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ercha/Downloads/SIRTmp/"/>
    </mc:Choice>
  </mc:AlternateContent>
  <xr:revisionPtr revIDLastSave="0" documentId="8_{879DADAC-3CA9-FC4F-8F52-1A3624E87621}" xr6:coauthVersionLast="47" xr6:coauthVersionMax="47" xr10:uidLastSave="{00000000-0000-0000-0000-000000000000}"/>
  <bookViews>
    <workbookView xWindow="0" yWindow="660" windowWidth="34560" windowHeight="21680" tabRatio="842" xr2:uid="{FF0EAF24-DB90-7D4B-B715-B4F955C5F92C}"/>
  </bookViews>
  <sheets>
    <sheet name="ÍNDICE" sheetId="1" r:id="rId1"/>
    <sheet name="TRANSITORIOS" sheetId="2" r:id="rId2"/>
    <sheet name="TOTAL TRANSITORIOS" sheetId="14" r:id="rId3"/>
    <sheet name="CP TRANSITORIOS" sheetId="13" r:id="rId4"/>
    <sheet name="ANUALES" sheetId="12" r:id="rId5"/>
    <sheet name="TOTAL ANUALES" sheetId="15" r:id="rId6"/>
    <sheet name="CP ANUALES" sheetId="11" r:id="rId7"/>
    <sheet name="PERMANENTES" sheetId="10" r:id="rId8"/>
    <sheet name="TOTAL PERMANENTES" sheetId="9" r:id="rId9"/>
    <sheet name="CP CAFE" sheetId="38" r:id="rId10"/>
    <sheet name="CP PERMANENTES" sheetId="8" r:id="rId11"/>
    <sheet name="BOVINOS" sheetId="6" r:id="rId12"/>
    <sheet name="VACUNACION" sheetId="41" r:id="rId13"/>
    <sheet name="PASTOS" sheetId="5" r:id="rId14"/>
    <sheet name="SACRI-LECHE" sheetId="4" r:id="rId15"/>
    <sheet name="PORCINOS" sheetId="20" r:id="rId16"/>
    <sheet name="SACR-PORCINOS" sheetId="19" r:id="rId17"/>
    <sheet name="OTRAS" sheetId="18" r:id="rId18"/>
    <sheet name="PISCÍCOLA" sheetId="17" r:id="rId19"/>
    <sheet name="REPORTES CONSTANTES" sheetId="26" r:id="rId20"/>
    <sheet name="COMPORTAMIENTO CULTIVOS" sheetId="25" r:id="rId21"/>
    <sheet name="PRECIOS-COSTOS" sheetId="24" r:id="rId22"/>
    <sheet name="CRECIMIENTO AGRICOLA" sheetId="23" r:id="rId23"/>
    <sheet name="COMPORTAMIENTO PECUARIO" sheetId="22" r:id="rId24"/>
    <sheet name="CRECIMIENTO PECUARIO" sheetId="21" r:id="rId25"/>
    <sheet name="CRECIMIENTO TOTAL" sheetId="16" r:id="rId26"/>
    <sheet name="PP CONSTANTES" sheetId="28" r:id="rId27"/>
    <sheet name="REPORTE CORRIENTES" sheetId="32" r:id="rId28"/>
    <sheet name="JORNALES" sheetId="31" r:id="rId29"/>
    <sheet name="VR PROD AGRICOLA" sheetId="30" r:id="rId30"/>
    <sheet name="RESUMEN AGRICOLA" sheetId="29" r:id="rId31"/>
    <sheet name="VR PROD PECUARIA" sheetId="27" r:id="rId32"/>
    <sheet name="VR PROD PISCÍCOLA" sheetId="35" r:id="rId33"/>
    <sheet name="RESUMEN POR GRUPOS" sheetId="37" r:id="rId34"/>
    <sheet name="VR PROD TOTAL" sheetId="34" r:id="rId35"/>
    <sheet name="PARTIC.CULTIVOS" sheetId="39" r:id="rId36"/>
    <sheet name="CONSOLID AREAS MPIOS" sheetId="42" r:id="rId37"/>
    <sheet name="CONSOLID PROD MPIOS" sheetId="43" r:id="rId3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7" i="4" l="1"/>
  <c r="U31" i="4"/>
  <c r="V108" i="4"/>
  <c r="U13" i="4"/>
  <c r="Y13" i="4"/>
  <c r="V13" i="4"/>
  <c r="Z13" i="4" s="1"/>
  <c r="W13" i="4"/>
  <c r="AA13" i="4" s="1"/>
  <c r="U14" i="4"/>
  <c r="V14" i="4"/>
  <c r="X14" i="4" s="1"/>
  <c r="W14" i="4"/>
  <c r="AA14" i="4" s="1"/>
  <c r="Y14" i="4"/>
  <c r="Z14" i="4"/>
  <c r="AB14" i="4" s="1"/>
  <c r="U15" i="4"/>
  <c r="Y15" i="4"/>
  <c r="V15" i="4"/>
  <c r="Z15" i="4"/>
  <c r="W15" i="4"/>
  <c r="X15" i="4" s="1"/>
  <c r="AA15" i="4"/>
  <c r="AB15" i="4" s="1"/>
  <c r="U16" i="4"/>
  <c r="Y16" i="4"/>
  <c r="V16" i="4"/>
  <c r="W16" i="4"/>
  <c r="Z16" i="4"/>
  <c r="U17" i="4"/>
  <c r="Y17" i="4" s="1"/>
  <c r="AB17" i="4" s="1"/>
  <c r="V17" i="4"/>
  <c r="X17" i="4" s="1"/>
  <c r="Z17" i="4"/>
  <c r="W17" i="4"/>
  <c r="AA17" i="4" s="1"/>
  <c r="U18" i="4"/>
  <c r="V18" i="4"/>
  <c r="W18" i="4"/>
  <c r="Y18" i="4"/>
  <c r="AB18" i="4" s="1"/>
  <c r="AA18" i="4"/>
  <c r="U19" i="4"/>
  <c r="X19" i="4" s="1"/>
  <c r="V19" i="4"/>
  <c r="Z19" i="4" s="1"/>
  <c r="AB19" i="4" s="1"/>
  <c r="W19" i="4"/>
  <c r="AA19" i="4"/>
  <c r="Y19" i="4"/>
  <c r="U20" i="4"/>
  <c r="X20" i="4" s="1"/>
  <c r="V20" i="4"/>
  <c r="Z20" i="4"/>
  <c r="W20" i="4"/>
  <c r="AA20" i="4" s="1"/>
  <c r="U21" i="4"/>
  <c r="Y21" i="4"/>
  <c r="V21" i="4"/>
  <c r="W21" i="4"/>
  <c r="X21" i="4" s="1"/>
  <c r="AA21" i="4"/>
  <c r="Z21" i="4"/>
  <c r="AB21" i="4" s="1"/>
  <c r="U22" i="4"/>
  <c r="X22" i="4" s="1"/>
  <c r="V22" i="4"/>
  <c r="Z22" i="4" s="1"/>
  <c r="W22" i="4"/>
  <c r="AA22" i="4" s="1"/>
  <c r="Y22" i="4"/>
  <c r="U23" i="4"/>
  <c r="X23" i="4" s="1"/>
  <c r="V23" i="4"/>
  <c r="Z23" i="4" s="1"/>
  <c r="W23" i="4"/>
  <c r="AA23" i="4"/>
  <c r="U24" i="4"/>
  <c r="Y24" i="4"/>
  <c r="V24" i="4"/>
  <c r="W24" i="4"/>
  <c r="X24" i="4" s="1"/>
  <c r="AA24" i="4"/>
  <c r="U25" i="4"/>
  <c r="X25" i="4" s="1"/>
  <c r="V25" i="4"/>
  <c r="Z25" i="4"/>
  <c r="W25" i="4"/>
  <c r="AA25" i="4"/>
  <c r="U26" i="4"/>
  <c r="X26" i="4" s="1"/>
  <c r="V26" i="4"/>
  <c r="W26" i="4"/>
  <c r="AA26" i="4"/>
  <c r="Z26" i="4"/>
  <c r="U30" i="4"/>
  <c r="X30" i="4" s="1"/>
  <c r="V30" i="4"/>
  <c r="Z30" i="4" s="1"/>
  <c r="W30" i="4"/>
  <c r="AA30" i="4" s="1"/>
  <c r="U32" i="4"/>
  <c r="V32" i="4"/>
  <c r="W32" i="4"/>
  <c r="Z32" i="4"/>
  <c r="AA32" i="4"/>
  <c r="AD33" i="4"/>
  <c r="U37" i="4"/>
  <c r="Y37" i="4" s="1"/>
  <c r="AB37" i="4" s="1"/>
  <c r="U39" i="4"/>
  <c r="Y39" i="4"/>
  <c r="V41" i="4"/>
  <c r="Z41" i="4"/>
  <c r="AD42" i="4"/>
  <c r="U46" i="4"/>
  <c r="X46" i="4" s="1"/>
  <c r="V46" i="4"/>
  <c r="W46" i="4"/>
  <c r="AA46" i="4"/>
  <c r="U47" i="4"/>
  <c r="X47" i="4" s="1"/>
  <c r="V47" i="4"/>
  <c r="Z47" i="4"/>
  <c r="W47" i="4"/>
  <c r="AA47" i="4"/>
  <c r="U49" i="4"/>
  <c r="U50" i="4"/>
  <c r="Y50" i="4"/>
  <c r="V50" i="4"/>
  <c r="W50" i="4"/>
  <c r="X50" i="4" s="1"/>
  <c r="AA50" i="4"/>
  <c r="U51" i="4"/>
  <c r="Y51" i="4" s="1"/>
  <c r="AB51" i="4" s="1"/>
  <c r="V51" i="4"/>
  <c r="Z51" i="4"/>
  <c r="W51" i="4"/>
  <c r="X51" i="4" s="1"/>
  <c r="AA51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5" i="4"/>
  <c r="U86" i="4"/>
  <c r="U87" i="4"/>
  <c r="U88" i="4"/>
  <c r="U89" i="4"/>
  <c r="U91" i="4"/>
  <c r="U92" i="4"/>
  <c r="U93" i="4"/>
  <c r="U94" i="4"/>
  <c r="U95" i="4"/>
  <c r="U96" i="4"/>
  <c r="U97" i="4"/>
  <c r="U98" i="4"/>
  <c r="U100" i="4"/>
  <c r="U101" i="4"/>
  <c r="U102" i="4"/>
  <c r="U103" i="4"/>
  <c r="U104" i="4"/>
  <c r="V104" i="4"/>
  <c r="U105" i="4"/>
  <c r="U106" i="4"/>
  <c r="U107" i="4"/>
  <c r="U108" i="4"/>
  <c r="V145" i="4"/>
  <c r="V151" i="4"/>
  <c r="V160" i="4"/>
  <c r="X18" i="4"/>
  <c r="X16" i="4"/>
  <c r="Y31" i="4"/>
  <c r="Z18" i="4"/>
  <c r="V48" i="4"/>
  <c r="W41" i="4"/>
  <c r="AA41" i="4" s="1"/>
  <c r="AB41" i="4" s="1"/>
  <c r="U41" i="4"/>
  <c r="U40" i="4"/>
  <c r="Y40" i="4" s="1"/>
  <c r="V96" i="4"/>
  <c r="V39" i="4"/>
  <c r="X39" i="4" s="1"/>
  <c r="Z39" i="4"/>
  <c r="W39" i="4"/>
  <c r="AA39" i="4" s="1"/>
  <c r="U38" i="4"/>
  <c r="Y38" i="4" s="1"/>
  <c r="AB38" i="4" s="1"/>
  <c r="V37" i="4"/>
  <c r="Z37" i="4"/>
  <c r="W37" i="4"/>
  <c r="X37" i="4" s="1"/>
  <c r="AA37" i="4"/>
  <c r="U35" i="4"/>
  <c r="V35" i="4"/>
  <c r="Z35" i="4" s="1"/>
  <c r="W35" i="4"/>
  <c r="AA35" i="4"/>
  <c r="U34" i="4"/>
  <c r="Y34" i="4"/>
  <c r="AB34" i="4" s="1"/>
  <c r="Y49" i="4"/>
  <c r="Z24" i="4"/>
  <c r="AA16" i="4"/>
  <c r="AB16" i="4"/>
  <c r="V106" i="4"/>
  <c r="V49" i="4"/>
  <c r="Z49" i="4" s="1"/>
  <c r="W49" i="4"/>
  <c r="AA49" i="4"/>
  <c r="V44" i="4"/>
  <c r="Z44" i="4"/>
  <c r="V31" i="4"/>
  <c r="Z31" i="4"/>
  <c r="W31" i="4"/>
  <c r="AA31" i="4" s="1"/>
  <c r="Z50" i="4"/>
  <c r="AB50" i="4"/>
  <c r="X32" i="4"/>
  <c r="Y32" i="4"/>
  <c r="AB32" i="4" s="1"/>
  <c r="U45" i="4"/>
  <c r="V45" i="4"/>
  <c r="Z45" i="4" s="1"/>
  <c r="AB45" i="4" s="1"/>
  <c r="W45" i="4"/>
  <c r="AA45" i="4"/>
  <c r="V82" i="4"/>
  <c r="V80" i="4"/>
  <c r="V77" i="4"/>
  <c r="V76" i="4"/>
  <c r="V75" i="4"/>
  <c r="V72" i="4"/>
  <c r="AB24" i="4"/>
  <c r="V107" i="4"/>
  <c r="Y30" i="4"/>
  <c r="Z46" i="4"/>
  <c r="U64" i="17"/>
  <c r="U62" i="17"/>
  <c r="U63" i="17"/>
  <c r="U65" i="17"/>
  <c r="V28" i="4"/>
  <c r="Z28" i="4"/>
  <c r="W28" i="4"/>
  <c r="AA28" i="4"/>
  <c r="U28" i="4"/>
  <c r="X28" i="4" s="1"/>
  <c r="Z48" i="4"/>
  <c r="W43" i="4"/>
  <c r="AA43" i="4"/>
  <c r="U43" i="4"/>
  <c r="V43" i="4"/>
  <c r="Z43" i="4"/>
  <c r="AB43" i="4" s="1"/>
  <c r="V103" i="4"/>
  <c r="V70" i="4"/>
  <c r="V79" i="4"/>
  <c r="V81" i="4"/>
  <c r="X45" i="4"/>
  <c r="Y45" i="4"/>
  <c r="V101" i="4"/>
  <c r="U44" i="4"/>
  <c r="X44" i="4" s="1"/>
  <c r="W44" i="4"/>
  <c r="AA44" i="4" s="1"/>
  <c r="U48" i="4"/>
  <c r="Y48" i="4"/>
  <c r="W48" i="4"/>
  <c r="X48" i="4" s="1"/>
  <c r="AA48" i="4"/>
  <c r="AB48" i="4" s="1"/>
  <c r="W29" i="4"/>
  <c r="AA29" i="4" s="1"/>
  <c r="U29" i="4"/>
  <c r="X29" i="4" s="1"/>
  <c r="V29" i="4"/>
  <c r="Z29" i="4"/>
  <c r="V36" i="4"/>
  <c r="Z36" i="4"/>
  <c r="W36" i="4"/>
  <c r="AA36" i="4" s="1"/>
  <c r="U12" i="4"/>
  <c r="V12" i="4"/>
  <c r="Z12" i="4" s="1"/>
  <c r="AB12" i="4" s="1"/>
  <c r="W12" i="4"/>
  <c r="X12" i="4" s="1"/>
  <c r="AA12" i="4"/>
  <c r="U11" i="4"/>
  <c r="Y11" i="4"/>
  <c r="V74" i="4"/>
  <c r="V110" i="4" s="1"/>
  <c r="V83" i="4"/>
  <c r="V42" i="4"/>
  <c r="V33" i="4"/>
  <c r="Z33" i="4"/>
  <c r="V34" i="4"/>
  <c r="Z34" i="4" s="1"/>
  <c r="W34" i="4"/>
  <c r="AA34" i="4" s="1"/>
  <c r="V92" i="4"/>
  <c r="V38" i="4"/>
  <c r="Z38" i="4" s="1"/>
  <c r="W38" i="4"/>
  <c r="AA38" i="4"/>
  <c r="W40" i="4"/>
  <c r="AA40" i="4"/>
  <c r="V97" i="4"/>
  <c r="V40" i="4"/>
  <c r="Z40" i="4" s="1"/>
  <c r="X41" i="4"/>
  <c r="Y41" i="4"/>
  <c r="W11" i="4"/>
  <c r="AA11" i="4" s="1"/>
  <c r="V89" i="4"/>
  <c r="V71" i="4"/>
  <c r="V73" i="4"/>
  <c r="V78" i="4"/>
  <c r="V87" i="4"/>
  <c r="V102" i="4"/>
  <c r="V88" i="4"/>
  <c r="X49" i="4"/>
  <c r="U33" i="4"/>
  <c r="Y33" i="4" s="1"/>
  <c r="AB33" i="4" s="1"/>
  <c r="Y35" i="4"/>
  <c r="AB35" i="4" s="1"/>
  <c r="X35" i="4"/>
  <c r="U36" i="4"/>
  <c r="Y36" i="4" s="1"/>
  <c r="AB36" i="4" s="1"/>
  <c r="V94" i="4"/>
  <c r="V98" i="4"/>
  <c r="X31" i="4"/>
  <c r="Y12" i="4"/>
  <c r="V95" i="4"/>
  <c r="Z42" i="4"/>
  <c r="V11" i="4"/>
  <c r="Z11" i="4"/>
  <c r="AB11" i="4" s="1"/>
  <c r="U27" i="4"/>
  <c r="V27" i="4"/>
  <c r="X27" i="4" s="1"/>
  <c r="Z27" i="4"/>
  <c r="W27" i="4"/>
  <c r="AA27" i="4"/>
  <c r="AB27" i="4" s="1"/>
  <c r="W53" i="4"/>
  <c r="AA53" i="4"/>
  <c r="AB53" i="4" s="1"/>
  <c r="V93" i="4"/>
  <c r="V100" i="4"/>
  <c r="V91" i="4"/>
  <c r="V53" i="4"/>
  <c r="U53" i="4"/>
  <c r="X53" i="4" s="1"/>
  <c r="V69" i="4"/>
  <c r="V86" i="4"/>
  <c r="V105" i="4"/>
  <c r="X38" i="4"/>
  <c r="W33" i="4"/>
  <c r="AA33" i="4"/>
  <c r="X43" i="4"/>
  <c r="Y43" i="4"/>
  <c r="U42" i="4"/>
  <c r="W42" i="4"/>
  <c r="AA42" i="4"/>
  <c r="V85" i="4"/>
  <c r="Y53" i="4"/>
  <c r="Y27" i="4"/>
  <c r="X42" i="4"/>
  <c r="Y42" i="4"/>
  <c r="AB42" i="4" s="1"/>
  <c r="U131" i="4"/>
  <c r="V131" i="4"/>
  <c r="U154" i="4"/>
  <c r="V154" i="4"/>
  <c r="U157" i="4"/>
  <c r="V157" i="4"/>
  <c r="U155" i="4"/>
  <c r="V155" i="4" s="1"/>
  <c r="U158" i="4"/>
  <c r="V158" i="4"/>
  <c r="U162" i="4"/>
  <c r="V162" i="4"/>
  <c r="U166" i="4"/>
  <c r="V166" i="4" s="1"/>
  <c r="U169" i="4"/>
  <c r="V169" i="4" s="1"/>
  <c r="U135" i="4"/>
  <c r="V135" i="4"/>
  <c r="U152" i="4"/>
  <c r="V152" i="4"/>
  <c r="U159" i="4"/>
  <c r="V159" i="4"/>
  <c r="U163" i="4"/>
  <c r="V163" i="4" s="1"/>
  <c r="U144" i="4"/>
  <c r="V144" i="4"/>
  <c r="U161" i="4"/>
  <c r="V161" i="4"/>
  <c r="U139" i="4"/>
  <c r="V139" i="4" s="1"/>
  <c r="U143" i="4"/>
  <c r="V143" i="4" s="1"/>
  <c r="U153" i="4"/>
  <c r="V153" i="4"/>
  <c r="U156" i="4"/>
  <c r="V156" i="4"/>
  <c r="U164" i="4"/>
  <c r="V164" i="4"/>
  <c r="U167" i="4"/>
  <c r="V167" i="4" s="1"/>
  <c r="U136" i="4"/>
  <c r="V136" i="4"/>
  <c r="U165" i="4"/>
  <c r="V165" i="4"/>
  <c r="U132" i="4"/>
  <c r="V132" i="4" s="1"/>
  <c r="U140" i="4"/>
  <c r="V140" i="4"/>
  <c r="U149" i="4"/>
  <c r="V149" i="4"/>
  <c r="U168" i="4"/>
  <c r="V168" i="4"/>
  <c r="U148" i="4"/>
  <c r="V148" i="4"/>
  <c r="U133" i="4"/>
  <c r="V133" i="4" s="1"/>
  <c r="U134" i="4"/>
  <c r="V134" i="4"/>
  <c r="U138" i="4"/>
  <c r="V138" i="4"/>
  <c r="U147" i="4"/>
  <c r="V147" i="4" s="1"/>
  <c r="U141" i="4"/>
  <c r="V141" i="4"/>
  <c r="U130" i="4"/>
  <c r="U146" i="4"/>
  <c r="V146" i="4"/>
  <c r="U142" i="4"/>
  <c r="V142" i="4"/>
  <c r="U137" i="4"/>
  <c r="V137" i="4" s="1"/>
  <c r="U150" i="4"/>
  <c r="V150" i="4"/>
  <c r="Z53" i="4"/>
  <c r="AC14" i="4"/>
  <c r="AD14" i="4"/>
  <c r="AC17" i="4"/>
  <c r="AD17" i="4" s="1"/>
  <c r="AC23" i="4"/>
  <c r="AD23" i="4"/>
  <c r="AC24" i="4"/>
  <c r="AD24" i="4"/>
  <c r="AC46" i="4"/>
  <c r="AD46" i="4"/>
  <c r="AC47" i="4"/>
  <c r="AD47" i="4"/>
  <c r="AC50" i="4"/>
  <c r="AD50" i="4" s="1"/>
  <c r="AC51" i="4"/>
  <c r="AD51" i="4"/>
  <c r="AC16" i="4"/>
  <c r="AD16" i="4"/>
  <c r="AC19" i="4"/>
  <c r="AD19" i="4" s="1"/>
  <c r="AC22" i="4"/>
  <c r="AD22" i="4"/>
  <c r="AC32" i="4"/>
  <c r="AD32" i="4"/>
  <c r="AC13" i="4"/>
  <c r="AD13" i="4"/>
  <c r="AC18" i="4"/>
  <c r="AD18" i="4"/>
  <c r="AC25" i="4"/>
  <c r="AD25" i="4" s="1"/>
  <c r="AC26" i="4"/>
  <c r="AD26" i="4"/>
  <c r="AC30" i="4"/>
  <c r="AD30" i="4"/>
  <c r="AC20" i="4"/>
  <c r="AD20" i="4" s="1"/>
  <c r="AC15" i="4"/>
  <c r="AD15" i="4"/>
  <c r="AC37" i="4"/>
  <c r="AD37" i="4"/>
  <c r="AC21" i="4"/>
  <c r="AD21" i="4"/>
  <c r="AC41" i="4"/>
  <c r="AD41" i="4"/>
  <c r="AC39" i="4"/>
  <c r="AD39" i="4" s="1"/>
  <c r="AC49" i="4"/>
  <c r="AD49" i="4"/>
  <c r="AC31" i="4"/>
  <c r="AD31" i="4"/>
  <c r="AC35" i="4"/>
  <c r="AD35" i="4" s="1"/>
  <c r="AC45" i="4"/>
  <c r="AD45" i="4"/>
  <c r="AC29" i="4"/>
  <c r="AD29" i="4"/>
  <c r="AC36" i="4"/>
  <c r="AD36" i="4"/>
  <c r="AC12" i="4"/>
  <c r="AD12" i="4"/>
  <c r="AC40" i="4"/>
  <c r="AD40" i="4" s="1"/>
  <c r="AC43" i="4"/>
  <c r="AD43" i="4"/>
  <c r="AC44" i="4"/>
  <c r="AD44" i="4"/>
  <c r="AC48" i="4"/>
  <c r="AD48" i="4" s="1"/>
  <c r="AC28" i="4"/>
  <c r="AD28" i="4"/>
  <c r="AC38" i="4"/>
  <c r="AD38" i="4"/>
  <c r="AC34" i="4"/>
  <c r="AD34" i="4"/>
  <c r="V130" i="4"/>
  <c r="J59" i="35"/>
  <c r="AH152" i="4"/>
  <c r="C44" i="27"/>
  <c r="C43" i="27"/>
  <c r="C27" i="35"/>
  <c r="C24" i="35"/>
  <c r="C26" i="35"/>
  <c r="C28" i="35"/>
  <c r="C25" i="35"/>
  <c r="C35" i="27"/>
  <c r="C23" i="35"/>
  <c r="C36" i="27"/>
  <c r="C42" i="27"/>
  <c r="C34" i="27"/>
  <c r="C41" i="27"/>
  <c r="C33" i="27"/>
  <c r="G26" i="29"/>
  <c r="G28" i="29"/>
  <c r="G27" i="29"/>
  <c r="G24" i="29"/>
  <c r="G25" i="29"/>
  <c r="G32" i="29"/>
  <c r="G30" i="29"/>
  <c r="G34" i="29"/>
  <c r="G33" i="29"/>
  <c r="G31" i="29"/>
  <c r="AB49" i="4" l="1"/>
  <c r="AB40" i="4"/>
  <c r="AB31" i="4"/>
  <c r="V171" i="4"/>
  <c r="AB22" i="4"/>
  <c r="AB39" i="4"/>
  <c r="AB30" i="4"/>
  <c r="AD53" i="4"/>
  <c r="AB13" i="4"/>
  <c r="Y20" i="4"/>
  <c r="AB20" i="4" s="1"/>
  <c r="U171" i="4"/>
  <c r="X34" i="4"/>
  <c r="Y28" i="4"/>
  <c r="AB28" i="4" s="1"/>
  <c r="Y23" i="4"/>
  <c r="AB23" i="4" s="1"/>
  <c r="Y25" i="4"/>
  <c r="AB25" i="4" s="1"/>
  <c r="X33" i="4"/>
  <c r="Y46" i="4"/>
  <c r="AB46" i="4" s="1"/>
  <c r="X11" i="4"/>
  <c r="X36" i="4"/>
  <c r="Y26" i="4"/>
  <c r="AB26" i="4" s="1"/>
  <c r="X13" i="4"/>
  <c r="X40" i="4"/>
  <c r="Y44" i="4"/>
  <c r="AB44" i="4" s="1"/>
  <c r="Y47" i="4"/>
  <c r="AB47" i="4" s="1"/>
  <c r="Y29" i="4"/>
  <c r="AB29" i="4" s="1"/>
</calcChain>
</file>

<file path=xl/sharedStrings.xml><?xml version="1.0" encoding="utf-8"?>
<sst xmlns="http://schemas.openxmlformats.org/spreadsheetml/2006/main" count="18118" uniqueCount="2010">
  <si>
    <t xml:space="preserve">                     Federación Nal. De Cacaoteros Huila / Comité Departamental de Cafeteros del Huila</t>
  </si>
  <si>
    <t xml:space="preserve">  PLATANO  SOLO</t>
  </si>
  <si>
    <t xml:space="preserve">  PLATANO  INTERCALADO</t>
  </si>
  <si>
    <t xml:space="preserve">                     I.C.A</t>
  </si>
  <si>
    <t>VARIACION</t>
  </si>
  <si>
    <t>ABSOLUTA  ($)</t>
  </si>
  <si>
    <t>RELATIVA  (%)</t>
  </si>
  <si>
    <t>EQUIVALENCIAS: 16 Huevos = 1 Kg,     1 Lt = 1 Kg</t>
  </si>
  <si>
    <t xml:space="preserve">TILAPIA </t>
  </si>
  <si>
    <t>TOTAL AGRP</t>
  </si>
  <si>
    <t>Costos de Produccion ($/Ha)</t>
  </si>
  <si>
    <t>Precio Pagado al Productor ($/Ton)</t>
  </si>
  <si>
    <t xml:space="preserve">TABACO RUBIO </t>
  </si>
  <si>
    <t xml:space="preserve">TOMATE DE MESA </t>
  </si>
  <si>
    <t>ACHIRA</t>
  </si>
  <si>
    <t>ARRACACHA</t>
  </si>
  <si>
    <t>YUCA</t>
  </si>
  <si>
    <t>CACAO</t>
  </si>
  <si>
    <t>Costos de  Establecimiento  ($/Ha)</t>
  </si>
  <si>
    <t>Costos de  Sostenimiento  ($/Ha)</t>
  </si>
  <si>
    <t>CAÑA PANELERA</t>
  </si>
  <si>
    <t>CULTIVOS FORRAJEROS</t>
  </si>
  <si>
    <t>PRODUCCIÓN DE LECHE POR TIPO DE EXPLOTACIÓN</t>
  </si>
  <si>
    <t>LECHERIA ESPECIALIZADA</t>
  </si>
  <si>
    <t>LECHERIA TRADICIONAL</t>
  </si>
  <si>
    <t>doble propos</t>
  </si>
  <si>
    <t>especializ</t>
  </si>
  <si>
    <t>leche tradic</t>
  </si>
  <si>
    <t>ponderado</t>
  </si>
  <si>
    <t>promedio</t>
  </si>
  <si>
    <t>participaciòn producciòn</t>
  </si>
  <si>
    <t>ponderado promedio</t>
  </si>
  <si>
    <t>total</t>
  </si>
  <si>
    <t>No. De Cabezas</t>
  </si>
  <si>
    <t>Sacrificadas</t>
  </si>
  <si>
    <t>MERCADO URBANO</t>
  </si>
  <si>
    <t>REGIONAL</t>
  </si>
  <si>
    <t>INDUSTRIA</t>
  </si>
  <si>
    <t>OTRO</t>
  </si>
  <si>
    <t>DESTINO DE LA PRODUCCIÓN %</t>
  </si>
  <si>
    <t xml:space="preserve">Neiva </t>
  </si>
  <si>
    <t xml:space="preserve">Aipe </t>
  </si>
  <si>
    <t xml:space="preserve">Algeciras </t>
  </si>
  <si>
    <t xml:space="preserve">Baraya </t>
  </si>
  <si>
    <t xml:space="preserve">Campoalegre </t>
  </si>
  <si>
    <t xml:space="preserve">Colombia </t>
  </si>
  <si>
    <t xml:space="preserve">Iquira </t>
  </si>
  <si>
    <t xml:space="preserve">Rivera </t>
  </si>
  <si>
    <t xml:space="preserve">Santa Maria </t>
  </si>
  <si>
    <t xml:space="preserve">Teruel </t>
  </si>
  <si>
    <t xml:space="preserve">Villavieja </t>
  </si>
  <si>
    <t xml:space="preserve">La Plata </t>
  </si>
  <si>
    <t xml:space="preserve">La Argentina </t>
  </si>
  <si>
    <t xml:space="preserve">Nátaga </t>
  </si>
  <si>
    <t xml:space="preserve">Paicol </t>
  </si>
  <si>
    <t xml:space="preserve">Garzón </t>
  </si>
  <si>
    <t xml:space="preserve">Agrado </t>
  </si>
  <si>
    <t xml:space="preserve">Altamira </t>
  </si>
  <si>
    <t xml:space="preserve">Gigante </t>
  </si>
  <si>
    <t xml:space="preserve">Guadalupe </t>
  </si>
  <si>
    <t xml:space="preserve">Pital </t>
  </si>
  <si>
    <t xml:space="preserve">Suaza </t>
  </si>
  <si>
    <t xml:space="preserve">Tarqui </t>
  </si>
  <si>
    <t xml:space="preserve">Acevedo </t>
  </si>
  <si>
    <t xml:space="preserve">Elias </t>
  </si>
  <si>
    <t xml:space="preserve">Isnos </t>
  </si>
  <si>
    <t xml:space="preserve">Oporapa </t>
  </si>
  <si>
    <t xml:space="preserve">Palestina </t>
  </si>
  <si>
    <t xml:space="preserve">Saladoblanco </t>
  </si>
  <si>
    <t xml:space="preserve">San Agustín </t>
  </si>
  <si>
    <t xml:space="preserve">Timaná </t>
  </si>
  <si>
    <t>PLATANO INTERCALADO</t>
  </si>
  <si>
    <t>PLATANO SOLO</t>
  </si>
  <si>
    <t>CAFÉ</t>
  </si>
  <si>
    <r>
      <t xml:space="preserve">Costos de  Establecimiento  ($/Ha) </t>
    </r>
    <r>
      <rPr>
        <b/>
        <sz val="12"/>
        <rFont val="Arial"/>
        <family val="2"/>
      </rPr>
      <t>&amp;</t>
    </r>
  </si>
  <si>
    <r>
      <t xml:space="preserve">Costos de  Sostenimiento  ($/Ha) </t>
    </r>
    <r>
      <rPr>
        <b/>
        <sz val="12"/>
        <rFont val="Arial"/>
        <family val="2"/>
      </rPr>
      <t>¢</t>
    </r>
  </si>
  <si>
    <t>Percio Productor ($/Ton)</t>
  </si>
  <si>
    <t>Precio Productor ($/Ton) Especial</t>
  </si>
  <si>
    <t>Café Especial **</t>
  </si>
  <si>
    <t xml:space="preserve">  CITRICOS</t>
  </si>
  <si>
    <t xml:space="preserve">  GRANADILLA</t>
  </si>
  <si>
    <t xml:space="preserve">  LULO</t>
  </si>
  <si>
    <t xml:space="preserve">  MARACUYA</t>
  </si>
  <si>
    <t xml:space="preserve">  MORA</t>
  </si>
  <si>
    <t xml:space="preserve">  TOMATE DE ARBOL</t>
  </si>
  <si>
    <t xml:space="preserve">  UVA</t>
  </si>
  <si>
    <t>PRECIO</t>
  </si>
  <si>
    <t>PRODUCCION (TON)</t>
  </si>
  <si>
    <t>VALORACION DE LA PRODUCCION</t>
  </si>
  <si>
    <t>PAGADO</t>
  </si>
  <si>
    <t>VAR. %</t>
  </si>
  <si>
    <t>Fríjol Tecnificado</t>
  </si>
  <si>
    <t xml:space="preserve">Caña (Panela) </t>
  </si>
  <si>
    <t>Caña M.Veg</t>
  </si>
  <si>
    <t>CAÑA</t>
  </si>
  <si>
    <t xml:space="preserve">     producciçon (Ton) M.Veg (Otros usos)</t>
  </si>
  <si>
    <t>Caña Material Vegetal otros usos</t>
  </si>
  <si>
    <t xml:space="preserve">Fíjol Tradicional </t>
  </si>
  <si>
    <t xml:space="preserve">SUBTOTAL TRANS. BASICOS  </t>
  </si>
  <si>
    <t xml:space="preserve">Hortalizas ( Varias )  </t>
  </si>
  <si>
    <t>Cebolla Cabezona</t>
  </si>
  <si>
    <t>Pepino Cohombro</t>
  </si>
  <si>
    <t>Tomate de Mesa</t>
  </si>
  <si>
    <t xml:space="preserve">SUBTOTAL  TRANS. HORTALIZAS  </t>
  </si>
  <si>
    <r>
      <t xml:space="preserve">Achira  </t>
    </r>
    <r>
      <rPr>
        <b/>
        <sz val="12"/>
        <rFont val="Arial"/>
        <family val="2"/>
      </rPr>
      <t>(+)</t>
    </r>
  </si>
  <si>
    <r>
      <t xml:space="preserve">Cebolla Junca  </t>
    </r>
    <r>
      <rPr>
        <b/>
        <sz val="12"/>
        <rFont val="Arial"/>
        <family val="2"/>
      </rPr>
      <t>(+)</t>
    </r>
  </si>
  <si>
    <t>PARTICIPACION POR RUBROS DE CULTIVOS EN EL VOLÚMEN (Ton) Y VALOR DE LA PRODUCCIÓN ($ millones)</t>
  </si>
  <si>
    <r>
      <t xml:space="preserve">Plátano  </t>
    </r>
    <r>
      <rPr>
        <b/>
        <sz val="12"/>
        <rFont val="Arial"/>
        <family val="2"/>
      </rPr>
      <t>(**)</t>
    </r>
  </si>
  <si>
    <t xml:space="preserve">SUBTOTAL PREM. Y ANUAL BASICOS  </t>
  </si>
  <si>
    <t>Tomate de Árbol</t>
  </si>
  <si>
    <t xml:space="preserve">SUBTOTAL PERM. FRUTALES   </t>
  </si>
  <si>
    <t>GRAN  TOTAL PERM. SEMIP. Y ANUAL.</t>
  </si>
  <si>
    <t>VALORACIÓN DE LA</t>
  </si>
  <si>
    <t>PARTICIPACIÓN EN EL</t>
  </si>
  <si>
    <t>VALOR DE LA PRODUCCIÓN</t>
  </si>
  <si>
    <t xml:space="preserve">SUBTOTAL PREMAN. BASICOS  </t>
  </si>
  <si>
    <t>TOTAL TRANSITORIOS</t>
  </si>
  <si>
    <t>TOTAL PERMANENTES</t>
  </si>
  <si>
    <t>TOTAL AGRICOLA</t>
  </si>
  <si>
    <t>RENGLON</t>
  </si>
  <si>
    <t>PECUARIO</t>
  </si>
  <si>
    <t>BOVINOS</t>
  </si>
  <si>
    <t>CARNE:  Peso Total el Pie  (Ton)</t>
  </si>
  <si>
    <t>LECHE: Total Litros</t>
  </si>
  <si>
    <t>CARNE:  Peso Total en Pie (Ton)</t>
  </si>
  <si>
    <t>AVICULTURA</t>
  </si>
  <si>
    <t>CARNE:  Peso Total al Deguello (Ton)</t>
  </si>
  <si>
    <t>HUEVOS:  Unidades</t>
  </si>
  <si>
    <t>MIEL: Peso Total (Ton)</t>
  </si>
  <si>
    <t>PISCÍCOLA</t>
  </si>
  <si>
    <t>Peso Total Cosecha (Ton)</t>
  </si>
  <si>
    <t>TOTAL PISCÍCOLA</t>
  </si>
  <si>
    <t>TOTAL CARNES  (Ton)</t>
  </si>
  <si>
    <t>TOTAL MIEL (Ton)</t>
  </si>
  <si>
    <t>TOTAL LECHE (Lts)</t>
  </si>
  <si>
    <t>TOTAL HUEVOS (Und)</t>
  </si>
  <si>
    <t xml:space="preserve">                    CADENA PRODUCTIVA PISCÍCOLA</t>
  </si>
  <si>
    <t xml:space="preserve"> SECRETARIA DE AGRICULTURA Y MINERIA</t>
  </si>
  <si>
    <t xml:space="preserve">PRODUCCION </t>
  </si>
  <si>
    <t>TOTAL PECUARIO</t>
  </si>
  <si>
    <t>CACHAMA (Ton)</t>
  </si>
  <si>
    <t>CARPA  (Ton)</t>
  </si>
  <si>
    <t>TRUCHA  (Ton)</t>
  </si>
  <si>
    <t>TOTAL  PISCÍCOLA</t>
  </si>
  <si>
    <t>TOTAL CARNES   (Ton)</t>
  </si>
  <si>
    <t>TOTAL  PECUARIO Y PISCÍCOLA</t>
  </si>
  <si>
    <t xml:space="preserve">SUBTOTAL BOVINOS  </t>
  </si>
  <si>
    <t xml:space="preserve">SUBTOTAL  PORCINOS  </t>
  </si>
  <si>
    <t xml:space="preserve">SUBTOTAL AVICULTURA  </t>
  </si>
  <si>
    <t xml:space="preserve">SUBTOTAL APICULTURA   </t>
  </si>
  <si>
    <t>TOTAL PECUARIO Y PISCÍCOLA</t>
  </si>
  <si>
    <t xml:space="preserve">LECHONES MENORES DE </t>
  </si>
  <si>
    <t>6 MESES</t>
  </si>
  <si>
    <t>HEMBRAS MAYORES DE</t>
  </si>
  <si>
    <t xml:space="preserve">MACHOS MAYORES DE </t>
  </si>
  <si>
    <t>PASTO DE CORTE</t>
  </si>
  <si>
    <t>PRADERA TRADICIONAL</t>
  </si>
  <si>
    <t>PRADERA MEJORADA</t>
  </si>
  <si>
    <t xml:space="preserve">  TABLA  14 RESUMEN DEL CRECIMIENTO  AGROPECUARIO Y PISCÍCOLA</t>
  </si>
  <si>
    <t>Combustible</t>
  </si>
  <si>
    <t>Gasolina</t>
  </si>
  <si>
    <t>Gln</t>
  </si>
  <si>
    <t>Aceites y lubricantes</t>
  </si>
  <si>
    <t>Encallado</t>
  </si>
  <si>
    <r>
      <t xml:space="preserve">3. </t>
    </r>
    <r>
      <rPr>
        <b/>
        <sz val="10"/>
        <rFont val="Arial"/>
        <family val="2"/>
      </rPr>
      <t>OTROS COSTOS</t>
    </r>
  </si>
  <si>
    <t>Desojes</t>
  </si>
  <si>
    <r>
      <t xml:space="preserve">TOTAL COSTOS POR Ha </t>
    </r>
    <r>
      <rPr>
        <sz val="10"/>
        <rFont val="Arial"/>
        <family val="2"/>
      </rPr>
      <t>(labores insumos y otros)</t>
    </r>
  </si>
  <si>
    <t xml:space="preserve">                Base Costos de FEDEPANELA</t>
  </si>
  <si>
    <t>Alce</t>
  </si>
  <si>
    <t>Transporte Insumos y varios</t>
  </si>
  <si>
    <t>Formicidas 1</t>
  </si>
  <si>
    <t>Formicidas 2</t>
  </si>
  <si>
    <t>Ata-kill</t>
  </si>
  <si>
    <t>Oxicl cobre</t>
  </si>
  <si>
    <t>Preparación terreno</t>
  </si>
  <si>
    <t>Ahoyado Cacao</t>
  </si>
  <si>
    <t>Desinfección colinos</t>
  </si>
  <si>
    <t>Desinfectante de colinos</t>
  </si>
  <si>
    <t>Ahoyada plátano</t>
  </si>
  <si>
    <t>Pasta cicatrizante</t>
  </si>
  <si>
    <t>Arboles maderables</t>
  </si>
  <si>
    <t>Herramientas varias</t>
  </si>
  <si>
    <t>Mantenimiento canales riego</t>
  </si>
  <si>
    <t>Instalación Riego</t>
  </si>
  <si>
    <t>Siembra Plátano</t>
  </si>
  <si>
    <t>Siembra Cacao</t>
  </si>
  <si>
    <t>Siembra Sombrio Defin</t>
  </si>
  <si>
    <t>Resiembra(cacao y plátano)</t>
  </si>
  <si>
    <t>Arrendamiento (Costo Oportunidad de la tierra)</t>
  </si>
  <si>
    <t>Arreglo sombrio plátano</t>
  </si>
  <si>
    <t>Control fitosanitario plátano</t>
  </si>
  <si>
    <t>Control fitosanitario cacao</t>
  </si>
  <si>
    <t>control fitosanitario maderables</t>
  </si>
  <si>
    <t>Arreglos sombrio maderable</t>
  </si>
  <si>
    <t>Control de Malezas y plateo</t>
  </si>
  <si>
    <t>Podas cacao</t>
  </si>
  <si>
    <t>NOTA: El sistema de  riego contemplado es por gravedad</t>
  </si>
  <si>
    <t>Transporte materiales e insumos</t>
  </si>
  <si>
    <t>Omite</t>
  </si>
  <si>
    <t xml:space="preserve">Nutrifoliar </t>
  </si>
  <si>
    <t>Gesagard</t>
  </si>
  <si>
    <t xml:space="preserve">Alambre </t>
  </si>
  <si>
    <t>orthocide</t>
  </si>
  <si>
    <t>Postes de Madera</t>
  </si>
  <si>
    <t>SUB SECTORES</t>
  </si>
  <si>
    <t>AREA (Hás)</t>
  </si>
  <si>
    <t>RENOVADAS</t>
  </si>
  <si>
    <t>TOTAL AGRÍCOLA</t>
  </si>
  <si>
    <t>Base  Tablas 10 y 13</t>
  </si>
  <si>
    <t>ANEXO</t>
  </si>
  <si>
    <t>TRANSITORIOS</t>
  </si>
  <si>
    <t>Cultivo</t>
  </si>
  <si>
    <t>Precio Pagado</t>
  </si>
  <si>
    <t>Caña Panela</t>
  </si>
  <si>
    <t>Fríjol</t>
  </si>
  <si>
    <t>Maíz Tecnificado</t>
  </si>
  <si>
    <t>Carne Bovina</t>
  </si>
  <si>
    <t>Leche Bovina</t>
  </si>
  <si>
    <t>Carne Porcina</t>
  </si>
  <si>
    <t>Carne Avícola</t>
  </si>
  <si>
    <t>Huevos Avícola</t>
  </si>
  <si>
    <t xml:space="preserve">Tilapia  </t>
  </si>
  <si>
    <t>Cachama</t>
  </si>
  <si>
    <t>Carpa</t>
  </si>
  <si>
    <t>Trucha</t>
  </si>
  <si>
    <t>Maíz Tradicional</t>
  </si>
  <si>
    <t>Guayaba Manza</t>
  </si>
  <si>
    <t>Plátano</t>
  </si>
  <si>
    <t xml:space="preserve"> JORNALES REQUERIDOS PARA LA PRODUCCIÓN   AGRÍCOLA</t>
  </si>
  <si>
    <t>JORNALES /Ha</t>
  </si>
  <si>
    <t>AREAS (Has)</t>
  </si>
  <si>
    <t>JORNALES AÑO</t>
  </si>
  <si>
    <t>ESTABLE-</t>
  </si>
  <si>
    <t>SOSTENI-</t>
  </si>
  <si>
    <t>JORNALES / AÑO</t>
  </si>
  <si>
    <t>CIMIENTO</t>
  </si>
  <si>
    <t>P y SP</t>
  </si>
  <si>
    <t>*</t>
  </si>
  <si>
    <t>ANUALES</t>
  </si>
  <si>
    <t xml:space="preserve">ACHIRA </t>
  </si>
  <si>
    <t>FRÍJOL TECNIFICADO</t>
  </si>
  <si>
    <t>MAÍZ TECNIFICADO</t>
  </si>
  <si>
    <t>MAÍZ TRADICIONAL</t>
  </si>
  <si>
    <t>SEMI Y PERMANENTES</t>
  </si>
  <si>
    <t>PLÁTANO INTERCALADO</t>
  </si>
  <si>
    <t>PLÁTANO SOLO</t>
  </si>
  <si>
    <t xml:space="preserve">CHOLUPA </t>
  </si>
  <si>
    <t>TOMATE DE ARBOL</t>
  </si>
  <si>
    <t>GRAN TOTAL</t>
  </si>
  <si>
    <r>
      <t xml:space="preserve">y  SOSTENIMIENTO </t>
    </r>
    <r>
      <rPr>
        <b/>
        <sz val="10"/>
        <rFont val="Arial"/>
        <family val="2"/>
      </rPr>
      <t>*</t>
    </r>
  </si>
  <si>
    <t>JORNALES</t>
  </si>
  <si>
    <t>AÑO</t>
  </si>
  <si>
    <t>TRANSITORIOS - HORTALIZAS</t>
  </si>
  <si>
    <t>SEMI y PERMANENTES-BÁSICOS</t>
  </si>
  <si>
    <t>IR A CRECIMIENTO PECUARIO</t>
  </si>
  <si>
    <t xml:space="preserve">Carne (Ton) </t>
  </si>
  <si>
    <t>Carne (Ton)</t>
  </si>
  <si>
    <t>Miel (Ton)</t>
  </si>
  <si>
    <t>TILAPIA ROJA</t>
  </si>
  <si>
    <t>TILAPIA PLATEADA</t>
  </si>
  <si>
    <t xml:space="preserve">  RESUMEN DEL VALOR BRUTO DE LA PRODUCCIÓN AGROPECUARIA Y PISCÍCOLA</t>
  </si>
  <si>
    <t>SUB SECTOR</t>
  </si>
  <si>
    <t>TOTAL SUB SECTOR AGRÍCOLA</t>
  </si>
  <si>
    <t>AGRÍCOLA</t>
  </si>
  <si>
    <t>Huevos (Ton)</t>
  </si>
  <si>
    <t>Leche (Ton)</t>
  </si>
  <si>
    <t>BOVINOS CARNE</t>
  </si>
  <si>
    <t>BOVINOS LECHE</t>
  </si>
  <si>
    <t>TOTAL BOVINOS</t>
  </si>
  <si>
    <t>PORCINOS CARNE</t>
  </si>
  <si>
    <t>AVÍCOLA CARNE</t>
  </si>
  <si>
    <t>AVÍCOLA HUEVOS</t>
  </si>
  <si>
    <t>TOTAL AVÍCOLA</t>
  </si>
  <si>
    <t>APÍCOLA MIEL</t>
  </si>
  <si>
    <t>TOTAL SUB SECTOR PECUARIO</t>
  </si>
  <si>
    <t>TOTAL SUB SECTOR PISCÍCOLA</t>
  </si>
  <si>
    <t>GRAN TOTAL AGROPECUARIO Y PISCÍCOLA</t>
  </si>
  <si>
    <t>RESUMEN POR GRUPOS AGROPECUARIO Y PISCÍCOLA (Precios corrientes)</t>
  </si>
  <si>
    <t xml:space="preserve"> * Corresponden a cultivos ANUALES.  TRANSITORIOS semestre A y B,  y para SEMI  y PERMANENTES </t>
  </si>
  <si>
    <t xml:space="preserve">    concernientes a áreas para sostenimiento proveniente de años anteriores.</t>
  </si>
  <si>
    <t>RESUMEN</t>
  </si>
  <si>
    <t>CULTIVOS ANUALES</t>
  </si>
  <si>
    <t>CULTIVOS TRANSITORIOS</t>
  </si>
  <si>
    <t>CULTIVOS SEMI y PERMANENTES</t>
  </si>
  <si>
    <t>Cultivos Semi y Permanentes nuevos (Instalación)</t>
  </si>
  <si>
    <t>Cultivos Semi y Permanentes años enteriores (Sostenimiento)</t>
  </si>
  <si>
    <t>VOLUMEN</t>
  </si>
  <si>
    <t>VALOR</t>
  </si>
  <si>
    <t>VR/SUBTOTAL</t>
  </si>
  <si>
    <t>VR/TOTAL</t>
  </si>
  <si>
    <t>($/Ton) *</t>
  </si>
  <si>
    <t>(millones $)</t>
  </si>
  <si>
    <t>TRANSITORIOS - BÁSICOS</t>
  </si>
  <si>
    <t>Maíz</t>
  </si>
  <si>
    <t>SUB TOTAL TRANS. BÁSICOS</t>
  </si>
  <si>
    <t>Pepino Cohómbro</t>
  </si>
  <si>
    <t>SUB TOTAL TRANS.HORTALIZAS</t>
  </si>
  <si>
    <t>TOTAL ANUALES</t>
  </si>
  <si>
    <t>Café Clásico</t>
  </si>
  <si>
    <t>Caña Panelera</t>
  </si>
  <si>
    <t>SUB TOTAL BÁSICOS</t>
  </si>
  <si>
    <t>Tomate de Arbol</t>
  </si>
  <si>
    <t>SUB TOTAL FRUTALES</t>
  </si>
  <si>
    <t>TOTAL SEMY y PERMANENTES</t>
  </si>
  <si>
    <t xml:space="preserve"> * Precio Promedio al Productor durante el  año para todos los cultivos y para Transitorios, promedio del Semestre A y B</t>
  </si>
  <si>
    <t xml:space="preserve">VALOR </t>
  </si>
  <si>
    <t>PARTICIPACIÓN %</t>
  </si>
  <si>
    <t>(Millones $)</t>
  </si>
  <si>
    <t>VALOR ($)</t>
  </si>
  <si>
    <t>VOLUMEN (Ton)</t>
  </si>
  <si>
    <t>TRANSITORIOS BÁSICOS</t>
  </si>
  <si>
    <t>TRANSITORIOS  HORTALIZAS</t>
  </si>
  <si>
    <t>PERM y SEM.PERM. BÁSICOS</t>
  </si>
  <si>
    <t>PERM y SEM.PERM. FRUTALES</t>
  </si>
  <si>
    <t>TOTAL PERMAN y SEMIPERMANENTES</t>
  </si>
  <si>
    <t>GRUPO</t>
  </si>
  <si>
    <t>Transitorios Básicos</t>
  </si>
  <si>
    <t>Transitorios Hortalizas</t>
  </si>
  <si>
    <t>CULTIVO SEMESTRAL:  HORTALIZAS VARIAS (Pequeña Escala)</t>
  </si>
  <si>
    <t>Permanentes Básicos</t>
  </si>
  <si>
    <t>Perm. Y semip. Frutales</t>
  </si>
  <si>
    <t>Anuales</t>
  </si>
  <si>
    <t>AVÍCOLA</t>
  </si>
  <si>
    <t>APÍCULTURA</t>
  </si>
  <si>
    <t>SUBTOTAL BOVINOS</t>
  </si>
  <si>
    <t>SUBTOTAL AVÍCOLA</t>
  </si>
  <si>
    <t>SUBTOTAL APÍCOLA</t>
  </si>
  <si>
    <t xml:space="preserve">EXPLOTACIÓN </t>
  </si>
  <si>
    <t>PECUARIA</t>
  </si>
  <si>
    <t>APÍCOLA</t>
  </si>
  <si>
    <t>SUBTOTAL PORCINOS</t>
  </si>
  <si>
    <t>(millones)</t>
  </si>
  <si>
    <t>CULTIVO :    CAFÉ</t>
  </si>
  <si>
    <t xml:space="preserve">           * Precio promedio Pagado al Productor</t>
  </si>
  <si>
    <t>$ (millones)</t>
  </si>
  <si>
    <t>ESPECIES</t>
  </si>
  <si>
    <t>VALOR PROMEDIO</t>
  </si>
  <si>
    <t xml:space="preserve">                * Precio Promedio al Productor</t>
  </si>
  <si>
    <t>PARTICIPACIÓN</t>
  </si>
  <si>
    <t>TOTAL AGROPECUARIO Y PISCÍCOLA</t>
  </si>
  <si>
    <t>DEPARTAMENTO DEL HUILA</t>
  </si>
  <si>
    <t>SECRETARIA DE  AGRICULTURA Y MINERIA</t>
  </si>
  <si>
    <t>CULTIVO SEMESTRAL: ALGODON</t>
  </si>
  <si>
    <t>MUNICIPIOS</t>
  </si>
  <si>
    <t>AREA</t>
  </si>
  <si>
    <t>ESTADO</t>
  </si>
  <si>
    <t>CALIFIC.</t>
  </si>
  <si>
    <t>PRODUC.</t>
  </si>
  <si>
    <t>RENDIM</t>
  </si>
  <si>
    <t>SEMBR.</t>
  </si>
  <si>
    <t>COSECH.</t>
  </si>
  <si>
    <t>DEL</t>
  </si>
  <si>
    <t>PRECIO AL</t>
  </si>
  <si>
    <t>COSTOS DE</t>
  </si>
  <si>
    <t>ESPERAD</t>
  </si>
  <si>
    <t xml:space="preserve">DEL </t>
  </si>
  <si>
    <t>PRODUC</t>
  </si>
  <si>
    <t>PRODUCR</t>
  </si>
  <si>
    <t>ENTO</t>
  </si>
  <si>
    <t>(Ton/Ha)</t>
  </si>
  <si>
    <t>(Ha)</t>
  </si>
  <si>
    <t>(Ton)</t>
  </si>
  <si>
    <t>($/TON)</t>
  </si>
  <si>
    <t>($/Ha)</t>
  </si>
  <si>
    <t>A</t>
  </si>
  <si>
    <t>M</t>
  </si>
  <si>
    <t>B</t>
  </si>
  <si>
    <t>NORTE</t>
  </si>
  <si>
    <t>Neiva</t>
  </si>
  <si>
    <t>Aipe</t>
  </si>
  <si>
    <t>Algeciras</t>
  </si>
  <si>
    <t>Baraya</t>
  </si>
  <si>
    <t>Campoalegre</t>
  </si>
  <si>
    <t>Colombia</t>
  </si>
  <si>
    <t>Hobo</t>
  </si>
  <si>
    <t>Iquira</t>
  </si>
  <si>
    <t>Palerno</t>
  </si>
  <si>
    <t>Rivera</t>
  </si>
  <si>
    <t>Santa Maria</t>
  </si>
  <si>
    <t xml:space="preserve">Tello </t>
  </si>
  <si>
    <t>Teruel</t>
  </si>
  <si>
    <t>Villavieja</t>
  </si>
  <si>
    <t>Yaguará</t>
  </si>
  <si>
    <t>OCCIDENTE</t>
  </si>
  <si>
    <t>La Plata</t>
  </si>
  <si>
    <t>La Argentina</t>
  </si>
  <si>
    <t>Nátaga</t>
  </si>
  <si>
    <t>Paicol</t>
  </si>
  <si>
    <t>Tesalia</t>
  </si>
  <si>
    <t>CENTRO</t>
  </si>
  <si>
    <t>Garzón</t>
  </si>
  <si>
    <t>Agrado</t>
  </si>
  <si>
    <t>Altamira</t>
  </si>
  <si>
    <t>Gigante</t>
  </si>
  <si>
    <t>Guadalupe</t>
  </si>
  <si>
    <t>Pital</t>
  </si>
  <si>
    <t>Suaza</t>
  </si>
  <si>
    <t>Tarqui</t>
  </si>
  <si>
    <t>SUR</t>
  </si>
  <si>
    <t>Pitalito</t>
  </si>
  <si>
    <t>Acevedo</t>
  </si>
  <si>
    <t>Elias</t>
  </si>
  <si>
    <t>Isnos</t>
  </si>
  <si>
    <t>Oporapa</t>
  </si>
  <si>
    <t>Palestina</t>
  </si>
  <si>
    <t>Saladoblanco</t>
  </si>
  <si>
    <t>San Agustin</t>
  </si>
  <si>
    <t>Timaná</t>
  </si>
  <si>
    <t>TOTAL DPTO.</t>
  </si>
  <si>
    <t>CULTIVO SEMESTRAL: ARROZ RIEGO</t>
  </si>
  <si>
    <t>CULTIVO SEMESTRAL: AHUYAMA</t>
  </si>
  <si>
    <t>CULTIVO SEMESTRAL: ARVEJA</t>
  </si>
  <si>
    <t>CULTIVO SEMESTRAL:  CEBOLLA CABEZONA</t>
  </si>
  <si>
    <t>CULTIVO SEMESTRAL:  MAIZ TECNIFICADO AMARILLO</t>
  </si>
  <si>
    <t>CULTIVO SEMESTRAL: MAIZ TRADICIONAL AMARILLO</t>
  </si>
  <si>
    <t>CULTIVO SEMESTRAL:  MELON</t>
  </si>
  <si>
    <t>CULTIVO SEMESTRAL:  PAPA</t>
  </si>
  <si>
    <t>CULTIVO SEMESTRAL:  PEPINO COHOMBRO</t>
  </si>
  <si>
    <t>CULTIVO SEMESTRAL:  PEPINO PARA RELLENAR</t>
  </si>
  <si>
    <t>CULTIVO SEMESTRAL:  SANDIA</t>
  </si>
  <si>
    <t>CULTIVO SEMESTRAL:  SORGO</t>
  </si>
  <si>
    <t>CULTIVO SEMESTRAL:  TABACO RUBIO</t>
  </si>
  <si>
    <t>TUBERCULO</t>
  </si>
  <si>
    <t xml:space="preserve">SECRETARIA DE AGRICULTURA  Y MINERIA </t>
  </si>
  <si>
    <t>CULTIVOS</t>
  </si>
  <si>
    <t>(T/Ha)</t>
  </si>
  <si>
    <t>Algodón</t>
  </si>
  <si>
    <t>Arroz Riego</t>
  </si>
  <si>
    <t>Arveja</t>
  </si>
  <si>
    <t>Ahuyama</t>
  </si>
  <si>
    <t>Cebolla Cabeza</t>
  </si>
  <si>
    <t>Fríjol Tecnifica</t>
  </si>
  <si>
    <t>Fríjol Tradicio.</t>
  </si>
  <si>
    <t>Habichuela</t>
  </si>
  <si>
    <t>Hortalizas</t>
  </si>
  <si>
    <t>Maíz Tec. Blanco</t>
  </si>
  <si>
    <t>Maíz. Tec. Amarillo</t>
  </si>
  <si>
    <t>Maíz.Trad. Blanco</t>
  </si>
  <si>
    <t>Maíz.Trad. Amaril</t>
  </si>
  <si>
    <t>Melón</t>
  </si>
  <si>
    <t>Papa</t>
  </si>
  <si>
    <t>Pepino Cohom</t>
  </si>
  <si>
    <t>Pepino Rellenar</t>
  </si>
  <si>
    <t>Pimentón</t>
  </si>
  <si>
    <t>Sandía</t>
  </si>
  <si>
    <t>Sorgo</t>
  </si>
  <si>
    <t>Soya</t>
  </si>
  <si>
    <t>Tabaco Rubio</t>
  </si>
  <si>
    <t>Tomate Mesa</t>
  </si>
  <si>
    <t>TOTAL</t>
  </si>
  <si>
    <t>SECRETARÍA DE AGRICULTURA Y MINERÍA</t>
  </si>
  <si>
    <t>ACTIVIDADES</t>
  </si>
  <si>
    <t>P   A   T    R   O   N</t>
  </si>
  <si>
    <t xml:space="preserve">PRECIO </t>
  </si>
  <si>
    <t>VALOR TOTAL</t>
  </si>
  <si>
    <t>V/TOTAL</t>
  </si>
  <si>
    <t>UNIT.</t>
  </si>
  <si>
    <t>PRODUCTO</t>
  </si>
  <si>
    <t>UNIDAD</t>
  </si>
  <si>
    <t>CANTIDAD</t>
  </si>
  <si>
    <t>( $/Und)</t>
  </si>
  <si>
    <t>UTILIZADO</t>
  </si>
  <si>
    <t>1. LABORES</t>
  </si>
  <si>
    <t>2. INSUMOS</t>
  </si>
  <si>
    <t>1.1 PREPARACIÓN SEMILLERO</t>
  </si>
  <si>
    <t>Almacigos - siembras - sostenimiento</t>
  </si>
  <si>
    <t>Semillas</t>
  </si>
  <si>
    <t>Semilla</t>
  </si>
  <si>
    <t>Kg</t>
  </si>
  <si>
    <t>Trazado y aplicación de correctivos</t>
  </si>
  <si>
    <t>Fertilización</t>
  </si>
  <si>
    <t>otros</t>
  </si>
  <si>
    <t>Abono Organico</t>
  </si>
  <si>
    <t>1.2 PREPARACION SUELO</t>
  </si>
  <si>
    <t>Simple</t>
  </si>
  <si>
    <t>Urea</t>
  </si>
  <si>
    <t>Bulto</t>
  </si>
  <si>
    <t>Tumba - Socola</t>
  </si>
  <si>
    <t>Dap</t>
  </si>
  <si>
    <t>&lt;&lt;trazada - Ahoyada</t>
  </si>
  <si>
    <t>Produmac</t>
  </si>
  <si>
    <t>Rastreada</t>
  </si>
  <si>
    <t>Maquina</t>
  </si>
  <si>
    <t>Pases</t>
  </si>
  <si>
    <t>KCl</t>
  </si>
  <si>
    <t>Arada</t>
  </si>
  <si>
    <t>Rastrillada</t>
  </si>
  <si>
    <t>Foliares</t>
  </si>
  <si>
    <t>Cero Stress</t>
  </si>
  <si>
    <t>Lt</t>
  </si>
  <si>
    <t>Nivelada</t>
  </si>
  <si>
    <t>Control Sanitario</t>
  </si>
  <si>
    <t>Caballoneada Pulida</t>
  </si>
  <si>
    <t>Herbicida 1</t>
  </si>
  <si>
    <t>Trifluralina</t>
  </si>
  <si>
    <t>Galon</t>
  </si>
  <si>
    <t>Construcción de denajes</t>
  </si>
  <si>
    <t>Herbicida 2</t>
  </si>
  <si>
    <t>Glifosol</t>
  </si>
  <si>
    <t>Insecticida 1</t>
  </si>
  <si>
    <t>Max</t>
  </si>
  <si>
    <t>Otros  Cultivada</t>
  </si>
  <si>
    <t>Insecticida 2</t>
  </si>
  <si>
    <t>Confidor</t>
  </si>
  <si>
    <t>Apolque</t>
  </si>
  <si>
    <t>Insecticida 3</t>
  </si>
  <si>
    <t>1.3 SIEMBRA</t>
  </si>
  <si>
    <t>Fungicida 1</t>
  </si>
  <si>
    <t>Siembra y tapada</t>
  </si>
  <si>
    <t>Ha</t>
  </si>
  <si>
    <t>Fungicida 2</t>
  </si>
  <si>
    <t>Resiembra</t>
  </si>
  <si>
    <t>Jornal</t>
  </si>
  <si>
    <t>Und</t>
  </si>
  <si>
    <t xml:space="preserve">Control Biologico </t>
  </si>
  <si>
    <t>Mycoplas</t>
  </si>
  <si>
    <t>Sobre</t>
  </si>
  <si>
    <t>Aplicación de Pre-emergentes</t>
  </si>
  <si>
    <t>Otros. Coayudante</t>
  </si>
  <si>
    <t>Agrobuffer</t>
  </si>
  <si>
    <t>Otros</t>
  </si>
  <si>
    <t>Agua  Insecticida</t>
  </si>
  <si>
    <t>1.4  LABORES CULTURALES</t>
  </si>
  <si>
    <t>Empaques</t>
  </si>
  <si>
    <t>Lonas</t>
  </si>
  <si>
    <t>Aporques</t>
  </si>
  <si>
    <t>Cabuya - Hilazas</t>
  </si>
  <si>
    <t>Cordeles</t>
  </si>
  <si>
    <t>Cultivada</t>
  </si>
  <si>
    <t>Destrucción</t>
  </si>
  <si>
    <t>Podas</t>
  </si>
  <si>
    <t>Estacones</t>
  </si>
  <si>
    <t>Raleos</t>
  </si>
  <si>
    <t>Amarres</t>
  </si>
  <si>
    <t xml:space="preserve">Otros  </t>
  </si>
  <si>
    <t>Aplicación de Riego</t>
  </si>
  <si>
    <t>Aplicación de fungicidas</t>
  </si>
  <si>
    <t>SUBTOTAL  INSUMOS</t>
  </si>
  <si>
    <t>Control Biologico</t>
  </si>
  <si>
    <r>
      <t xml:space="preserve">3. </t>
    </r>
    <r>
      <rPr>
        <b/>
        <sz val="12"/>
        <rFont val="Comic Sans MS"/>
        <family val="4"/>
      </rPr>
      <t>OTROS COSTOS</t>
    </r>
  </si>
  <si>
    <t>Aplicación de insecticidas</t>
  </si>
  <si>
    <t>Administración (C.D.)</t>
  </si>
  <si>
    <t>Control de Malezas</t>
  </si>
  <si>
    <t>Asistencia tècnica</t>
  </si>
  <si>
    <t>Aplicación de Herbicidas - Preemergente</t>
  </si>
  <si>
    <t>Arrendamiento</t>
  </si>
  <si>
    <t>Desyerbas  - Postemergente</t>
  </si>
  <si>
    <t xml:space="preserve">Interes </t>
  </si>
  <si>
    <t>Despalille</t>
  </si>
  <si>
    <t>SUBTOTAL OTROS COSTOS</t>
  </si>
  <si>
    <t>Fertilizantes Simples</t>
  </si>
  <si>
    <t>Fertilizantes Compuestos</t>
  </si>
  <si>
    <r>
      <t xml:space="preserve">TOTAL COSTOS POR Ha </t>
    </r>
    <r>
      <rPr>
        <sz val="12"/>
        <rFont val="Comic Sans MS"/>
        <family val="4"/>
      </rPr>
      <t>(labores insumos y otros)</t>
    </r>
  </si>
  <si>
    <t>Fertilizantes Foliares</t>
  </si>
  <si>
    <t>Mantenimiento de canales</t>
  </si>
  <si>
    <t>R E S U M E N</t>
  </si>
  <si>
    <t>Vigilancia</t>
  </si>
  <si>
    <t>1. RENDIMIENTO (Ton./Ha)*</t>
  </si>
  <si>
    <t>Pajareo</t>
  </si>
  <si>
    <t xml:space="preserve">2. COSTOS DE PRODUCCION ($/Ha)    </t>
  </si>
  <si>
    <t>1.5 COSECHA Y BENEFICIO</t>
  </si>
  <si>
    <t>3. PRECIO PAGADO AL PRODUCTOR  ($/Ton)</t>
  </si>
  <si>
    <t>Recolección</t>
  </si>
  <si>
    <t>Manipuleo</t>
  </si>
  <si>
    <t>5. UTILIDAD BRUTA ($/Ha) = 4 - 2</t>
  </si>
  <si>
    <t>Transporte Interno (Zorreo)</t>
  </si>
  <si>
    <t>Tractor</t>
  </si>
  <si>
    <t>Viaje</t>
  </si>
  <si>
    <t>*  Semilla</t>
  </si>
  <si>
    <t>Trasvaseo</t>
  </si>
  <si>
    <t>Desmote</t>
  </si>
  <si>
    <t>Ton</t>
  </si>
  <si>
    <t xml:space="preserve">Transporte </t>
  </si>
  <si>
    <t>SUBTOTAL</t>
  </si>
  <si>
    <t xml:space="preserve">Semillas </t>
  </si>
  <si>
    <t>1.2 PREPARACION DEL SUELO</t>
  </si>
  <si>
    <t>SAM</t>
  </si>
  <si>
    <t xml:space="preserve">Simple </t>
  </si>
  <si>
    <t>DAP</t>
  </si>
  <si>
    <t>Pase</t>
  </si>
  <si>
    <t>KCL</t>
  </si>
  <si>
    <t>Nutrifoliar</t>
  </si>
  <si>
    <t>Gl</t>
  </si>
  <si>
    <t>Otros  Alineación</t>
  </si>
  <si>
    <t>Jornal Alineanción</t>
  </si>
  <si>
    <t>new York 95% negra</t>
  </si>
  <si>
    <t>proceal 100% negra</t>
  </si>
  <si>
    <t>comepes 50% negra</t>
  </si>
  <si>
    <t>botero 50% negra</t>
  </si>
  <si>
    <t>400 toneladas más año de otros</t>
  </si>
  <si>
    <t>Insecticida</t>
  </si>
  <si>
    <t>Otros Instalación y Sostenimiento</t>
  </si>
  <si>
    <t>Decis</t>
  </si>
  <si>
    <t>Fungicida</t>
  </si>
  <si>
    <t>Estacas</t>
  </si>
  <si>
    <t>Alambre</t>
  </si>
  <si>
    <t>Glifosato</t>
  </si>
  <si>
    <r>
      <t xml:space="preserve">3. </t>
    </r>
    <r>
      <rPr>
        <b/>
        <sz val="11"/>
        <rFont val="Comic Sans MS"/>
        <family val="4"/>
      </rPr>
      <t>OTROS COSTOS</t>
    </r>
  </si>
  <si>
    <t>Aplicación de Herbicidas</t>
  </si>
  <si>
    <t>Desyerbas</t>
  </si>
  <si>
    <t xml:space="preserve">Interes  </t>
  </si>
  <si>
    <t>Despalille  y Desrroje</t>
  </si>
  <si>
    <t>otros (Descuento fomento)</t>
  </si>
  <si>
    <r>
      <t xml:space="preserve">TOTAL COSTOS POR Ha </t>
    </r>
    <r>
      <rPr>
        <sz val="11"/>
        <rFont val="Comic Sans MS"/>
        <family val="4"/>
      </rPr>
      <t>(labores insumos y otros)</t>
    </r>
  </si>
  <si>
    <t>Mantenimiento de canales - Acequias y Drenaje</t>
  </si>
  <si>
    <t>Otros  Vigilante</t>
  </si>
  <si>
    <t>Transporte del Cultivo  al Molino</t>
  </si>
  <si>
    <t>Camion</t>
  </si>
  <si>
    <t>Sta Isabel</t>
  </si>
  <si>
    <t xml:space="preserve">Compuestos </t>
  </si>
  <si>
    <t>10-30-10</t>
  </si>
  <si>
    <t>Lts</t>
  </si>
  <si>
    <t>Sistemin</t>
  </si>
  <si>
    <t xml:space="preserve">Otros </t>
  </si>
  <si>
    <t>Trasplante</t>
  </si>
  <si>
    <t>Agua</t>
  </si>
  <si>
    <t>Costal</t>
  </si>
  <si>
    <t>Unidad</t>
  </si>
  <si>
    <t>Hilaza</t>
  </si>
  <si>
    <t>Cono</t>
  </si>
  <si>
    <t>Varas</t>
  </si>
  <si>
    <t>Liso</t>
  </si>
  <si>
    <t>Amarres y Tutorado</t>
  </si>
  <si>
    <t>Otros Entable</t>
  </si>
  <si>
    <t>Limpieza y secamiento</t>
  </si>
  <si>
    <t>Empacado</t>
  </si>
  <si>
    <t>Certificadas</t>
  </si>
  <si>
    <t>Trazado y ahoyada</t>
  </si>
  <si>
    <t>trazada - Ahoyada</t>
  </si>
  <si>
    <t>Raundoup</t>
  </si>
  <si>
    <t>Gramoxone</t>
  </si>
  <si>
    <t>Lorbans</t>
  </si>
  <si>
    <t>Benlate</t>
  </si>
  <si>
    <t>Cal</t>
  </si>
  <si>
    <t>Enagvillada</t>
  </si>
  <si>
    <t>Transporte</t>
  </si>
  <si>
    <t>S.I</t>
  </si>
  <si>
    <t>S.I: Sin Informaciòn</t>
  </si>
  <si>
    <t xml:space="preserve">                     S.I: Sin Informaciòn</t>
  </si>
  <si>
    <t>P-SECO</t>
  </si>
  <si>
    <t>INDICADOR</t>
  </si>
  <si>
    <t>No.VECES</t>
  </si>
  <si>
    <t>VR/ TOTAL</t>
  </si>
  <si>
    <t>NACIONAL</t>
  </si>
  <si>
    <t>HUILA</t>
  </si>
  <si>
    <t>UNITARIO</t>
  </si>
  <si>
    <t>PRIMER AÑO</t>
  </si>
  <si>
    <t>COSTOS  MANO DE OBRA</t>
  </si>
  <si>
    <t>Caña (Panela)</t>
  </si>
  <si>
    <t>Caña (Material Vegetal otros usos)</t>
  </si>
  <si>
    <t>PARTICIPACIONES %</t>
  </si>
  <si>
    <t>VR. $(millones)</t>
  </si>
  <si>
    <t>ELIMINACIÓN CAFÉ VIEJO</t>
  </si>
  <si>
    <t>Alámbre</t>
  </si>
  <si>
    <t>caja</t>
  </si>
  <si>
    <t>Coordinador: Observatorio de Territorios Rurales</t>
  </si>
  <si>
    <t xml:space="preserve">           I.C.A</t>
  </si>
  <si>
    <t xml:space="preserve">                     CENTRO AGROINDUSTRIAL Y DE EXPOSICIONES DEL HUILA - CEAGRODEX</t>
  </si>
  <si>
    <t xml:space="preserve">               GREMIOS DE LA PRODUCCIÓN, PRODUCTORES, ICA</t>
  </si>
  <si>
    <t xml:space="preserve">             GREMIOS DE LA PRODUCCIÓN, PRODUCTORES</t>
  </si>
  <si>
    <t>Cosecha Sanitaria</t>
  </si>
  <si>
    <t>3 Jornal/Ha</t>
  </si>
  <si>
    <t>Desrame</t>
  </si>
  <si>
    <t>700 arboles/Jorn</t>
  </si>
  <si>
    <t>INFRAESTRUCTURA DE PRODUCCIÒN PISCÍCOLA</t>
  </si>
  <si>
    <r>
      <t>AGUA( M</t>
    </r>
    <r>
      <rPr>
        <b/>
        <vertAlign val="superscript"/>
        <sz val="9"/>
        <rFont val="Arial"/>
        <family val="2"/>
      </rPr>
      <t xml:space="preserve">2 </t>
    </r>
    <r>
      <rPr>
        <b/>
        <sz val="9"/>
        <rFont val="Arial"/>
        <family val="2"/>
      </rPr>
      <t>)</t>
    </r>
  </si>
  <si>
    <t>Canastillas</t>
  </si>
  <si>
    <t>BOCACHICO</t>
  </si>
  <si>
    <t>NOTA: Los precios al productor son el promedio de  los semestres A y B</t>
  </si>
  <si>
    <t>Eliminación Arboles Guadaña-Motosierr</t>
  </si>
  <si>
    <t>2000 arboles/Jorn</t>
  </si>
  <si>
    <t>Retirada material grueso</t>
  </si>
  <si>
    <t>1200 arboles/Jorn</t>
  </si>
  <si>
    <t>Trazado - Estacas</t>
  </si>
  <si>
    <t>800/Jornal</t>
  </si>
  <si>
    <t>Distribución Plántulas en lote</t>
  </si>
  <si>
    <t>Hoyado</t>
  </si>
  <si>
    <t>200/Jornal</t>
  </si>
  <si>
    <t>280/Jornal</t>
  </si>
  <si>
    <t>Aplicación de M.O.O enmienda en hoyo</t>
  </si>
  <si>
    <t>Siembra de Plántulas</t>
  </si>
  <si>
    <t>LABORES CULTURALES</t>
  </si>
  <si>
    <t>Plateo manual</t>
  </si>
  <si>
    <t>Deshierva manual</t>
  </si>
  <si>
    <t>Deshierva con Guadaña</t>
  </si>
  <si>
    <t>4 Jornal/Ha</t>
  </si>
  <si>
    <t>Deshierva Selector</t>
  </si>
  <si>
    <t>FERTILIZACIÓN</t>
  </si>
  <si>
    <t>Fertilización Radicular</t>
  </si>
  <si>
    <t>993 sitios/Jornal</t>
  </si>
  <si>
    <t>1100 sitios/Jornal</t>
  </si>
  <si>
    <t>CONTROL FITOSANITARIO</t>
  </si>
  <si>
    <t>Controles Sanitarios</t>
  </si>
  <si>
    <t>OTRAS LABORES</t>
  </si>
  <si>
    <t>400 arboles/Jornal</t>
  </si>
  <si>
    <t>Conservación de Suelos</t>
  </si>
  <si>
    <t>Otras Labores internas</t>
  </si>
  <si>
    <t>SUBTOTAL MANO DE OBRA</t>
  </si>
  <si>
    <t>COSTOS  INSUMOS</t>
  </si>
  <si>
    <t>Plántulas de Café</t>
  </si>
  <si>
    <t>No.</t>
  </si>
  <si>
    <t>KIlo</t>
  </si>
  <si>
    <t>Agroquímicos</t>
  </si>
  <si>
    <t>SUBTOTAL INSUMOS</t>
  </si>
  <si>
    <t>TOTAL COSTOS DIRECTOS</t>
  </si>
  <si>
    <t>DETALLE DE LA ACTIVIDAD</t>
  </si>
  <si>
    <t>VR/ UNIDAD</t>
  </si>
  <si>
    <t>12 CARGAS</t>
  </si>
  <si>
    <t>16 CARGAS</t>
  </si>
  <si>
    <t>20 CARGAS</t>
  </si>
  <si>
    <t xml:space="preserve">Fertilizante   </t>
  </si>
  <si>
    <t>Sacos/año</t>
  </si>
  <si>
    <t>15 - 22 y 30</t>
  </si>
  <si>
    <t>Aplicación de Fertilizante</t>
  </si>
  <si>
    <t>Jornal/año</t>
  </si>
  <si>
    <t>3 - 4,5 y 6</t>
  </si>
  <si>
    <t>Control Fitosanitario</t>
  </si>
  <si>
    <t xml:space="preserve">Recolección (En 18 cargas - </t>
  </si>
  <si>
    <t>Kilos/contrato 50%</t>
  </si>
  <si>
    <t>750-1000 y 2500</t>
  </si>
  <si>
    <t>100% contratos)</t>
  </si>
  <si>
    <t>Jornal 50%</t>
  </si>
  <si>
    <t>46 - 66</t>
  </si>
  <si>
    <t>Beneficio y otros jornales</t>
  </si>
  <si>
    <t>Varios (Empaques, Agroquímicos)</t>
  </si>
  <si>
    <t>* Criolla</t>
  </si>
  <si>
    <t>COSTOS DIRECTOS SOSTENIMIENTO</t>
  </si>
  <si>
    <t xml:space="preserve"> COSTOS DE INSTALACIÓN DE UNA (1) HECTÁREA DE CAFÉ  EN EL DEPARTAMENTO DEL HUILA</t>
  </si>
  <si>
    <t xml:space="preserve"> COSTOS DE SOSTENIMIENTO - RECOLECCIÓN DE UNA (1) HECTÁREA DE CAFÉ  EN EL DEPARTAMENTO DEL HUILA</t>
  </si>
  <si>
    <t>COSTOS DE PRODUCCIÓN CAFÉ</t>
  </si>
  <si>
    <t>Bola Roja</t>
  </si>
  <si>
    <t>Gallinaza</t>
  </si>
  <si>
    <t>Trazada - Ahoyada</t>
  </si>
  <si>
    <t>Nitrato</t>
  </si>
  <si>
    <t>Roundup</t>
  </si>
  <si>
    <t>Granmoxone</t>
  </si>
  <si>
    <t>Otros  (Surcada)</t>
  </si>
  <si>
    <t>Derosal</t>
  </si>
  <si>
    <t>Transplante</t>
  </si>
  <si>
    <t>Kendazim</t>
  </si>
  <si>
    <t>Postes</t>
  </si>
  <si>
    <t>Envarado</t>
  </si>
  <si>
    <t>Conos</t>
  </si>
  <si>
    <t>Colgada</t>
  </si>
  <si>
    <t>Recolgado</t>
  </si>
  <si>
    <t>Empaque</t>
  </si>
  <si>
    <t>Tulas</t>
  </si>
  <si>
    <t>Interes  Anual</t>
  </si>
  <si>
    <t>Fertilización - Aplicación</t>
  </si>
  <si>
    <t>Clasificación</t>
  </si>
  <si>
    <t>Otros  - Transporte</t>
  </si>
  <si>
    <t>Vehículo</t>
  </si>
  <si>
    <t>Regional</t>
  </si>
  <si>
    <t>lt</t>
  </si>
  <si>
    <t>Resiembras</t>
  </si>
  <si>
    <t>Rollo</t>
  </si>
  <si>
    <t>costal</t>
  </si>
  <si>
    <t>und</t>
  </si>
  <si>
    <t>Blue Lake</t>
  </si>
  <si>
    <t>Agrotin</t>
  </si>
  <si>
    <t>Fibra</t>
  </si>
  <si>
    <t>Kilo</t>
  </si>
  <si>
    <t>Amarres - Hilazas</t>
  </si>
  <si>
    <t>Otros - Entable y Colgada</t>
  </si>
  <si>
    <t>Hibrido</t>
  </si>
  <si>
    <t>Compuestos  Simple</t>
  </si>
  <si>
    <t>Dual</t>
  </si>
  <si>
    <t>Atrazina</t>
  </si>
  <si>
    <t>Otros  (Labores Manuales)</t>
  </si>
  <si>
    <t>Lorsban</t>
  </si>
  <si>
    <t>Dimilin</t>
  </si>
  <si>
    <t>Emapques</t>
  </si>
  <si>
    <t>Otros (2.25 Vr Venta)</t>
  </si>
  <si>
    <t>Camiones</t>
  </si>
  <si>
    <t>15-15-15</t>
  </si>
  <si>
    <t>Lorsbans</t>
  </si>
  <si>
    <t>Paleos</t>
  </si>
  <si>
    <t>Interes</t>
  </si>
  <si>
    <t>(Ton/Há)</t>
  </si>
  <si>
    <t>4. INGRESO ($/Ha)= 3 X 1</t>
  </si>
  <si>
    <t>6. RENTABILIDAD PROMEDIA %</t>
  </si>
  <si>
    <t>Litro</t>
  </si>
  <si>
    <t>Malathion</t>
  </si>
  <si>
    <t>Ridomil</t>
  </si>
  <si>
    <t>Camión</t>
  </si>
  <si>
    <t>sacos</t>
  </si>
  <si>
    <t>Transporte Insumos</t>
  </si>
  <si>
    <t>2.1 SEMILLAS</t>
  </si>
  <si>
    <t>Plantulas</t>
  </si>
  <si>
    <t>2.1 FERTILIZANTES</t>
  </si>
  <si>
    <t>otros (Riego)</t>
  </si>
  <si>
    <t>16-6-17-4</t>
  </si>
  <si>
    <t>Bto (50 Kl)</t>
  </si>
  <si>
    <t>Superfos. Triple</t>
  </si>
  <si>
    <t>Maquinaria</t>
  </si>
  <si>
    <t>Klip-Boro</t>
  </si>
  <si>
    <t>Sulfato Potasio</t>
  </si>
  <si>
    <t>Surcada</t>
  </si>
  <si>
    <t>2.2 INSECTICIDAS</t>
  </si>
  <si>
    <t>Cipermetrina</t>
  </si>
  <si>
    <t>Traicer</t>
  </si>
  <si>
    <t>Fsco.(120 cc)</t>
  </si>
  <si>
    <t>Orthene</t>
  </si>
  <si>
    <t>Insecticida 4</t>
  </si>
  <si>
    <t>Dipel</t>
  </si>
  <si>
    <t>Insecticida 5</t>
  </si>
  <si>
    <t>Fsco (100 cc)</t>
  </si>
  <si>
    <t>2.3 HERBICIDAS</t>
  </si>
  <si>
    <t>Dual gold</t>
  </si>
  <si>
    <t>Finale</t>
  </si>
  <si>
    <t>2.4 FUNGICIDAS COADYUGANTES</t>
  </si>
  <si>
    <t>Bioplan</t>
  </si>
  <si>
    <t>Dithane</t>
  </si>
  <si>
    <t>Fungicida 3</t>
  </si>
  <si>
    <t>Kocide</t>
  </si>
  <si>
    <t>Global</t>
  </si>
  <si>
    <t>Fungicida 4</t>
  </si>
  <si>
    <t>Previcur</t>
  </si>
  <si>
    <t>2.5 HINHIBIDOR  DE CHUPON</t>
  </si>
  <si>
    <t>Pendimetalina</t>
  </si>
  <si>
    <t>2.6 OTROS</t>
  </si>
  <si>
    <t>Rollos</t>
  </si>
  <si>
    <t>Cabuya</t>
  </si>
  <si>
    <t>Curación</t>
  </si>
  <si>
    <t>Carbón mineral</t>
  </si>
  <si>
    <t>Combustibles y lubricantes</t>
  </si>
  <si>
    <t>Herramientas</t>
  </si>
  <si>
    <t>3. OTROS COSTOS</t>
  </si>
  <si>
    <t>Arrendamiento tierra</t>
  </si>
  <si>
    <t>Transporte Tabaco Seco</t>
  </si>
  <si>
    <t>Bto</t>
  </si>
  <si>
    <t>Desencuje</t>
  </si>
  <si>
    <t>SUBTOTAL PERM Y SEMIP FRUTAL  A.S.</t>
  </si>
  <si>
    <t>SUBTOTAL PERM Y SEMIP FRUTAL  A.C.</t>
  </si>
  <si>
    <t>SUBTOTAL PERM Y SEMI FRUTALES   P.</t>
  </si>
  <si>
    <t xml:space="preserve">                      &amp; Incluye Común y Pera-Manzana desde 2007</t>
  </si>
  <si>
    <t>GOLUPA</t>
  </si>
  <si>
    <t>Golupa</t>
  </si>
  <si>
    <t>GRAN TOTAL ANUALES</t>
  </si>
  <si>
    <t>GRAN TOTAL PERMANENTES Y SEMIPERMANENTES</t>
  </si>
  <si>
    <t xml:space="preserve"> TABLA 13. RESUMEN DEL CRECIMIENTO  PECUARIO Y PISCÍCOLA</t>
  </si>
  <si>
    <t>Recolección *</t>
  </si>
  <si>
    <r>
      <t xml:space="preserve">TOTAL COSTOS PROMEDIOS POR HECTÁREA </t>
    </r>
    <r>
      <rPr>
        <sz val="12"/>
        <rFont val="Arial"/>
        <family val="2"/>
      </rPr>
      <t>(labores,  insumos y otros)</t>
    </r>
  </si>
  <si>
    <t>TOTAL JORNALES</t>
  </si>
  <si>
    <t>Hibeido</t>
  </si>
  <si>
    <t>Grs</t>
  </si>
  <si>
    <t>PADAM</t>
  </si>
  <si>
    <t>Manzate</t>
  </si>
  <si>
    <t>Unidades</t>
  </si>
  <si>
    <t>Cutivada</t>
  </si>
  <si>
    <t>Calibre 16</t>
  </si>
  <si>
    <t>Arroba</t>
  </si>
  <si>
    <t>Amarres y tuturado</t>
  </si>
  <si>
    <t>Otros  - Clasificación y Empacado</t>
  </si>
  <si>
    <t>GOBERNACIÓN DEL HUILA</t>
  </si>
  <si>
    <t>CULTIVO ANUAL: YUCA</t>
  </si>
  <si>
    <t>CALIFICACIÓN</t>
  </si>
  <si>
    <t>SEMBRADA</t>
  </si>
  <si>
    <t>COSECHADA</t>
  </si>
  <si>
    <t>PRODUCC</t>
  </si>
  <si>
    <t>RENDI</t>
  </si>
  <si>
    <t>RENDIMIENTO</t>
  </si>
  <si>
    <t>PRODUCCION</t>
  </si>
  <si>
    <t>OBTENIDA</t>
  </si>
  <si>
    <t>MIENTO</t>
  </si>
  <si>
    <t>PRODUCTOR</t>
  </si>
  <si>
    <t>(HA)</t>
  </si>
  <si>
    <t>CULTIVO ANUAL: ARRACACHA</t>
  </si>
  <si>
    <t>CULTIVO ANUAL:  ACHIRA</t>
  </si>
  <si>
    <t>CULTIVO ANUAL:  CEBOLLA JUNCA</t>
  </si>
  <si>
    <t>1.1 SEMILLERO</t>
  </si>
  <si>
    <t>Preparación semillero</t>
  </si>
  <si>
    <t>Rizomas</t>
  </si>
  <si>
    <t>Bultos</t>
  </si>
  <si>
    <t>Siembra</t>
  </si>
  <si>
    <t>Plántulas</t>
  </si>
  <si>
    <t>Control de Plagas y enfermedades</t>
  </si>
  <si>
    <t>Desinfectantes</t>
  </si>
  <si>
    <t>Formol</t>
  </si>
  <si>
    <t>Litros</t>
  </si>
  <si>
    <t>Arranque de colinos</t>
  </si>
  <si>
    <t>herbicidas</t>
  </si>
  <si>
    <t>Desinfección de colinos</t>
  </si>
  <si>
    <t>Insecticidas</t>
  </si>
  <si>
    <t>Transporte de colinos</t>
  </si>
  <si>
    <t>Fungicidas</t>
  </si>
  <si>
    <t>Humita</t>
  </si>
  <si>
    <t>Rastrillada y pulida</t>
  </si>
  <si>
    <t>Correctivos</t>
  </si>
  <si>
    <t xml:space="preserve">PERDIDAS </t>
  </si>
  <si>
    <t>PERDIDAS</t>
  </si>
  <si>
    <t>Abono Organito</t>
  </si>
  <si>
    <t>Caballoneada</t>
  </si>
  <si>
    <t>Control Biológico</t>
  </si>
  <si>
    <t>Aplicación Correctivos</t>
  </si>
  <si>
    <t>Riego</t>
  </si>
  <si>
    <t xml:space="preserve">Estacas                                    </t>
  </si>
  <si>
    <t>Raleo</t>
  </si>
  <si>
    <t xml:space="preserve">SUBTOTAL </t>
  </si>
  <si>
    <t>Aporque</t>
  </si>
  <si>
    <t>Aplicación  Pre-emergentes</t>
  </si>
  <si>
    <t>Aplicación Post-emergente</t>
  </si>
  <si>
    <t>Aplicación de Fertilizantes</t>
  </si>
  <si>
    <t>Control de Plagas</t>
  </si>
  <si>
    <t>Control de Enfermedades</t>
  </si>
  <si>
    <t>1.4 COSECHA</t>
  </si>
  <si>
    <t xml:space="preserve">Recolección </t>
  </si>
  <si>
    <t>lavado, rayado, tamizado, secado</t>
  </si>
  <si>
    <t>Zorreo</t>
  </si>
  <si>
    <t>ton</t>
  </si>
  <si>
    <t>Siembra y Ahoyado</t>
  </si>
  <si>
    <t>Estacos</t>
  </si>
  <si>
    <t>Otros Recolección Semilla</t>
  </si>
  <si>
    <t>Costales</t>
  </si>
  <si>
    <t>Recolección  - Arrancada</t>
  </si>
  <si>
    <t>Empacada</t>
  </si>
  <si>
    <t>Tallo</t>
  </si>
  <si>
    <t>Cebo tóxico</t>
  </si>
  <si>
    <t>Furadan</t>
  </si>
  <si>
    <t>bulto</t>
  </si>
  <si>
    <t>Desyerba</t>
  </si>
  <si>
    <t xml:space="preserve">Und </t>
  </si>
  <si>
    <t>cono</t>
  </si>
  <si>
    <t>Siembra y Resiembra</t>
  </si>
  <si>
    <t>Trazada</t>
  </si>
  <si>
    <t>Empaque y limpieza</t>
  </si>
  <si>
    <t>RENDI-</t>
  </si>
  <si>
    <t>Achira</t>
  </si>
  <si>
    <t>Arracacha</t>
  </si>
  <si>
    <t>Cebolla Junca</t>
  </si>
  <si>
    <t>Yuca</t>
  </si>
  <si>
    <t>SECRETARIA DE AGRICULTURA Y MINERIA</t>
  </si>
  <si>
    <t>COSTOS</t>
  </si>
  <si>
    <t>DESARROLLO</t>
  </si>
  <si>
    <t>PRODUCC.</t>
  </si>
  <si>
    <t>PROMEDIO</t>
  </si>
  <si>
    <t>PEOMEDIO</t>
  </si>
  <si>
    <t>Observatorio de Territorios Rurales</t>
  </si>
  <si>
    <t>PLANTADA</t>
  </si>
  <si>
    <t>ERRADICADAS</t>
  </si>
  <si>
    <t>NUEVAS</t>
  </si>
  <si>
    <t>AÑOS</t>
  </si>
  <si>
    <t>Ton.</t>
  </si>
  <si>
    <t>Ton/Ha</t>
  </si>
  <si>
    <t>PRODUCT.</t>
  </si>
  <si>
    <t>ESTABLEC.</t>
  </si>
  <si>
    <t>SOSTENIM.</t>
  </si>
  <si>
    <t>ANTERIORES</t>
  </si>
  <si>
    <t>$/Ton</t>
  </si>
  <si>
    <t>$/Ha</t>
  </si>
  <si>
    <t xml:space="preserve">Hobo </t>
  </si>
  <si>
    <t>Palermo</t>
  </si>
  <si>
    <t>Tello</t>
  </si>
  <si>
    <t>OCCIDENT</t>
  </si>
  <si>
    <t>San Agustín</t>
  </si>
  <si>
    <t>TOTAL DPT</t>
  </si>
  <si>
    <t>CULTIVO :    BANANO</t>
  </si>
  <si>
    <t>CULTIVO :    CAÑA PANELERA</t>
  </si>
  <si>
    <t xml:space="preserve">                     PRODUCTORES</t>
  </si>
  <si>
    <t>CULTIVO :   CACAO</t>
  </si>
  <si>
    <t>CULTIVO :    CITRICOS</t>
  </si>
  <si>
    <t>CULTIVO :   CHOLUPA</t>
  </si>
  <si>
    <t>CULTIVO :   GUANABANA</t>
  </si>
  <si>
    <t>CULTIVO :    LULO</t>
  </si>
  <si>
    <t>CULTIVO :    MANGO</t>
  </si>
  <si>
    <t>CULTIVO :    MARACUYA</t>
  </si>
  <si>
    <t>CULTIVO :    PIÑA</t>
  </si>
  <si>
    <t>CULTIVO :    PAPAYA</t>
  </si>
  <si>
    <t>CULTIVO:      PITAHAYA</t>
  </si>
  <si>
    <t>BASICOS</t>
  </si>
  <si>
    <t>Cacao</t>
  </si>
  <si>
    <t>Café</t>
  </si>
  <si>
    <t>Plátano Solo</t>
  </si>
  <si>
    <t>Plátano Inter.</t>
  </si>
  <si>
    <t>SUB TOTAL</t>
  </si>
  <si>
    <t>FRUTALES</t>
  </si>
  <si>
    <t>Aguacate</t>
  </si>
  <si>
    <t>Badea</t>
  </si>
  <si>
    <t>Banano</t>
  </si>
  <si>
    <t>Curuba</t>
  </si>
  <si>
    <t>Cítricos</t>
  </si>
  <si>
    <t>Cholupa</t>
  </si>
  <si>
    <t>Guayaba</t>
  </si>
  <si>
    <t>Guanábana</t>
  </si>
  <si>
    <t>Granadilla</t>
  </si>
  <si>
    <t>Lulo</t>
  </si>
  <si>
    <t>Mango</t>
  </si>
  <si>
    <t>Maracuyá</t>
  </si>
  <si>
    <t>Mora</t>
  </si>
  <si>
    <t>Papaya</t>
  </si>
  <si>
    <t>Piña</t>
  </si>
  <si>
    <t>Pitahaya</t>
  </si>
  <si>
    <t>Tom. Arbol</t>
  </si>
  <si>
    <t>Uva</t>
  </si>
  <si>
    <t>1.1 GERMINADOR</t>
  </si>
  <si>
    <t xml:space="preserve">Desinfección </t>
  </si>
  <si>
    <t>Control de plagas y enfermedades</t>
  </si>
  <si>
    <t>SEMILLA</t>
  </si>
  <si>
    <t>X</t>
  </si>
  <si>
    <t>P-VERDE</t>
  </si>
  <si>
    <t>VERDE</t>
  </si>
  <si>
    <t>BULBO</t>
  </si>
  <si>
    <t>G-SECO</t>
  </si>
  <si>
    <t>FRUTA</t>
  </si>
  <si>
    <t>H-SECA</t>
  </si>
  <si>
    <t>1.2 VIVERO</t>
  </si>
  <si>
    <t>Preparaciòn</t>
  </si>
  <si>
    <t>Fertilizaciòn</t>
  </si>
  <si>
    <t>1.3  PREPARACION TERRENO</t>
  </si>
  <si>
    <t>1.3  PREPARACIÓN TERRENO</t>
  </si>
  <si>
    <t>Tumba</t>
  </si>
  <si>
    <t>Socola</t>
  </si>
  <si>
    <t>Fosforita</t>
  </si>
  <si>
    <t>Ahoyada</t>
  </si>
  <si>
    <t>Aplicaciòn Correctivos</t>
  </si>
  <si>
    <t>Construcciòn  Drenaje</t>
  </si>
  <si>
    <t>1.4 SIEMBRA</t>
  </si>
  <si>
    <t>1.4 LABORES CULTURALES</t>
  </si>
  <si>
    <t>Tutorado o Emparrillado</t>
  </si>
  <si>
    <t>Manejo de Sombrio</t>
  </si>
  <si>
    <t>Administración</t>
  </si>
  <si>
    <t>Sombrio Definitivo</t>
  </si>
  <si>
    <t>Sombrio Transitorio</t>
  </si>
  <si>
    <t>Apuntalada o amarre aèreo</t>
  </si>
  <si>
    <t>Plateo</t>
  </si>
  <si>
    <t>Deschuponada</t>
  </si>
  <si>
    <t>Deshije y Destronque</t>
  </si>
  <si>
    <t>Colgada y Poda</t>
  </si>
  <si>
    <t>Guayaba Común</t>
  </si>
  <si>
    <t>Guayaba Pera</t>
  </si>
  <si>
    <t>PREDOMINANTE</t>
  </si>
  <si>
    <r>
      <t xml:space="preserve"> A.S : </t>
    </r>
    <r>
      <rPr>
        <sz val="12"/>
        <rFont val="Arial"/>
        <family val="2"/>
      </rPr>
      <t xml:space="preserve">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</si>
  <si>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EXPLOTACION RAZA y/o CRUCE</t>
  </si>
  <si>
    <t>Control de Malezas y Aporques</t>
  </si>
  <si>
    <t>Aplicaciòn de Herbicidas</t>
  </si>
  <si>
    <t>Aplicaciòn Pre emergentes</t>
  </si>
  <si>
    <t>Aplicaciòn Post emergentes</t>
  </si>
  <si>
    <t>Aplicaciòn de Fertilizantes</t>
  </si>
  <si>
    <t>1.5 COSECHA</t>
  </si>
  <si>
    <t>Pesada y Limpieza</t>
  </si>
  <si>
    <t>Beneficio</t>
  </si>
  <si>
    <t>1.1 PRELIMINAR</t>
  </si>
  <si>
    <t>Análisis de Suelos completo</t>
  </si>
  <si>
    <t>Cacao Clonado</t>
  </si>
  <si>
    <t>Plántula</t>
  </si>
  <si>
    <t>Platano</t>
  </si>
  <si>
    <t>Colinos</t>
  </si>
  <si>
    <t>Glifosfato</t>
  </si>
  <si>
    <t>Bolsa</t>
  </si>
  <si>
    <t>17-6-18-2</t>
  </si>
  <si>
    <t>1.3  PREPARACION DEL TERRENO</t>
  </si>
  <si>
    <t>Caldolomita</t>
  </si>
  <si>
    <t>Cicatrizante</t>
  </si>
  <si>
    <t>Tarro</t>
  </si>
  <si>
    <t xml:space="preserve">Riego </t>
  </si>
  <si>
    <t>Mantenimiento  Drenajes</t>
  </si>
  <si>
    <t>1.4 SIEMBRA Y MANEJO</t>
  </si>
  <si>
    <t>5% CD</t>
  </si>
  <si>
    <t>3% CD</t>
  </si>
  <si>
    <t>Recolección (Plátano)</t>
  </si>
  <si>
    <t>Desgrane y Secado</t>
  </si>
  <si>
    <t>Injerto</t>
  </si>
  <si>
    <t>Roun-up</t>
  </si>
  <si>
    <t>Varios</t>
  </si>
  <si>
    <t>Agrimins</t>
  </si>
  <si>
    <t>Dolomita</t>
  </si>
  <si>
    <t>poda</t>
  </si>
  <si>
    <t xml:space="preserve">Control de Malezas </t>
  </si>
  <si>
    <t>Coloso</t>
  </si>
  <si>
    <t>Herbicidas</t>
  </si>
  <si>
    <t xml:space="preserve">Malathion </t>
  </si>
  <si>
    <t xml:space="preserve">Bulto </t>
  </si>
  <si>
    <t>Humita 15</t>
  </si>
  <si>
    <t>Basf foliar</t>
  </si>
  <si>
    <t xml:space="preserve">Cal Dolomita </t>
  </si>
  <si>
    <t>Cal Dolomita</t>
  </si>
  <si>
    <t>Humus</t>
  </si>
  <si>
    <t>Trichograma</t>
  </si>
  <si>
    <t>Pulg</t>
  </si>
  <si>
    <t>Insepticida</t>
  </si>
  <si>
    <t>Tricrograma</t>
  </si>
  <si>
    <t>Crisopa</t>
  </si>
  <si>
    <t>Dosis</t>
  </si>
  <si>
    <t>Trazada y Ahoyado</t>
  </si>
  <si>
    <t>Cajas</t>
  </si>
  <si>
    <t xml:space="preserve">Unidad </t>
  </si>
  <si>
    <t>Alambre pua</t>
  </si>
  <si>
    <t>Calibre 10-12</t>
  </si>
  <si>
    <t xml:space="preserve">Postes Madera </t>
  </si>
  <si>
    <t xml:space="preserve">Postes </t>
  </si>
  <si>
    <t>Trapas</t>
  </si>
  <si>
    <t>Papel Periodico</t>
  </si>
  <si>
    <t>Papel</t>
  </si>
  <si>
    <t xml:space="preserve">Deschuponada </t>
  </si>
  <si>
    <t>Caja</t>
  </si>
  <si>
    <t>Plantula</t>
  </si>
  <si>
    <t>Fingicida</t>
  </si>
  <si>
    <t>Sumition</t>
  </si>
  <si>
    <t>Suffetocu</t>
  </si>
  <si>
    <t>OMITE</t>
  </si>
  <si>
    <t>LT</t>
  </si>
  <si>
    <t>Alambre 10</t>
  </si>
  <si>
    <t>Uunidad</t>
  </si>
  <si>
    <t>Guadua</t>
  </si>
  <si>
    <t>Herramienta y fumigador</t>
  </si>
  <si>
    <t>Deschuponada y Colgada</t>
  </si>
  <si>
    <t>Monitor</t>
  </si>
  <si>
    <t>Fertiaza</t>
  </si>
  <si>
    <t>Pepel periodico</t>
  </si>
  <si>
    <t>Poda 3</t>
  </si>
  <si>
    <t>Ingerto</t>
  </si>
  <si>
    <t>Insecticidas 1</t>
  </si>
  <si>
    <t>Insecticidas 2</t>
  </si>
  <si>
    <t>Gr</t>
  </si>
  <si>
    <t>Fungicidas 1</t>
  </si>
  <si>
    <t>Ditane</t>
  </si>
  <si>
    <t>Kl</t>
  </si>
  <si>
    <t>Fungicidas 2</t>
  </si>
  <si>
    <t>Microfoliar</t>
  </si>
  <si>
    <t>Pason</t>
  </si>
  <si>
    <t>Lorban</t>
  </si>
  <si>
    <t>Ha.</t>
  </si>
  <si>
    <t>Estantillos</t>
  </si>
  <si>
    <t>Und.</t>
  </si>
  <si>
    <t>Socola y limpia</t>
  </si>
  <si>
    <t>Cal dolomita</t>
  </si>
  <si>
    <t>Bocachi</t>
  </si>
  <si>
    <t>Caña material vegetal otros usos</t>
  </si>
  <si>
    <t>Trazada y ahoyado</t>
  </si>
  <si>
    <t>Calibre 10</t>
  </si>
  <si>
    <t>Grapas</t>
  </si>
  <si>
    <t>Jornales</t>
  </si>
  <si>
    <t>Nitr-Sulf</t>
  </si>
  <si>
    <t>varios</t>
  </si>
  <si>
    <t xml:space="preserve">Trazada </t>
  </si>
  <si>
    <t>Guadaña</t>
  </si>
  <si>
    <t>Kcl</t>
  </si>
  <si>
    <t>Roun- up</t>
  </si>
  <si>
    <t>KLc</t>
  </si>
  <si>
    <t xml:space="preserve">Deshoje </t>
  </si>
  <si>
    <t>Ton ($)*</t>
  </si>
  <si>
    <t>PARTICIPACIÓNES  %</t>
  </si>
  <si>
    <t>CALIFICACACIÒN</t>
  </si>
  <si>
    <t>PANELA</t>
  </si>
  <si>
    <t>RACIMO</t>
  </si>
  <si>
    <t>CULTIVO :    GUAYABA COMÚN</t>
  </si>
  <si>
    <t>Nota: En el municipio de Algeciras 100% pera roja sensación</t>
  </si>
  <si>
    <t>INVENTARIO DE GANADO PORCINO</t>
  </si>
  <si>
    <t>CUNICOLA</t>
  </si>
  <si>
    <t>CUYICOLA</t>
  </si>
  <si>
    <t>OTROS</t>
  </si>
  <si>
    <t>HUEVOS AÑO</t>
  </si>
  <si>
    <t>TILAPIA</t>
  </si>
  <si>
    <t>No. ALEVINOS</t>
  </si>
  <si>
    <t>PRODUCCION EN JAULAS Y JAULONES</t>
  </si>
  <si>
    <t>PRODUCCIÒN TOTAL</t>
  </si>
  <si>
    <t>AVES POSTURA</t>
  </si>
  <si>
    <t>AVES DE ENGORDE</t>
  </si>
  <si>
    <t>AVES POR</t>
  </si>
  <si>
    <t>CICLO</t>
  </si>
  <si>
    <t>CICLOS</t>
  </si>
  <si>
    <t>TOTAL AVES</t>
  </si>
  <si>
    <t>AVES AÑO</t>
  </si>
  <si>
    <t>PRODUCIDOS*</t>
  </si>
  <si>
    <t>Aves Año</t>
  </si>
  <si>
    <t xml:space="preserve">  TABLA  14.1  RESUMEN DEL CRECIMIENTO  AGROPECUARIO Y PISCÍCOLA</t>
  </si>
  <si>
    <t>VOLVER AL ÍNDICE</t>
  </si>
  <si>
    <t>ELABORADO:</t>
  </si>
  <si>
    <t>JHON GARAY SUAZA</t>
  </si>
  <si>
    <t>Administrador en Desarrollo Agroindustrial</t>
  </si>
  <si>
    <t>Biomel</t>
  </si>
  <si>
    <t>Protectants</t>
  </si>
  <si>
    <t>Roundoup</t>
  </si>
  <si>
    <t>Azodrin</t>
  </si>
  <si>
    <t>Preparaciòn (Lllenado Bolsas)</t>
  </si>
  <si>
    <t>CULTIVOS PERMAN Y SEMIPEM     FRUTALES</t>
  </si>
  <si>
    <t>CULTIVO:  FLOR DE JAMAICA</t>
  </si>
  <si>
    <t>Flor Jamaica</t>
  </si>
  <si>
    <t>HOJA SECA</t>
  </si>
  <si>
    <t>FLOR DE JAMAICA</t>
  </si>
  <si>
    <t>Flor de Jamaica</t>
  </si>
  <si>
    <t>Flor de jamaica</t>
  </si>
  <si>
    <t xml:space="preserve">               S.I: Sin Información</t>
  </si>
  <si>
    <t>MAIZ TECNIFICADO BLANCO</t>
  </si>
  <si>
    <t>MAIZ TECNIFICADO AMARILLO</t>
  </si>
  <si>
    <t>MAIZ TRADICIONAL BLANCO</t>
  </si>
  <si>
    <t>MAIZ TRADICIONAL AMARILLO</t>
  </si>
  <si>
    <t>Maíz  Tecnificado</t>
  </si>
  <si>
    <r>
      <t xml:space="preserve">(*)  </t>
    </r>
    <r>
      <rPr>
        <sz val="11"/>
        <rFont val="Arial"/>
        <family val="2"/>
      </rPr>
      <t>Estos datos corresponden a la sumatoria de Maíz  Blanco y Amarillo.</t>
    </r>
  </si>
  <si>
    <r>
      <t xml:space="preserve">Maíz Tradicional  </t>
    </r>
    <r>
      <rPr>
        <b/>
        <sz val="12"/>
        <rFont val="Arial"/>
        <family val="2"/>
      </rPr>
      <t>(*)</t>
    </r>
  </si>
  <si>
    <t>(millones $)*</t>
  </si>
  <si>
    <r>
      <t xml:space="preserve">Maíz  Tecnificado  </t>
    </r>
    <r>
      <rPr>
        <b/>
        <sz val="12"/>
        <rFont val="Arial"/>
        <family val="2"/>
      </rPr>
      <t>(*)</t>
    </r>
  </si>
  <si>
    <r>
      <t xml:space="preserve">(**)  </t>
    </r>
    <r>
      <rPr>
        <sz val="11"/>
        <rFont val="Arial"/>
        <family val="2"/>
      </rPr>
      <t>Estos datos corresponden a la sumatoria de Plátano Intercalado y  Solo.</t>
    </r>
  </si>
  <si>
    <t>Elosal</t>
  </si>
  <si>
    <t>Elementos</t>
  </si>
  <si>
    <t>Menores</t>
  </si>
  <si>
    <t>Simples</t>
  </si>
  <si>
    <t>Alambre Liso</t>
  </si>
  <si>
    <t xml:space="preserve">Alambre Pua </t>
  </si>
  <si>
    <t>Bandeja Icopor</t>
  </si>
  <si>
    <t>500 Gr</t>
  </si>
  <si>
    <t>Bandeja</t>
  </si>
  <si>
    <t>Caja carton</t>
  </si>
  <si>
    <t>x 25 bandejas</t>
  </si>
  <si>
    <t>Papel celofan</t>
  </si>
  <si>
    <t>Herramienta</t>
  </si>
  <si>
    <t>Colgada y Poda (Formación)</t>
  </si>
  <si>
    <t>CANTIDAD DE ESTANQUES</t>
  </si>
  <si>
    <t>EN USO</t>
  </si>
  <si>
    <t>DESOCUPADOS</t>
  </si>
  <si>
    <t>UNIDADES</t>
  </si>
  <si>
    <t>PRODUCTORAS</t>
  </si>
  <si>
    <t>AREA ESTIMADA</t>
  </si>
  <si>
    <r>
      <t>ESPEJO AGUA( M</t>
    </r>
    <r>
      <rPr>
        <b/>
        <vertAlign val="superscript"/>
        <sz val="9"/>
        <rFont val="Arial"/>
        <family val="2"/>
      </rPr>
      <t xml:space="preserve">2 </t>
    </r>
    <r>
      <rPr>
        <b/>
        <sz val="9"/>
        <rFont val="Arial"/>
        <family val="2"/>
      </rPr>
      <t>)</t>
    </r>
  </si>
  <si>
    <t>Nota: No incluye Riego</t>
  </si>
  <si>
    <t>Hoyado Postes</t>
  </si>
  <si>
    <t>Transporte Interno</t>
  </si>
  <si>
    <t>Transporte externo</t>
  </si>
  <si>
    <t>PRODUCCIÓN</t>
  </si>
  <si>
    <t>No. de</t>
  </si>
  <si>
    <t>SEMBRADAS</t>
  </si>
  <si>
    <t xml:space="preserve">                        G A N A D O   B O V I N O</t>
  </si>
  <si>
    <t>MACHOS</t>
  </si>
  <si>
    <t>HEMBRAS</t>
  </si>
  <si>
    <t xml:space="preserve">TOTAL   </t>
  </si>
  <si>
    <t xml:space="preserve">        TIPO EXPLOTACION RAZA y/o CRUCE PREDOMINANTE</t>
  </si>
  <si>
    <t>Número</t>
  </si>
  <si>
    <t>Ceba</t>
  </si>
  <si>
    <t>Lechería</t>
  </si>
  <si>
    <t>Doble Propósito</t>
  </si>
  <si>
    <t xml:space="preserve"> </t>
  </si>
  <si>
    <t>0 - 12</t>
  </si>
  <si>
    <t>13-24</t>
  </si>
  <si>
    <t>&gt; 24</t>
  </si>
  <si>
    <t>0 -12</t>
  </si>
  <si>
    <t>total de</t>
  </si>
  <si>
    <t>Raza y/o</t>
  </si>
  <si>
    <t>MESES</t>
  </si>
  <si>
    <t>Animales</t>
  </si>
  <si>
    <t>%</t>
  </si>
  <si>
    <t>Cruce</t>
  </si>
  <si>
    <t>C</t>
  </si>
  <si>
    <t>CxP</t>
  </si>
  <si>
    <t>H</t>
  </si>
  <si>
    <t>La PLata</t>
  </si>
  <si>
    <t>DOBLE PROPÓSITO</t>
  </si>
  <si>
    <t xml:space="preserve">TOTAL </t>
  </si>
  <si>
    <t xml:space="preserve">     G A N A D O   B O V I N O</t>
  </si>
  <si>
    <t>DISTRIBUCION Y AREA EN PASTOS</t>
  </si>
  <si>
    <t>MUNICIPIO</t>
  </si>
  <si>
    <t>Variedad</t>
  </si>
  <si>
    <t>Predominante</t>
  </si>
  <si>
    <t>Cabuya-Hilaza</t>
  </si>
  <si>
    <t>Arrendamiento (con Riego por gravedad)</t>
  </si>
  <si>
    <t>Nutri Foliar</t>
  </si>
  <si>
    <t>Dithane m45</t>
  </si>
  <si>
    <t>Clasificación y desgrane</t>
  </si>
  <si>
    <t>Limpieza, secamiento y empaque</t>
  </si>
  <si>
    <t>Bravonil 720</t>
  </si>
  <si>
    <t>Transportes varios</t>
  </si>
  <si>
    <t>vehículo</t>
  </si>
  <si>
    <t>global</t>
  </si>
  <si>
    <t>Secado y empacado</t>
  </si>
  <si>
    <t>Biológico</t>
  </si>
  <si>
    <t>Aplicación Insumos y Raleo</t>
  </si>
  <si>
    <t>Arada disco (tradicional)</t>
  </si>
  <si>
    <t>Rastra (disco)</t>
  </si>
  <si>
    <t>Zanjada</t>
  </si>
  <si>
    <t>Destrucción zocas</t>
  </si>
  <si>
    <t>Arranque y siembra</t>
  </si>
  <si>
    <t>Riegos y drenajes</t>
  </si>
  <si>
    <t>Aplic. Fertilizantes granulares- en agua</t>
  </si>
  <si>
    <t>Aplic. Fertilizantes Foliares</t>
  </si>
  <si>
    <t>Deshievas y aporques</t>
  </si>
  <si>
    <t>Aplic. Insecticidas</t>
  </si>
  <si>
    <t>Aplic. Fungicidas</t>
  </si>
  <si>
    <t>Cape y aplicación inhibidor</t>
  </si>
  <si>
    <t>Amarre y cargue de Horno</t>
  </si>
  <si>
    <t>Capataz de amarre</t>
  </si>
  <si>
    <t>Descargue</t>
  </si>
  <si>
    <t>Hoja</t>
  </si>
  <si>
    <t>Clasificación y empaque</t>
  </si>
  <si>
    <t>Transporte Personal</t>
  </si>
  <si>
    <t>Transporte Tabaco verde</t>
  </si>
  <si>
    <t>Coadyugante</t>
  </si>
  <si>
    <t>Seguro de hornos, mercancia y cultivo</t>
  </si>
  <si>
    <t>Fondo Nal del Tabaco</t>
  </si>
  <si>
    <t>Area (Hás)</t>
  </si>
  <si>
    <t>(Hás)</t>
  </si>
  <si>
    <t>K</t>
  </si>
  <si>
    <t>P</t>
  </si>
  <si>
    <t>S</t>
  </si>
  <si>
    <t>I</t>
  </si>
  <si>
    <t>SECRETARIA DE AGRICULTURA  Y MINERIA</t>
  </si>
  <si>
    <t>SACRIFICIO DE GANADO BOVINO</t>
  </si>
  <si>
    <t xml:space="preserve">Promedio </t>
  </si>
  <si>
    <t>No. Promedio</t>
  </si>
  <si>
    <t>Producción</t>
  </si>
  <si>
    <t>TOTAL SACRIFICIO</t>
  </si>
  <si>
    <t>Lt/Vaca/Día</t>
  </si>
  <si>
    <t>Vacas en</t>
  </si>
  <si>
    <t>Promedio</t>
  </si>
  <si>
    <t>Peso total</t>
  </si>
  <si>
    <t>Ordeño</t>
  </si>
  <si>
    <t>Lt/Año</t>
  </si>
  <si>
    <t>en Pie (Ton)</t>
  </si>
  <si>
    <t>ESTADO DE LOS MATADEROS O PLANTAS DE SACRIFICIO MUNICIPALES EN EL DEPARTAMENTO DEL HUILA. AÑO 2006</t>
  </si>
  <si>
    <t>TOTALES</t>
  </si>
  <si>
    <t>CUMPLE CONDICIONES</t>
  </si>
  <si>
    <t>Neiva, Yaguará, Hobo</t>
  </si>
  <si>
    <t>CUMPLIMIENTO PARCIAL</t>
  </si>
  <si>
    <t>Gigante, Garzón</t>
  </si>
  <si>
    <t>CON CORRECCIÓN</t>
  </si>
  <si>
    <t>Algeciras, Baraya, Colombia, Palermo, Teruél, Villavieja</t>
  </si>
  <si>
    <t>La Plata, Paicól, Tesalia</t>
  </si>
  <si>
    <t>Guadalupe, Suaza, Tarqui</t>
  </si>
  <si>
    <t>TENDENCIA AL CIERRE</t>
  </si>
  <si>
    <t>Aipe, Campoalegre, Iquira, Santa Maria</t>
  </si>
  <si>
    <t>La Argentina, Nátaga</t>
  </si>
  <si>
    <t>Agrado, Pital</t>
  </si>
  <si>
    <t>Acevedo, Elias, Isnos, Oporapa, Palestina, Saladoblanco, San Agustín, Timaná</t>
  </si>
  <si>
    <t>CERRADO</t>
  </si>
  <si>
    <t xml:space="preserve"> TABLA 9.  VALOR BRUTO DE LA PRODUCCIÓN AGROPECUARIA Y PISCÍCOLA </t>
  </si>
  <si>
    <t xml:space="preserve"> TABLA 10.  VALOR BRUTO DE LA PRODUCCIÓN AGROPECUARIA Y PISCÍCOLA </t>
  </si>
  <si>
    <t>CULTIVO SEMESTRAL:  TABACO NEGRO</t>
  </si>
  <si>
    <t>Tabaco Negro</t>
  </si>
  <si>
    <t xml:space="preserve">   VALOR BRUTO DE LA PRODUCCIÓN AGRÍCOLA -SIN CAFÉ-</t>
  </si>
  <si>
    <t xml:space="preserve">   VALOR BRUTO DE LA PRODUCCIÓN AGRÍCOLA -CON CAFÉ-</t>
  </si>
  <si>
    <t>TABLA 10.  RESUMEN DEL CRECIMIENTO AGRÍCOLA EN EL</t>
  </si>
  <si>
    <t xml:space="preserve">  TABLA 10.1. RESUMEN DEL CRECIMIENTO AGRÍCOLA EN EL</t>
  </si>
  <si>
    <t xml:space="preserve">  TABLA 14. RESUMEN DEL VALOR BRUTO DE LA PRODUCCIÓN AGRÍCOLA </t>
  </si>
  <si>
    <t xml:space="preserve">  TABLA 15. VALOR BRUTO DE LA PRODUCCIÓN PECUARIA</t>
  </si>
  <si>
    <t xml:space="preserve"> TABLA 16.  VALOR BRUTO DE LA PRODUCCIÓN PISCÍCOLA</t>
  </si>
  <si>
    <t>Tello, Rivera</t>
  </si>
  <si>
    <t>FUENTE: Corporación Autónoma Regional del Alto Magdalena-CAM</t>
  </si>
  <si>
    <t xml:space="preserve">               Secretaría de Salud  Departamental</t>
  </si>
  <si>
    <t>PORCINOS</t>
  </si>
  <si>
    <t>Lechones</t>
  </si>
  <si>
    <t>días al</t>
  </si>
  <si>
    <t>Cria Tecn</t>
  </si>
  <si>
    <t>Ceba Tecn</t>
  </si>
  <si>
    <t>Tradicional</t>
  </si>
  <si>
    <t>por camada</t>
  </si>
  <si>
    <t>destete</t>
  </si>
  <si>
    <t>RAZA</t>
  </si>
  <si>
    <t>LxY</t>
  </si>
  <si>
    <t>LxP</t>
  </si>
  <si>
    <t>LxD</t>
  </si>
  <si>
    <t>PxY</t>
  </si>
  <si>
    <t>PxL</t>
  </si>
  <si>
    <t>LxCr</t>
  </si>
  <si>
    <t>L</t>
  </si>
  <si>
    <t>Cr</t>
  </si>
  <si>
    <t>DxCr</t>
  </si>
  <si>
    <t>Cr xD</t>
  </si>
  <si>
    <t>D</t>
  </si>
  <si>
    <t>YxP</t>
  </si>
  <si>
    <t>LxC</t>
  </si>
  <si>
    <t>TOTAL DPTO</t>
  </si>
  <si>
    <t>L x Y</t>
  </si>
  <si>
    <t>L x Cr</t>
  </si>
  <si>
    <t>L= Landrace           D= Duroc Jersey                Y= York Shire             P= Pietrain                   Cr= Criollo</t>
  </si>
  <si>
    <t>SACRIFICIO DE GANADO PORCINO</t>
  </si>
  <si>
    <t xml:space="preserve">Peso </t>
  </si>
  <si>
    <t>Total en</t>
  </si>
  <si>
    <t>Porcinos</t>
  </si>
  <si>
    <t>Peso en Pie</t>
  </si>
  <si>
    <t>Pie (Ton)</t>
  </si>
  <si>
    <t>Sacrificados</t>
  </si>
  <si>
    <t xml:space="preserve">              CENTRO AGROINDUSTRIAL Y DE EXPOSICIONES DEL HUILA - CEAGRODEX</t>
  </si>
  <si>
    <t>O T R A S   E S P E C I E S   P E C U A R I A S</t>
  </si>
  <si>
    <t>APICULTURA</t>
  </si>
  <si>
    <t>de</t>
  </si>
  <si>
    <t>Miel</t>
  </si>
  <si>
    <t>CABALLAR</t>
  </si>
  <si>
    <t>MULAR</t>
  </si>
  <si>
    <t>ASNAL</t>
  </si>
  <si>
    <t>BUFALINA</t>
  </si>
  <si>
    <t>OVINA</t>
  </si>
  <si>
    <t>CAPRINA</t>
  </si>
  <si>
    <t>Año</t>
  </si>
  <si>
    <t>Colmenas</t>
  </si>
  <si>
    <t>Kgs</t>
  </si>
  <si>
    <t>ESPEJO DE</t>
  </si>
  <si>
    <t>CANTIDAD DE</t>
  </si>
  <si>
    <t>CACHAMA</t>
  </si>
  <si>
    <t>CARPA</t>
  </si>
  <si>
    <t>TRUCHA</t>
  </si>
  <si>
    <t>SABALO</t>
  </si>
  <si>
    <t>PESO DE LA</t>
  </si>
  <si>
    <t>PESO PROM</t>
  </si>
  <si>
    <t>COSECHA Kg</t>
  </si>
  <si>
    <t>UNIDAD (Gs)</t>
  </si>
  <si>
    <t xml:space="preserve">Palermo </t>
  </si>
  <si>
    <t>palermo</t>
  </si>
  <si>
    <t xml:space="preserve">Yaguará  </t>
  </si>
  <si>
    <t xml:space="preserve">Yaguará </t>
  </si>
  <si>
    <t xml:space="preserve">Pitalito </t>
  </si>
  <si>
    <t>CULTIVOS TRANSITORIOS BASICOS</t>
  </si>
  <si>
    <t>TOTAL AÑO</t>
  </si>
  <si>
    <t>VARIACIONES</t>
  </si>
  <si>
    <t>SEMESTRES</t>
  </si>
  <si>
    <t>RELATIVA( %)</t>
  </si>
  <si>
    <t>ABSOLUTA</t>
  </si>
  <si>
    <t>ALGODÓN</t>
  </si>
  <si>
    <t xml:space="preserve">     Superficie  Sembrada (Has)</t>
  </si>
  <si>
    <t xml:space="preserve">     Superficie  Cosechada (Has)</t>
  </si>
  <si>
    <t xml:space="preserve">     Producción (Tons)</t>
  </si>
  <si>
    <t xml:space="preserve">     Rendimiento (Ton/Ha)</t>
  </si>
  <si>
    <t>ARROZ RIEGO</t>
  </si>
  <si>
    <t xml:space="preserve">     Rendimiento (Kg/Ha)</t>
  </si>
  <si>
    <t>FRIJOL TECNIFICADO</t>
  </si>
  <si>
    <t>FRIJOL TRADICIONAL</t>
  </si>
  <si>
    <t>SORGO</t>
  </si>
  <si>
    <t>SOYA</t>
  </si>
  <si>
    <t>TABACO RUBIO</t>
  </si>
  <si>
    <t>SUBTOTAL TRANS. BASICOS A.S.</t>
  </si>
  <si>
    <t>SUBTOTAL TRANS. BASICOS A.C.</t>
  </si>
  <si>
    <t>varas</t>
  </si>
  <si>
    <t>SUBTOTAL TRANS. BASICOS  P.</t>
  </si>
  <si>
    <r>
      <t xml:space="preserve">A.S : </t>
    </r>
    <r>
      <rPr>
        <sz val="11"/>
        <rFont val="Arial"/>
        <family val="2"/>
      </rPr>
      <t xml:space="preserve"> Area  Sembrada (Has).     </t>
    </r>
    <r>
      <rPr>
        <b/>
        <sz val="11"/>
        <rFont val="Arial"/>
        <family val="2"/>
      </rPr>
      <t>A.C :</t>
    </r>
    <r>
      <rPr>
        <sz val="11"/>
        <rFont val="Arial"/>
        <family val="2"/>
      </rPr>
      <t xml:space="preserve"> Area Cosechada (Has).    </t>
    </r>
    <r>
      <rPr>
        <b/>
        <sz val="11"/>
        <rFont val="Arial"/>
        <family val="2"/>
      </rPr>
      <t>P :</t>
    </r>
    <r>
      <rPr>
        <sz val="11"/>
        <rFont val="Arial"/>
        <family val="2"/>
      </rPr>
      <t xml:space="preserve"> Producción (Ton)</t>
    </r>
  </si>
  <si>
    <t>CULTIVOS TRANSITORIOS HORTALIZAS</t>
  </si>
  <si>
    <t>AHUYAMA</t>
  </si>
  <si>
    <t>ARVEJA</t>
  </si>
  <si>
    <t>HABICHUELA</t>
  </si>
  <si>
    <t>HORTALIZAS ( VARIAS )</t>
  </si>
  <si>
    <t>CEBOLLA CABEZONA</t>
  </si>
  <si>
    <t>MELÓN</t>
  </si>
  <si>
    <r>
      <t>A.S :</t>
    </r>
    <r>
      <rPr>
        <sz val="12"/>
        <rFont val="Arial"/>
        <family val="2"/>
      </rPr>
      <t xml:space="preserve"> 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</si>
  <si>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PAPA</t>
  </si>
  <si>
    <t>PEPINO COHOMBRO</t>
  </si>
  <si>
    <t>PIMENTÓN</t>
  </si>
  <si>
    <t>SANDÍA</t>
  </si>
  <si>
    <t>TOMATE DE MESA</t>
  </si>
  <si>
    <t>SUBTOTAL TRANS. HORTALIZAS    A.S.</t>
  </si>
  <si>
    <t>SUBTOTAL TRANS. HORTALIZAS    A.C.</t>
  </si>
  <si>
    <t>SUBTOTAL TRANS. HORTALIZAS     P.</t>
  </si>
  <si>
    <t>CULTIVOS PERM.  SEMIPEM Y ANUALES  BASICOS</t>
  </si>
  <si>
    <t xml:space="preserve">  ACHIRA</t>
  </si>
  <si>
    <t xml:space="preserve">  ARRACACHA</t>
  </si>
  <si>
    <t>CEBOLLA JUNCA</t>
  </si>
  <si>
    <t xml:space="preserve">  YUCA</t>
  </si>
  <si>
    <t xml:space="preserve">  CACAO</t>
  </si>
  <si>
    <t xml:space="preserve">  CAÑA PANELERA</t>
  </si>
  <si>
    <t xml:space="preserve">  CAFÉ  </t>
  </si>
  <si>
    <t>SUBTOTAL PERM-ANUAL BASICOS  A.S.</t>
  </si>
  <si>
    <t>SUBTOTAL PERM-ANUAL BASICOS  A.C.</t>
  </si>
  <si>
    <t>SUBTOTAL PERM-ANUAL BASICOS    P.</t>
  </si>
  <si>
    <t>ALMIDON</t>
  </si>
  <si>
    <t>TALLO</t>
  </si>
  <si>
    <t>CONTENIDO POR HOJA</t>
  </si>
  <si>
    <t>CULTIVOS TRANSITORIOS POR MUNICIPIOS</t>
  </si>
  <si>
    <t>CONSOLIDADO CULTIVOS TRANSITORIOS DEPARTAMENTAL</t>
  </si>
  <si>
    <t>COSTOS DE PRODUCCIÓN CULTIVOS TRANSITORIOS</t>
  </si>
  <si>
    <t>CONSOLIDADO CULTIVOS ANUALES DEPARTAMENTAL</t>
  </si>
  <si>
    <t>COSTOS DE PRODUCCIÓN CULTIVOS ANUALES</t>
  </si>
  <si>
    <t>CULTIVOS PERMANENTES Y SEMIPERMANENTES POR MUNICIPIOS</t>
  </si>
  <si>
    <t>CULTIVOS ANUALES POR MUNICIPIOS</t>
  </si>
  <si>
    <t>CONSOLIDADO CULTIVOS PERMANENTES Y SEMIPERMANENTES  DEPARTAMENTAL</t>
  </si>
  <si>
    <t>COSTOS DE PRODUCCIÓN CULTIVOS PERMANENTES Y SEMIPERMANENTES</t>
  </si>
  <si>
    <t>INVENTARIO BOVINO</t>
  </si>
  <si>
    <t>INVENTARIO DE ÁREAS DE PASTOS</t>
  </si>
  <si>
    <t>SACRIFICIO Y PRODUCCIÓN DE LECHE PARA BOVINOS</t>
  </si>
  <si>
    <t>OTRAS ESPECIES PECUARIAS</t>
  </si>
  <si>
    <t>INVENTARIO Y PRODUCCIÓN PISCÍCOLA</t>
  </si>
  <si>
    <t xml:space="preserve">REPORTES </t>
  </si>
  <si>
    <t>COMPORTAMIENTO DE CULTIVOS DEPARTAMENTAL</t>
  </si>
  <si>
    <t>COMPORTAMIENTO DE PRECIOS Y COSTOS DE PRODUCCIÓN</t>
  </si>
  <si>
    <t>COMPORTAMIENTO PECUARIO Y PISCÍCOLA DEPARTAMENTAL</t>
  </si>
  <si>
    <t>JORNALES REQUERIDOS PARA LA PRODUCCIÓN AGRÍCOLA</t>
  </si>
  <si>
    <t>VALOR DE LA PRODUCCIÓN AGRÍCOLA (Precios Corrientes)</t>
  </si>
  <si>
    <t>REPORTES A PRECIOS  CORRIENTES</t>
  </si>
  <si>
    <t>RESUMEN DEL VALOR DE LA PRODUCCIÓN AGRÍCOLA (Precios Corrientes)</t>
  </si>
  <si>
    <t>VALOR DE LA PRODUCCIÓN PECUARIA (Precios Corrientes)</t>
  </si>
  <si>
    <t>VALOR DE LA PRODUCCIÓN PISCÍCOLA (Precios Corrientes)</t>
  </si>
  <si>
    <t>VALOR DE LA PRODUCCIÓN TOTAL DEPARTAMENTAL (Precios Corrientes)</t>
  </si>
  <si>
    <t>CAPITULOS</t>
  </si>
  <si>
    <t>II</t>
  </si>
  <si>
    <t>III</t>
  </si>
  <si>
    <t>IV</t>
  </si>
  <si>
    <t>V</t>
  </si>
  <si>
    <t>INVENTARIO PORCINOS</t>
  </si>
  <si>
    <t>SACRIFICIO PORCINOS</t>
  </si>
  <si>
    <r>
      <t xml:space="preserve">(+) </t>
    </r>
    <r>
      <rPr>
        <sz val="11"/>
        <rFont val="Arial"/>
        <family val="2"/>
      </rPr>
      <t>Corresponde a la sumatoria de Plátano  Solo  y  Plátano Intercalado</t>
    </r>
  </si>
  <si>
    <t>AGUACATE</t>
  </si>
  <si>
    <t>BADEA</t>
  </si>
  <si>
    <t>BANANO</t>
  </si>
  <si>
    <t>CURUBA</t>
  </si>
  <si>
    <t>CÍTRICOS</t>
  </si>
  <si>
    <t>CHOLUPA</t>
  </si>
  <si>
    <t>GUANÁBANA</t>
  </si>
  <si>
    <t>GRANADILLA</t>
  </si>
  <si>
    <t>LULO</t>
  </si>
  <si>
    <r>
      <t xml:space="preserve">A.S : </t>
    </r>
    <r>
      <rPr>
        <sz val="12"/>
        <rFont val="Arial"/>
        <family val="2"/>
      </rPr>
      <t xml:space="preserve">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</si>
  <si>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MANGO</t>
  </si>
  <si>
    <t>MARACUYÁ</t>
  </si>
  <si>
    <t>MORA</t>
  </si>
  <si>
    <t>PAPAYA</t>
  </si>
  <si>
    <t>PIÑA</t>
  </si>
  <si>
    <t>PITAHAYA</t>
  </si>
  <si>
    <t>TOMATE DE ÁRBOL</t>
  </si>
  <si>
    <t>UVA</t>
  </si>
  <si>
    <t xml:space="preserve">CULTIVOS </t>
  </si>
  <si>
    <t>GRAN TOTAL TRANSITORIOS</t>
  </si>
  <si>
    <t xml:space="preserve">     Superficie. Total Plantada (Has)</t>
  </si>
  <si>
    <t>GRAN TOTAL AGRICOLA</t>
  </si>
  <si>
    <t xml:space="preserve">    Sup. Sembrada  A.S.</t>
  </si>
  <si>
    <t xml:space="preserve">    Sup. Cosechada   A.C.</t>
  </si>
  <si>
    <t xml:space="preserve">    Producción   P.</t>
  </si>
  <si>
    <r>
      <t>A.S :</t>
    </r>
    <r>
      <rPr>
        <sz val="10"/>
        <rFont val="Arial"/>
        <family val="2"/>
      </rPr>
      <t xml:space="preserve">  Area  Sembrada (Has).     </t>
    </r>
    <r>
      <rPr>
        <b/>
        <sz val="10"/>
        <rFont val="Arial"/>
        <family val="2"/>
      </rPr>
      <t>A.C :</t>
    </r>
    <r>
      <rPr>
        <sz val="10"/>
        <rFont val="Arial"/>
        <family val="2"/>
      </rPr>
      <t xml:space="preserve"> Area Cosechada (Has).     </t>
    </r>
    <r>
      <rPr>
        <b/>
        <sz val="10"/>
        <rFont val="Arial"/>
        <family val="2"/>
      </rPr>
      <t xml:space="preserve"> P :</t>
    </r>
    <r>
      <rPr>
        <sz val="10"/>
        <rFont val="Arial"/>
        <family val="2"/>
      </rPr>
      <t xml:space="preserve"> Producción (Ton).</t>
    </r>
  </si>
  <si>
    <t>GUAYABA &amp;</t>
  </si>
  <si>
    <t>MAIZ  TECNIFICADO [+]</t>
  </si>
  <si>
    <t>MAIZ TRADICONAL [+]</t>
  </si>
  <si>
    <r>
      <t xml:space="preserve">(+) </t>
    </r>
    <r>
      <rPr>
        <sz val="10"/>
        <rFont val="Arial"/>
        <family val="2"/>
      </rPr>
      <t>Corresponde a la sumatoria de Maíz  Blanco y Amarillo</t>
    </r>
  </si>
  <si>
    <t xml:space="preserve">     Producción (Tons) Semilla</t>
  </si>
  <si>
    <t xml:space="preserve">     Producción (Tons) Paddy Verde</t>
  </si>
  <si>
    <t xml:space="preserve">     Producción (Tons) Grano Seco</t>
  </si>
  <si>
    <t xml:space="preserve">     Producción (Tons) Hoja Seca</t>
  </si>
  <si>
    <t>(Ton) *</t>
  </si>
  <si>
    <t xml:space="preserve">     Producción (Tons) Fruta</t>
  </si>
  <si>
    <t xml:space="preserve">     Producción (Tons)  Verde</t>
  </si>
  <si>
    <t xml:space="preserve">     Producción (Tons) Verde</t>
  </si>
  <si>
    <t xml:space="preserve">     Producción (Tons)  Bulbo</t>
  </si>
  <si>
    <t xml:space="preserve">     Producción (Tons) Tubérculo</t>
  </si>
  <si>
    <t xml:space="preserve">     Producción (Tons) Fruto</t>
  </si>
  <si>
    <t xml:space="preserve">     Producción (Tons) Almidón</t>
  </si>
  <si>
    <t xml:space="preserve">     Producción (Tons) Tallo</t>
  </si>
  <si>
    <t xml:space="preserve">     Producción (Tons) Panela</t>
  </si>
  <si>
    <t xml:space="preserve">     Producción (Tons)  Racimo</t>
  </si>
  <si>
    <t xml:space="preserve">     Producción (Tons) Pergamino Seco</t>
  </si>
  <si>
    <t>INVENTARIO ANIMALES DE LABOR Y OTRAS ESPECIES</t>
  </si>
  <si>
    <t>Esp. Agricultura Específica por Sitio</t>
  </si>
  <si>
    <t>Arriendo Hornos  x Kilo</t>
  </si>
  <si>
    <t>Transporte insumos</t>
  </si>
  <si>
    <t>CULTIVO:  DURAZNO</t>
  </si>
  <si>
    <t>Durazno</t>
  </si>
  <si>
    <t>DURAZNO</t>
  </si>
  <si>
    <t>CULTIVO :    GUAYABA MANZANA-PERA</t>
  </si>
  <si>
    <t>Cñ</t>
  </si>
  <si>
    <t>Mf</t>
  </si>
  <si>
    <t>Bo</t>
  </si>
  <si>
    <t>Mr</t>
  </si>
  <si>
    <t>El</t>
  </si>
  <si>
    <t>Es</t>
  </si>
  <si>
    <t>Sb</t>
  </si>
  <si>
    <t>Q</t>
  </si>
  <si>
    <t>PRECIO LECHE</t>
  </si>
  <si>
    <t>Pond</t>
  </si>
  <si>
    <t>prom ponder ($)</t>
  </si>
  <si>
    <t>Precio promedio ($/Lt)</t>
  </si>
  <si>
    <t>Precio promedio ($/Kilo) en pie</t>
  </si>
  <si>
    <t>precio kilo pie</t>
  </si>
  <si>
    <t>ponderador</t>
  </si>
  <si>
    <t>prom ($)</t>
  </si>
  <si>
    <t>Precio promedio productor ($/Kl) pie</t>
  </si>
  <si>
    <t>Guayaba Manzana y Pera</t>
  </si>
  <si>
    <t>Hortalizas (varias pequeña escala)</t>
  </si>
  <si>
    <t>Control  Fungic</t>
  </si>
  <si>
    <t>herramientas</t>
  </si>
  <si>
    <t>TILAPIA   (Ton)</t>
  </si>
  <si>
    <t>COBERTURA DE VACUNACIÓN POR PREDIOS Y BOVINOS</t>
  </si>
  <si>
    <t>Cobertura (%)</t>
  </si>
  <si>
    <t>Total Bovinos</t>
  </si>
  <si>
    <t>Bovinos Vacunados</t>
  </si>
  <si>
    <t>Cypermetrin</t>
  </si>
  <si>
    <t>Bolsas lechosa</t>
  </si>
  <si>
    <t>Deschuponada - Formacion</t>
  </si>
  <si>
    <t>Poda</t>
  </si>
  <si>
    <t>Embolsado de frutos</t>
  </si>
  <si>
    <t>Promedio  Lt / Vaca / Día</t>
  </si>
  <si>
    <t>AUTOCONSUMO Y FINCA</t>
  </si>
  <si>
    <t>TUBER</t>
  </si>
  <si>
    <t>** Peso promedio deguello 1,65 Kg, sin: plumas y visceras</t>
  </si>
  <si>
    <t>FUENTE: Secretaría de Agricultura y Minería. Observatorio de Territorios Rurales. Evaluaciones Agropecuarias Municipales</t>
  </si>
  <si>
    <t>Otros  - Transporte Insumos</t>
  </si>
  <si>
    <t>Transporte intgerno</t>
  </si>
  <si>
    <t>Retefuente  2% sobre ($/Ha)</t>
  </si>
  <si>
    <t>Viajes</t>
  </si>
  <si>
    <t>FUENTE: Ministerio de Agricultura.</t>
  </si>
  <si>
    <t xml:space="preserve">                  Anuario Agropecuario del Huila 2005</t>
  </si>
  <si>
    <t>($/Ton) $2005</t>
  </si>
  <si>
    <t>* 16 huevos = 1 kilo,    $162 Unidad</t>
  </si>
  <si>
    <t>Café Especial</t>
  </si>
  <si>
    <t>Carne bovina</t>
  </si>
  <si>
    <t>Leche bovina</t>
  </si>
  <si>
    <t>Carne porcino</t>
  </si>
  <si>
    <t>Carne avícola</t>
  </si>
  <si>
    <t>Huevos</t>
  </si>
  <si>
    <t>Tilapia</t>
  </si>
  <si>
    <t>Mojarra Plateada</t>
  </si>
  <si>
    <t>Bocachico</t>
  </si>
  <si>
    <t>Sábalo</t>
  </si>
  <si>
    <t>Hortalizas (Peq. Escala)</t>
  </si>
  <si>
    <t xml:space="preserve"> PRECIOS CONSTANTES PAGADOS AL PRODUCTOR PROMEDIO NACIONAL Y DEPARTAMENTAL</t>
  </si>
  <si>
    <t>(PRECIOS CONSTANTES $/2005)</t>
  </si>
  <si>
    <t>MILLONES ($) 2005  &amp;</t>
  </si>
  <si>
    <t>($/2005)</t>
  </si>
  <si>
    <r>
      <t xml:space="preserve"> </t>
    </r>
    <r>
      <rPr>
        <b/>
        <sz val="11"/>
        <rFont val="Arial"/>
        <family val="2"/>
      </rPr>
      <t>&amp;</t>
    </r>
    <r>
      <rPr>
        <sz val="11"/>
        <rFont val="Arial"/>
        <family val="2"/>
      </rPr>
      <t xml:space="preserve"> VALORACION DE LA PRODUCCION MILL($)2005. Tabla base Min. Agricultura/SEDAM</t>
    </r>
  </si>
  <si>
    <t>MILLONES ($) 2005</t>
  </si>
  <si>
    <t>(Precios Constantes 2005)</t>
  </si>
  <si>
    <t>VALORACION DE LA PRODUCCION MILL($) 2005</t>
  </si>
  <si>
    <t xml:space="preserve">Achira </t>
  </si>
  <si>
    <t xml:space="preserve">Cebolla Junca </t>
  </si>
  <si>
    <t>G-SEGO</t>
  </si>
  <si>
    <t>Transporte de insumos e interno</t>
  </si>
  <si>
    <t>Deshoje y descoline</t>
  </si>
  <si>
    <t>Aplicaciòn de Fungicidas</t>
  </si>
  <si>
    <t>Aplicaciòn de Insecticidas</t>
  </si>
  <si>
    <t xml:space="preserve">Fungicida </t>
  </si>
  <si>
    <t>Clorotalonil</t>
  </si>
  <si>
    <t>Carbofuran</t>
  </si>
  <si>
    <t>Deshierva</t>
  </si>
  <si>
    <t>Aplicaciòn Fungicidas</t>
  </si>
  <si>
    <t>Aplicaciòn Insecticidaas</t>
  </si>
  <si>
    <t>Fríjol (Tecnificado y Tradicional)</t>
  </si>
  <si>
    <t>PRODUCCIÓN   (MILL ($) 2005)</t>
  </si>
  <si>
    <r>
      <t xml:space="preserve">PRODUCCIÓN </t>
    </r>
    <r>
      <rPr>
        <b/>
        <sz val="11"/>
        <rFont val="Arial"/>
        <family val="2"/>
      </rPr>
      <t>(MILLONES ($) 2005)</t>
    </r>
  </si>
  <si>
    <t>PRODUCCIÓN  (MILL ($) 2005)</t>
  </si>
  <si>
    <t xml:space="preserve">                   FINAGRO</t>
  </si>
  <si>
    <t>CULTIVO:  GULUPA</t>
  </si>
  <si>
    <t>Gulupa</t>
  </si>
  <si>
    <t>Ay</t>
  </si>
  <si>
    <t xml:space="preserve">Precio al </t>
  </si>
  <si>
    <t>Productor</t>
  </si>
  <si>
    <t>$/Kl</t>
  </si>
  <si>
    <t/>
  </si>
  <si>
    <t>Btos</t>
  </si>
  <si>
    <t>Interes sobre financiación (asociaciòn)  4% de ($6,000,000)</t>
  </si>
  <si>
    <t xml:space="preserve">                    DANE - Boletines Precios de Insumos y Factores Asociados a la Produción Agropecuaria</t>
  </si>
  <si>
    <t xml:space="preserve">               DANE - Boletines Precios de Insumos y Factores Asociados a la Produción Agropecuaria</t>
  </si>
  <si>
    <t xml:space="preserve">FUENTE: Secretaría de Agricultura y Minería. Observatorio de Territorios Rurales. Evaluaciones Agropecuarias Municipales </t>
  </si>
  <si>
    <t xml:space="preserve"> 15-15-15</t>
  </si>
  <si>
    <t xml:space="preserve">DA P </t>
  </si>
  <si>
    <t>Mz</t>
  </si>
  <si>
    <t>PARTICIPACIÓN POR RUBROS DE CULTIVOS EN EL VOLUMEN (Ton) Y VALOR DE LA PRODUCCIÓN ($)</t>
  </si>
  <si>
    <t>VALORACIÓN DEL CRECIMIENTO AGRÍCOLA DEPARTAMENTAL (Precios Constantes 2005)</t>
  </si>
  <si>
    <t>VALORACIÓN DEL CRECIMIENTO PECUARIO Y PISCÍCOLA DEPARTAMENTAL (Precios Constantes 2005)</t>
  </si>
  <si>
    <t>VALORACIÓN DEL CRECIMIENTO TOTAL DEPARTAMENTAL (Precios Constantes 2005)</t>
  </si>
  <si>
    <t>TABLA PRECIOS AL PRODUCTOR CONSTANTRES DE 2005</t>
  </si>
  <si>
    <t xml:space="preserve">               I.C.A  Regional Huila</t>
  </si>
  <si>
    <t>FRESCA</t>
  </si>
  <si>
    <t>*Panela</t>
  </si>
  <si>
    <t>SISTEMAS SILVOPASTORIL</t>
  </si>
  <si>
    <t>TOTAL AREA PASTOS, FORRAJES Y SILVOPASTORIL</t>
  </si>
  <si>
    <t>Ei</t>
  </si>
  <si>
    <t>Sn</t>
  </si>
  <si>
    <t xml:space="preserve">B </t>
  </si>
  <si>
    <t>Af</t>
  </si>
  <si>
    <t>Transporte Plántulas e insumos</t>
  </si>
  <si>
    <t>contrato</t>
  </si>
  <si>
    <t>Materia Orgánica</t>
  </si>
  <si>
    <t>NOTA: Se incluye varas para entable, como monocultivo en voluble</t>
  </si>
  <si>
    <t>Benlate 50</t>
  </si>
  <si>
    <t>sobre 100 g</t>
  </si>
  <si>
    <t>sobre 100g</t>
  </si>
  <si>
    <t xml:space="preserve">               FEDECACAO - Regional Huila </t>
  </si>
  <si>
    <t>* $416,67 Promedio por Kilogramo</t>
  </si>
  <si>
    <t>Compuesto</t>
  </si>
  <si>
    <t>Microessential</t>
  </si>
  <si>
    <t>Borozinco</t>
  </si>
  <si>
    <t>Nitroxtend + K</t>
  </si>
  <si>
    <t>Sulcamag</t>
  </si>
  <si>
    <t>Coljap Zinc</t>
  </si>
  <si>
    <t>Fase 3</t>
  </si>
  <si>
    <t>Amidas</t>
  </si>
  <si>
    <t xml:space="preserve">KCL </t>
  </si>
  <si>
    <t xml:space="preserve">SAM </t>
  </si>
  <si>
    <t xml:space="preserve">Urea </t>
  </si>
  <si>
    <t>Monocrotofos</t>
  </si>
  <si>
    <t>Fulminator</t>
  </si>
  <si>
    <t>Roxion</t>
  </si>
  <si>
    <t>Imidacloprid</t>
  </si>
  <si>
    <t>Coadyuvante</t>
  </si>
  <si>
    <t>Inex A</t>
  </si>
  <si>
    <t>Taspa</t>
  </si>
  <si>
    <t>Rally</t>
  </si>
  <si>
    <t>Amistar Top</t>
  </si>
  <si>
    <t>Carbendazim</t>
  </si>
  <si>
    <t>Kazugamicina</t>
  </si>
  <si>
    <t>CosmoAgua</t>
  </si>
  <si>
    <t>Cumbre</t>
  </si>
  <si>
    <t>Propineb</t>
  </si>
  <si>
    <t>Merit Amarillo</t>
  </si>
  <si>
    <t>80 gs</t>
  </si>
  <si>
    <t>Bactericida</t>
  </si>
  <si>
    <t>200 gr</t>
  </si>
  <si>
    <t>Corrector Ph</t>
  </si>
  <si>
    <t>Almacigos - siembras - sostenimiento - Trazado y aplicación de correctivos</t>
  </si>
  <si>
    <t>Hora</t>
  </si>
  <si>
    <t>Emplasticada</t>
  </si>
  <si>
    <t>Rotiado</t>
  </si>
  <si>
    <t>Guiada</t>
  </si>
  <si>
    <t>Saneo y volteo</t>
  </si>
  <si>
    <t>Atierrado</t>
  </si>
  <si>
    <t>Celaduría</t>
  </si>
  <si>
    <t>Libra</t>
  </si>
  <si>
    <t>Deltametrina</t>
  </si>
  <si>
    <t>Metanidafos</t>
  </si>
  <si>
    <t>Avermectina</t>
  </si>
  <si>
    <t>Mancozeb</t>
  </si>
  <si>
    <t>Cymoxanil</t>
  </si>
  <si>
    <t>Plástico</t>
  </si>
  <si>
    <t>m</t>
  </si>
  <si>
    <t>Paraquat</t>
  </si>
  <si>
    <t>MELON</t>
  </si>
  <si>
    <t xml:space="preserve">Rastrillada </t>
  </si>
  <si>
    <t>Fertilizante  (DAP)</t>
  </si>
  <si>
    <t>Fertilizante  (Urea)</t>
  </si>
  <si>
    <t>Fertilizante  (KCl)</t>
  </si>
  <si>
    <t>Kieserita</t>
  </si>
  <si>
    <t>Ahoyado y fijada de postes</t>
  </si>
  <si>
    <t>Calibre 8-10</t>
  </si>
  <si>
    <t>VR/UNIT</t>
  </si>
  <si>
    <t>Postes concreto</t>
  </si>
  <si>
    <t>Muertos para templetes</t>
  </si>
  <si>
    <t>INSUMO</t>
  </si>
  <si>
    <t>Pesada y Limpeza</t>
  </si>
  <si>
    <t>Nitrifoliar</t>
  </si>
  <si>
    <t>Riego y Drenajes</t>
  </si>
  <si>
    <t>Deschupada y polinización</t>
  </si>
  <si>
    <t>Pesada y limpieza</t>
  </si>
  <si>
    <t>Podas y Deschuponada</t>
  </si>
  <si>
    <t>Aplicaciòn Herbicidas</t>
  </si>
  <si>
    <t>Fertilizante Simple</t>
  </si>
  <si>
    <t>Fertilizante menores</t>
  </si>
  <si>
    <t>Abono Orgánico</t>
  </si>
  <si>
    <t>Compost</t>
  </si>
  <si>
    <t>Fertilizante foliar</t>
  </si>
  <si>
    <t>Cal Agrícola</t>
  </si>
  <si>
    <t>Deschuponada y polinización</t>
  </si>
  <si>
    <t>Embolsasda de fruto</t>
  </si>
  <si>
    <t>Bolsas</t>
  </si>
  <si>
    <t>MSc.  Sistemas de Información Geográfica</t>
  </si>
  <si>
    <t>CULTIVO SEMESTRAL:  FRIJOL TRADICIONAL</t>
  </si>
  <si>
    <t>CULTIVO SEMESTRAL:  HABICHUELA</t>
  </si>
  <si>
    <t>CULTIVO SEMESTRAL:  MAIZ TECNIFICADO BLANCO</t>
  </si>
  <si>
    <t>CULTIVO SEMESTRAL:  PIMENTON</t>
  </si>
  <si>
    <t>CULTIVO SEMESTRAL:  SOYA</t>
  </si>
  <si>
    <t>CULTIVO SEMESTRAL:  TOMATE DE MESA</t>
  </si>
  <si>
    <t>CULTIVO :    PLATANO INTERCALADO</t>
  </si>
  <si>
    <t>CULTIVO :    BADEA</t>
  </si>
  <si>
    <t>CULTIVO:    CURUBA</t>
  </si>
  <si>
    <t>CULTIVO :    GRANADILLA</t>
  </si>
  <si>
    <t>CULTIVO :    MORA</t>
  </si>
  <si>
    <t>CULTIVO :   TOMATE DE ARBOL</t>
  </si>
  <si>
    <t xml:space="preserve">CULTIVO :   UVA </t>
  </si>
  <si>
    <t>No. PREDIOS</t>
  </si>
  <si>
    <t>HOBO</t>
  </si>
  <si>
    <t>CAMPOALEGRE</t>
  </si>
  <si>
    <t>YAGUARÁ</t>
  </si>
  <si>
    <t>ROJA %</t>
  </si>
  <si>
    <t>TOTAL %</t>
  </si>
  <si>
    <t xml:space="preserve">Producción Betania: </t>
  </si>
  <si>
    <r>
      <t xml:space="preserve">CONVENCIONES: </t>
    </r>
    <r>
      <rPr>
        <b/>
        <sz val="9"/>
        <rFont val="Arial"/>
        <family val="2"/>
      </rPr>
      <t>S: Sembrados                     C: Cosechados</t>
    </r>
  </si>
  <si>
    <t>Orthocide</t>
  </si>
  <si>
    <t xml:space="preserve">DAP </t>
  </si>
  <si>
    <t>Se recomienda para este cultivo, posteadura en concreto y muertos para templetes:</t>
  </si>
  <si>
    <t>REHABILITADA</t>
  </si>
  <si>
    <t>PLATEADA %</t>
  </si>
  <si>
    <t>Alambre Cl 12</t>
  </si>
  <si>
    <t xml:space="preserve">                   CADENAS PRODUCTIVAS - GREMIOS DE LA PRODUCCIÓN  -  ICA  - PRODUCTORES - DANE</t>
  </si>
  <si>
    <t xml:space="preserve">                  Cadena Productiva Frutícola Departamento del Huila</t>
  </si>
  <si>
    <t xml:space="preserve">                    GREMIOS DE LA PRODUCCIÓN, PRODUCTORES, FINAGRO</t>
  </si>
  <si>
    <t xml:space="preserve">                   GREMIOS DE LA PRODUCCIÓN</t>
  </si>
  <si>
    <t>18 MESES</t>
  </si>
  <si>
    <t>ARROZ</t>
  </si>
  <si>
    <t>CEB. CABEZONA</t>
  </si>
  <si>
    <t>FRIJOL TEC</t>
  </si>
  <si>
    <t>FRIJOL TRAD</t>
  </si>
  <si>
    <t>HORTALIZAS</t>
  </si>
  <si>
    <t>MAIZ TEC BLANCO</t>
  </si>
  <si>
    <t>MAIZ TEC AMARILLO</t>
  </si>
  <si>
    <t>MAIZ TRAD BLANCO</t>
  </si>
  <si>
    <t>MAIZ TRAD AMARILO</t>
  </si>
  <si>
    <t>PIMENTON</t>
  </si>
  <si>
    <t>SANDIA</t>
  </si>
  <si>
    <t>PLATANO INTERC</t>
  </si>
  <si>
    <t>CITRICOS</t>
  </si>
  <si>
    <t>GULUPA</t>
  </si>
  <si>
    <t>GUAYABA COMUN</t>
  </si>
  <si>
    <t>GUAYABA MANZANA</t>
  </si>
  <si>
    <t>GUANABANA</t>
  </si>
  <si>
    <t>MARACUYA</t>
  </si>
  <si>
    <t>TOMATE ARBOL</t>
  </si>
  <si>
    <t>FLOR JAMAICA</t>
  </si>
  <si>
    <t>TABACO</t>
  </si>
  <si>
    <t>TOMATE</t>
  </si>
  <si>
    <t>MAT. VEGETAL</t>
  </si>
  <si>
    <t>FUENTE: Secretaría de Agricultura y Minería. Observatorio de Territorios Rurales. Evaluaciones Agropecuarias Municipales 2017</t>
  </si>
  <si>
    <t>San Agustin *</t>
  </si>
  <si>
    <t>CULTIVO SEMESTRAL:  FRIJOL TECNIFICADO</t>
  </si>
  <si>
    <t>CULTIVO SEMESTRAL: MAIZ TRADICIONAL BLANCO</t>
  </si>
  <si>
    <t>CULTIVO : PLATANO SOLO</t>
  </si>
  <si>
    <t xml:space="preserve">                                * El Precio Promedio Pagado al Productor </t>
  </si>
  <si>
    <t>CULTIVO :   AGUACATE</t>
  </si>
  <si>
    <t>EVALUACIÓN PECUARIA AÑO 2017</t>
  </si>
  <si>
    <t>F1</t>
  </si>
  <si>
    <t>Bn</t>
  </si>
  <si>
    <t xml:space="preserve">M </t>
  </si>
  <si>
    <t>Ay x C</t>
  </si>
  <si>
    <r>
      <t xml:space="preserve">CONVENCIONES:    </t>
    </r>
    <r>
      <rPr>
        <b/>
        <sz val="10"/>
        <rFont val="Arial"/>
        <family val="2"/>
      </rPr>
      <t>A</t>
    </r>
    <r>
      <rPr>
        <sz val="10"/>
        <rFont val="Arial"/>
        <family val="2"/>
      </rPr>
      <t xml:space="preserve"> = Angus,  </t>
    </r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 = Cebú,   </t>
    </r>
    <r>
      <rPr>
        <b/>
        <sz val="10"/>
        <rFont val="Arial"/>
        <family val="2"/>
      </rPr>
      <t>P</t>
    </r>
    <r>
      <rPr>
        <sz val="10"/>
        <rFont val="Arial"/>
        <family val="2"/>
      </rPr>
      <t xml:space="preserve"> = Pardo Suizo,  </t>
    </r>
    <r>
      <rPr>
        <b/>
        <sz val="10"/>
        <rFont val="Arial"/>
        <family val="2"/>
      </rPr>
      <t xml:space="preserve">H </t>
    </r>
    <r>
      <rPr>
        <sz val="10"/>
        <rFont val="Arial"/>
        <family val="2"/>
      </rPr>
      <t xml:space="preserve">= Holstein, </t>
    </r>
    <r>
      <rPr>
        <b/>
        <sz val="10"/>
        <rFont val="Arial"/>
        <family val="2"/>
      </rPr>
      <t xml:space="preserve"> J </t>
    </r>
    <r>
      <rPr>
        <sz val="10"/>
        <rFont val="Arial"/>
        <family val="2"/>
      </rPr>
      <t xml:space="preserve">= Jersey,  </t>
    </r>
    <r>
      <rPr>
        <b/>
        <sz val="10"/>
        <rFont val="Arial"/>
        <family val="2"/>
      </rPr>
      <t xml:space="preserve">B </t>
    </r>
    <r>
      <rPr>
        <sz val="10"/>
        <rFont val="Arial"/>
        <family val="2"/>
      </rPr>
      <t xml:space="preserve">= Brahaman,   </t>
    </r>
    <r>
      <rPr>
        <b/>
        <sz val="10"/>
        <rFont val="Arial"/>
        <family val="2"/>
      </rPr>
      <t>Cr</t>
    </r>
    <r>
      <rPr>
        <sz val="10"/>
        <rFont val="Arial"/>
        <family val="2"/>
      </rPr>
      <t xml:space="preserve"> = Criollo,  </t>
    </r>
    <r>
      <rPr>
        <b/>
        <sz val="10"/>
        <rFont val="Arial"/>
        <family val="2"/>
      </rPr>
      <t>N</t>
    </r>
    <r>
      <rPr>
        <sz val="10"/>
        <rFont val="Arial"/>
        <family val="2"/>
      </rPr>
      <t xml:space="preserve">= Normando, </t>
    </r>
    <r>
      <rPr>
        <b/>
        <sz val="10"/>
        <rFont val="Arial"/>
        <family val="2"/>
      </rPr>
      <t>M</t>
    </r>
    <r>
      <rPr>
        <sz val="10"/>
        <rFont val="Arial"/>
        <family val="2"/>
      </rPr>
      <t xml:space="preserve">= Mestizo, </t>
    </r>
    <r>
      <rPr>
        <b/>
        <sz val="10"/>
        <rFont val="Arial"/>
        <family val="2"/>
      </rPr>
      <t>Gr</t>
    </r>
    <r>
      <rPr>
        <sz val="10"/>
        <rFont val="Arial"/>
        <family val="2"/>
      </rPr>
      <t xml:space="preserve">=Guirolando,  </t>
    </r>
    <r>
      <rPr>
        <b/>
        <sz val="10"/>
        <rFont val="Arial"/>
        <family val="2"/>
      </rPr>
      <t>Ay</t>
    </r>
    <r>
      <rPr>
        <sz val="10"/>
        <rFont val="Arial"/>
        <family val="2"/>
      </rPr>
      <t xml:space="preserve">:Ayrshire, </t>
    </r>
    <r>
      <rPr>
        <b/>
        <sz val="10"/>
        <rFont val="Arial"/>
        <family val="2"/>
      </rPr>
      <t>Gy</t>
    </r>
    <r>
      <rPr>
        <sz val="10"/>
        <rFont val="Arial"/>
        <family val="2"/>
      </rPr>
      <t xml:space="preserve">=Gyr,  S = Simbrah,  </t>
    </r>
    <r>
      <rPr>
        <b/>
        <sz val="10"/>
        <rFont val="Arial"/>
        <family val="2"/>
      </rPr>
      <t>Bn</t>
    </r>
    <r>
      <rPr>
        <sz val="10"/>
        <rFont val="Arial"/>
        <family val="2"/>
      </rPr>
      <t xml:space="preserve"> = Bon,   </t>
    </r>
    <r>
      <rPr>
        <b/>
        <sz val="10"/>
        <rFont val="Arial"/>
        <family val="2"/>
      </rPr>
      <t>Br</t>
    </r>
    <r>
      <rPr>
        <sz val="10"/>
        <rFont val="Arial"/>
        <family val="2"/>
      </rPr>
      <t xml:space="preserve"> = Brangus</t>
    </r>
  </si>
  <si>
    <t>C x P</t>
  </si>
  <si>
    <t>A x S</t>
  </si>
  <si>
    <t>B x Gy</t>
  </si>
  <si>
    <t>H x Cr</t>
  </si>
  <si>
    <t>P x H</t>
  </si>
  <si>
    <t>C x H</t>
  </si>
  <si>
    <t>Gr x P</t>
  </si>
  <si>
    <t>C x M</t>
  </si>
  <si>
    <t>H x P</t>
  </si>
  <si>
    <t>F1 x M</t>
  </si>
  <si>
    <t>FUENTE: Instituto Colombiano Agropecuario -ICA - II ciclo de vacunación Aftosa 2017</t>
  </si>
  <si>
    <t>COBERTURA DE VACUNACIÓN BOVINA</t>
  </si>
  <si>
    <t>VARIEDADES PREDOMINANTES:   K= Kingrass      P= Puntero     B= Brachiaria     Es= Estrella        Mr=Maralfalfa      Q=Quicuyo             Gr=Grama                Mi=Micay        I=Imperial            Ch:Chachafruto    An: Angleton</t>
  </si>
  <si>
    <t>An</t>
  </si>
  <si>
    <t xml:space="preserve">Bo </t>
  </si>
  <si>
    <t xml:space="preserve">L </t>
  </si>
  <si>
    <t xml:space="preserve">El </t>
  </si>
  <si>
    <t xml:space="preserve">Es </t>
  </si>
  <si>
    <t>Mi</t>
  </si>
  <si>
    <t xml:space="preserve">I </t>
  </si>
  <si>
    <t>R</t>
  </si>
  <si>
    <t>Cl</t>
  </si>
  <si>
    <r>
      <t xml:space="preserve">                                              </t>
    </r>
    <r>
      <rPr>
        <b/>
        <sz val="10"/>
        <rFont val="Arial"/>
        <family val="2"/>
      </rPr>
      <t>Sb: Saboya        El: Elefante       L: Leucaena     Mz: Maíz Forrajero   Af: Acacia Forrajera     Ei: Estrella de la India      Sn: Sabana    R:Remolino   G: Gordura</t>
    </r>
  </si>
  <si>
    <t xml:space="preserve">G </t>
  </si>
  <si>
    <t xml:space="preserve">Gr </t>
  </si>
  <si>
    <t xml:space="preserve">An </t>
  </si>
  <si>
    <t xml:space="preserve">                                              M=Matarratón     Cñ=Caña     Cr=Crotalaria      R=Ramio     S=Sorgo Forrajero    C=Cuchiyuyo    Mf: Mani Forrajero    Bo:Boton de Oro     Cl:Colosuana   In:India</t>
  </si>
  <si>
    <t>In</t>
  </si>
  <si>
    <t xml:space="preserve">P </t>
  </si>
  <si>
    <t>AÑO 2017</t>
  </si>
  <si>
    <t>* Después de asumida la mortalidad 10%</t>
  </si>
  <si>
    <t>JAULAS Y JAULONES</t>
  </si>
  <si>
    <t>SISTEMA DE PRODUCCIÓN EN TIERRA</t>
  </si>
  <si>
    <t>SISTEMAS EN JAULAS Y JAULONES FLOTANTES</t>
  </si>
  <si>
    <r>
      <t>ÁREA TOTAL ESPEJO DE AGUA ESTIMADA TIERRA M</t>
    </r>
    <r>
      <rPr>
        <b/>
        <vertAlign val="superscript"/>
        <sz val="9"/>
        <rFont val="Arial"/>
        <family val="2"/>
      </rPr>
      <t>2</t>
    </r>
  </si>
  <si>
    <t>OTRAS TECNOLOGÍAS UNIDADES</t>
  </si>
  <si>
    <t>PRODUCCIÒN EN TIERRA</t>
  </si>
  <si>
    <t>PRODUCCIÓN EN TIERRA</t>
  </si>
  <si>
    <t>SÁBALO</t>
  </si>
  <si>
    <t>BOCACHICO  (Ton)</t>
  </si>
  <si>
    <t>SÁBALO  (Ton)</t>
  </si>
  <si>
    <t xml:space="preserve">BOCACHICO  </t>
  </si>
  <si>
    <t>** Lo Transado Por ALMACAFÉ y estimación del 35% adicional del total de la producción, en otros comercializadores</t>
  </si>
  <si>
    <t>Café (Estandar + Especial)</t>
  </si>
  <si>
    <t xml:space="preserve">Bocachico  </t>
  </si>
  <si>
    <t>Cuota fomento ($11 x Kg)</t>
  </si>
  <si>
    <t>GRAN TOTAL AGROPECUARIO</t>
  </si>
  <si>
    <t>PASTURAS Y FORRAJES</t>
  </si>
  <si>
    <t>CARNE BOVINA</t>
  </si>
  <si>
    <t>LECHE BOVINA</t>
  </si>
  <si>
    <t>CARNE PORCINA</t>
  </si>
  <si>
    <t>CARNE AVÍCOLA</t>
  </si>
  <si>
    <t>HUEVOS AVÍCOLA</t>
  </si>
  <si>
    <t>MIEL</t>
  </si>
  <si>
    <t>GRAN TOTAL AGROPECAURIO</t>
  </si>
  <si>
    <t>COSTO DE PRODUCCIÓN PROMEDIO PARA UNA HECTÁREA  DE ALGODON AÑO 2018</t>
  </si>
  <si>
    <t>COSTO DE PRODUCCIÓN PROMEDIO PARA UNA HECTÁREA DE ARVEJA AÑO 2018</t>
  </si>
  <si>
    <t>7COSTO DE PRODUCCIÓN PROMEDIO PARA UNA HECTÁREA  DE ARROZ RIEGO AÑO 2018</t>
  </si>
  <si>
    <t>COSTO DE PRODUCCIÓN PROMEDIO PARA UNA HECTÁREA  DE SORGO AÑO 2018</t>
  </si>
  <si>
    <t>COSTO DE PRODUCCIÓN PROMEDIO PARA UNA HECTÁREA  DE SANDIA AÑO 2018</t>
  </si>
  <si>
    <t>COSTO DE PRODUCCIÓN PROMEDIO PARA UNA HECTÁREA DE AHUYAMA AÑO 2018</t>
  </si>
  <si>
    <t>COSTO DE PRODUCCIÓN PROMEDIO PARA UNA HECTÁREA  DE FRIJOL TECNIFICADO AÑO 2018</t>
  </si>
  <si>
    <t>COSTO DE PRODUCCIÓN PROMEDIO PARA UNA HECTÁREA  DE FRIJOL TRADICIONAL AÑO 2018</t>
  </si>
  <si>
    <t>COSTO DE PRODUCCIÓN PROMEDIO PARA UNA HECTÁREA  DE HABICHUELA AÑO 2018</t>
  </si>
  <si>
    <t>COSTO DE PRODUCCIÓN PROMEDIO PARA UNA HECTÁREA  DE MAIZ TECNIFICADO AÑO 2018</t>
  </si>
  <si>
    <t>COSTO DE PRODUCCIÓN PROMEDIO PARA UNA HECTÁREA  DE MAIZ TRADICIONAL AÑO 2018</t>
  </si>
  <si>
    <t>COSTO DE PRODUCCIÓN PROMEDIO PARA UNA HECTÁREA DE TABACO RUBIO AÑO 2018</t>
  </si>
  <si>
    <t>COSTO DE PRODUCCIÓN PROMEDIO PARA UNA HECTÁREA  DE TOMATE DE MESA AÑO 2018</t>
  </si>
  <si>
    <t>COSTO DE PRODUCCIÓN PROMEDIO PARA UNA HECTÁREA  DE MELON AÑO 2018</t>
  </si>
  <si>
    <t>COSTO DE PRODUCCIÓN PROMEDIO PARA UNA HECTÁREA DE ACHIRA AÑO 2018</t>
  </si>
  <si>
    <t>COSTO DE PRODUCCIÓN PROMEDIO PARA UNA HECTÁREA DE CEBOLLA JUNCA AÑO 2018</t>
  </si>
  <si>
    <t>COSTO DE PRODUCCIÓN PROMEDIO PARA UNA HECTÁREA DE YUCA AÑO 2018</t>
  </si>
  <si>
    <t>COSTO DE PRODUCCIÓN PROMEDIO PARA UNA HECTÁREA DE ARRACACHA AÑO 2018</t>
  </si>
  <si>
    <t>COSTOS DE PRODUCCIÓN PROMEDIOS PARA UNA HECTÁREA DE  CAÑA PANELERA (ESTABLECIMIENTO 1es AÑO) AÑO 2018</t>
  </si>
  <si>
    <t>COSTOS DE PRODUCCIÓN PROMEDIOS PARA UNA HECTÁREA DE  MARACUYA (ESTABLECIMIENTO) AÑO 2018</t>
  </si>
  <si>
    <t>COSTOS DE PRODUCCIÓN PROMEDIOS PARA UNA HECTÁREA DE  MANGO (ESTABLECIMIENTO) AÑO 2018</t>
  </si>
  <si>
    <t>COSTOS DE PRODUCCIÓN PROMEDIOS PARA UNA HECTÁREA DE  LULO (ESTABLECIMIENTO) AÑO 2018</t>
  </si>
  <si>
    <t>COSTOS DE PRODUCCIÓN PROMEDIOS PARA UNA HECTÁREA DE  CHOLUPA (ESTABLECIMIENTO ) AÑO 2018</t>
  </si>
  <si>
    <t>COSTOS DE PRODUCCIÓN PROMEDIOS PARA UNA HECTÁREA DE  GRANADILLA (ESTABLECIMIENTO) AÑO 2018</t>
  </si>
  <si>
    <t>COSTOS DE PRODUCCIÓN PROMEDIOS PARA UNA HECTÁREA DE  CITRICOS (ESTABLECIMIENTO) AÑO 2018</t>
  </si>
  <si>
    <t>7COSTOS DE PRODUCCIÓN PROMEDIOS PARA UNA HECTÁREA DE  CACAO (ESTABLECIMIENTO) AÑO  2018</t>
  </si>
  <si>
    <t>COSTOS DE PRODUCCIÓN PROMEDIOS PARA UNA HECTÁREA DE  MORA (ESTABLECIMIENTO) AÑO 2018</t>
  </si>
  <si>
    <t>COSTOS DE PRODUCCIÓN PROMEDIOS PARA UNA HECTÁREA DE  PIÑA (ESTABLECIMIENTO) AÑO 2018</t>
  </si>
  <si>
    <t>COSTOS DE PRODUCCIÓN PROMEDIOS PARA UNA HECTÁREA DE  PLATANO SOLO (ESTABLECIMIENTO) AÑO 2018</t>
  </si>
  <si>
    <t>COSTOS DE PRODUCCIÓN PROMEDIOS PARA UNA HECTÁREA DE TOMATE DE ARBOL (ESTABLECIMIENTO) AÑO 2018</t>
  </si>
  <si>
    <t>COSTOS DE PRODUCCIÓN PROMEDIOS PARA UNA HECTÁREA DE  UVA (ESTABLECIMIENTO) AÑO 2018</t>
  </si>
  <si>
    <t>COSTOS DE PRODUCCIÓN PROMEDIOS PARA UNA HECTÁREA DE  PAPAYA (ESTABLECIMIENTO) AÑO 2018</t>
  </si>
  <si>
    <t>COSTOS DE PRODUCCIÓN PROMEDIOS PARA UNA HECTÁREA DE CURUBA (ESTABLECIMIENTO) AÑO 2018</t>
  </si>
  <si>
    <t>COSTOS DE PRODUCCIÓN PROMEDIOS PARA UNA HECTÁREA DE  GUANABANA (ESTABLECIMIENTO) AÑO 2018</t>
  </si>
  <si>
    <t>COSTOS DE PRODUCCIÓN PROMEDIOS PARA UNA HECTÁREA DE  CAÑA PANELERA (SOSTENIMIENTO) AÑO 2018</t>
  </si>
  <si>
    <t>COSTOS DE PRODUCCIÓN PROMEDIOS PARA UNA HECTÁREA DE  PITAHAYA (ESTABLECIMIENTO) AÑO 2018</t>
  </si>
  <si>
    <t>COSTOS DE PRODUCCIÓN PROMEDIOS PARA UNA HECTÁREA DE  PLATANO INTERCALADO (ESTABLECIMIENTO) AÑO 2018</t>
  </si>
  <si>
    <t>COSTOS DE PRODUCCIÓN PROMEDIOS PARA UNA HECTÁREA DE  AGUACATE (ESTABLECIMIENTO) AÑO 2018</t>
  </si>
  <si>
    <t>COSTOS DE PRODUCCIÓN PROMEDIOS PARA UNA HECTÁREA DE  BANANO (ESTABLECIMIENTO) AÑO 2018</t>
  </si>
  <si>
    <t>COSTOS DE PRODUCCIÓN PROMEDIOS PARA UNA HECTÁREA DE  CACAO (SOSTENIMIENTO) AÑO 2018</t>
  </si>
  <si>
    <t>COSTOS DE PRODUCCIÓN PROMEDIOS PARA UNA HECTÁREA DE  CITRICOS (SOSTENIMIENTO) AÑO 2018</t>
  </si>
  <si>
    <t>COSTOS DE PRODUCCIÓN PROMEDIOS PARA UNA HECTÁREA DE  GRANADILLA (SOSTENIMIENTO) AÑO 2018</t>
  </si>
  <si>
    <t>COSTOS DE PRODUCCIÓN PROMEDIOS PARA UNA HECTÁREA DE CHOLUPA (SOSTENIMIENTO) AÑO 2018</t>
  </si>
  <si>
    <t>COSTOS DE PRODUCCIÓN PROMEDIOS PARA UNA HECTÁREA DE  LULO (SOSTENIMIENTO) AÑO 2018</t>
  </si>
  <si>
    <t>COSTOS DE PRODUCCIÓN PROMEDIOS PARA UNA HECTÁREA DE  MANGO (SOSTENIMIENTO) AÑO 2018</t>
  </si>
  <si>
    <t>COSTOS DE PRODUCCIÓN PROMEDIOS PARA UNA HECTÁREA DE  MARACUYA (SOSTENIMIENTO) AÑO 2018</t>
  </si>
  <si>
    <t>COSTOS DE PRODUCCIÓN PROMEDIOS PARA UNA HECTÁREA DE  MORA (SOSTENINIEMTO) AÑO 2018</t>
  </si>
  <si>
    <t>COSTOS DE PRODUCCIÓN PROMEDIOS PARA UNA HECTÁREA DE  PIÑA (SOSTENINIEMTO) AÑO 2018</t>
  </si>
  <si>
    <t>COSTOS DE PRODUCCIÓN PROMEDIOS PARA UNA HECTÁREA DE  PLATANO INTERCALADO (SOSTENIMIENTO) AÑO 2018</t>
  </si>
  <si>
    <t>COSTOS DE PRODUCCIÓN PROMEDIOS PARA UNA HECTÁREA DE  PLATANO SOLO (SOSTENIMIENTO) AÑO 2018</t>
  </si>
  <si>
    <t>COSTOS DE PRODUCCIÓN PROMEDIOS PARA UNA HECTÁREA DE TOMATE DE ARBOL (SOSTENIMIENTO) AÑO 2018</t>
  </si>
  <si>
    <t>COSTOS DE PRODUCCIÓN PROMEDIOS PARA UNA HECTÁREA  UVA (SOSTENIMIENTO) AÑO 2018</t>
  </si>
  <si>
    <t>COSTOS DE PRODUCCIÓN PROMEDIOS PARA UNA HECTÁREA DE  PAPAYA (SOSTENIMIENTO) AÑO 2018</t>
  </si>
  <si>
    <t>COSTOS DE PRODUCCIÓN PROMEDIOS PARA UNA HECTÁREA DE  BANANO (SOSTENIMIENTO) AÑO 2018</t>
  </si>
  <si>
    <t>COSTOS DE PRODUCCIÓN PROMEDIOS PARA UNA HECTÁREA DE  GUANABANA (SOSTENIMIENTO) AÑO 2018</t>
  </si>
  <si>
    <t>COSTOS DE PRODUCCIÓN PROMEDIOS PARA UNA HECTÁREA DE  AGUACATE (SOSTENIMIENTO) AÑO 2018</t>
  </si>
  <si>
    <t>COSTOS DE PRODUCCIÓN PROMEDIOS PARA UNA HECTÁREA DE  CURUBA (SOSTENIMIENTO) AÑO 2018</t>
  </si>
  <si>
    <t xml:space="preserve"> EVALUACIÓN AGROPECUARIA DEL HUILA AÑO 2018</t>
  </si>
  <si>
    <t>EVALUACIÓN AGRICOLA PARA CULTIVOS TRANSITORIOS AÑO 2018</t>
  </si>
  <si>
    <t>TABLA 1. COMPORTAMIENTO DE LOS CULTIVOS TRANSITORIOS BÁSICOS  EN EL DEPARTAMENTO DEL HUILA EVALUACION AÑO 2018</t>
  </si>
  <si>
    <t>18A/17A</t>
  </si>
  <si>
    <t>18B/17B</t>
  </si>
  <si>
    <t>2018/2017</t>
  </si>
  <si>
    <t>TABLA 2. COMPORTAMIENTO DE LOS CULTIVOS  TRANSITORIOS HORTALIZAS  EN EL DEPARTAMENTO HUILA EVALUACION AÑO 2018</t>
  </si>
  <si>
    <t>Continúa TABLA 2. COMPORTAMIENTO DE LOS CULTIVOS TRANSITORIOS HORTALIZAS  EN EL DEPARTAMENTO HUILA EVALUACION AÑO 2018</t>
  </si>
  <si>
    <t>TABLA 3. COMPORTAMIENTO DE LOS CULTIVOS PERMANENTES Y SEMIPERMANENTES  BÁSICOS Y ANUALES EN EL DEPARTAMENTO DEL HUILA EVALUACION AÑO 2018</t>
  </si>
  <si>
    <t>TABLA 4. COMPORTAMIENTO DE LOS CULTIVOS PERMANENTES SIMIPERMANENTES   FRUTALES  EN EL DEPARTAMENTO DEL HUILA EVALUACION AÑO 2018</t>
  </si>
  <si>
    <t>Continúa TABLA 4. COMPORTAMIENTO DE LOS CULTIVOS PERMANENTES SIMIPERMANENTES  FRUTALES  EN EL DEPARTAMENTO DEL HUILA EVALUACION AÑO 2018</t>
  </si>
  <si>
    <t xml:space="preserve"> TABLA 5.  COMPORTAMIENTO AGRÍCOLA  EN EL DEPARTAMENTO DEL HUILA  EVALUACION AÑO 2018</t>
  </si>
  <si>
    <t>FUENTE: Secretaría de Agricultura y Minería. Observatorio de Territorios Rurales. Evaluaciones Agropecuarias Municipales 2018</t>
  </si>
  <si>
    <r>
      <t xml:space="preserve">TABLA  6 </t>
    </r>
    <r>
      <rPr>
        <b/>
        <sz val="12"/>
        <rFont val="Arial"/>
        <family val="2"/>
      </rPr>
      <t xml:space="preserve">  PRECIOS PAGADO AL PRODUCTOR Y COSTOS DE PRODUCCION  PROMEDIOS PARA CULTIVOS TRANSITORIOS AÑO 2017 - 2018</t>
    </r>
  </si>
  <si>
    <t xml:space="preserve"> 2018/2017</t>
  </si>
  <si>
    <r>
      <t xml:space="preserve">TABLA  7 </t>
    </r>
    <r>
      <rPr>
        <b/>
        <sz val="12"/>
        <rFont val="Arial"/>
        <family val="2"/>
      </rPr>
      <t xml:space="preserve">  PRECIOS PAGADO AL PRODUCTOR Y COSTOS DE PRODUCCION  PROMEDIOS PARA CULTIVOS   BASICOS  PERMANENTES  SEMIPERMANENTES   Y  ANUALES  AÑO 2017 - 2018</t>
    </r>
  </si>
  <si>
    <r>
      <t xml:space="preserve">TABLA  8 </t>
    </r>
    <r>
      <rPr>
        <b/>
        <sz val="12"/>
        <rFont val="Arial"/>
        <family val="2"/>
      </rPr>
      <t xml:space="preserve">  PRECIOS PAGADO AL PRODUCTOR Y COSTOS DE PRODUCCION PROMEDIOS PARA FRUTALES  PERMANENTES   Y  SEMIPERMANENTES   AÑO 2017 - 2018</t>
    </r>
  </si>
  <si>
    <t xml:space="preserve">  TABLA 9, VALORACION DEL CRECIMIENTO  AGRICOLA  EN EL DEPARTAMENTO DEL HUILA. AÑO  2018- CON CAFÉ</t>
  </si>
  <si>
    <t>AÑO 2018</t>
  </si>
  <si>
    <t xml:space="preserve">  TABLA 9,1. VALORACION DEL CRECIMIENTO AGRICOLA  EN EL DEPARTAMENTO DEL HUILA. AÑO  2018 - SIN CAFÉ</t>
  </si>
  <si>
    <t>DEPARTAMENTO DEL HUILA AÑO 2018 - CON CAFÉ</t>
  </si>
  <si>
    <t>DEPARTAMENTO DEL HUILA AÑO 2018.   SIN CAFÉ</t>
  </si>
  <si>
    <t>TABLA 11. COMPORTAMIENTO DE LA PRODUCCIÓN PECUARIA Y PISCÍCOLA,  EN EL DEPARTAMENTO DEL HUILA EVALUACION AÑO 2018</t>
  </si>
  <si>
    <t>TABLA  12.  VALORACION DEL CRECIMIENTO  PECUARIO Y PISCÍCOLA  EN EL DEPARTAMENTO DEL HUILA AÑO 2018</t>
  </si>
  <si>
    <t xml:space="preserve">                                                                 DEPARTAMENTO DEL HUILA AÑO 2018. CON CAFÉ</t>
  </si>
  <si>
    <t xml:space="preserve">                                                                 DEPARTAMENTO DEL HUILA AÑO 2018 - SIN CAFÉ-</t>
  </si>
  <si>
    <t>EN EL DEPARTAMENTO DEL HUILA. AÑO 2018</t>
  </si>
  <si>
    <t>GRAN TOTAL JORNALES  AGRÍCOLAS  REQUERIDOS AÑO 2018</t>
  </si>
  <si>
    <t>(PRECIOS CORRIENTES. Año 2018)</t>
  </si>
  <si>
    <t>(PRECIOS CORRIENTES.  Año 2018)</t>
  </si>
  <si>
    <t>(PRECIOS CORRIENTES 2018)</t>
  </si>
  <si>
    <t xml:space="preserve"> (PRECIOS CORRIENTES 2018)</t>
  </si>
  <si>
    <t>EN EL DEPARTAMENTO DEL HUILA. AÑO 2018.   CON CAFÉ</t>
  </si>
  <si>
    <t>* (Precios Corrientes año 2018)</t>
  </si>
  <si>
    <t>EN EL DEPARTAMENTO DEL HUILA. AÑO 2018.   SIN  CAFÉ</t>
  </si>
  <si>
    <t xml:space="preserve"> *(Precios Corrientes año 2018)</t>
  </si>
  <si>
    <t>DURANTE EL 2018</t>
  </si>
  <si>
    <t>EVALUACIÓN DEFINITIVA  SEMESTRE A/2018</t>
  </si>
  <si>
    <t>SEMESTRE B/2018</t>
  </si>
  <si>
    <t>CONSOLIDADO EVALUACION  AGRICOLA PARA CULTIVOS TRANSITORIOS SEMESTRE A/2018, B/2018</t>
  </si>
  <si>
    <t>CONSOLIDADO EVALUACIÓN AÑO 2018</t>
  </si>
  <si>
    <t>EVALUACIÓN AGRICOLA PARA CULTIVOS ANUALES DEFINITIVA AÑO  2018</t>
  </si>
  <si>
    <t>EVALUACION DEFINITIVA PARA EL  AÑO 2018</t>
  </si>
  <si>
    <t>EVALUACION CONSOLIDADA PARA CULTIVOS AGRICOLAS ANUALES 2018</t>
  </si>
  <si>
    <t xml:space="preserve"> EVALUACION DEFINITIVA PARA EL AÑO 2018</t>
  </si>
  <si>
    <t>EVALUACIÓN AGRICOLA DEFINITIVA PARA CULTIVOS PERMANENTES Y SEMIPERMANENTES  AÑO 2018</t>
  </si>
  <si>
    <t>EVALUACION DEFINITIVA PARA EL AÑO 2018</t>
  </si>
  <si>
    <t>Ene-Dic-18</t>
  </si>
  <si>
    <t>NOTA: Producción calculada con áreas rehabilitadas y cosechada durante el año 2018</t>
  </si>
  <si>
    <t xml:space="preserve">                  EVALUACION DEFINITIVA CONSOLIDADA PARA CULTIVOS AGRÍCOLAS SEMIPERMANENTES Y PERMANENTES  AÑO 2018</t>
  </si>
  <si>
    <t>EVALUACIÓN PECUARIA AÑO 2018</t>
  </si>
  <si>
    <t>EVALUACIÓN  PECUARIA AÑO 2018</t>
  </si>
  <si>
    <t>EVALUACIÓN PISCÍCOLA AÑO 2018</t>
  </si>
  <si>
    <t>EVALUCIÓN PISCÍCOLA AÑO 2018</t>
  </si>
  <si>
    <t xml:space="preserve">  **  $/Ha</t>
  </si>
  <si>
    <t>*   $/Ton</t>
  </si>
  <si>
    <t xml:space="preserve">                 </t>
  </si>
  <si>
    <t>áreas renovadas por siembra 5.129,5 has / áreas renovadas por zoca 8.043,72 has</t>
  </si>
  <si>
    <t xml:space="preserve">             Comité Departamental de Cafeteros del Huila </t>
  </si>
  <si>
    <t>Y/O RENOVADA</t>
  </si>
  <si>
    <t>P X H</t>
  </si>
  <si>
    <t>C X P</t>
  </si>
  <si>
    <t xml:space="preserve">P  </t>
  </si>
  <si>
    <t xml:space="preserve">H </t>
  </si>
  <si>
    <t>B x M</t>
  </si>
  <si>
    <t>B X Gy</t>
  </si>
  <si>
    <t xml:space="preserve">Cr </t>
  </si>
  <si>
    <t>C X B</t>
  </si>
  <si>
    <t>G</t>
  </si>
  <si>
    <t>H x Gr</t>
  </si>
  <si>
    <t>H X Gy</t>
  </si>
  <si>
    <t>H x B</t>
  </si>
  <si>
    <t>Gy</t>
  </si>
  <si>
    <t>P x C</t>
  </si>
  <si>
    <t xml:space="preserve">J </t>
  </si>
  <si>
    <t>H x Gy</t>
  </si>
  <si>
    <t>C x Cr</t>
  </si>
  <si>
    <t>P x M</t>
  </si>
  <si>
    <t>Gr x C</t>
  </si>
  <si>
    <t xml:space="preserve">              INSTITUTO COLOMBIANO AGROPECUARIO - ICA</t>
  </si>
  <si>
    <t>NOTA: Valor promedio huevo unidad $226</t>
  </si>
  <si>
    <t>CARNE (Kgs)**</t>
  </si>
  <si>
    <t>RENOVACIÓN POR SIEMBRA - 5,000 PLÁNTAS POR HECTÁREA. AÑO 2018 (18 MESES)</t>
  </si>
  <si>
    <t>DENSIDAD PROMEDIA 5,000 ARBOLES. AÑO 2018</t>
  </si>
  <si>
    <t xml:space="preserve">                   * Precio promedio estandar.               **Promedio entre 12,- 20 cargas</t>
  </si>
  <si>
    <t>Secretaría de Agricultura y Minería. Observatorio de Territorios Rurales. Evaluaciones Agropecuarias Municipales 2018</t>
  </si>
  <si>
    <r>
      <t xml:space="preserve">                       </t>
    </r>
    <r>
      <rPr>
        <b/>
        <sz val="9"/>
        <rFont val="Arial"/>
        <family val="2"/>
      </rPr>
      <t xml:space="preserve"> ¢ </t>
    </r>
    <r>
      <rPr>
        <sz val="9"/>
        <rFont val="Arial"/>
        <family val="2"/>
      </rPr>
      <t>Promedio para 12 a 20 cargas.</t>
    </r>
  </si>
  <si>
    <t>(Precios Constantes $/2005)</t>
  </si>
  <si>
    <t>P y SP=  Areas para Cultivos SEMI y PERMANENTES sembradas en el 2018</t>
  </si>
  <si>
    <t>VI</t>
  </si>
  <si>
    <t>CONSOLIDADO DE ÁREA (ha) SEMBRADA POR MUNICIPIO EN SISTEMAS PRODUCTIVOS AGRÍCOLAS, PASTURAS Y PISCÍCOLA</t>
  </si>
  <si>
    <t>CONSOLIDADO DE PRODUCCIÓN (ton) POR MUNICIPIO EN SISTEMAS PRODUCTIVOS AGRÍCOLAS, PECUARIOS Y PISCÍCOLAS</t>
  </si>
  <si>
    <t>CONSOLIDADO DE ÁREA (ha) SEMBRADA POR MUNICIPIO EN SISTEMAS PRODUCTIVOS AGRÍCOLAS (TRANSITORIOS, ANUALES Y PERMANENTES) PASTURAS Y PISCÍCOLA  AÑO 2018</t>
  </si>
  <si>
    <t>CONSOLIDADO DE PRODUCCIÓN (ton) POR MUNICIPIO EN SISTEMAS PRODUCTIVOS AGRÍCOLAS, PECUARIOS Y PISCÍCOLAS AÑO 2018</t>
  </si>
  <si>
    <t xml:space="preserve">           DANE - Boletines Precios de Insumos y Factores Asociados a la Produción Agropecuaria</t>
  </si>
  <si>
    <t xml:space="preserve">                  Asociación PORKCOLOMBIA - FONDO NACIONAL DE LA PORCICULTURA 2018</t>
  </si>
  <si>
    <t>DEPARTAMENTO DEL HUILA AÑO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</si>
</sst>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 * #,##0_ ;_ * \-#,##0_ ;_ * &quot;-&quot;_ ;_ @_ "/>
    <numFmt numFmtId="165" formatCode="#,##0.0"/>
    <numFmt numFmtId="166" formatCode="0.0"/>
    <numFmt numFmtId="167" formatCode="#,##0.000"/>
    <numFmt numFmtId="168" formatCode="0.000"/>
    <numFmt numFmtId="169" formatCode="0.0%"/>
    <numFmt numFmtId="170" formatCode="#,##0.0000"/>
    <numFmt numFmtId="171" formatCode="&quot;$&quot;#,##0.00"/>
    <numFmt numFmtId="172" formatCode="&quot;$&quot;#,##0"/>
  </numFmts>
  <fonts count="85" x14ac:knownFonts="1">
    <font>
      <sz val="10"/>
      <name val="Arial"/>
    </font>
    <font>
      <sz val="10"/>
      <name val="Arial"/>
      <family val="2"/>
    </font>
    <font>
      <b/>
      <sz val="14"/>
      <name val="Arial Black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6"/>
      <color indexed="8"/>
      <name val="Arial Black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1"/>
      <color indexed="10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  <font>
      <sz val="10"/>
      <name val="Comic Sans MS"/>
      <family val="4"/>
    </font>
    <font>
      <sz val="11"/>
      <name val="Comic Sans MS"/>
      <family val="4"/>
    </font>
    <font>
      <b/>
      <sz val="12"/>
      <name val="Comic Sans MS"/>
      <family val="4"/>
    </font>
    <font>
      <b/>
      <sz val="11"/>
      <name val="Comic Sans MS"/>
      <family val="4"/>
    </font>
    <font>
      <b/>
      <sz val="10"/>
      <name val="Comic Sans MS"/>
      <family val="4"/>
    </font>
    <font>
      <sz val="12"/>
      <name val="Comic Sans MS"/>
      <family val="4"/>
    </font>
    <font>
      <u/>
      <sz val="11"/>
      <name val="Comic Sans MS"/>
      <family val="4"/>
    </font>
    <font>
      <b/>
      <sz val="9"/>
      <name val="Comic Sans MS"/>
      <family val="4"/>
    </font>
    <font>
      <sz val="11"/>
      <color indexed="10"/>
      <name val="Comic Sans MS"/>
      <family val="4"/>
    </font>
    <font>
      <b/>
      <sz val="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Comic Sans MS"/>
      <family val="4"/>
    </font>
    <font>
      <b/>
      <sz val="11"/>
      <color indexed="10"/>
      <name val="Comic Sans MS"/>
      <family val="4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 Black"/>
      <family val="2"/>
    </font>
    <font>
      <b/>
      <vertAlign val="superscript"/>
      <sz val="9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7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8"/>
      <name val="Arial"/>
      <family val="2"/>
    </font>
    <font>
      <sz val="14"/>
      <name val="Bernard MT Condensed"/>
      <family val="1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u/>
      <sz val="10"/>
      <color indexed="10"/>
      <name val="Arial"/>
      <family val="2"/>
    </font>
    <font>
      <u/>
      <sz val="10"/>
      <color indexed="14"/>
      <name val="Arial"/>
      <family val="2"/>
    </font>
    <font>
      <u/>
      <sz val="10"/>
      <color indexed="17"/>
      <name val="Arial"/>
      <family val="2"/>
    </font>
    <font>
      <u/>
      <sz val="10"/>
      <color indexed="60"/>
      <name val="Arial"/>
      <family val="2"/>
    </font>
    <font>
      <b/>
      <sz val="16"/>
      <name val="Arial Black"/>
      <family val="2"/>
    </font>
    <font>
      <b/>
      <u/>
      <sz val="12"/>
      <color indexed="12"/>
      <name val="Arial"/>
      <family val="2"/>
    </font>
    <font>
      <i/>
      <sz val="10"/>
      <name val="Arial"/>
      <family val="2"/>
    </font>
    <font>
      <sz val="9"/>
      <color indexed="8"/>
      <name val="Arial"/>
      <family val="2"/>
    </font>
    <font>
      <b/>
      <i/>
      <sz val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u/>
      <sz val="10"/>
      <color indexed="17"/>
      <name val="Arial"/>
      <family val="2"/>
    </font>
    <font>
      <sz val="13"/>
      <name val="Bernard MT Condensed"/>
      <family val="1"/>
    </font>
    <font>
      <b/>
      <sz val="15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9"/>
      <color indexed="10"/>
      <name val="Arial"/>
      <family val="2"/>
    </font>
    <font>
      <u/>
      <sz val="10"/>
      <color indexed="60"/>
      <name val="Arial"/>
      <family val="2"/>
    </font>
    <font>
      <sz val="22"/>
      <color indexed="21"/>
      <name val="Arial"/>
      <family val="2"/>
    </font>
    <font>
      <sz val="22"/>
      <color indexed="12"/>
      <name val="Arial"/>
      <family val="2"/>
    </font>
    <font>
      <sz val="22"/>
      <color indexed="14"/>
      <name val="Arial"/>
      <family val="2"/>
    </font>
    <font>
      <u/>
      <sz val="10"/>
      <color indexed="60"/>
      <name val="Arial"/>
      <family val="2"/>
    </font>
    <font>
      <sz val="22"/>
      <color indexed="60"/>
      <name val="Arial"/>
      <family val="2"/>
    </font>
    <font>
      <sz val="22"/>
      <name val="Arial"/>
      <family val="2"/>
    </font>
    <font>
      <sz val="22"/>
      <color indexed="1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22"/>
      </patternFill>
    </fill>
    <fill>
      <patternFill patternType="solid">
        <fgColor indexed="42"/>
        <bgColor indexed="22"/>
      </patternFill>
    </fill>
    <fill>
      <patternFill patternType="solid">
        <fgColor indexed="46"/>
        <bgColor indexed="22"/>
      </patternFill>
    </fill>
  </fills>
  <borders count="19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7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330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0" fillId="0" borderId="0" xfId="0" applyAlignment="1">
      <alignment horizontal="left"/>
    </xf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1" fillId="0" borderId="0" xfId="0" applyFont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 wrapText="1"/>
    </xf>
    <xf numFmtId="165" fontId="0" fillId="0" borderId="0" xfId="0" applyNumberFormat="1"/>
    <xf numFmtId="3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165" fontId="0" fillId="0" borderId="0" xfId="0" applyNumberFormat="1" applyBorder="1" applyAlignment="1">
      <alignment horizontal="right" wrapText="1"/>
    </xf>
    <xf numFmtId="165" fontId="5" fillId="0" borderId="0" xfId="0" applyNumberFormat="1" applyFont="1"/>
    <xf numFmtId="0" fontId="0" fillId="0" borderId="0" xfId="0" applyBorder="1"/>
    <xf numFmtId="4" fontId="0" fillId="0" borderId="2" xfId="0" applyNumberFormat="1" applyBorder="1"/>
    <xf numFmtId="165" fontId="0" fillId="0" borderId="0" xfId="0" applyNumberFormat="1" applyBorder="1" applyAlignment="1">
      <alignment horizontal="left"/>
    </xf>
    <xf numFmtId="3" fontId="1" fillId="0" borderId="3" xfId="0" applyNumberFormat="1" applyFont="1" applyBorder="1"/>
    <xf numFmtId="2" fontId="0" fillId="0" borderId="0" xfId="0" applyNumberFormat="1" applyBorder="1" applyAlignment="1">
      <alignment horizontal="right" wrapText="1"/>
    </xf>
    <xf numFmtId="2" fontId="0" fillId="0" borderId="0" xfId="0" applyNumberFormat="1" applyBorder="1" applyAlignment="1">
      <alignment horizontal="left"/>
    </xf>
    <xf numFmtId="0" fontId="4" fillId="0" borderId="0" xfId="0" applyFont="1" applyBorder="1" applyAlignment="1">
      <alignment horizontal="left"/>
    </xf>
    <xf numFmtId="165" fontId="0" fillId="0" borderId="0" xfId="0" applyNumberForma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8" fillId="0" borderId="0" xfId="0" applyFont="1" applyAlignment="1">
      <alignment horizontal="center"/>
    </xf>
    <xf numFmtId="3" fontId="28" fillId="0" borderId="0" xfId="0" applyNumberFormat="1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horizontal="right" vertical="center"/>
    </xf>
    <xf numFmtId="0" fontId="22" fillId="0" borderId="5" xfId="0" applyFont="1" applyBorder="1" applyAlignment="1">
      <alignment vertical="center"/>
    </xf>
    <xf numFmtId="165" fontId="14" fillId="0" borderId="6" xfId="0" applyNumberFormat="1" applyFont="1" applyBorder="1" applyAlignment="1">
      <alignment vertical="center"/>
    </xf>
    <xf numFmtId="165" fontId="14" fillId="0" borderId="7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165" fontId="14" fillId="0" borderId="5" xfId="0" applyNumberFormat="1" applyFont="1" applyFill="1" applyBorder="1" applyAlignment="1">
      <alignment vertical="center"/>
    </xf>
    <xf numFmtId="165" fontId="14" fillId="0" borderId="6" xfId="0" applyNumberFormat="1" applyFont="1" applyFill="1" applyBorder="1" applyAlignment="1">
      <alignment vertical="center"/>
    </xf>
    <xf numFmtId="165" fontId="14" fillId="0" borderId="7" xfId="0" applyNumberFormat="1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0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26" fillId="0" borderId="0" xfId="0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3" fontId="28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3" fontId="28" fillId="0" borderId="0" xfId="0" applyNumberFormat="1" applyFont="1" applyBorder="1" applyAlignment="1">
      <alignment horizontal="center" vertical="center"/>
    </xf>
    <xf numFmtId="3" fontId="28" fillId="0" borderId="0" xfId="0" applyNumberFormat="1" applyFont="1" applyBorder="1" applyAlignment="1">
      <alignment horizontal="right" vertical="center"/>
    </xf>
    <xf numFmtId="3" fontId="28" fillId="0" borderId="0" xfId="0" applyNumberFormat="1" applyFont="1" applyBorder="1" applyAlignment="1">
      <alignment vertical="center"/>
    </xf>
    <xf numFmtId="0" fontId="28" fillId="2" borderId="2" xfId="0" applyFont="1" applyFill="1" applyBorder="1" applyAlignment="1"/>
    <xf numFmtId="0" fontId="30" fillId="3" borderId="8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28" fillId="0" borderId="2" xfId="0" applyFont="1" applyBorder="1"/>
    <xf numFmtId="0" fontId="30" fillId="3" borderId="9" xfId="0" applyFont="1" applyFill="1" applyBorder="1" applyAlignment="1">
      <alignment horizontal="center" vertical="center" wrapText="1"/>
    </xf>
    <xf numFmtId="0" fontId="30" fillId="3" borderId="10" xfId="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justify" vertical="center" wrapText="1"/>
    </xf>
    <xf numFmtId="0" fontId="29" fillId="0" borderId="12" xfId="0" applyFont="1" applyBorder="1" applyAlignment="1">
      <alignment horizontal="justify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29" fillId="0" borderId="13" xfId="0" applyFont="1" applyBorder="1" applyAlignment="1">
      <alignment horizontal="justify" vertical="center" wrapText="1"/>
    </xf>
    <xf numFmtId="0" fontId="32" fillId="0" borderId="9" xfId="0" applyFont="1" applyBorder="1" applyAlignment="1">
      <alignment horizontal="center" vertical="center" wrapText="1"/>
    </xf>
    <xf numFmtId="3" fontId="29" fillId="0" borderId="0" xfId="0" applyNumberFormat="1" applyFont="1" applyBorder="1" applyAlignment="1">
      <alignment horizontal="center"/>
    </xf>
    <xf numFmtId="0" fontId="32" fillId="0" borderId="9" xfId="0" applyFont="1" applyBorder="1" applyAlignment="1">
      <alignment horizontal="justify" vertical="center" wrapText="1"/>
    </xf>
    <xf numFmtId="3" fontId="32" fillId="0" borderId="0" xfId="0" applyNumberFormat="1" applyFont="1" applyBorder="1" applyAlignment="1">
      <alignment horizontal="center"/>
    </xf>
    <xf numFmtId="3" fontId="29" fillId="0" borderId="0" xfId="0" applyNumberFormat="1" applyFont="1" applyBorder="1" applyAlignment="1">
      <alignment horizontal="center" vertical="center" wrapText="1"/>
    </xf>
    <xf numFmtId="0" fontId="32" fillId="0" borderId="14" xfId="0" applyFont="1" applyBorder="1" applyAlignment="1">
      <alignment horizontal="justify" vertical="top" wrapText="1"/>
    </xf>
    <xf numFmtId="0" fontId="32" fillId="0" borderId="2" xfId="0" applyFont="1" applyBorder="1" applyAlignment="1">
      <alignment horizontal="justify" vertical="top" wrapText="1"/>
    </xf>
    <xf numFmtId="0" fontId="32" fillId="0" borderId="14" xfId="0" applyFont="1" applyBorder="1" applyAlignment="1">
      <alignment horizontal="left" vertical="top" wrapText="1"/>
    </xf>
    <xf numFmtId="0" fontId="32" fillId="0" borderId="2" xfId="0" applyFont="1" applyBorder="1" applyAlignment="1">
      <alignment horizontal="left" vertical="top" wrapText="1"/>
    </xf>
    <xf numFmtId="0" fontId="32" fillId="0" borderId="14" xfId="0" applyFont="1" applyBorder="1"/>
    <xf numFmtId="0" fontId="32" fillId="0" borderId="2" xfId="0" applyFont="1" applyBorder="1"/>
    <xf numFmtId="0" fontId="32" fillId="0" borderId="14" xfId="0" applyFont="1" applyBorder="1" applyAlignment="1">
      <alignment vertical="center"/>
    </xf>
    <xf numFmtId="0" fontId="29" fillId="0" borderId="2" xfId="0" applyFont="1" applyBorder="1" applyAlignment="1">
      <alignment vertical="center"/>
    </xf>
    <xf numFmtId="0" fontId="29" fillId="0" borderId="14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14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justify" vertical="center" wrapText="1"/>
    </xf>
    <xf numFmtId="0" fontId="32" fillId="0" borderId="9" xfId="0" applyFont="1" applyBorder="1" applyAlignment="1">
      <alignment vertical="center"/>
    </xf>
    <xf numFmtId="0" fontId="32" fillId="0" borderId="9" xfId="0" applyFont="1" applyBorder="1" applyAlignment="1">
      <alignment horizontal="center" vertical="center"/>
    </xf>
    <xf numFmtId="0" fontId="29" fillId="0" borderId="2" xfId="0" applyFont="1" applyBorder="1" applyAlignment="1">
      <alignment horizontal="justify" vertical="center" wrapText="1"/>
    </xf>
    <xf numFmtId="0" fontId="29" fillId="3" borderId="15" xfId="0" applyFont="1" applyFill="1" applyBorder="1" applyAlignment="1">
      <alignment horizontal="justify" vertical="center" wrapText="1"/>
    </xf>
    <xf numFmtId="0" fontId="32" fillId="3" borderId="15" xfId="0" applyFont="1" applyFill="1" applyBorder="1" applyAlignment="1">
      <alignment horizontal="center" vertical="center" wrapText="1"/>
    </xf>
    <xf numFmtId="0" fontId="32" fillId="0" borderId="16" xfId="0" applyFont="1" applyBorder="1" applyAlignment="1">
      <alignment horizontal="justify" vertical="center"/>
    </xf>
    <xf numFmtId="0" fontId="32" fillId="0" borderId="17" xfId="0" applyFont="1" applyBorder="1" applyAlignment="1">
      <alignment vertical="center"/>
    </xf>
    <xf numFmtId="3" fontId="32" fillId="0" borderId="17" xfId="0" applyNumberFormat="1" applyFont="1" applyBorder="1" applyAlignment="1">
      <alignment horizontal="center" vertical="center" wrapText="1"/>
    </xf>
    <xf numFmtId="3" fontId="32" fillId="0" borderId="18" xfId="0" applyNumberFormat="1" applyFont="1" applyBorder="1" applyAlignment="1">
      <alignment horizontal="center" vertical="center" wrapText="1"/>
    </xf>
    <xf numFmtId="0" fontId="32" fillId="0" borderId="14" xfId="0" applyFont="1" applyBorder="1" applyAlignment="1">
      <alignment vertical="center" wrapText="1"/>
    </xf>
    <xf numFmtId="9" fontId="32" fillId="0" borderId="0" xfId="0" applyNumberFormat="1" applyFont="1" applyBorder="1" applyAlignment="1">
      <alignment horizontal="left" vertical="center" wrapText="1"/>
    </xf>
    <xf numFmtId="0" fontId="32" fillId="0" borderId="0" xfId="0" applyFont="1" applyBorder="1" applyAlignment="1">
      <alignment vertical="center"/>
    </xf>
    <xf numFmtId="3" fontId="32" fillId="0" borderId="0" xfId="0" applyNumberFormat="1" applyFont="1" applyBorder="1" applyAlignment="1">
      <alignment horizontal="center" vertical="center" wrapText="1"/>
    </xf>
    <xf numFmtId="3" fontId="32" fillId="0" borderId="2" xfId="0" applyNumberFormat="1" applyFont="1" applyBorder="1" applyAlignment="1">
      <alignment horizontal="center" vertical="center" wrapText="1"/>
    </xf>
    <xf numFmtId="0" fontId="32" fillId="0" borderId="14" xfId="0" applyFont="1" applyBorder="1" applyAlignment="1">
      <alignment horizontal="left" vertical="center"/>
    </xf>
    <xf numFmtId="0" fontId="32" fillId="0" borderId="9" xfId="0" applyFont="1" applyFill="1" applyBorder="1" applyAlignment="1">
      <alignment horizontal="center" vertical="center" wrapText="1"/>
    </xf>
    <xf numFmtId="169" fontId="32" fillId="0" borderId="0" xfId="0" applyNumberFormat="1" applyFont="1" applyBorder="1" applyAlignment="1">
      <alignment vertical="center"/>
    </xf>
    <xf numFmtId="0" fontId="32" fillId="0" borderId="19" xfId="0" applyFont="1" applyBorder="1" applyAlignment="1">
      <alignment horizontal="left" vertical="center"/>
    </xf>
    <xf numFmtId="0" fontId="32" fillId="0" borderId="20" xfId="0" applyFont="1" applyBorder="1" applyAlignment="1">
      <alignment vertical="center"/>
    </xf>
    <xf numFmtId="3" fontId="32" fillId="0" borderId="20" xfId="0" applyNumberFormat="1" applyFont="1" applyBorder="1" applyAlignment="1">
      <alignment horizontal="center" vertical="center" wrapText="1"/>
    </xf>
    <xf numFmtId="0" fontId="29" fillId="3" borderId="14" xfId="0" applyFont="1" applyFill="1" applyBorder="1" applyAlignment="1">
      <alignment horizontal="left" vertical="center"/>
    </xf>
    <xf numFmtId="0" fontId="32" fillId="3" borderId="0" xfId="0" applyFont="1" applyFill="1" applyBorder="1" applyAlignment="1">
      <alignment horizontal="left" vertical="center"/>
    </xf>
    <xf numFmtId="0" fontId="32" fillId="3" borderId="0" xfId="0" applyFont="1" applyFill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3" borderId="21" xfId="0" applyFont="1" applyFill="1" applyBorder="1" applyAlignment="1">
      <alignment vertical="center"/>
    </xf>
    <xf numFmtId="0" fontId="32" fillId="3" borderId="22" xfId="0" applyFont="1" applyFill="1" applyBorder="1" applyAlignment="1">
      <alignment vertical="center"/>
    </xf>
    <xf numFmtId="0" fontId="32" fillId="0" borderId="23" xfId="0" applyFont="1" applyBorder="1" applyAlignment="1">
      <alignment horizontal="left" vertical="center"/>
    </xf>
    <xf numFmtId="0" fontId="32" fillId="0" borderId="24" xfId="0" applyFont="1" applyBorder="1" applyAlignment="1">
      <alignment horizontal="left" vertical="center"/>
    </xf>
    <xf numFmtId="4" fontId="32" fillId="0" borderId="25" xfId="0" applyNumberFormat="1" applyFont="1" applyBorder="1" applyAlignment="1">
      <alignment vertical="center"/>
    </xf>
    <xf numFmtId="0" fontId="32" fillId="0" borderId="16" xfId="0" applyFont="1" applyBorder="1" applyAlignment="1">
      <alignment horizontal="left" vertical="center"/>
    </xf>
    <xf numFmtId="0" fontId="32" fillId="0" borderId="26" xfId="0" applyFont="1" applyBorder="1" applyAlignment="1">
      <alignment horizontal="left" vertical="center"/>
    </xf>
    <xf numFmtId="3" fontId="32" fillId="0" borderId="25" xfId="0" applyNumberFormat="1" applyFont="1" applyBorder="1" applyAlignment="1">
      <alignment vertical="center"/>
    </xf>
    <xf numFmtId="3" fontId="32" fillId="0" borderId="0" xfId="0" applyNumberFormat="1" applyFont="1" applyBorder="1" applyAlignment="1">
      <alignment vertical="center"/>
    </xf>
    <xf numFmtId="0" fontId="32" fillId="0" borderId="27" xfId="0" applyFont="1" applyBorder="1" applyAlignment="1">
      <alignment horizontal="left" vertical="center"/>
    </xf>
    <xf numFmtId="0" fontId="32" fillId="0" borderId="28" xfId="0" applyFont="1" applyBorder="1" applyAlignment="1">
      <alignment horizontal="left" vertical="center"/>
    </xf>
    <xf numFmtId="3" fontId="32" fillId="0" borderId="29" xfId="0" applyNumberFormat="1" applyFont="1" applyBorder="1" applyAlignment="1">
      <alignment vertical="center"/>
    </xf>
    <xf numFmtId="0" fontId="29" fillId="3" borderId="21" xfId="0" applyFont="1" applyFill="1" applyBorder="1" applyAlignment="1">
      <alignment vertical="center" wrapText="1"/>
    </xf>
    <xf numFmtId="0" fontId="29" fillId="3" borderId="8" xfId="0" applyFont="1" applyFill="1" applyBorder="1" applyAlignment="1">
      <alignment vertical="center" wrapText="1"/>
    </xf>
    <xf numFmtId="0" fontId="32" fillId="3" borderId="10" xfId="0" applyFont="1" applyFill="1" applyBorder="1" applyAlignment="1">
      <alignment horizontal="center" vertical="center" wrapText="1"/>
    </xf>
    <xf numFmtId="0" fontId="32" fillId="3" borderId="8" xfId="0" applyFont="1" applyFill="1" applyBorder="1" applyAlignment="1">
      <alignment horizontal="center" vertical="center" wrapText="1"/>
    </xf>
    <xf numFmtId="3" fontId="32" fillId="0" borderId="0" xfId="0" applyNumberFormat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/>
    </xf>
    <xf numFmtId="0" fontId="31" fillId="0" borderId="11" xfId="0" applyFont="1" applyBorder="1" applyAlignment="1">
      <alignment horizontal="justify" vertical="center" wrapText="1"/>
    </xf>
    <xf numFmtId="0" fontId="31" fillId="0" borderId="12" xfId="0" applyFont="1" applyBorder="1" applyAlignment="1">
      <alignment horizontal="justify" vertical="center" wrapText="1"/>
    </xf>
    <xf numFmtId="0" fontId="28" fillId="0" borderId="13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justify" vertical="center" wrapText="1"/>
    </xf>
    <xf numFmtId="0" fontId="28" fillId="0" borderId="9" xfId="0" applyFont="1" applyBorder="1" applyAlignment="1">
      <alignment horizontal="center" vertical="center" wrapText="1"/>
    </xf>
    <xf numFmtId="3" fontId="31" fillId="0" borderId="0" xfId="0" applyNumberFormat="1" applyFont="1" applyBorder="1" applyAlignment="1">
      <alignment horizontal="center"/>
    </xf>
    <xf numFmtId="0" fontId="28" fillId="0" borderId="9" xfId="0" applyFont="1" applyBorder="1" applyAlignment="1">
      <alignment horizontal="justify" vertical="center" wrapText="1"/>
    </xf>
    <xf numFmtId="3" fontId="28" fillId="0" borderId="14" xfId="0" applyNumberFormat="1" applyFont="1" applyFill="1" applyBorder="1" applyAlignment="1">
      <alignment horizontal="center" vertical="center" wrapText="1"/>
    </xf>
    <xf numFmtId="3" fontId="27" fillId="0" borderId="0" xfId="0" applyNumberFormat="1" applyFont="1" applyBorder="1" applyAlignment="1">
      <alignment horizontal="center"/>
    </xf>
    <xf numFmtId="3" fontId="30" fillId="0" borderId="14" xfId="0" applyNumberFormat="1" applyFont="1" applyFill="1" applyBorder="1" applyAlignment="1">
      <alignment horizontal="center" vertical="center" wrapText="1"/>
    </xf>
    <xf numFmtId="3" fontId="30" fillId="0" borderId="0" xfId="0" applyNumberFormat="1" applyFont="1" applyBorder="1" applyAlignment="1">
      <alignment horizontal="center" vertical="center" wrapText="1"/>
    </xf>
    <xf numFmtId="0" fontId="27" fillId="0" borderId="14" xfId="0" applyFont="1" applyBorder="1" applyAlignment="1">
      <alignment horizontal="justify" vertical="top" wrapText="1"/>
    </xf>
    <xf numFmtId="0" fontId="27" fillId="0" borderId="2" xfId="0" applyFont="1" applyBorder="1" applyAlignment="1">
      <alignment horizontal="justify" vertical="top" wrapText="1"/>
    </xf>
    <xf numFmtId="0" fontId="27" fillId="0" borderId="14" xfId="0" applyFont="1" applyBorder="1" applyAlignment="1">
      <alignment horizontal="left" vertical="top" wrapText="1"/>
    </xf>
    <xf numFmtId="0" fontId="27" fillId="0" borderId="2" xfId="0" applyFont="1" applyBorder="1" applyAlignment="1">
      <alignment horizontal="left" vertical="top" wrapText="1"/>
    </xf>
    <xf numFmtId="0" fontId="27" fillId="0" borderId="14" xfId="0" applyFont="1" applyBorder="1"/>
    <xf numFmtId="0" fontId="27" fillId="0" borderId="2" xfId="0" applyFont="1" applyBorder="1"/>
    <xf numFmtId="0" fontId="27" fillId="0" borderId="14" xfId="0" applyFont="1" applyBorder="1" applyAlignment="1">
      <alignment vertical="center"/>
    </xf>
    <xf numFmtId="0" fontId="31" fillId="0" borderId="2" xfId="0" applyFont="1" applyBorder="1" applyAlignment="1">
      <alignment vertical="center"/>
    </xf>
    <xf numFmtId="0" fontId="31" fillId="0" borderId="14" xfId="0" applyFont="1" applyBorder="1" applyAlignment="1">
      <alignment vertical="center"/>
    </xf>
    <xf numFmtId="0" fontId="27" fillId="0" borderId="2" xfId="0" applyFont="1" applyBorder="1" applyAlignment="1">
      <alignment vertical="center"/>
    </xf>
    <xf numFmtId="0" fontId="27" fillId="0" borderId="14" xfId="0" applyFont="1" applyBorder="1" applyAlignment="1">
      <alignment horizontal="justify" vertical="center" wrapText="1"/>
    </xf>
    <xf numFmtId="0" fontId="27" fillId="0" borderId="2" xfId="0" applyFont="1" applyBorder="1" applyAlignment="1">
      <alignment horizontal="justify" vertical="center" wrapText="1"/>
    </xf>
    <xf numFmtId="0" fontId="28" fillId="0" borderId="9" xfId="0" applyFont="1" applyBorder="1" applyAlignment="1">
      <alignment vertical="center"/>
    </xf>
    <xf numFmtId="0" fontId="28" fillId="0" borderId="9" xfId="0" applyFont="1" applyBorder="1" applyAlignment="1">
      <alignment horizontal="center" vertical="center"/>
    </xf>
    <xf numFmtId="0" fontId="31" fillId="0" borderId="2" xfId="0" applyFont="1" applyBorder="1" applyAlignment="1">
      <alignment horizontal="justify" vertical="center" wrapText="1"/>
    </xf>
    <xf numFmtId="0" fontId="34" fillId="3" borderId="15" xfId="0" applyFont="1" applyFill="1" applyBorder="1" applyAlignment="1">
      <alignment horizontal="justify" vertical="center" wrapText="1"/>
    </xf>
    <xf numFmtId="0" fontId="28" fillId="3" borderId="15" xfId="0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horizontal="justify" vertical="center"/>
    </xf>
    <xf numFmtId="0" fontId="28" fillId="0" borderId="17" xfId="0" applyFont="1" applyBorder="1" applyAlignment="1">
      <alignment vertical="center"/>
    </xf>
    <xf numFmtId="3" fontId="28" fillId="0" borderId="17" xfId="0" applyNumberFormat="1" applyFont="1" applyBorder="1" applyAlignment="1">
      <alignment horizontal="center" vertical="center" wrapText="1"/>
    </xf>
    <xf numFmtId="3" fontId="28" fillId="0" borderId="18" xfId="0" applyNumberFormat="1" applyFont="1" applyBorder="1" applyAlignment="1">
      <alignment horizontal="center" vertical="center" wrapText="1"/>
    </xf>
    <xf numFmtId="0" fontId="28" fillId="0" borderId="14" xfId="0" applyFont="1" applyBorder="1" applyAlignment="1">
      <alignment vertical="center" wrapText="1"/>
    </xf>
    <xf numFmtId="9" fontId="28" fillId="0" borderId="0" xfId="0" applyNumberFormat="1" applyFont="1" applyBorder="1" applyAlignment="1">
      <alignment horizontal="left" vertical="center" wrapText="1"/>
    </xf>
    <xf numFmtId="0" fontId="28" fillId="0" borderId="0" xfId="0" applyFont="1" applyBorder="1" applyAlignment="1">
      <alignment vertical="center"/>
    </xf>
    <xf numFmtId="3" fontId="28" fillId="0" borderId="2" xfId="0" applyNumberFormat="1" applyFont="1" applyBorder="1" applyAlignment="1">
      <alignment horizontal="center" vertical="center" wrapText="1"/>
    </xf>
    <xf numFmtId="0" fontId="28" fillId="0" borderId="14" xfId="0" applyFont="1" applyBorder="1" applyAlignment="1">
      <alignment vertical="center"/>
    </xf>
    <xf numFmtId="0" fontId="28" fillId="0" borderId="14" xfId="0" applyFont="1" applyBorder="1" applyAlignment="1">
      <alignment horizontal="left" vertical="center"/>
    </xf>
    <xf numFmtId="0" fontId="27" fillId="0" borderId="14" xfId="0" applyFont="1" applyFill="1" applyBorder="1" applyAlignment="1">
      <alignment vertical="center" wrapText="1"/>
    </xf>
    <xf numFmtId="0" fontId="27" fillId="0" borderId="2" xfId="0" applyFont="1" applyFill="1" applyBorder="1" applyAlignment="1">
      <alignment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8" fillId="0" borderId="20" xfId="0" applyFont="1" applyBorder="1" applyAlignment="1">
      <alignment vertical="center"/>
    </xf>
    <xf numFmtId="0" fontId="30" fillId="3" borderId="14" xfId="0" applyFont="1" applyFill="1" applyBorder="1" applyAlignment="1">
      <alignment horizontal="left" vertical="center"/>
    </xf>
    <xf numFmtId="0" fontId="28" fillId="3" borderId="0" xfId="0" applyFont="1" applyFill="1" applyBorder="1" applyAlignment="1">
      <alignment horizontal="left" vertical="center"/>
    </xf>
    <xf numFmtId="0" fontId="28" fillId="3" borderId="0" xfId="0" applyFont="1" applyFill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3" borderId="21" xfId="0" applyFont="1" applyFill="1" applyBorder="1" applyAlignment="1">
      <alignment vertical="center"/>
    </xf>
    <xf numFmtId="0" fontId="28" fillId="3" borderId="22" xfId="0" applyFont="1" applyFill="1" applyBorder="1" applyAlignment="1">
      <alignment vertical="center"/>
    </xf>
    <xf numFmtId="0" fontId="31" fillId="3" borderId="21" xfId="0" applyFont="1" applyFill="1" applyBorder="1" applyAlignment="1">
      <alignment vertical="center" wrapText="1"/>
    </xf>
    <xf numFmtId="0" fontId="31" fillId="3" borderId="8" xfId="0" applyFont="1" applyFill="1" applyBorder="1" applyAlignment="1">
      <alignment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3" fontId="28" fillId="0" borderId="0" xfId="0" applyNumberFormat="1" applyFont="1" applyFill="1" applyBorder="1" applyAlignment="1">
      <alignment horizontal="center" vertical="center" wrapText="1"/>
    </xf>
    <xf numFmtId="0" fontId="28" fillId="0" borderId="19" xfId="0" applyFont="1" applyBorder="1" applyAlignment="1">
      <alignment horizontal="left" vertical="center"/>
    </xf>
    <xf numFmtId="3" fontId="28" fillId="0" borderId="20" xfId="0" applyNumberFormat="1" applyFont="1" applyBorder="1" applyAlignment="1">
      <alignment horizontal="center" vertical="center" wrapText="1"/>
    </xf>
    <xf numFmtId="3" fontId="28" fillId="0" borderId="3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4" borderId="31" xfId="0" applyFont="1" applyFill="1" applyBorder="1"/>
    <xf numFmtId="0" fontId="4" fillId="4" borderId="32" xfId="0" applyFont="1" applyFill="1" applyBorder="1"/>
    <xf numFmtId="0" fontId="4" fillId="4" borderId="32" xfId="0" applyFont="1" applyFill="1" applyBorder="1" applyAlignment="1">
      <alignment horizontal="center"/>
    </xf>
    <xf numFmtId="0" fontId="4" fillId="4" borderId="33" xfId="0" applyFont="1" applyFill="1" applyBorder="1"/>
    <xf numFmtId="3" fontId="0" fillId="0" borderId="0" xfId="0" applyNumberFormat="1"/>
    <xf numFmtId="3" fontId="0" fillId="0" borderId="0" xfId="0" applyNumberFormat="1" applyAlignment="1">
      <alignment horizontal="center"/>
    </xf>
    <xf numFmtId="3" fontId="5" fillId="0" borderId="0" xfId="0" applyNumberFormat="1" applyFont="1" applyBorder="1" applyAlignment="1">
      <alignment horizontal="left"/>
    </xf>
    <xf numFmtId="3" fontId="0" fillId="0" borderId="0" xfId="0" applyNumberFormat="1" applyBorder="1" applyAlignment="1">
      <alignment horizontal="center"/>
    </xf>
    <xf numFmtId="3" fontId="0" fillId="0" borderId="0" xfId="0" applyNumberFormat="1" applyBorder="1" applyAlignment="1">
      <alignment horizontal="left"/>
    </xf>
    <xf numFmtId="3" fontId="0" fillId="0" borderId="0" xfId="0" applyNumberFormat="1" applyBorder="1"/>
    <xf numFmtId="3" fontId="1" fillId="0" borderId="0" xfId="0" applyNumberFormat="1" applyFont="1" applyBorder="1"/>
    <xf numFmtId="3" fontId="5" fillId="0" borderId="0" xfId="0" applyNumberFormat="1" applyFont="1" applyBorder="1"/>
    <xf numFmtId="0" fontId="30" fillId="0" borderId="11" xfId="0" applyFont="1" applyBorder="1" applyAlignment="1">
      <alignment horizontal="justify" vertical="center" wrapText="1"/>
    </xf>
    <xf numFmtId="0" fontId="30" fillId="0" borderId="12" xfId="0" applyFont="1" applyBorder="1" applyAlignment="1">
      <alignment horizontal="justify" vertical="center" wrapText="1"/>
    </xf>
    <xf numFmtId="0" fontId="30" fillId="0" borderId="13" xfId="0" applyFont="1" applyBorder="1" applyAlignment="1">
      <alignment vertical="center" wrapText="1"/>
    </xf>
    <xf numFmtId="0" fontId="30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30" fillId="0" borderId="9" xfId="0" applyFont="1" applyBorder="1" applyAlignment="1">
      <alignment vertical="center" wrapText="1"/>
    </xf>
    <xf numFmtId="0" fontId="30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28" fillId="0" borderId="14" xfId="0" applyFont="1" applyBorder="1" applyAlignment="1">
      <alignment horizontal="justify" vertical="top" wrapText="1"/>
    </xf>
    <xf numFmtId="0" fontId="28" fillId="0" borderId="2" xfId="0" applyFont="1" applyBorder="1" applyAlignment="1">
      <alignment horizontal="justify" vertical="top" wrapText="1"/>
    </xf>
    <xf numFmtId="0" fontId="28" fillId="0" borderId="14" xfId="0" applyFont="1" applyBorder="1"/>
    <xf numFmtId="0" fontId="30" fillId="0" borderId="14" xfId="0" applyFont="1" applyBorder="1" applyAlignment="1">
      <alignment vertical="center"/>
    </xf>
    <xf numFmtId="0" fontId="30" fillId="0" borderId="2" xfId="0" applyFont="1" applyBorder="1" applyAlignment="1">
      <alignment vertical="center"/>
    </xf>
    <xf numFmtId="0" fontId="28" fillId="0" borderId="2" xfId="0" applyFont="1" applyBorder="1" applyAlignment="1">
      <alignment vertical="center"/>
    </xf>
    <xf numFmtId="0" fontId="28" fillId="0" borderId="14" xfId="0" applyFont="1" applyBorder="1" applyAlignment="1">
      <alignment horizontal="justify" vertical="center" wrapText="1"/>
    </xf>
    <xf numFmtId="0" fontId="30" fillId="0" borderId="9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justify" vertical="center" wrapText="1"/>
    </xf>
    <xf numFmtId="0" fontId="30" fillId="3" borderId="14" xfId="0" applyFont="1" applyFill="1" applyBorder="1" applyAlignment="1">
      <alignment horizontal="justify" vertical="center" wrapText="1"/>
    </xf>
    <xf numFmtId="0" fontId="28" fillId="3" borderId="9" xfId="0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center" vertical="center"/>
    </xf>
    <xf numFmtId="0" fontId="30" fillId="0" borderId="14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justify" vertical="center" wrapText="1"/>
    </xf>
    <xf numFmtId="0" fontId="30" fillId="3" borderId="22" xfId="0" applyFont="1" applyFill="1" applyBorder="1" applyAlignment="1">
      <alignment vertical="center"/>
    </xf>
    <xf numFmtId="0" fontId="28" fillId="0" borderId="0" xfId="0" applyFont="1" applyBorder="1" applyAlignment="1">
      <alignment horizontal="left" vertical="center"/>
    </xf>
    <xf numFmtId="4" fontId="28" fillId="0" borderId="0" xfId="0" applyNumberFormat="1" applyFont="1" applyBorder="1" applyAlignment="1">
      <alignment vertical="center"/>
    </xf>
    <xf numFmtId="0" fontId="30" fillId="3" borderId="21" xfId="0" applyFont="1" applyFill="1" applyBorder="1" applyAlignment="1">
      <alignment vertical="center" wrapText="1"/>
    </xf>
    <xf numFmtId="0" fontId="30" fillId="3" borderId="8" xfId="0" applyFont="1" applyFill="1" applyBorder="1" applyAlignment="1">
      <alignment vertical="center" wrapText="1"/>
    </xf>
    <xf numFmtId="0" fontId="30" fillId="3" borderId="10" xfId="0" applyFont="1" applyFill="1" applyBorder="1" applyAlignment="1">
      <alignment vertical="center" wrapText="1"/>
    </xf>
    <xf numFmtId="0" fontId="28" fillId="3" borderId="8" xfId="0" applyFont="1" applyFill="1" applyBorder="1" applyAlignment="1">
      <alignment vertical="center" wrapText="1"/>
    </xf>
    <xf numFmtId="0" fontId="27" fillId="0" borderId="0" xfId="0" applyFont="1" applyBorder="1" applyAlignment="1">
      <alignment horizontal="justify" vertical="center" wrapText="1"/>
    </xf>
    <xf numFmtId="0" fontId="30" fillId="0" borderId="0" xfId="0" applyFont="1" applyBorder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3" fontId="28" fillId="0" borderId="0" xfId="0" applyNumberFormat="1" applyFont="1" applyBorder="1" applyAlignment="1">
      <alignment vertical="center" wrapText="1"/>
    </xf>
    <xf numFmtId="0" fontId="5" fillId="0" borderId="33" xfId="0" applyFont="1" applyBorder="1"/>
    <xf numFmtId="0" fontId="5" fillId="0" borderId="34" xfId="0" applyFont="1" applyBorder="1"/>
    <xf numFmtId="0" fontId="5" fillId="0" borderId="35" xfId="0" applyFont="1" applyBorder="1"/>
    <xf numFmtId="0" fontId="5" fillId="0" borderId="30" xfId="0" applyFont="1" applyBorder="1"/>
    <xf numFmtId="165" fontId="38" fillId="0" borderId="33" xfId="0" applyNumberFormat="1" applyFont="1" applyBorder="1" applyAlignment="1">
      <alignment vertical="center"/>
    </xf>
    <xf numFmtId="165" fontId="38" fillId="0" borderId="34" xfId="0" applyNumberFormat="1" applyFont="1" applyBorder="1" applyAlignment="1">
      <alignment vertical="center"/>
    </xf>
    <xf numFmtId="165" fontId="38" fillId="0" borderId="36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0" fontId="1" fillId="0" borderId="0" xfId="0" applyFont="1" applyBorder="1"/>
    <xf numFmtId="0" fontId="8" fillId="0" borderId="0" xfId="0" applyFont="1"/>
    <xf numFmtId="0" fontId="9" fillId="0" borderId="0" xfId="0" applyFont="1"/>
    <xf numFmtId="0" fontId="9" fillId="0" borderId="0" xfId="0" applyFont="1" applyBorder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5" borderId="0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1" fillId="0" borderId="35" xfId="0" applyFont="1" applyBorder="1"/>
    <xf numFmtId="3" fontId="1" fillId="0" borderId="34" xfId="0" applyNumberFormat="1" applyFont="1" applyBorder="1"/>
    <xf numFmtId="0" fontId="8" fillId="0" borderId="37" xfId="0" applyFont="1" applyBorder="1"/>
    <xf numFmtId="3" fontId="8" fillId="0" borderId="0" xfId="0" applyNumberFormat="1" applyFont="1" applyFill="1"/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/>
    <xf numFmtId="0" fontId="1" fillId="0" borderId="0" xfId="0" applyFont="1" applyAlignment="1">
      <alignment horizontal="left"/>
    </xf>
    <xf numFmtId="0" fontId="8" fillId="0" borderId="34" xfId="0" applyFont="1" applyBorder="1"/>
    <xf numFmtId="166" fontId="1" fillId="0" borderId="38" xfId="0" applyNumberFormat="1" applyFont="1" applyBorder="1"/>
    <xf numFmtId="3" fontId="9" fillId="0" borderId="0" xfId="0" applyNumberFormat="1" applyFont="1"/>
    <xf numFmtId="4" fontId="8" fillId="0" borderId="0" xfId="0" applyNumberFormat="1" applyFont="1" applyFill="1"/>
    <xf numFmtId="4" fontId="1" fillId="0" borderId="38" xfId="0" applyNumberFormat="1" applyFont="1" applyBorder="1"/>
    <xf numFmtId="165" fontId="8" fillId="0" borderId="0" xfId="0" applyNumberFormat="1" applyFont="1" applyFill="1"/>
    <xf numFmtId="0" fontId="3" fillId="0" borderId="0" xfId="0" applyFont="1" applyAlignment="1">
      <alignment horizontal="center" vertical="center"/>
    </xf>
    <xf numFmtId="0" fontId="39" fillId="5" borderId="37" xfId="0" applyFont="1" applyFill="1" applyBorder="1" applyAlignment="1">
      <alignment horizontal="center"/>
    </xf>
    <xf numFmtId="0" fontId="40" fillId="5" borderId="37" xfId="0" applyFont="1" applyFill="1" applyBorder="1" applyAlignment="1">
      <alignment horizontal="center"/>
    </xf>
    <xf numFmtId="14" fontId="39" fillId="5" borderId="37" xfId="0" applyNumberFormat="1" applyFont="1" applyFill="1" applyBorder="1" applyAlignment="1">
      <alignment horizontal="center"/>
    </xf>
    <xf numFmtId="165" fontId="4" fillId="3" borderId="39" xfId="0" applyNumberFormat="1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165" fontId="41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2" fillId="3" borderId="21" xfId="0" applyFont="1" applyFill="1" applyBorder="1" applyAlignment="1">
      <alignment vertical="center"/>
    </xf>
    <xf numFmtId="165" fontId="42" fillId="3" borderId="6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6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Fill="1" applyAlignment="1">
      <alignment vertical="center"/>
    </xf>
    <xf numFmtId="0" fontId="11" fillId="0" borderId="0" xfId="0" applyFont="1" applyBorder="1" applyAlignment="1">
      <alignment vertical="center"/>
    </xf>
    <xf numFmtId="165" fontId="5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7" fillId="0" borderId="0" xfId="0" applyFont="1" applyFill="1" applyBorder="1"/>
    <xf numFmtId="0" fontId="30" fillId="0" borderId="14" xfId="0" applyFont="1" applyBorder="1" applyAlignment="1">
      <alignment horizontal="center" vertical="center" wrapText="1"/>
    </xf>
    <xf numFmtId="9" fontId="28" fillId="0" borderId="0" xfId="0" applyNumberFormat="1" applyFont="1" applyBorder="1" applyAlignment="1">
      <alignment vertical="center" wrapText="1"/>
    </xf>
    <xf numFmtId="3" fontId="30" fillId="0" borderId="0" xfId="0" applyNumberFormat="1" applyFont="1" applyFill="1" applyBorder="1" applyAlignment="1">
      <alignment horizontal="center" vertical="center"/>
    </xf>
    <xf numFmtId="4" fontId="32" fillId="0" borderId="0" xfId="0" applyNumberFormat="1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3" fontId="28" fillId="5" borderId="0" xfId="0" applyNumberFormat="1" applyFont="1" applyFill="1" applyBorder="1" applyAlignment="1">
      <alignment horizontal="center" vertical="center" wrapText="1"/>
    </xf>
    <xf numFmtId="3" fontId="30" fillId="5" borderId="0" xfId="0" applyNumberFormat="1" applyFont="1" applyFill="1" applyBorder="1" applyAlignment="1">
      <alignment horizontal="center" vertical="center" wrapText="1"/>
    </xf>
    <xf numFmtId="0" fontId="28" fillId="5" borderId="0" xfId="0" applyFont="1" applyFill="1" applyBorder="1" applyAlignment="1">
      <alignment vertical="center"/>
    </xf>
    <xf numFmtId="0" fontId="30" fillId="5" borderId="0" xfId="0" applyFont="1" applyFill="1" applyBorder="1" applyAlignment="1">
      <alignment vertical="center" wrapText="1"/>
    </xf>
    <xf numFmtId="0" fontId="28" fillId="5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5" fillId="0" borderId="9" xfId="0" applyFont="1" applyBorder="1"/>
    <xf numFmtId="0" fontId="30" fillId="0" borderId="16" xfId="0" applyFont="1" applyBorder="1" applyAlignment="1">
      <alignment horizontal="justify" vertical="center"/>
    </xf>
    <xf numFmtId="0" fontId="28" fillId="0" borderId="0" xfId="0" applyFont="1" applyBorder="1" applyAlignment="1">
      <alignment vertical="center" wrapText="1"/>
    </xf>
    <xf numFmtId="3" fontId="35" fillId="0" borderId="0" xfId="0" applyNumberFormat="1" applyFont="1" applyBorder="1" applyAlignment="1">
      <alignment vertical="center" wrapText="1"/>
    </xf>
    <xf numFmtId="167" fontId="32" fillId="0" borderId="0" xfId="0" applyNumberFormat="1" applyFont="1" applyBorder="1" applyAlignment="1">
      <alignment vertical="center"/>
    </xf>
    <xf numFmtId="0" fontId="35" fillId="5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3" fontId="35" fillId="0" borderId="0" xfId="0" applyNumberFormat="1" applyFont="1" applyFill="1" applyBorder="1" applyAlignment="1">
      <alignment horizontal="center" vertical="center" wrapText="1"/>
    </xf>
    <xf numFmtId="0" fontId="28" fillId="0" borderId="9" xfId="0" applyFont="1" applyBorder="1" applyAlignment="1">
      <alignment vertical="center" wrapText="1"/>
    </xf>
    <xf numFmtId="0" fontId="28" fillId="5" borderId="9" xfId="0" applyFont="1" applyFill="1" applyBorder="1" applyAlignment="1">
      <alignment horizontal="justify" vertical="center" wrapText="1"/>
    </xf>
    <xf numFmtId="3" fontId="35" fillId="0" borderId="14" xfId="0" applyNumberFormat="1" applyFont="1" applyFill="1" applyBorder="1" applyAlignment="1">
      <alignment horizontal="center" vertical="center" wrapText="1"/>
    </xf>
    <xf numFmtId="3" fontId="44" fillId="0" borderId="14" xfId="0" applyNumberFormat="1" applyFont="1" applyFill="1" applyBorder="1" applyAlignment="1">
      <alignment horizontal="center" vertical="center" wrapText="1"/>
    </xf>
    <xf numFmtId="3" fontId="44" fillId="0" borderId="0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0" fillId="5" borderId="0" xfId="0" applyFont="1" applyFill="1" applyBorder="1" applyAlignment="1">
      <alignment vertical="center"/>
    </xf>
    <xf numFmtId="0" fontId="0" fillId="5" borderId="0" xfId="0" applyFill="1" applyBorder="1"/>
    <xf numFmtId="9" fontId="0" fillId="0" borderId="0" xfId="0" applyNumberFormat="1"/>
    <xf numFmtId="4" fontId="28" fillId="0" borderId="0" xfId="0" applyNumberFormat="1" applyFont="1" applyBorder="1" applyAlignment="1">
      <alignment horizontal="right" vertical="center"/>
    </xf>
    <xf numFmtId="165" fontId="28" fillId="0" borderId="0" xfId="0" applyNumberFormat="1" applyFont="1" applyBorder="1" applyAlignment="1">
      <alignment horizontal="right" vertical="center"/>
    </xf>
    <xf numFmtId="0" fontId="28" fillId="0" borderId="0" xfId="0" applyFont="1" applyAlignment="1">
      <alignment horizontal="center"/>
    </xf>
    <xf numFmtId="4" fontId="32" fillId="0" borderId="0" xfId="0" applyNumberFormat="1" applyFont="1" applyBorder="1" applyAlignment="1">
      <alignment horizontal="right" vertical="center"/>
    </xf>
    <xf numFmtId="0" fontId="28" fillId="0" borderId="9" xfId="0" applyFont="1" applyFill="1" applyBorder="1" applyAlignment="1">
      <alignment horizontal="justify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0" fillId="6" borderId="40" xfId="0" applyFill="1" applyBorder="1"/>
    <xf numFmtId="0" fontId="0" fillId="3" borderId="41" xfId="0" applyFill="1" applyBorder="1"/>
    <xf numFmtId="0" fontId="45" fillId="3" borderId="41" xfId="0" applyFont="1" applyFill="1" applyBorder="1"/>
    <xf numFmtId="0" fontId="0" fillId="3" borderId="42" xfId="0" applyFill="1" applyBorder="1"/>
    <xf numFmtId="0" fontId="5" fillId="6" borderId="43" xfId="0" applyFont="1" applyFill="1" applyBorder="1"/>
    <xf numFmtId="0" fontId="5" fillId="3" borderId="18" xfId="0" applyFont="1" applyFill="1" applyBorder="1" applyAlignment="1">
      <alignment horizontal="center"/>
    </xf>
    <xf numFmtId="0" fontId="5" fillId="6" borderId="43" xfId="0" applyFont="1" applyFill="1" applyBorder="1" applyAlignment="1">
      <alignment horizontal="center"/>
    </xf>
    <xf numFmtId="0" fontId="5" fillId="3" borderId="20" xfId="0" applyFont="1" applyFill="1" applyBorder="1"/>
    <xf numFmtId="0" fontId="5" fillId="3" borderId="19" xfId="0" applyFont="1" applyFill="1" applyBorder="1"/>
    <xf numFmtId="0" fontId="5" fillId="3" borderId="30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44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3" borderId="45" xfId="0" applyFont="1" applyFill="1" applyBorder="1" applyAlignment="1"/>
    <xf numFmtId="0" fontId="6" fillId="3" borderId="46" xfId="0" applyFont="1" applyFill="1" applyBorder="1" applyAlignment="1"/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/>
    <xf numFmtId="0" fontId="6" fillId="3" borderId="45" xfId="0" applyFont="1" applyFill="1" applyBorder="1"/>
    <xf numFmtId="0" fontId="6" fillId="3" borderId="47" xfId="0" applyFont="1" applyFill="1" applyBorder="1" applyAlignment="1"/>
    <xf numFmtId="0" fontId="5" fillId="6" borderId="48" xfId="0" applyFont="1" applyFill="1" applyBorder="1"/>
    <xf numFmtId="0" fontId="5" fillId="3" borderId="34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/>
    </xf>
    <xf numFmtId="0" fontId="5" fillId="3" borderId="30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center"/>
    </xf>
    <xf numFmtId="0" fontId="6" fillId="3" borderId="33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49" xfId="0" applyFont="1" applyFill="1" applyBorder="1" applyAlignment="1">
      <alignment horizontal="center"/>
    </xf>
    <xf numFmtId="3" fontId="1" fillId="0" borderId="50" xfId="0" applyNumberFormat="1" applyFont="1" applyBorder="1"/>
    <xf numFmtId="0" fontId="0" fillId="0" borderId="51" xfId="0" applyBorder="1"/>
    <xf numFmtId="3" fontId="1" fillId="0" borderId="35" xfId="0" applyNumberFormat="1" applyFont="1" applyBorder="1"/>
    <xf numFmtId="3" fontId="1" fillId="0" borderId="33" xfId="0" applyNumberFormat="1" applyFont="1" applyBorder="1"/>
    <xf numFmtId="3" fontId="1" fillId="0" borderId="52" xfId="0" applyNumberFormat="1" applyFont="1" applyBorder="1"/>
    <xf numFmtId="3" fontId="1" fillId="0" borderId="30" xfId="0" applyNumberFormat="1" applyFont="1" applyBorder="1"/>
    <xf numFmtId="0" fontId="1" fillId="0" borderId="35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9" fillId="3" borderId="54" xfId="0" applyFont="1" applyFill="1" applyBorder="1"/>
    <xf numFmtId="3" fontId="5" fillId="3" borderId="55" xfId="0" applyNumberFormat="1" applyFont="1" applyFill="1" applyBorder="1"/>
    <xf numFmtId="3" fontId="5" fillId="3" borderId="56" xfId="0" applyNumberFormat="1" applyFont="1" applyFill="1" applyBorder="1"/>
    <xf numFmtId="3" fontId="5" fillId="3" borderId="57" xfId="0" applyNumberFormat="1" applyFont="1" applyFill="1" applyBorder="1"/>
    <xf numFmtId="3" fontId="5" fillId="3" borderId="58" xfId="0" applyNumberFormat="1" applyFont="1" applyFill="1" applyBorder="1"/>
    <xf numFmtId="3" fontId="5" fillId="3" borderId="59" xfId="0" applyNumberFormat="1" applyFont="1" applyFill="1" applyBorder="1"/>
    <xf numFmtId="3" fontId="5" fillId="3" borderId="60" xfId="0" applyNumberFormat="1" applyFont="1" applyFill="1" applyBorder="1"/>
    <xf numFmtId="0" fontId="5" fillId="3" borderId="55" xfId="0" applyFont="1" applyFill="1" applyBorder="1" applyAlignment="1">
      <alignment horizontal="center"/>
    </xf>
    <xf numFmtId="0" fontId="5" fillId="3" borderId="56" xfId="0" applyFont="1" applyFill="1" applyBorder="1" applyAlignment="1">
      <alignment horizontal="center"/>
    </xf>
    <xf numFmtId="2" fontId="0" fillId="0" borderId="0" xfId="0" applyNumberFormat="1"/>
    <xf numFmtId="0" fontId="0" fillId="3" borderId="11" xfId="0" applyFill="1" applyBorder="1"/>
    <xf numFmtId="0" fontId="9" fillId="3" borderId="14" xfId="0" applyFont="1" applyFill="1" applyBorder="1" applyAlignment="1">
      <alignment horizontal="center"/>
    </xf>
    <xf numFmtId="0" fontId="13" fillId="0" borderId="0" xfId="0" applyFont="1"/>
    <xf numFmtId="0" fontId="0" fillId="3" borderId="13" xfId="0" applyFill="1" applyBorder="1"/>
    <xf numFmtId="0" fontId="9" fillId="3" borderId="9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9" fillId="3" borderId="61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0" fillId="3" borderId="9" xfId="0" applyFill="1" applyBorder="1"/>
    <xf numFmtId="0" fontId="36" fillId="3" borderId="61" xfId="0" applyFont="1" applyFill="1" applyBorder="1" applyAlignment="1">
      <alignment horizontal="center"/>
    </xf>
    <xf numFmtId="0" fontId="36" fillId="3" borderId="18" xfId="0" applyFont="1" applyFill="1" applyBorder="1" applyAlignment="1">
      <alignment horizontal="center"/>
    </xf>
    <xf numFmtId="0" fontId="36" fillId="3" borderId="30" xfId="0" applyFont="1" applyFill="1" applyBorder="1" applyAlignment="1">
      <alignment horizontal="center"/>
    </xf>
    <xf numFmtId="0" fontId="0" fillId="0" borderId="9" xfId="0" applyBorder="1"/>
    <xf numFmtId="3" fontId="0" fillId="0" borderId="14" xfId="0" applyNumberFormat="1" applyBorder="1"/>
    <xf numFmtId="2" fontId="0" fillId="0" borderId="2" xfId="0" applyNumberFormat="1" applyBorder="1"/>
    <xf numFmtId="0" fontId="0" fillId="0" borderId="62" xfId="0" applyBorder="1"/>
    <xf numFmtId="3" fontId="0" fillId="0" borderId="23" xfId="0" applyNumberFormat="1" applyBorder="1"/>
    <xf numFmtId="2" fontId="0" fillId="0" borderId="63" xfId="0" applyNumberFormat="1" applyBorder="1"/>
    <xf numFmtId="0" fontId="42" fillId="0" borderId="64" xfId="0" applyFont="1" applyBorder="1"/>
    <xf numFmtId="0" fontId="0" fillId="0" borderId="64" xfId="0" applyBorder="1"/>
    <xf numFmtId="0" fontId="0" fillId="3" borderId="44" xfId="0" applyFill="1" applyBorder="1"/>
    <xf numFmtId="0" fontId="36" fillId="3" borderId="44" xfId="0" applyFont="1" applyFill="1" applyBorder="1" applyAlignment="1">
      <alignment horizontal="center"/>
    </xf>
    <xf numFmtId="0" fontId="36" fillId="3" borderId="34" xfId="0" applyFont="1" applyFill="1" applyBorder="1" applyAlignment="1">
      <alignment horizontal="center"/>
    </xf>
    <xf numFmtId="0" fontId="9" fillId="3" borderId="34" xfId="0" applyFont="1" applyFill="1" applyBorder="1" applyAlignment="1">
      <alignment horizontal="center"/>
    </xf>
    <xf numFmtId="3" fontId="5" fillId="3" borderId="65" xfId="0" applyNumberFormat="1" applyFont="1" applyFill="1" applyBorder="1"/>
    <xf numFmtId="0" fontId="6" fillId="0" borderId="0" xfId="0" applyFont="1"/>
    <xf numFmtId="0" fontId="0" fillId="6" borderId="66" xfId="0" applyFill="1" applyBorder="1"/>
    <xf numFmtId="0" fontId="5" fillId="6" borderId="66" xfId="0" applyFont="1" applyFill="1" applyBorder="1"/>
    <xf numFmtId="0" fontId="5" fillId="6" borderId="66" xfId="0" applyFont="1" applyFill="1" applyBorder="1" applyAlignment="1">
      <alignment horizontal="center"/>
    </xf>
    <xf numFmtId="0" fontId="9" fillId="3" borderId="67" xfId="0" applyFont="1" applyFill="1" applyBorder="1" applyAlignment="1">
      <alignment horizontal="center"/>
    </xf>
    <xf numFmtId="0" fontId="9" fillId="3" borderId="45" xfId="0" applyFont="1" applyFill="1" applyBorder="1" applyAlignment="1">
      <alignment horizontal="center"/>
    </xf>
    <xf numFmtId="0" fontId="9" fillId="3" borderId="3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68" xfId="0" applyFont="1" applyFill="1" applyBorder="1" applyAlignment="1">
      <alignment horizontal="center"/>
    </xf>
    <xf numFmtId="0" fontId="5" fillId="6" borderId="69" xfId="0" applyFont="1" applyFill="1" applyBorder="1"/>
    <xf numFmtId="0" fontId="0" fillId="3" borderId="70" xfId="0" applyFill="1" applyBorder="1"/>
    <xf numFmtId="0" fontId="9" fillId="3" borderId="71" xfId="0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/>
    </xf>
    <xf numFmtId="2" fontId="9" fillId="3" borderId="32" xfId="0" applyNumberFormat="1" applyFont="1" applyFill="1" applyBorder="1"/>
    <xf numFmtId="3" fontId="9" fillId="3" borderId="37" xfId="0" applyNumberFormat="1" applyFont="1" applyFill="1" applyBorder="1"/>
    <xf numFmtId="3" fontId="9" fillId="3" borderId="4" xfId="0" applyNumberFormat="1" applyFont="1" applyFill="1" applyBorder="1"/>
    <xf numFmtId="4" fontId="9" fillId="3" borderId="12" xfId="0" applyNumberFormat="1" applyFont="1" applyFill="1" applyBorder="1"/>
    <xf numFmtId="0" fontId="0" fillId="0" borderId="66" xfId="0" applyBorder="1"/>
    <xf numFmtId="4" fontId="0" fillId="0" borderId="32" xfId="0" applyNumberFormat="1" applyBorder="1"/>
    <xf numFmtId="3" fontId="0" fillId="0" borderId="37" xfId="0" applyNumberFormat="1" applyBorder="1"/>
    <xf numFmtId="0" fontId="9" fillId="3" borderId="72" xfId="0" applyFont="1" applyFill="1" applyBorder="1"/>
    <xf numFmtId="4" fontId="9" fillId="3" borderId="73" xfId="0" applyNumberFormat="1" applyFont="1" applyFill="1" applyBorder="1"/>
    <xf numFmtId="3" fontId="9" fillId="3" borderId="74" xfId="0" applyNumberFormat="1" applyFont="1" applyFill="1" applyBorder="1"/>
    <xf numFmtId="0" fontId="10" fillId="0" borderId="0" xfId="0" applyFont="1" applyFill="1" applyBorder="1"/>
    <xf numFmtId="4" fontId="0" fillId="0" borderId="0" xfId="0" applyNumberFormat="1"/>
    <xf numFmtId="0" fontId="9" fillId="3" borderId="11" xfId="0" applyFont="1" applyFill="1" applyBorder="1" applyAlignment="1">
      <alignment horizontal="center"/>
    </xf>
    <xf numFmtId="0" fontId="9" fillId="3" borderId="31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0" fillId="0" borderId="11" xfId="0" applyBorder="1"/>
    <xf numFmtId="0" fontId="0" fillId="0" borderId="31" xfId="0" applyBorder="1"/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9" fillId="0" borderId="14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7" xfId="0" applyBorder="1"/>
    <xf numFmtId="0" fontId="0" fillId="0" borderId="2" xfId="0" applyBorder="1"/>
    <xf numFmtId="0" fontId="9" fillId="0" borderId="23" xfId="0" applyFont="1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0" fillId="0" borderId="63" xfId="0" applyBorder="1"/>
    <xf numFmtId="0" fontId="9" fillId="0" borderId="21" xfId="0" applyFont="1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8" xfId="0" applyBorder="1"/>
    <xf numFmtId="0" fontId="0" fillId="0" borderId="76" xfId="0" applyBorder="1"/>
    <xf numFmtId="0" fontId="9" fillId="3" borderId="21" xfId="0" applyFont="1" applyFill="1" applyBorder="1" applyAlignment="1">
      <alignment horizontal="center" vertical="center" wrapText="1"/>
    </xf>
    <xf numFmtId="0" fontId="9" fillId="3" borderId="77" xfId="0" applyFont="1" applyFill="1" applyBorder="1"/>
    <xf numFmtId="0" fontId="9" fillId="3" borderId="39" xfId="0" applyFont="1" applyFill="1" applyBorder="1"/>
    <xf numFmtId="0" fontId="9" fillId="3" borderId="78" xfId="0" applyFont="1" applyFill="1" applyBorder="1"/>
    <xf numFmtId="0" fontId="9" fillId="3" borderId="8" xfId="0" applyFont="1" applyFill="1" applyBorder="1"/>
    <xf numFmtId="0" fontId="13" fillId="0" borderId="1" xfId="0" applyFont="1" applyFill="1" applyBorder="1" applyAlignment="1"/>
    <xf numFmtId="0" fontId="13" fillId="0" borderId="0" xfId="0" applyFont="1" applyFill="1" applyBorder="1" applyAlignment="1"/>
    <xf numFmtId="0" fontId="5" fillId="7" borderId="79" xfId="0" applyFont="1" applyFill="1" applyBorder="1"/>
    <xf numFmtId="0" fontId="5" fillId="7" borderId="66" xfId="0" applyFont="1" applyFill="1" applyBorder="1" applyAlignment="1">
      <alignment horizontal="center"/>
    </xf>
    <xf numFmtId="0" fontId="36" fillId="3" borderId="67" xfId="0" applyFont="1" applyFill="1" applyBorder="1" applyAlignment="1">
      <alignment horizontal="center"/>
    </xf>
    <xf numFmtId="0" fontId="36" fillId="3" borderId="68" xfId="0" applyFont="1" applyFill="1" applyBorder="1" applyAlignment="1">
      <alignment horizontal="center"/>
    </xf>
    <xf numFmtId="0" fontId="36" fillId="3" borderId="46" xfId="0" applyFont="1" applyFill="1" applyBorder="1" applyAlignment="1">
      <alignment horizontal="center"/>
    </xf>
    <xf numFmtId="0" fontId="5" fillId="7" borderId="66" xfId="0" applyFont="1" applyFill="1" applyBorder="1"/>
    <xf numFmtId="0" fontId="9" fillId="3" borderId="80" xfId="0" applyFont="1" applyFill="1" applyBorder="1" applyAlignment="1">
      <alignment horizontal="center"/>
    </xf>
    <xf numFmtId="0" fontId="36" fillId="3" borderId="2" xfId="0" applyFont="1" applyFill="1" applyBorder="1" applyAlignment="1">
      <alignment horizontal="center"/>
    </xf>
    <xf numFmtId="0" fontId="5" fillId="7" borderId="51" xfId="0" applyFont="1" applyFill="1" applyBorder="1"/>
    <xf numFmtId="0" fontId="36" fillId="3" borderId="70" xfId="0" applyFont="1" applyFill="1" applyBorder="1" applyAlignment="1">
      <alignment horizontal="center"/>
    </xf>
    <xf numFmtId="0" fontId="0" fillId="3" borderId="8" xfId="0" applyFill="1" applyBorder="1"/>
    <xf numFmtId="0" fontId="5" fillId="3" borderId="66" xfId="0" applyFont="1" applyFill="1" applyBorder="1"/>
    <xf numFmtId="3" fontId="9" fillId="3" borderId="81" xfId="0" applyNumberFormat="1" applyFont="1" applyFill="1" applyBorder="1"/>
    <xf numFmtId="3" fontId="9" fillId="3" borderId="13" xfId="0" applyNumberFormat="1" applyFont="1" applyFill="1" applyBorder="1"/>
    <xf numFmtId="0" fontId="5" fillId="0" borderId="44" xfId="0" applyFont="1" applyBorder="1"/>
    <xf numFmtId="0" fontId="5" fillId="0" borderId="37" xfId="0" applyFont="1" applyBorder="1"/>
    <xf numFmtId="0" fontId="5" fillId="0" borderId="80" xfId="0" applyFont="1" applyBorder="1"/>
    <xf numFmtId="0" fontId="5" fillId="0" borderId="82" xfId="0" applyFont="1" applyBorder="1"/>
    <xf numFmtId="0" fontId="0" fillId="0" borderId="83" xfId="0" applyBorder="1"/>
    <xf numFmtId="3" fontId="0" fillId="0" borderId="38" xfId="0" applyNumberFormat="1" applyBorder="1"/>
    <xf numFmtId="3" fontId="0" fillId="0" borderId="25" xfId="0" applyNumberFormat="1" applyBorder="1"/>
    <xf numFmtId="3" fontId="0" fillId="0" borderId="62" xfId="0" applyNumberFormat="1" applyBorder="1"/>
    <xf numFmtId="0" fontId="1" fillId="0" borderId="26" xfId="0" applyFont="1" applyBorder="1"/>
    <xf numFmtId="0" fontId="1" fillId="0" borderId="38" xfId="0" applyFont="1" applyBorder="1"/>
    <xf numFmtId="0" fontId="1" fillId="0" borderId="25" xfId="0" applyFont="1" applyBorder="1"/>
    <xf numFmtId="0" fontId="1" fillId="0" borderId="26" xfId="0" applyFont="1" applyBorder="1" applyAlignment="1">
      <alignment horizontal="right"/>
    </xf>
    <xf numFmtId="0" fontId="1" fillId="0" borderId="38" xfId="0" applyFont="1" applyBorder="1" applyAlignment="1">
      <alignment horizontal="center"/>
    </xf>
    <xf numFmtId="0" fontId="1" fillId="0" borderId="84" xfId="0" applyFont="1" applyBorder="1" applyAlignment="1">
      <alignment horizontal="center"/>
    </xf>
    <xf numFmtId="0" fontId="5" fillId="3" borderId="83" xfId="0" applyFont="1" applyFill="1" applyBorder="1"/>
    <xf numFmtId="3" fontId="9" fillId="3" borderId="75" xfId="0" applyNumberFormat="1" applyFont="1" applyFill="1" applyBorder="1"/>
    <xf numFmtId="3" fontId="9" fillId="3" borderId="38" xfId="0" applyNumberFormat="1" applyFont="1" applyFill="1" applyBorder="1"/>
    <xf numFmtId="3" fontId="9" fillId="3" borderId="25" xfId="0" applyNumberFormat="1" applyFont="1" applyFill="1" applyBorder="1"/>
    <xf numFmtId="3" fontId="9" fillId="3" borderId="62" xfId="0" applyNumberFormat="1" applyFont="1" applyFill="1" applyBorder="1"/>
    <xf numFmtId="0" fontId="0" fillId="0" borderId="32" xfId="0" applyBorder="1"/>
    <xf numFmtId="0" fontId="0" fillId="0" borderId="80" xfId="0" applyBorder="1"/>
    <xf numFmtId="0" fontId="1" fillId="0" borderId="44" xfId="0" applyFont="1" applyBorder="1"/>
    <xf numFmtId="0" fontId="1" fillId="0" borderId="37" xfId="0" applyFont="1" applyBorder="1"/>
    <xf numFmtId="0" fontId="1" fillId="0" borderId="80" xfId="0" applyFont="1" applyBorder="1"/>
    <xf numFmtId="0" fontId="9" fillId="3" borderId="85" xfId="0" applyFont="1" applyFill="1" applyBorder="1"/>
    <xf numFmtId="3" fontId="9" fillId="3" borderId="86" xfId="0" applyNumberFormat="1" applyFont="1" applyFill="1" applyBorder="1"/>
    <xf numFmtId="3" fontId="9" fillId="3" borderId="87" xfId="0" applyNumberFormat="1" applyFont="1" applyFill="1" applyBorder="1"/>
    <xf numFmtId="1" fontId="5" fillId="3" borderId="74" xfId="0" applyNumberFormat="1" applyFont="1" applyFill="1" applyBorder="1"/>
    <xf numFmtId="0" fontId="13" fillId="0" borderId="0" xfId="0" applyFont="1" applyFill="1" applyBorder="1"/>
    <xf numFmtId="3" fontId="47" fillId="0" borderId="0" xfId="0" applyNumberFormat="1" applyFont="1" applyAlignment="1">
      <alignment wrapText="1"/>
    </xf>
    <xf numFmtId="3" fontId="9" fillId="0" borderId="0" xfId="0" applyNumberFormat="1" applyFont="1" applyAlignment="1">
      <alignment wrapText="1"/>
    </xf>
    <xf numFmtId="0" fontId="42" fillId="0" borderId="0" xfId="0" applyFont="1" applyBorder="1"/>
    <xf numFmtId="0" fontId="9" fillId="0" borderId="0" xfId="0" applyFont="1" applyAlignment="1">
      <alignment horizontal="right"/>
    </xf>
    <xf numFmtId="0" fontId="9" fillId="3" borderId="0" xfId="0" applyFont="1" applyFill="1" applyBorder="1" applyAlignment="1">
      <alignment horizontal="center"/>
    </xf>
    <xf numFmtId="0" fontId="5" fillId="6" borderId="51" xfId="0" applyFont="1" applyFill="1" applyBorder="1"/>
    <xf numFmtId="17" fontId="36" fillId="3" borderId="33" xfId="0" applyNumberFormat="1" applyFont="1" applyFill="1" applyBorder="1" applyAlignment="1">
      <alignment horizontal="center"/>
    </xf>
    <xf numFmtId="17" fontId="9" fillId="3" borderId="52" xfId="0" applyNumberFormat="1" applyFont="1" applyFill="1" applyBorder="1" applyAlignment="1">
      <alignment horizontal="center"/>
    </xf>
    <xf numFmtId="17" fontId="36" fillId="3" borderId="20" xfId="0" applyNumberFormat="1" applyFont="1" applyFill="1" applyBorder="1" applyAlignment="1">
      <alignment horizontal="center"/>
    </xf>
    <xf numFmtId="17" fontId="9" fillId="3" borderId="20" xfId="0" applyNumberFormat="1" applyFont="1" applyFill="1" applyBorder="1" applyAlignment="1">
      <alignment horizontal="center"/>
    </xf>
    <xf numFmtId="17" fontId="36" fillId="0" borderId="0" xfId="0" applyNumberFormat="1" applyFont="1" applyBorder="1" applyAlignment="1">
      <alignment horizontal="center"/>
    </xf>
    <xf numFmtId="3" fontId="5" fillId="0" borderId="33" xfId="0" applyNumberFormat="1" applyFont="1" applyBorder="1" applyAlignment="1">
      <alignment horizontal="right"/>
    </xf>
    <xf numFmtId="4" fontId="5" fillId="0" borderId="52" xfId="0" applyNumberFormat="1" applyFont="1" applyBorder="1" applyAlignment="1">
      <alignment horizontal="right"/>
    </xf>
    <xf numFmtId="3" fontId="5" fillId="0" borderId="20" xfId="0" applyNumberFormat="1" applyFont="1" applyBorder="1" applyAlignment="1">
      <alignment horizontal="right"/>
    </xf>
    <xf numFmtId="3" fontId="5" fillId="3" borderId="57" xfId="0" applyNumberFormat="1" applyFont="1" applyFill="1" applyBorder="1" applyAlignment="1">
      <alignment horizontal="right"/>
    </xf>
    <xf numFmtId="4" fontId="5" fillId="3" borderId="58" xfId="0" applyNumberFormat="1" applyFont="1" applyFill="1" applyBorder="1" applyAlignment="1">
      <alignment horizontal="right"/>
    </xf>
    <xf numFmtId="3" fontId="5" fillId="3" borderId="88" xfId="0" applyNumberFormat="1" applyFont="1" applyFill="1" applyBorder="1" applyAlignment="1">
      <alignment horizontal="right"/>
    </xf>
    <xf numFmtId="3" fontId="0" fillId="0" borderId="16" xfId="0" applyNumberFormat="1" applyBorder="1"/>
    <xf numFmtId="3" fontId="0" fillId="0" borderId="24" xfId="0" applyNumberFormat="1" applyBorder="1"/>
    <xf numFmtId="0" fontId="9" fillId="3" borderId="21" xfId="0" applyFont="1" applyFill="1" applyBorder="1"/>
    <xf numFmtId="0" fontId="5" fillId="3" borderId="45" xfId="0" applyFont="1" applyFill="1" applyBorder="1"/>
    <xf numFmtId="0" fontId="9" fillId="3" borderId="46" xfId="0" applyFont="1" applyFill="1" applyBorder="1" applyAlignment="1">
      <alignment horizontal="center"/>
    </xf>
    <xf numFmtId="0" fontId="9" fillId="3" borderId="44" xfId="0" applyFont="1" applyFill="1" applyBorder="1" applyAlignment="1">
      <alignment horizontal="center"/>
    </xf>
    <xf numFmtId="0" fontId="36" fillId="3" borderId="37" xfId="0" applyFont="1" applyFill="1" applyBorder="1" applyAlignment="1">
      <alignment horizontal="center"/>
    </xf>
    <xf numFmtId="0" fontId="9" fillId="3" borderId="89" xfId="0" applyFont="1" applyFill="1" applyBorder="1" applyAlignment="1">
      <alignment horizontal="center"/>
    </xf>
    <xf numFmtId="0" fontId="9" fillId="3" borderId="53" xfId="0" applyFont="1" applyFill="1" applyBorder="1" applyAlignment="1">
      <alignment horizontal="center"/>
    </xf>
    <xf numFmtId="3" fontId="1" fillId="0" borderId="37" xfId="0" applyNumberFormat="1" applyFont="1" applyBorder="1"/>
    <xf numFmtId="4" fontId="1" fillId="0" borderId="65" xfId="0" applyNumberFormat="1" applyFont="1" applyBorder="1"/>
    <xf numFmtId="3" fontId="1" fillId="0" borderId="44" xfId="0" applyNumberFormat="1" applyFont="1" applyBorder="1"/>
    <xf numFmtId="3" fontId="5" fillId="3" borderId="90" xfId="0" applyNumberFormat="1" applyFont="1" applyFill="1" applyBorder="1"/>
    <xf numFmtId="4" fontId="5" fillId="3" borderId="91" xfId="0" applyNumberFormat="1" applyFont="1" applyFill="1" applyBorder="1"/>
    <xf numFmtId="3" fontId="5" fillId="3" borderId="86" xfId="0" applyNumberFormat="1" applyFont="1" applyFill="1" applyBorder="1"/>
    <xf numFmtId="3" fontId="5" fillId="3" borderId="74" xfId="0" applyNumberFormat="1" applyFont="1" applyFill="1" applyBorder="1"/>
    <xf numFmtId="3" fontId="5" fillId="3" borderId="92" xfId="0" applyNumberFormat="1" applyFont="1" applyFill="1" applyBorder="1"/>
    <xf numFmtId="0" fontId="3" fillId="0" borderId="0" xfId="0" applyFont="1" applyAlignment="1"/>
    <xf numFmtId="0" fontId="9" fillId="0" borderId="0" xfId="0" applyFont="1" applyAlignment="1"/>
    <xf numFmtId="0" fontId="5" fillId="8" borderId="43" xfId="0" applyFont="1" applyFill="1" applyBorder="1"/>
    <xf numFmtId="0" fontId="0" fillId="0" borderId="0" xfId="0" applyFill="1" applyBorder="1" applyAlignment="1">
      <alignment horizontal="center"/>
    </xf>
    <xf numFmtId="0" fontId="5" fillId="8" borderId="66" xfId="0" applyFont="1" applyFill="1" applyBorder="1"/>
    <xf numFmtId="0" fontId="9" fillId="0" borderId="0" xfId="0" applyFont="1" applyBorder="1" applyAlignment="1">
      <alignment horizontal="centerContinuous"/>
    </xf>
    <xf numFmtId="0" fontId="5" fillId="8" borderId="43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8" borderId="66" xfId="0" applyFont="1" applyFill="1" applyBorder="1" applyAlignment="1">
      <alignment horizontal="center"/>
    </xf>
    <xf numFmtId="0" fontId="12" fillId="3" borderId="8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36" fillId="3" borderId="32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17" fontId="12" fillId="0" borderId="0" xfId="0" applyNumberFormat="1" applyFont="1" applyBorder="1" applyAlignment="1">
      <alignment horizontal="center"/>
    </xf>
    <xf numFmtId="0" fontId="36" fillId="3" borderId="93" xfId="0" applyFont="1" applyFill="1" applyBorder="1" applyAlignment="1">
      <alignment horizontal="center"/>
    </xf>
    <xf numFmtId="0" fontId="36" fillId="3" borderId="94" xfId="0" applyFont="1" applyFill="1" applyBorder="1" applyAlignment="1">
      <alignment horizontal="center"/>
    </xf>
    <xf numFmtId="17" fontId="36" fillId="3" borderId="95" xfId="0" applyNumberFormat="1" applyFont="1" applyFill="1" applyBorder="1" applyAlignment="1">
      <alignment horizontal="center"/>
    </xf>
    <xf numFmtId="3" fontId="9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1" fontId="1" fillId="0" borderId="0" xfId="0" applyNumberFormat="1" applyFont="1" applyBorder="1"/>
    <xf numFmtId="3" fontId="9" fillId="0" borderId="0" xfId="0" applyNumberFormat="1" applyFont="1" applyBorder="1" applyAlignment="1">
      <alignment horizontal="right"/>
    </xf>
    <xf numFmtId="1" fontId="9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0" fontId="11" fillId="0" borderId="43" xfId="0" applyFont="1" applyBorder="1"/>
    <xf numFmtId="0" fontId="9" fillId="3" borderId="96" xfId="0" applyFont="1" applyFill="1" applyBorder="1"/>
    <xf numFmtId="3" fontId="5" fillId="3" borderId="86" xfId="0" applyNumberFormat="1" applyFont="1" applyFill="1" applyBorder="1" applyAlignment="1">
      <alignment horizontal="right"/>
    </xf>
    <xf numFmtId="3" fontId="5" fillId="3" borderId="97" xfId="0" applyNumberFormat="1" applyFont="1" applyFill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5" fillId="3" borderId="55" xfId="0" applyNumberFormat="1" applyFont="1" applyFill="1" applyBorder="1" applyAlignment="1">
      <alignment horizontal="right"/>
    </xf>
    <xf numFmtId="3" fontId="5" fillId="3" borderId="56" xfId="0" applyNumberFormat="1" applyFont="1" applyFill="1" applyBorder="1" applyAlignment="1">
      <alignment horizontal="right"/>
    </xf>
    <xf numFmtId="3" fontId="9" fillId="3" borderId="78" xfId="0" applyNumberFormat="1" applyFont="1" applyFill="1" applyBorder="1"/>
    <xf numFmtId="3" fontId="5" fillId="3" borderId="64" xfId="0" applyNumberFormat="1" applyFont="1" applyFill="1" applyBorder="1" applyAlignment="1">
      <alignment horizontal="right"/>
    </xf>
    <xf numFmtId="3" fontId="5" fillId="3" borderId="98" xfId="0" applyNumberFormat="1" applyFont="1" applyFill="1" applyBorder="1" applyAlignment="1">
      <alignment horizontal="right"/>
    </xf>
    <xf numFmtId="4" fontId="13" fillId="0" borderId="0" xfId="0" applyNumberFormat="1" applyFont="1"/>
    <xf numFmtId="0" fontId="0" fillId="5" borderId="0" xfId="0" applyFill="1" applyAlignment="1">
      <alignment vertical="center"/>
    </xf>
    <xf numFmtId="0" fontId="3" fillId="5" borderId="0" xfId="0" applyFont="1" applyFill="1" applyAlignment="1">
      <alignment vertical="center"/>
    </xf>
    <xf numFmtId="0" fontId="38" fillId="5" borderId="0" xfId="0" applyFont="1" applyFill="1" applyAlignment="1">
      <alignment vertical="center"/>
    </xf>
    <xf numFmtId="0" fontId="38" fillId="0" borderId="0" xfId="0" applyFont="1" applyFill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justify" vertical="center" wrapText="1"/>
    </xf>
    <xf numFmtId="0" fontId="3" fillId="3" borderId="45" xfId="0" applyFont="1" applyFill="1" applyBorder="1" applyAlignment="1">
      <alignment horizontal="justify" vertical="center" wrapText="1"/>
    </xf>
    <xf numFmtId="0" fontId="3" fillId="3" borderId="17" xfId="0" applyFont="1" applyFill="1" applyBorder="1" applyAlignment="1">
      <alignment horizontal="justify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7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/>
    </xf>
    <xf numFmtId="0" fontId="38" fillId="5" borderId="31" xfId="0" applyFont="1" applyFill="1" applyBorder="1" applyAlignment="1">
      <alignment vertical="center"/>
    </xf>
    <xf numFmtId="0" fontId="38" fillId="5" borderId="99" xfId="0" applyFont="1" applyFill="1" applyBorder="1" applyAlignment="1">
      <alignment vertical="center"/>
    </xf>
    <xf numFmtId="0" fontId="38" fillId="5" borderId="81" xfId="0" applyFont="1" applyFill="1" applyBorder="1" applyAlignment="1">
      <alignment vertical="center"/>
    </xf>
    <xf numFmtId="0" fontId="38" fillId="5" borderId="1" xfId="0" applyFont="1" applyFill="1" applyBorder="1" applyAlignment="1">
      <alignment vertical="center"/>
    </xf>
    <xf numFmtId="0" fontId="38" fillId="5" borderId="4" xfId="0" applyFont="1" applyFill="1" applyBorder="1" applyAlignment="1">
      <alignment vertical="center"/>
    </xf>
    <xf numFmtId="0" fontId="38" fillId="0" borderId="12" xfId="0" applyFont="1" applyFill="1" applyBorder="1" applyAlignment="1">
      <alignment vertical="center"/>
    </xf>
    <xf numFmtId="0" fontId="38" fillId="5" borderId="12" xfId="0" applyFont="1" applyFill="1" applyBorder="1" applyAlignment="1">
      <alignment vertical="center"/>
    </xf>
    <xf numFmtId="3" fontId="38" fillId="5" borderId="11" xfId="0" applyNumberFormat="1" applyFont="1" applyFill="1" applyBorder="1" applyAlignment="1">
      <alignment vertical="center"/>
    </xf>
    <xf numFmtId="3" fontId="38" fillId="5" borderId="4" xfId="0" applyNumberFormat="1" applyFont="1" applyFill="1" applyBorder="1" applyAlignment="1">
      <alignment vertical="center"/>
    </xf>
    <xf numFmtId="3" fontId="38" fillId="5" borderId="12" xfId="0" applyNumberFormat="1" applyFont="1" applyFill="1" applyBorder="1" applyAlignment="1">
      <alignment vertical="center"/>
    </xf>
    <xf numFmtId="165" fontId="38" fillId="5" borderId="75" xfId="0" applyNumberFormat="1" applyFont="1" applyFill="1" applyBorder="1" applyAlignment="1">
      <alignment vertical="center"/>
    </xf>
    <xf numFmtId="165" fontId="38" fillId="5" borderId="38" xfId="0" applyNumberFormat="1" applyFont="1" applyFill="1" applyBorder="1" applyAlignment="1">
      <alignment vertical="center"/>
    </xf>
    <xf numFmtId="165" fontId="38" fillId="5" borderId="25" xfId="0" applyNumberFormat="1" applyFont="1" applyFill="1" applyBorder="1" applyAlignment="1">
      <alignment vertical="center"/>
    </xf>
    <xf numFmtId="165" fontId="38" fillId="5" borderId="24" xfId="0" applyNumberFormat="1" applyFont="1" applyFill="1" applyBorder="1" applyAlignment="1">
      <alignment vertical="center"/>
    </xf>
    <xf numFmtId="165" fontId="38" fillId="0" borderId="63" xfId="0" applyNumberFormat="1" applyFont="1" applyFill="1" applyBorder="1" applyAlignment="1">
      <alignment vertical="center"/>
    </xf>
    <xf numFmtId="166" fontId="38" fillId="5" borderId="24" xfId="0" applyNumberFormat="1" applyFont="1" applyFill="1" applyBorder="1" applyAlignment="1">
      <alignment vertical="center"/>
    </xf>
    <xf numFmtId="166" fontId="38" fillId="5" borderId="38" xfId="0" applyNumberFormat="1" applyFont="1" applyFill="1" applyBorder="1" applyAlignment="1">
      <alignment vertical="center"/>
    </xf>
    <xf numFmtId="166" fontId="38" fillId="5" borderId="63" xfId="0" applyNumberFormat="1" applyFont="1" applyFill="1" applyBorder="1" applyAlignment="1">
      <alignment vertical="center"/>
    </xf>
    <xf numFmtId="3" fontId="38" fillId="5" borderId="23" xfId="0" applyNumberFormat="1" applyFont="1" applyFill="1" applyBorder="1" applyAlignment="1">
      <alignment vertical="center"/>
    </xf>
    <xf numFmtId="3" fontId="38" fillId="5" borderId="38" xfId="0" applyNumberFormat="1" applyFont="1" applyFill="1" applyBorder="1" applyAlignment="1">
      <alignment vertical="center"/>
    </xf>
    <xf numFmtId="3" fontId="38" fillId="5" borderId="63" xfId="0" applyNumberFormat="1" applyFont="1" applyFill="1" applyBorder="1" applyAlignment="1">
      <alignment vertical="center"/>
    </xf>
    <xf numFmtId="165" fontId="38" fillId="5" borderId="3" xfId="0" applyNumberFormat="1" applyFont="1" applyFill="1" applyBorder="1" applyAlignment="1">
      <alignment vertical="center"/>
    </xf>
    <xf numFmtId="165" fontId="38" fillId="5" borderId="100" xfId="0" applyNumberFormat="1" applyFont="1" applyFill="1" applyBorder="1" applyAlignment="1">
      <alignment vertical="center"/>
    </xf>
    <xf numFmtId="166" fontId="38" fillId="5" borderId="101" xfId="0" applyNumberFormat="1" applyFont="1" applyFill="1" applyBorder="1" applyAlignment="1">
      <alignment vertical="center"/>
    </xf>
    <xf numFmtId="165" fontId="38" fillId="5" borderId="23" xfId="0" applyNumberFormat="1" applyFont="1" applyFill="1" applyBorder="1" applyAlignment="1">
      <alignment vertical="center"/>
    </xf>
    <xf numFmtId="0" fontId="38" fillId="5" borderId="24" xfId="0" applyFont="1" applyFill="1" applyBorder="1" applyAlignment="1">
      <alignment vertical="center"/>
    </xf>
    <xf numFmtId="0" fontId="38" fillId="5" borderId="38" xfId="0" applyFont="1" applyFill="1" applyBorder="1" applyAlignment="1">
      <alignment vertical="center"/>
    </xf>
    <xf numFmtId="0" fontId="38" fillId="5" borderId="63" xfId="0" applyFont="1" applyFill="1" applyBorder="1" applyAlignment="1">
      <alignment vertical="center"/>
    </xf>
    <xf numFmtId="166" fontId="38" fillId="5" borderId="2" xfId="0" applyNumberFormat="1" applyFont="1" applyFill="1" applyBorder="1" applyAlignment="1">
      <alignment vertical="center"/>
    </xf>
    <xf numFmtId="4" fontId="38" fillId="5" borderId="2" xfId="0" applyNumberFormat="1" applyFont="1" applyFill="1" applyBorder="1" applyAlignment="1">
      <alignment vertical="center"/>
    </xf>
    <xf numFmtId="0" fontId="3" fillId="3" borderId="102" xfId="0" applyFont="1" applyFill="1" applyBorder="1" applyAlignment="1">
      <alignment vertical="center"/>
    </xf>
    <xf numFmtId="165" fontId="3" fillId="3" borderId="103" xfId="0" applyNumberFormat="1" applyFont="1" applyFill="1" applyBorder="1" applyAlignment="1">
      <alignment vertical="center"/>
    </xf>
    <xf numFmtId="166" fontId="3" fillId="3" borderId="104" xfId="0" applyNumberFormat="1" applyFont="1" applyFill="1" applyBorder="1" applyAlignment="1">
      <alignment vertical="center"/>
    </xf>
    <xf numFmtId="166" fontId="3" fillId="3" borderId="105" xfId="0" applyNumberFormat="1" applyFont="1" applyFill="1" applyBorder="1" applyAlignment="1">
      <alignment vertical="center"/>
    </xf>
    <xf numFmtId="0" fontId="3" fillId="3" borderId="23" xfId="0" applyFont="1" applyFill="1" applyBorder="1" applyAlignment="1">
      <alignment vertical="center"/>
    </xf>
    <xf numFmtId="166" fontId="3" fillId="3" borderId="24" xfId="0" applyNumberFormat="1" applyFont="1" applyFill="1" applyBorder="1" applyAlignment="1">
      <alignment vertical="center"/>
    </xf>
    <xf numFmtId="166" fontId="3" fillId="3" borderId="38" xfId="0" applyNumberFormat="1" applyFont="1" applyFill="1" applyBorder="1" applyAlignment="1">
      <alignment vertical="center"/>
    </xf>
    <xf numFmtId="166" fontId="3" fillId="3" borderId="63" xfId="0" applyNumberFormat="1" applyFont="1" applyFill="1" applyBorder="1" applyAlignment="1">
      <alignment vertical="center"/>
    </xf>
    <xf numFmtId="3" fontId="3" fillId="3" borderId="75" xfId="0" applyNumberFormat="1" applyFont="1" applyFill="1" applyBorder="1" applyAlignment="1">
      <alignment vertical="center"/>
    </xf>
    <xf numFmtId="3" fontId="3" fillId="3" borderId="38" xfId="0" applyNumberFormat="1" applyFont="1" applyFill="1" applyBorder="1" applyAlignment="1">
      <alignment vertical="center"/>
    </xf>
    <xf numFmtId="3" fontId="3" fillId="3" borderId="25" xfId="0" applyNumberFormat="1" applyFont="1" applyFill="1" applyBorder="1" applyAlignment="1">
      <alignment vertical="center"/>
    </xf>
    <xf numFmtId="165" fontId="3" fillId="3" borderId="31" xfId="0" applyNumberFormat="1" applyFont="1" applyFill="1" applyBorder="1" applyAlignment="1">
      <alignment vertical="center"/>
    </xf>
    <xf numFmtId="166" fontId="3" fillId="3" borderId="106" xfId="0" applyNumberFormat="1" applyFont="1" applyFill="1" applyBorder="1" applyAlignment="1">
      <alignment vertical="center"/>
    </xf>
    <xf numFmtId="166" fontId="3" fillId="3" borderId="93" xfId="0" applyNumberFormat="1" applyFont="1" applyFill="1" applyBorder="1" applyAlignment="1">
      <alignment vertical="center"/>
    </xf>
    <xf numFmtId="166" fontId="3" fillId="3" borderId="29" xfId="0" applyNumberFormat="1" applyFont="1" applyFill="1" applyBorder="1" applyAlignment="1">
      <alignment vertical="center"/>
    </xf>
    <xf numFmtId="3" fontId="3" fillId="3" borderId="36" xfId="0" applyNumberFormat="1" applyFont="1" applyFill="1" applyBorder="1" applyAlignment="1">
      <alignment vertical="center"/>
    </xf>
    <xf numFmtId="3" fontId="3" fillId="3" borderId="93" xfId="0" applyNumberFormat="1" applyFont="1" applyFill="1" applyBorder="1" applyAlignment="1">
      <alignment vertical="center"/>
    </xf>
    <xf numFmtId="3" fontId="3" fillId="3" borderId="29" xfId="0" applyNumberFormat="1" applyFont="1" applyFill="1" applyBorder="1" applyAlignment="1">
      <alignment vertical="center"/>
    </xf>
    <xf numFmtId="3" fontId="49" fillId="5" borderId="1" xfId="0" applyNumberFormat="1" applyFont="1" applyFill="1" applyBorder="1" applyAlignment="1">
      <alignment vertical="center"/>
    </xf>
    <xf numFmtId="3" fontId="49" fillId="5" borderId="0" xfId="0" applyNumberFormat="1" applyFont="1" applyFill="1" applyBorder="1" applyAlignment="1">
      <alignment vertical="center"/>
    </xf>
    <xf numFmtId="0" fontId="4" fillId="5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38" fillId="5" borderId="11" xfId="0" applyFont="1" applyFill="1" applyBorder="1" applyAlignment="1">
      <alignment vertical="center"/>
    </xf>
    <xf numFmtId="165" fontId="38" fillId="0" borderId="25" xfId="0" applyNumberFormat="1" applyFont="1" applyFill="1" applyBorder="1" applyAlignment="1">
      <alignment vertical="center"/>
    </xf>
    <xf numFmtId="166" fontId="38" fillId="5" borderId="0" xfId="0" applyNumberFormat="1" applyFont="1" applyFill="1" applyBorder="1" applyAlignment="1">
      <alignment vertical="center"/>
    </xf>
    <xf numFmtId="166" fontId="38" fillId="5" borderId="37" xfId="0" applyNumberFormat="1" applyFont="1" applyFill="1" applyBorder="1" applyAlignment="1">
      <alignment vertical="center"/>
    </xf>
    <xf numFmtId="4" fontId="38" fillId="5" borderId="14" xfId="0" applyNumberFormat="1" applyFont="1" applyFill="1" applyBorder="1" applyAlignment="1">
      <alignment vertical="center"/>
    </xf>
    <xf numFmtId="4" fontId="38" fillId="5" borderId="37" xfId="0" applyNumberFormat="1" applyFont="1" applyFill="1" applyBorder="1" applyAlignment="1">
      <alignment vertical="center"/>
    </xf>
    <xf numFmtId="0" fontId="38" fillId="5" borderId="17" xfId="0" applyFont="1" applyFill="1" applyBorder="1" applyAlignment="1">
      <alignment vertical="center"/>
    </xf>
    <xf numFmtId="4" fontId="38" fillId="5" borderId="17" xfId="0" applyNumberFormat="1" applyFont="1" applyFill="1" applyBorder="1" applyAlignment="1">
      <alignment vertical="center"/>
    </xf>
    <xf numFmtId="166" fontId="38" fillId="5" borderId="17" xfId="0" applyNumberFormat="1" applyFont="1" applyFill="1" applyBorder="1" applyAlignment="1">
      <alignment vertical="center"/>
    </xf>
    <xf numFmtId="166" fontId="38" fillId="5" borderId="20" xfId="0" applyNumberFormat="1" applyFont="1" applyFill="1" applyBorder="1" applyAlignment="1">
      <alignment vertical="center"/>
    </xf>
    <xf numFmtId="166" fontId="38" fillId="5" borderId="35" xfId="0" applyNumberFormat="1" applyFont="1" applyFill="1" applyBorder="1" applyAlignment="1">
      <alignment vertical="center"/>
    </xf>
    <xf numFmtId="166" fontId="38" fillId="5" borderId="30" xfId="0" applyNumberFormat="1" applyFont="1" applyFill="1" applyBorder="1" applyAlignment="1">
      <alignment vertical="center"/>
    </xf>
    <xf numFmtId="4" fontId="38" fillId="5" borderId="19" xfId="0" applyNumberFormat="1" applyFont="1" applyFill="1" applyBorder="1" applyAlignment="1">
      <alignment vertical="center"/>
    </xf>
    <xf numFmtId="4" fontId="38" fillId="5" borderId="35" xfId="0" applyNumberFormat="1" applyFont="1" applyFill="1" applyBorder="1" applyAlignment="1">
      <alignment vertical="center"/>
    </xf>
    <xf numFmtId="4" fontId="38" fillId="5" borderId="30" xfId="0" applyNumberFormat="1" applyFont="1" applyFill="1" applyBorder="1" applyAlignment="1">
      <alignment vertical="center"/>
    </xf>
    <xf numFmtId="165" fontId="3" fillId="3" borderId="23" xfId="0" applyNumberFormat="1" applyFont="1" applyFill="1" applyBorder="1" applyAlignment="1">
      <alignment vertical="center"/>
    </xf>
    <xf numFmtId="165" fontId="3" fillId="3" borderId="62" xfId="0" applyNumberFormat="1" applyFont="1" applyFill="1" applyBorder="1" applyAlignment="1">
      <alignment vertical="center"/>
    </xf>
    <xf numFmtId="166" fontId="3" fillId="3" borderId="26" xfId="0" applyNumberFormat="1" applyFont="1" applyFill="1" applyBorder="1" applyAlignment="1">
      <alignment vertical="center"/>
    </xf>
    <xf numFmtId="166" fontId="3" fillId="3" borderId="25" xfId="0" applyNumberFormat="1" applyFont="1" applyFill="1" applyBorder="1" applyAlignment="1">
      <alignment vertical="center"/>
    </xf>
    <xf numFmtId="0" fontId="3" fillId="3" borderId="27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38" fillId="5" borderId="1" xfId="0" applyNumberFormat="1" applyFont="1" applyFill="1" applyBorder="1" applyAlignment="1">
      <alignment vertical="center"/>
    </xf>
    <xf numFmtId="165" fontId="38" fillId="5" borderId="63" xfId="0" applyNumberFormat="1" applyFont="1" applyFill="1" applyBorder="1" applyAlignment="1">
      <alignment vertical="center"/>
    </xf>
    <xf numFmtId="3" fontId="38" fillId="5" borderId="107" xfId="0" applyNumberFormat="1" applyFont="1" applyFill="1" applyBorder="1" applyAlignment="1">
      <alignment vertical="center"/>
    </xf>
    <xf numFmtId="3" fontId="38" fillId="5" borderId="24" xfId="0" applyNumberFormat="1" applyFont="1" applyFill="1" applyBorder="1" applyAlignment="1">
      <alignment vertical="center"/>
    </xf>
    <xf numFmtId="0" fontId="38" fillId="5" borderId="23" xfId="0" applyFont="1" applyFill="1" applyBorder="1" applyAlignment="1">
      <alignment vertical="center"/>
    </xf>
    <xf numFmtId="3" fontId="38" fillId="5" borderId="14" xfId="0" applyNumberFormat="1" applyFont="1" applyFill="1" applyBorder="1" applyAlignment="1">
      <alignment vertical="center"/>
    </xf>
    <xf numFmtId="3" fontId="38" fillId="5" borderId="0" xfId="0" applyNumberFormat="1" applyFont="1" applyFill="1" applyBorder="1" applyAlignment="1">
      <alignment vertical="center"/>
    </xf>
    <xf numFmtId="3" fontId="3" fillId="3" borderId="23" xfId="0" applyNumberFormat="1" applyFont="1" applyFill="1" applyBorder="1" applyAlignment="1">
      <alignment vertical="center"/>
    </xf>
    <xf numFmtId="3" fontId="3" fillId="3" borderId="24" xfId="0" applyNumberFormat="1" applyFont="1" applyFill="1" applyBorder="1" applyAlignment="1">
      <alignment vertical="center"/>
    </xf>
    <xf numFmtId="165" fontId="3" fillId="3" borderId="26" xfId="0" applyNumberFormat="1" applyFont="1" applyFill="1" applyBorder="1" applyAlignment="1">
      <alignment vertical="center"/>
    </xf>
    <xf numFmtId="165" fontId="3" fillId="3" borderId="107" xfId="0" applyNumberFormat="1" applyFont="1" applyFill="1" applyBorder="1" applyAlignment="1">
      <alignment vertical="center"/>
    </xf>
    <xf numFmtId="165" fontId="3" fillId="3" borderId="24" xfId="0" applyNumberFormat="1" applyFont="1" applyFill="1" applyBorder="1" applyAlignment="1">
      <alignment vertical="center"/>
    </xf>
    <xf numFmtId="3" fontId="3" fillId="3" borderId="63" xfId="0" applyNumberFormat="1" applyFont="1" applyFill="1" applyBorder="1" applyAlignment="1">
      <alignment vertical="center"/>
    </xf>
    <xf numFmtId="3" fontId="3" fillId="3" borderId="27" xfId="0" applyNumberFormat="1" applyFont="1" applyFill="1" applyBorder="1" applyAlignment="1">
      <alignment vertical="center"/>
    </xf>
    <xf numFmtId="3" fontId="3" fillId="3" borderId="28" xfId="0" applyNumberFormat="1" applyFont="1" applyFill="1" applyBorder="1" applyAlignment="1">
      <alignment vertical="center"/>
    </xf>
    <xf numFmtId="165" fontId="3" fillId="3" borderId="106" xfId="0" applyNumberFormat="1" applyFont="1" applyFill="1" applyBorder="1" applyAlignment="1">
      <alignment vertical="center"/>
    </xf>
    <xf numFmtId="165" fontId="3" fillId="3" borderId="94" xfId="0" applyNumberFormat="1" applyFont="1" applyFill="1" applyBorder="1" applyAlignment="1">
      <alignment vertical="center"/>
    </xf>
    <xf numFmtId="165" fontId="3" fillId="3" borderId="28" xfId="0" applyNumberFormat="1" applyFont="1" applyFill="1" applyBorder="1" applyAlignment="1">
      <alignment vertical="center"/>
    </xf>
    <xf numFmtId="166" fontId="3" fillId="3" borderId="28" xfId="0" applyNumberFormat="1" applyFont="1" applyFill="1" applyBorder="1" applyAlignment="1">
      <alignment vertical="center"/>
    </xf>
    <xf numFmtId="166" fontId="3" fillId="3" borderId="108" xfId="0" applyNumberFormat="1" applyFont="1" applyFill="1" applyBorder="1" applyAlignment="1">
      <alignment vertical="center"/>
    </xf>
    <xf numFmtId="3" fontId="3" fillId="3" borderId="108" xfId="0" applyNumberFormat="1" applyFont="1" applyFill="1" applyBorder="1" applyAlignment="1">
      <alignment vertical="center"/>
    </xf>
    <xf numFmtId="165" fontId="38" fillId="5" borderId="0" xfId="0" applyNumberFormat="1" applyFont="1" applyFill="1" applyBorder="1" applyAlignment="1">
      <alignment vertical="center"/>
    </xf>
    <xf numFmtId="0" fontId="26" fillId="5" borderId="0" xfId="0" applyFont="1" applyFill="1" applyAlignment="1">
      <alignment vertical="center"/>
    </xf>
    <xf numFmtId="0" fontId="38" fillId="5" borderId="102" xfId="0" applyFont="1" applyFill="1" applyBorder="1" applyAlignment="1">
      <alignment vertical="center"/>
    </xf>
    <xf numFmtId="0" fontId="38" fillId="5" borderId="104" xfId="0" applyFont="1" applyFill="1" applyBorder="1" applyAlignment="1">
      <alignment vertical="center"/>
    </xf>
    <xf numFmtId="0" fontId="38" fillId="0" borderId="109" xfId="0" applyFont="1" applyFill="1" applyBorder="1" applyAlignment="1">
      <alignment vertical="center"/>
    </xf>
    <xf numFmtId="0" fontId="38" fillId="5" borderId="109" xfId="0" applyFont="1" applyFill="1" applyBorder="1" applyAlignment="1">
      <alignment vertical="center"/>
    </xf>
    <xf numFmtId="3" fontId="38" fillId="5" borderId="102" xfId="0" applyNumberFormat="1" applyFont="1" applyFill="1" applyBorder="1" applyAlignment="1">
      <alignment vertical="center"/>
    </xf>
    <xf numFmtId="3" fontId="38" fillId="5" borderId="104" xfId="0" applyNumberFormat="1" applyFont="1" applyFill="1" applyBorder="1" applyAlignment="1">
      <alignment vertical="center"/>
    </xf>
    <xf numFmtId="3" fontId="38" fillId="5" borderId="109" xfId="0" applyNumberFormat="1" applyFont="1" applyFill="1" applyBorder="1" applyAlignment="1">
      <alignment vertical="center"/>
    </xf>
    <xf numFmtId="0" fontId="3" fillId="5" borderId="62" xfId="0" applyFont="1" applyFill="1" applyBorder="1" applyAlignment="1">
      <alignment vertical="center"/>
    </xf>
    <xf numFmtId="0" fontId="38" fillId="5" borderId="14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46" fillId="5" borderId="0" xfId="0" applyFont="1" applyFill="1" applyAlignment="1">
      <alignment horizontal="center" vertical="center"/>
    </xf>
    <xf numFmtId="0" fontId="45" fillId="5" borderId="0" xfId="0" applyFont="1" applyFill="1" applyAlignment="1">
      <alignment vertical="center"/>
    </xf>
    <xf numFmtId="0" fontId="45" fillId="0" borderId="0" xfId="0" applyFont="1" applyFill="1" applyAlignment="1">
      <alignment vertical="center"/>
    </xf>
    <xf numFmtId="0" fontId="38" fillId="3" borderId="16" xfId="0" applyFont="1" applyFill="1" applyBorder="1" applyAlignment="1">
      <alignment horizontal="justify" vertical="center" wrapText="1"/>
    </xf>
    <xf numFmtId="0" fontId="38" fillId="3" borderId="45" xfId="0" applyFont="1" applyFill="1" applyBorder="1" applyAlignment="1">
      <alignment horizontal="justify" vertical="center" wrapText="1"/>
    </xf>
    <xf numFmtId="0" fontId="46" fillId="5" borderId="5" xfId="0" applyFont="1" applyFill="1" applyBorder="1" applyAlignment="1">
      <alignment vertical="center"/>
    </xf>
    <xf numFmtId="3" fontId="45" fillId="5" borderId="11" xfId="0" applyNumberFormat="1" applyFont="1" applyFill="1" applyBorder="1" applyAlignment="1">
      <alignment vertical="center"/>
    </xf>
    <xf numFmtId="3" fontId="45" fillId="5" borderId="4" xfId="0" applyNumberFormat="1" applyFont="1" applyFill="1" applyBorder="1" applyAlignment="1">
      <alignment vertical="center"/>
    </xf>
    <xf numFmtId="3" fontId="45" fillId="5" borderId="81" xfId="0" applyNumberFormat="1" applyFont="1" applyFill="1" applyBorder="1" applyAlignment="1">
      <alignment vertical="center"/>
    </xf>
    <xf numFmtId="3" fontId="45" fillId="5" borderId="1" xfId="0" applyNumberFormat="1" applyFont="1" applyFill="1" applyBorder="1" applyAlignment="1">
      <alignment vertical="center"/>
    </xf>
    <xf numFmtId="3" fontId="45" fillId="0" borderId="12" xfId="0" applyNumberFormat="1" applyFont="1" applyFill="1" applyBorder="1" applyAlignment="1">
      <alignment vertical="center"/>
    </xf>
    <xf numFmtId="166" fontId="45" fillId="5" borderId="5" xfId="0" applyNumberFormat="1" applyFont="1" applyFill="1" applyBorder="1" applyAlignment="1">
      <alignment vertical="center"/>
    </xf>
    <xf numFmtId="166" fontId="45" fillId="5" borderId="39" xfId="0" applyNumberFormat="1" applyFont="1" applyFill="1" applyBorder="1" applyAlignment="1">
      <alignment vertical="center"/>
    </xf>
    <xf numFmtId="166" fontId="45" fillId="5" borderId="78" xfId="0" applyNumberFormat="1" applyFont="1" applyFill="1" applyBorder="1" applyAlignment="1">
      <alignment vertical="center"/>
    </xf>
    <xf numFmtId="3" fontId="45" fillId="5" borderId="110" xfId="0" applyNumberFormat="1" applyFont="1" applyFill="1" applyBorder="1" applyAlignment="1">
      <alignment vertical="center"/>
    </xf>
    <xf numFmtId="3" fontId="45" fillId="5" borderId="39" xfId="0" applyNumberFormat="1" applyFont="1" applyFill="1" applyBorder="1" applyAlignment="1">
      <alignment vertical="center"/>
    </xf>
    <xf numFmtId="3" fontId="45" fillId="5" borderId="7" xfId="0" applyNumberFormat="1" applyFont="1" applyFill="1" applyBorder="1" applyAlignment="1">
      <alignment vertical="center"/>
    </xf>
    <xf numFmtId="0" fontId="45" fillId="5" borderId="14" xfId="0" applyFont="1" applyFill="1" applyBorder="1" applyAlignment="1">
      <alignment vertical="center"/>
    </xf>
    <xf numFmtId="165" fontId="45" fillId="5" borderId="11" xfId="0" applyNumberFormat="1" applyFont="1" applyFill="1" applyBorder="1" applyAlignment="1">
      <alignment vertical="center"/>
    </xf>
    <xf numFmtId="165" fontId="45" fillId="5" borderId="4" xfId="0" applyNumberFormat="1" applyFont="1" applyFill="1" applyBorder="1" applyAlignment="1">
      <alignment vertical="center"/>
    </xf>
    <xf numFmtId="165" fontId="45" fillId="5" borderId="111" xfId="0" applyNumberFormat="1" applyFont="1" applyFill="1" applyBorder="1" applyAlignment="1">
      <alignment vertical="center"/>
    </xf>
    <xf numFmtId="165" fontId="45" fillId="5" borderId="1" xfId="0" applyNumberFormat="1" applyFont="1" applyFill="1" applyBorder="1" applyAlignment="1">
      <alignment vertical="center"/>
    </xf>
    <xf numFmtId="165" fontId="45" fillId="0" borderId="111" xfId="0" applyNumberFormat="1" applyFont="1" applyFill="1" applyBorder="1" applyAlignment="1">
      <alignment vertical="center"/>
    </xf>
    <xf numFmtId="166" fontId="45" fillId="5" borderId="0" xfId="0" applyNumberFormat="1" applyFont="1" applyFill="1" applyBorder="1" applyAlignment="1">
      <alignment vertical="center"/>
    </xf>
    <xf numFmtId="166" fontId="45" fillId="5" borderId="4" xfId="0" applyNumberFormat="1" applyFont="1" applyFill="1" applyBorder="1" applyAlignment="1">
      <alignment vertical="center"/>
    </xf>
    <xf numFmtId="166" fontId="45" fillId="5" borderId="80" xfId="0" applyNumberFormat="1" applyFont="1" applyFill="1" applyBorder="1" applyAlignment="1">
      <alignment vertical="center"/>
    </xf>
    <xf numFmtId="3" fontId="45" fillId="5" borderId="12" xfId="0" applyNumberFormat="1" applyFont="1" applyFill="1" applyBorder="1" applyAlignment="1">
      <alignment vertical="center"/>
    </xf>
    <xf numFmtId="0" fontId="45" fillId="5" borderId="62" xfId="0" applyFont="1" applyFill="1" applyBorder="1" applyAlignment="1">
      <alignment vertical="center"/>
    </xf>
    <xf numFmtId="165" fontId="45" fillId="5" borderId="23" xfId="0" applyNumberFormat="1" applyFont="1" applyFill="1" applyBorder="1" applyAlignment="1">
      <alignment vertical="center"/>
    </xf>
    <xf numFmtId="165" fontId="45" fillId="5" borderId="38" xfId="0" applyNumberFormat="1" applyFont="1" applyFill="1" applyBorder="1" applyAlignment="1">
      <alignment vertical="center"/>
    </xf>
    <xf numFmtId="165" fontId="45" fillId="5" borderId="25" xfId="0" applyNumberFormat="1" applyFont="1" applyFill="1" applyBorder="1" applyAlignment="1">
      <alignment vertical="center"/>
    </xf>
    <xf numFmtId="165" fontId="45" fillId="0" borderId="25" xfId="0" applyNumberFormat="1" applyFont="1" applyFill="1" applyBorder="1" applyAlignment="1">
      <alignment vertical="center"/>
    </xf>
    <xf numFmtId="166" fontId="45" fillId="5" borderId="24" xfId="0" applyNumberFormat="1" applyFont="1" applyFill="1" applyBorder="1" applyAlignment="1">
      <alignment vertical="center"/>
    </xf>
    <xf numFmtId="166" fontId="45" fillId="5" borderId="38" xfId="0" applyNumberFormat="1" applyFont="1" applyFill="1" applyBorder="1" applyAlignment="1">
      <alignment vertical="center"/>
    </xf>
    <xf numFmtId="166" fontId="45" fillId="5" borderId="25" xfId="0" applyNumberFormat="1" applyFont="1" applyFill="1" applyBorder="1" applyAlignment="1">
      <alignment vertical="center"/>
    </xf>
    <xf numFmtId="3" fontId="45" fillId="5" borderId="26" xfId="0" applyNumberFormat="1" applyFont="1" applyFill="1" applyBorder="1" applyAlignment="1">
      <alignment vertical="center"/>
    </xf>
    <xf numFmtId="165" fontId="45" fillId="5" borderId="19" xfId="0" applyNumberFormat="1" applyFont="1" applyFill="1" applyBorder="1" applyAlignment="1">
      <alignment vertical="center"/>
    </xf>
    <xf numFmtId="165" fontId="45" fillId="5" borderId="71" xfId="0" applyNumberFormat="1" applyFont="1" applyFill="1" applyBorder="1" applyAlignment="1">
      <alignment vertical="center"/>
    </xf>
    <xf numFmtId="165" fontId="45" fillId="5" borderId="80" xfId="0" applyNumberFormat="1" applyFont="1" applyFill="1" applyBorder="1" applyAlignment="1">
      <alignment vertical="center"/>
    </xf>
    <xf numFmtId="165" fontId="45" fillId="5" borderId="20" xfId="0" applyNumberFormat="1" applyFont="1" applyFill="1" applyBorder="1" applyAlignment="1">
      <alignment vertical="center"/>
    </xf>
    <xf numFmtId="165" fontId="45" fillId="0" borderId="95" xfId="0" applyNumberFormat="1" applyFont="1" applyFill="1" applyBorder="1" applyAlignment="1">
      <alignment vertical="center"/>
    </xf>
    <xf numFmtId="166" fontId="45" fillId="5" borderId="71" xfId="0" applyNumberFormat="1" applyFont="1" applyFill="1" applyBorder="1" applyAlignment="1">
      <alignment vertical="center"/>
    </xf>
    <xf numFmtId="0" fontId="46" fillId="5" borderId="6" xfId="0" applyFont="1" applyFill="1" applyBorder="1" applyAlignment="1">
      <alignment vertical="center" wrapText="1"/>
    </xf>
    <xf numFmtId="0" fontId="45" fillId="5" borderId="5" xfId="0" applyFont="1" applyFill="1" applyBorder="1" applyAlignment="1">
      <alignment vertical="center"/>
    </xf>
    <xf numFmtId="0" fontId="45" fillId="5" borderId="39" xfId="0" applyFont="1" applyFill="1" applyBorder="1" applyAlignment="1">
      <alignment vertical="center"/>
    </xf>
    <xf numFmtId="0" fontId="45" fillId="5" borderId="78" xfId="0" applyFont="1" applyFill="1" applyBorder="1" applyAlignment="1">
      <alignment vertical="center"/>
    </xf>
    <xf numFmtId="0" fontId="45" fillId="5" borderId="110" xfId="0" applyFont="1" applyFill="1" applyBorder="1" applyAlignment="1">
      <alignment vertical="center"/>
    </xf>
    <xf numFmtId="0" fontId="45" fillId="0" borderId="7" xfId="0" applyFont="1" applyFill="1" applyBorder="1" applyAlignment="1">
      <alignment vertical="center"/>
    </xf>
    <xf numFmtId="0" fontId="45" fillId="5" borderId="4" xfId="0" applyFont="1" applyFill="1" applyBorder="1" applyAlignment="1">
      <alignment vertical="center"/>
    </xf>
    <xf numFmtId="3" fontId="45" fillId="5" borderId="0" xfId="0" applyNumberFormat="1" applyFont="1" applyFill="1" applyBorder="1" applyAlignment="1">
      <alignment vertical="center"/>
    </xf>
    <xf numFmtId="3" fontId="45" fillId="5" borderId="23" xfId="0" applyNumberFormat="1" applyFont="1" applyFill="1" applyBorder="1" applyAlignment="1">
      <alignment vertical="center"/>
    </xf>
    <xf numFmtId="3" fontId="45" fillId="5" borderId="38" xfId="0" applyNumberFormat="1" applyFont="1" applyFill="1" applyBorder="1" applyAlignment="1">
      <alignment vertical="center"/>
    </xf>
    <xf numFmtId="166" fontId="45" fillId="5" borderId="26" xfId="0" applyNumberFormat="1" applyFont="1" applyFill="1" applyBorder="1" applyAlignment="1">
      <alignment vertical="center"/>
    </xf>
    <xf numFmtId="0" fontId="45" fillId="5" borderId="38" xfId="0" applyFont="1" applyFill="1" applyBorder="1" applyAlignment="1">
      <alignment vertical="center"/>
    </xf>
    <xf numFmtId="3" fontId="45" fillId="5" borderId="24" xfId="0" applyNumberFormat="1" applyFont="1" applyFill="1" applyBorder="1" applyAlignment="1">
      <alignment vertical="center"/>
    </xf>
    <xf numFmtId="3" fontId="45" fillId="5" borderId="21" xfId="0" applyNumberFormat="1" applyFont="1" applyFill="1" applyBorder="1" applyAlignment="1">
      <alignment vertical="center"/>
    </xf>
    <xf numFmtId="3" fontId="45" fillId="5" borderId="71" xfId="0" applyNumberFormat="1" applyFont="1" applyFill="1" applyBorder="1" applyAlignment="1">
      <alignment vertical="center"/>
    </xf>
    <xf numFmtId="3" fontId="45" fillId="5" borderId="106" xfId="0" applyNumberFormat="1" applyFont="1" applyFill="1" applyBorder="1" applyAlignment="1">
      <alignment vertical="center"/>
    </xf>
    <xf numFmtId="3" fontId="45" fillId="5" borderId="93" xfId="0" applyNumberFormat="1" applyFont="1" applyFill="1" applyBorder="1" applyAlignment="1">
      <alignment vertical="center"/>
    </xf>
    <xf numFmtId="0" fontId="45" fillId="5" borderId="71" xfId="0" applyFont="1" applyFill="1" applyBorder="1" applyAlignment="1">
      <alignment vertical="center"/>
    </xf>
    <xf numFmtId="3" fontId="45" fillId="5" borderId="22" xfId="0" applyNumberFormat="1" applyFont="1" applyFill="1" applyBorder="1" applyAlignment="1">
      <alignment vertical="center"/>
    </xf>
    <xf numFmtId="0" fontId="46" fillId="3" borderId="6" xfId="0" applyFont="1" applyFill="1" applyBorder="1" applyAlignment="1">
      <alignment vertical="center"/>
    </xf>
    <xf numFmtId="0" fontId="45" fillId="3" borderId="5" xfId="0" applyFont="1" applyFill="1" applyBorder="1" applyAlignment="1">
      <alignment vertical="center"/>
    </xf>
    <xf numFmtId="0" fontId="45" fillId="3" borderId="39" xfId="0" applyFont="1" applyFill="1" applyBorder="1" applyAlignment="1">
      <alignment vertical="center"/>
    </xf>
    <xf numFmtId="0" fontId="45" fillId="3" borderId="110" xfId="0" applyFont="1" applyFill="1" applyBorder="1" applyAlignment="1">
      <alignment vertical="center"/>
    </xf>
    <xf numFmtId="0" fontId="45" fillId="3" borderId="7" xfId="0" applyFont="1" applyFill="1" applyBorder="1" applyAlignment="1">
      <alignment vertical="center"/>
    </xf>
    <xf numFmtId="0" fontId="45" fillId="3" borderId="11" xfId="0" applyFont="1" applyFill="1" applyBorder="1" applyAlignment="1">
      <alignment vertical="center"/>
    </xf>
    <xf numFmtId="0" fontId="45" fillId="3" borderId="4" xfId="0" applyFont="1" applyFill="1" applyBorder="1" applyAlignment="1">
      <alignment vertical="center"/>
    </xf>
    <xf numFmtId="0" fontId="45" fillId="3" borderId="81" xfId="0" applyFont="1" applyFill="1" applyBorder="1" applyAlignment="1">
      <alignment vertical="center"/>
    </xf>
    <xf numFmtId="0" fontId="46" fillId="3" borderId="9" xfId="0" applyFont="1" applyFill="1" applyBorder="1" applyAlignment="1">
      <alignment vertical="center"/>
    </xf>
    <xf numFmtId="3" fontId="46" fillId="3" borderId="31" xfId="0" applyNumberFormat="1" applyFont="1" applyFill="1" applyBorder="1" applyAlignment="1">
      <alignment vertical="center"/>
    </xf>
    <xf numFmtId="3" fontId="46" fillId="3" borderId="0" xfId="0" applyNumberFormat="1" applyFont="1" applyFill="1" applyBorder="1" applyAlignment="1">
      <alignment vertical="center"/>
    </xf>
    <xf numFmtId="3" fontId="46" fillId="3" borderId="105" xfId="0" applyNumberFormat="1" applyFont="1" applyFill="1" applyBorder="1" applyAlignment="1">
      <alignment vertical="center"/>
    </xf>
    <xf numFmtId="166" fontId="46" fillId="3" borderId="103" xfId="0" applyNumberFormat="1" applyFont="1" applyFill="1" applyBorder="1" applyAlignment="1">
      <alignment vertical="center"/>
    </xf>
    <xf numFmtId="166" fontId="46" fillId="3" borderId="105" xfId="0" applyNumberFormat="1" applyFont="1" applyFill="1" applyBorder="1" applyAlignment="1">
      <alignment vertical="center"/>
    </xf>
    <xf numFmtId="3" fontId="46" fillId="3" borderId="112" xfId="0" applyNumberFormat="1" applyFont="1" applyFill="1" applyBorder="1" applyAlignment="1">
      <alignment vertical="center"/>
    </xf>
    <xf numFmtId="0" fontId="46" fillId="3" borderId="62" xfId="0" applyFont="1" applyFill="1" applyBorder="1" applyAlignment="1">
      <alignment vertical="center"/>
    </xf>
    <xf numFmtId="3" fontId="46" fillId="3" borderId="75" xfId="0" applyNumberFormat="1" applyFont="1" applyFill="1" applyBorder="1" applyAlignment="1">
      <alignment vertical="center"/>
    </xf>
    <xf numFmtId="3" fontId="46" fillId="3" borderId="24" xfId="0" applyNumberFormat="1" applyFont="1" applyFill="1" applyBorder="1" applyAlignment="1">
      <alignment vertical="center"/>
    </xf>
    <xf numFmtId="3" fontId="46" fillId="3" borderId="26" xfId="0" applyNumberFormat="1" applyFont="1" applyFill="1" applyBorder="1" applyAlignment="1">
      <alignment vertical="center"/>
    </xf>
    <xf numFmtId="3" fontId="46" fillId="3" borderId="38" xfId="0" applyNumberFormat="1" applyFont="1" applyFill="1" applyBorder="1" applyAlignment="1">
      <alignment vertical="center"/>
    </xf>
    <xf numFmtId="166" fontId="46" fillId="3" borderId="75" xfId="0" applyNumberFormat="1" applyFont="1" applyFill="1" applyBorder="1" applyAlignment="1">
      <alignment vertical="center"/>
    </xf>
    <xf numFmtId="166" fontId="46" fillId="3" borderId="38" xfId="0" applyNumberFormat="1" applyFont="1" applyFill="1" applyBorder="1" applyAlignment="1">
      <alignment vertical="center"/>
    </xf>
    <xf numFmtId="0" fontId="46" fillId="3" borderId="10" xfId="0" applyFont="1" applyFill="1" applyBorder="1" applyAlignment="1">
      <alignment vertical="center"/>
    </xf>
    <xf numFmtId="3" fontId="46" fillId="3" borderId="70" xfId="0" applyNumberFormat="1" applyFont="1" applyFill="1" applyBorder="1" applyAlignment="1">
      <alignment vertical="center"/>
    </xf>
    <xf numFmtId="3" fontId="46" fillId="3" borderId="22" xfId="0" applyNumberFormat="1" applyFont="1" applyFill="1" applyBorder="1" applyAlignment="1">
      <alignment vertical="center"/>
    </xf>
    <xf numFmtId="3" fontId="46" fillId="3" borderId="106" xfId="0" applyNumberFormat="1" applyFont="1" applyFill="1" applyBorder="1" applyAlignment="1">
      <alignment vertical="center"/>
    </xf>
    <xf numFmtId="3" fontId="46" fillId="3" borderId="93" xfId="0" applyNumberFormat="1" applyFont="1" applyFill="1" applyBorder="1" applyAlignment="1">
      <alignment vertical="center"/>
    </xf>
    <xf numFmtId="166" fontId="46" fillId="3" borderId="21" xfId="0" applyNumberFormat="1" applyFont="1" applyFill="1" applyBorder="1" applyAlignment="1">
      <alignment vertical="center"/>
    </xf>
    <xf numFmtId="166" fontId="46" fillId="3" borderId="71" xfId="0" applyNumberFormat="1" applyFont="1" applyFill="1" applyBorder="1" applyAlignment="1">
      <alignment vertical="center"/>
    </xf>
    <xf numFmtId="3" fontId="46" fillId="3" borderId="113" xfId="0" applyNumberFormat="1" applyFont="1" applyFill="1" applyBorder="1" applyAlignment="1">
      <alignment vertical="center"/>
    </xf>
    <xf numFmtId="3" fontId="46" fillId="3" borderId="71" xfId="0" applyNumberFormat="1" applyFont="1" applyFill="1" applyBorder="1" applyAlignment="1">
      <alignment vertical="center"/>
    </xf>
    <xf numFmtId="0" fontId="0" fillId="5" borderId="0" xfId="0" applyFill="1"/>
    <xf numFmtId="0" fontId="38" fillId="3" borderId="13" xfId="0" applyFont="1" applyFill="1" applyBorder="1" applyAlignment="1">
      <alignment vertical="center"/>
    </xf>
    <xf numFmtId="0" fontId="38" fillId="3" borderId="9" xfId="0" applyFont="1" applyFill="1" applyBorder="1" applyAlignment="1">
      <alignment horizontal="center" vertical="center"/>
    </xf>
    <xf numFmtId="0" fontId="38" fillId="3" borderId="9" xfId="0" applyFont="1" applyFill="1" applyBorder="1" applyAlignment="1">
      <alignment vertical="center"/>
    </xf>
    <xf numFmtId="0" fontId="38" fillId="3" borderId="10" xfId="0" applyFont="1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38" fillId="5" borderId="19" xfId="0" applyFont="1" applyFill="1" applyBorder="1" applyAlignment="1">
      <alignment vertical="center"/>
    </xf>
    <xf numFmtId="0" fontId="38" fillId="5" borderId="15" xfId="0" applyFont="1" applyFill="1" applyBorder="1" applyAlignment="1">
      <alignment vertical="center"/>
    </xf>
    <xf numFmtId="0" fontId="38" fillId="5" borderId="9" xfId="0" applyFont="1" applyFill="1" applyBorder="1" applyAlignment="1">
      <alignment vertical="center"/>
    </xf>
    <xf numFmtId="3" fontId="38" fillId="5" borderId="9" xfId="0" applyNumberFormat="1" applyFont="1" applyFill="1" applyBorder="1" applyAlignment="1">
      <alignment vertical="center"/>
    </xf>
    <xf numFmtId="166" fontId="38" fillId="5" borderId="9" xfId="0" applyNumberFormat="1" applyFont="1" applyFill="1" applyBorder="1" applyAlignment="1">
      <alignment vertical="center"/>
    </xf>
    <xf numFmtId="3" fontId="38" fillId="5" borderId="62" xfId="0" applyNumberFormat="1" applyFont="1" applyFill="1" applyBorder="1" applyAlignment="1">
      <alignment vertical="center"/>
    </xf>
    <xf numFmtId="166" fontId="38" fillId="5" borderId="62" xfId="0" applyNumberFormat="1" applyFont="1" applyFill="1" applyBorder="1" applyAlignment="1">
      <alignment vertical="center"/>
    </xf>
    <xf numFmtId="3" fontId="38" fillId="5" borderId="19" xfId="0" applyNumberFormat="1" applyFont="1" applyFill="1" applyBorder="1" applyAlignment="1">
      <alignment vertical="center"/>
    </xf>
    <xf numFmtId="3" fontId="38" fillId="5" borderId="15" xfId="0" applyNumberFormat="1" applyFont="1" applyFill="1" applyBorder="1" applyAlignment="1">
      <alignment vertical="center"/>
    </xf>
    <xf numFmtId="166" fontId="38" fillId="5" borderId="15" xfId="0" applyNumberFormat="1" applyFont="1" applyFill="1" applyBorder="1" applyAlignment="1">
      <alignment vertical="center"/>
    </xf>
    <xf numFmtId="0" fontId="38" fillId="5" borderId="10" xfId="0" applyFont="1" applyFill="1" applyBorder="1" applyAlignment="1">
      <alignment vertical="center"/>
    </xf>
    <xf numFmtId="3" fontId="38" fillId="5" borderId="21" xfId="0" applyNumberFormat="1" applyFont="1" applyFill="1" applyBorder="1" applyAlignment="1">
      <alignment vertical="center"/>
    </xf>
    <xf numFmtId="3" fontId="38" fillId="5" borderId="10" xfId="0" applyNumberFormat="1" applyFont="1" applyFill="1" applyBorder="1" applyAlignment="1">
      <alignment vertical="center"/>
    </xf>
    <xf numFmtId="166" fontId="38" fillId="5" borderId="10" xfId="0" applyNumberFormat="1" applyFont="1" applyFill="1" applyBorder="1" applyAlignment="1">
      <alignment vertical="center"/>
    </xf>
    <xf numFmtId="0" fontId="51" fillId="5" borderId="0" xfId="0" applyFont="1" applyFill="1" applyAlignment="1">
      <alignment vertical="center"/>
    </xf>
    <xf numFmtId="0" fontId="3" fillId="5" borderId="6" xfId="0" applyFont="1" applyFill="1" applyBorder="1" applyAlignment="1">
      <alignment vertical="center"/>
    </xf>
    <xf numFmtId="0" fontId="38" fillId="5" borderId="5" xfId="0" applyFont="1" applyFill="1" applyBorder="1" applyAlignment="1">
      <alignment vertical="center"/>
    </xf>
    <xf numFmtId="0" fontId="38" fillId="5" borderId="6" xfId="0" applyFont="1" applyFill="1" applyBorder="1" applyAlignment="1">
      <alignment vertical="center"/>
    </xf>
    <xf numFmtId="3" fontId="38" fillId="5" borderId="5" xfId="0" applyNumberFormat="1" applyFont="1" applyFill="1" applyBorder="1" applyAlignment="1">
      <alignment vertical="center"/>
    </xf>
    <xf numFmtId="3" fontId="38" fillId="5" borderId="6" xfId="0" applyNumberFormat="1" applyFont="1" applyFill="1" applyBorder="1" applyAlignment="1">
      <alignment vertical="center"/>
    </xf>
    <xf numFmtId="166" fontId="38" fillId="5" borderId="6" xfId="0" applyNumberFormat="1" applyFont="1" applyFill="1" applyBorder="1" applyAlignment="1">
      <alignment vertical="center"/>
    </xf>
    <xf numFmtId="0" fontId="38" fillId="5" borderId="114" xfId="0" applyFont="1" applyFill="1" applyBorder="1" applyAlignment="1">
      <alignment vertical="center"/>
    </xf>
    <xf numFmtId="3" fontId="38" fillId="5" borderId="114" xfId="0" applyNumberFormat="1" applyFont="1" applyFill="1" applyBorder="1" applyAlignment="1">
      <alignment vertical="center"/>
    </xf>
    <xf numFmtId="166" fontId="38" fillId="5" borderId="114" xfId="0" applyNumberFormat="1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5" borderId="22" xfId="0" applyFont="1" applyFill="1" applyBorder="1" applyAlignment="1">
      <alignment horizontal="right" vertical="center"/>
    </xf>
    <xf numFmtId="0" fontId="3" fillId="5" borderId="22" xfId="0" applyFont="1" applyFill="1" applyBorder="1" applyAlignment="1">
      <alignment vertical="center"/>
    </xf>
    <xf numFmtId="3" fontId="38" fillId="5" borderId="13" xfId="0" applyNumberFormat="1" applyFont="1" applyFill="1" applyBorder="1" applyAlignment="1">
      <alignment vertical="center"/>
    </xf>
    <xf numFmtId="0" fontId="38" fillId="5" borderId="13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3" fontId="3" fillId="3" borderId="6" xfId="0" applyNumberFormat="1" applyFont="1" applyFill="1" applyBorder="1" applyAlignment="1">
      <alignment vertical="center"/>
    </xf>
    <xf numFmtId="4" fontId="3" fillId="3" borderId="7" xfId="0" applyNumberFormat="1" applyFont="1" applyFill="1" applyBorder="1" applyAlignment="1">
      <alignment vertical="center"/>
    </xf>
    <xf numFmtId="4" fontId="3" fillId="3" borderId="6" xfId="0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4" fontId="3" fillId="3" borderId="110" xfId="0" applyNumberFormat="1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3" fontId="4" fillId="5" borderId="0" xfId="0" applyNumberFormat="1" applyFont="1" applyFill="1" applyBorder="1" applyAlignment="1">
      <alignment vertical="center"/>
    </xf>
    <xf numFmtId="3" fontId="3" fillId="5" borderId="0" xfId="0" applyNumberFormat="1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3" fillId="5" borderId="0" xfId="0" applyFont="1" applyFill="1" applyAlignment="1">
      <alignment horizontal="center"/>
    </xf>
    <xf numFmtId="0" fontId="0" fillId="5" borderId="0" xfId="0" applyFill="1" applyAlignment="1">
      <alignment horizontal="right"/>
    </xf>
    <xf numFmtId="0" fontId="52" fillId="3" borderId="13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52" fillId="3" borderId="10" xfId="0" applyFont="1" applyFill="1" applyBorder="1" applyAlignment="1">
      <alignment horizontal="center"/>
    </xf>
    <xf numFmtId="0" fontId="53" fillId="5" borderId="62" xfId="0" applyFont="1" applyFill="1" applyBorder="1" applyAlignment="1">
      <alignment vertical="center"/>
    </xf>
    <xf numFmtId="3" fontId="45" fillId="5" borderId="115" xfId="0" applyNumberFormat="1" applyFont="1" applyFill="1" applyBorder="1" applyAlignment="1">
      <alignment vertical="center"/>
    </xf>
    <xf numFmtId="4" fontId="45" fillId="5" borderId="62" xfId="0" applyNumberFormat="1" applyFont="1" applyFill="1" applyBorder="1" applyAlignment="1">
      <alignment vertical="center"/>
    </xf>
    <xf numFmtId="2" fontId="45" fillId="5" borderId="9" xfId="0" applyNumberFormat="1" applyFont="1" applyFill="1" applyBorder="1" applyAlignment="1">
      <alignment horizontal="right" vertical="center"/>
    </xf>
    <xf numFmtId="2" fontId="45" fillId="5" borderId="62" xfId="0" applyNumberFormat="1" applyFont="1" applyFill="1" applyBorder="1" applyAlignment="1">
      <alignment horizontal="right" vertical="center"/>
    </xf>
    <xf numFmtId="3" fontId="45" fillId="5" borderId="62" xfId="0" applyNumberFormat="1" applyFont="1" applyFill="1" applyBorder="1" applyAlignment="1">
      <alignment vertical="center"/>
    </xf>
    <xf numFmtId="0" fontId="53" fillId="5" borderId="76" xfId="0" applyFont="1" applyFill="1" applyBorder="1" applyAlignment="1">
      <alignment vertical="center"/>
    </xf>
    <xf numFmtId="0" fontId="52" fillId="0" borderId="6" xfId="0" applyFont="1" applyFill="1" applyBorder="1" applyAlignment="1">
      <alignment vertical="center"/>
    </xf>
    <xf numFmtId="4" fontId="37" fillId="0" borderId="6" xfId="0" applyNumberFormat="1" applyFont="1" applyFill="1" applyBorder="1" applyAlignment="1">
      <alignment vertical="center"/>
    </xf>
    <xf numFmtId="2" fontId="37" fillId="5" borderId="6" xfId="0" applyNumberFormat="1" applyFont="1" applyFill="1" applyBorder="1" applyAlignment="1">
      <alignment horizontal="right" vertical="center"/>
    </xf>
    <xf numFmtId="3" fontId="54" fillId="3" borderId="6" xfId="0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46" fillId="3" borderId="13" xfId="0" applyFont="1" applyFill="1" applyBorder="1" applyAlignment="1">
      <alignment vertical="center"/>
    </xf>
    <xf numFmtId="0" fontId="46" fillId="3" borderId="1" xfId="0" applyFont="1" applyFill="1" applyBorder="1" applyAlignment="1">
      <alignment vertical="center"/>
    </xf>
    <xf numFmtId="0" fontId="46" fillId="3" borderId="12" xfId="0" applyFont="1" applyFill="1" applyBorder="1" applyAlignment="1">
      <alignment vertical="center"/>
    </xf>
    <xf numFmtId="0" fontId="46" fillId="3" borderId="9" xfId="0" applyFont="1" applyFill="1" applyBorder="1" applyAlignment="1">
      <alignment horizontal="center" vertical="center"/>
    </xf>
    <xf numFmtId="0" fontId="46" fillId="3" borderId="14" xfId="0" applyFont="1" applyFill="1" applyBorder="1" applyAlignment="1">
      <alignment horizontal="center" vertical="center" wrapText="1"/>
    </xf>
    <xf numFmtId="0" fontId="46" fillId="3" borderId="0" xfId="0" applyFont="1" applyFill="1" applyBorder="1" applyAlignment="1">
      <alignment horizontal="center" vertical="center" wrapText="1"/>
    </xf>
    <xf numFmtId="0" fontId="46" fillId="3" borderId="44" xfId="0" applyFont="1" applyFill="1" applyBorder="1" applyAlignment="1">
      <alignment horizontal="center" vertical="center" wrapText="1"/>
    </xf>
    <xf numFmtId="0" fontId="46" fillId="3" borderId="65" xfId="0" applyFont="1" applyFill="1" applyBorder="1" applyAlignment="1">
      <alignment horizontal="center" vertical="center" wrapText="1"/>
    </xf>
    <xf numFmtId="0" fontId="46" fillId="3" borderId="2" xfId="0" applyFont="1" applyFill="1" applyBorder="1" applyAlignment="1">
      <alignment horizontal="center" vertical="center" wrapText="1"/>
    </xf>
    <xf numFmtId="0" fontId="46" fillId="5" borderId="11" xfId="0" applyFont="1" applyFill="1" applyBorder="1" applyAlignment="1">
      <alignment vertical="center"/>
    </xf>
    <xf numFmtId="0" fontId="45" fillId="5" borderId="11" xfId="0" applyFont="1" applyFill="1" applyBorder="1" applyAlignment="1">
      <alignment vertical="center"/>
    </xf>
    <xf numFmtId="0" fontId="45" fillId="5" borderId="1" xfId="0" applyFont="1" applyFill="1" applyBorder="1" applyAlignment="1">
      <alignment vertical="center"/>
    </xf>
    <xf numFmtId="0" fontId="45" fillId="5" borderId="99" xfId="0" applyFont="1" applyFill="1" applyBorder="1" applyAlignment="1">
      <alignment vertical="center"/>
    </xf>
    <xf numFmtId="0" fontId="45" fillId="0" borderId="12" xfId="0" applyFont="1" applyFill="1" applyBorder="1" applyAlignment="1">
      <alignment vertical="center"/>
    </xf>
    <xf numFmtId="0" fontId="45" fillId="5" borderId="12" xfId="0" applyFont="1" applyFill="1" applyBorder="1" applyAlignment="1">
      <alignment vertical="center"/>
    </xf>
    <xf numFmtId="0" fontId="46" fillId="5" borderId="62" xfId="0" applyFont="1" applyFill="1" applyBorder="1" applyAlignment="1">
      <alignment vertical="center"/>
    </xf>
    <xf numFmtId="3" fontId="45" fillId="5" borderId="14" xfId="0" applyNumberFormat="1" applyFont="1" applyFill="1" applyBorder="1" applyAlignment="1">
      <alignment vertical="center"/>
    </xf>
    <xf numFmtId="4" fontId="45" fillId="0" borderId="100" xfId="0" applyNumberFormat="1" applyFont="1" applyFill="1" applyBorder="1" applyAlignment="1">
      <alignment vertical="center"/>
    </xf>
    <xf numFmtId="3" fontId="45" fillId="5" borderId="53" xfId="0" applyNumberFormat="1" applyFont="1" applyFill="1" applyBorder="1" applyAlignment="1">
      <alignment vertical="center"/>
    </xf>
    <xf numFmtId="4" fontId="45" fillId="0" borderId="101" xfId="0" applyNumberFormat="1" applyFont="1" applyFill="1" applyBorder="1" applyAlignment="1">
      <alignment vertical="center"/>
    </xf>
    <xf numFmtId="2" fontId="45" fillId="5" borderId="2" xfId="0" applyNumberFormat="1" applyFont="1" applyFill="1" applyBorder="1" applyAlignment="1">
      <alignment vertical="center"/>
    </xf>
    <xf numFmtId="0" fontId="46" fillId="3" borderId="23" xfId="0" applyFont="1" applyFill="1" applyBorder="1" applyAlignment="1">
      <alignment vertical="center"/>
    </xf>
    <xf numFmtId="3" fontId="46" fillId="3" borderId="23" xfId="0" applyNumberFormat="1" applyFont="1" applyFill="1" applyBorder="1" applyAlignment="1">
      <alignment vertical="center"/>
    </xf>
    <xf numFmtId="166" fontId="46" fillId="3" borderId="24" xfId="0" applyNumberFormat="1" applyFont="1" applyFill="1" applyBorder="1" applyAlignment="1">
      <alignment vertical="center"/>
    </xf>
    <xf numFmtId="166" fontId="46" fillId="3" borderId="63" xfId="0" applyNumberFormat="1" applyFont="1" applyFill="1" applyBorder="1" applyAlignment="1">
      <alignment vertical="center"/>
    </xf>
    <xf numFmtId="0" fontId="46" fillId="3" borderId="27" xfId="0" applyFont="1" applyFill="1" applyBorder="1" applyAlignment="1">
      <alignment vertical="center"/>
    </xf>
    <xf numFmtId="3" fontId="46" fillId="3" borderId="27" xfId="0" applyNumberFormat="1" applyFont="1" applyFill="1" applyBorder="1" applyAlignment="1">
      <alignment vertical="center"/>
    </xf>
    <xf numFmtId="3" fontId="46" fillId="3" borderId="28" xfId="0" applyNumberFormat="1" applyFont="1" applyFill="1" applyBorder="1" applyAlignment="1">
      <alignment vertical="center"/>
    </xf>
    <xf numFmtId="166" fontId="46" fillId="3" borderId="28" xfId="0" applyNumberFormat="1" applyFont="1" applyFill="1" applyBorder="1" applyAlignment="1">
      <alignment vertical="center"/>
    </xf>
    <xf numFmtId="166" fontId="46" fillId="3" borderId="108" xfId="0" applyNumberFormat="1" applyFont="1" applyFill="1" applyBorder="1" applyAlignment="1">
      <alignment vertical="center"/>
    </xf>
    <xf numFmtId="4" fontId="38" fillId="5" borderId="116" xfId="0" applyNumberFormat="1" applyFont="1" applyFill="1" applyBorder="1" applyAlignment="1">
      <alignment vertical="center"/>
    </xf>
    <xf numFmtId="4" fontId="38" fillId="5" borderId="117" xfId="0" applyNumberFormat="1" applyFont="1" applyFill="1" applyBorder="1" applyAlignment="1">
      <alignment vertical="center"/>
    </xf>
    <xf numFmtId="3" fontId="45" fillId="3" borderId="24" xfId="0" applyNumberFormat="1" applyFont="1" applyFill="1" applyBorder="1" applyAlignment="1">
      <alignment vertical="center"/>
    </xf>
    <xf numFmtId="3" fontId="45" fillId="3" borderId="62" xfId="0" applyNumberFormat="1" applyFont="1" applyFill="1" applyBorder="1" applyAlignment="1">
      <alignment vertical="center"/>
    </xf>
    <xf numFmtId="3" fontId="45" fillId="3" borderId="63" xfId="0" applyNumberFormat="1" applyFont="1" applyFill="1" applyBorder="1" applyAlignment="1">
      <alignment vertical="center"/>
    </xf>
    <xf numFmtId="4" fontId="46" fillId="3" borderId="62" xfId="0" applyNumberFormat="1" applyFont="1" applyFill="1" applyBorder="1" applyAlignment="1">
      <alignment vertical="center"/>
    </xf>
    <xf numFmtId="4" fontId="46" fillId="3" borderId="24" xfId="0" applyNumberFormat="1" applyFont="1" applyFill="1" applyBorder="1" applyAlignment="1">
      <alignment vertical="center"/>
    </xf>
    <xf numFmtId="4" fontId="46" fillId="3" borderId="63" xfId="0" applyNumberFormat="1" applyFont="1" applyFill="1" applyBorder="1" applyAlignment="1">
      <alignment vertical="center"/>
    </xf>
    <xf numFmtId="3" fontId="38" fillId="0" borderId="10" xfId="0" applyNumberFormat="1" applyFont="1" applyFill="1" applyBorder="1" applyAlignment="1">
      <alignment vertical="center"/>
    </xf>
    <xf numFmtId="4" fontId="38" fillId="0" borderId="10" xfId="0" applyNumberFormat="1" applyFont="1" applyFill="1" applyBorder="1" applyAlignment="1">
      <alignment vertical="center"/>
    </xf>
    <xf numFmtId="0" fontId="46" fillId="3" borderId="16" xfId="0" applyFont="1" applyFill="1" applyBorder="1" applyAlignment="1">
      <alignment vertical="center"/>
    </xf>
    <xf numFmtId="0" fontId="46" fillId="3" borderId="21" xfId="0" applyFont="1" applyFill="1" applyBorder="1" applyAlignment="1">
      <alignment vertical="center"/>
    </xf>
    <xf numFmtId="0" fontId="46" fillId="3" borderId="5" xfId="0" applyFont="1" applyFill="1" applyBorder="1" applyAlignment="1">
      <alignment vertical="center"/>
    </xf>
    <xf numFmtId="0" fontId="53" fillId="5" borderId="115" xfId="0" applyFont="1" applyFill="1" applyBorder="1" applyAlignment="1">
      <alignment vertical="center"/>
    </xf>
    <xf numFmtId="4" fontId="45" fillId="5" borderId="115" xfId="0" applyNumberFormat="1" applyFont="1" applyFill="1" applyBorder="1" applyAlignment="1">
      <alignment vertical="center"/>
    </xf>
    <xf numFmtId="0" fontId="53" fillId="5" borderId="10" xfId="0" applyFont="1" applyFill="1" applyBorder="1" applyAlignment="1">
      <alignment vertical="center"/>
    </xf>
    <xf numFmtId="4" fontId="45" fillId="5" borderId="15" xfId="0" applyNumberFormat="1" applyFont="1" applyFill="1" applyBorder="1" applyAlignment="1">
      <alignment vertical="center"/>
    </xf>
    <xf numFmtId="0" fontId="52" fillId="3" borderId="6" xfId="0" applyFont="1" applyFill="1" applyBorder="1" applyAlignment="1">
      <alignment vertical="center"/>
    </xf>
    <xf numFmtId="3" fontId="37" fillId="3" borderId="7" xfId="0" applyNumberFormat="1" applyFont="1" applyFill="1" applyBorder="1" applyAlignment="1">
      <alignment vertical="center"/>
    </xf>
    <xf numFmtId="4" fontId="37" fillId="3" borderId="6" xfId="0" applyNumberFormat="1" applyFont="1" applyFill="1" applyBorder="1" applyAlignment="1">
      <alignment vertical="center"/>
    </xf>
    <xf numFmtId="2" fontId="37" fillId="3" borderId="6" xfId="0" applyNumberFormat="1" applyFont="1" applyFill="1" applyBorder="1" applyAlignment="1">
      <alignment horizontal="right" vertical="center"/>
    </xf>
    <xf numFmtId="3" fontId="37" fillId="3" borderId="6" xfId="0" applyNumberFormat="1" applyFont="1" applyFill="1" applyBorder="1" applyAlignment="1">
      <alignment vertical="center"/>
    </xf>
    <xf numFmtId="0" fontId="52" fillId="5" borderId="115" xfId="0" applyFont="1" applyFill="1" applyBorder="1" applyAlignment="1">
      <alignment vertical="center"/>
    </xf>
    <xf numFmtId="2" fontId="45" fillId="5" borderId="115" xfId="0" applyNumberFormat="1" applyFont="1" applyFill="1" applyBorder="1" applyAlignment="1">
      <alignment horizontal="right" vertical="center"/>
    </xf>
    <xf numFmtId="0" fontId="52" fillId="5" borderId="62" xfId="0" applyFont="1" applyFill="1" applyBorder="1" applyAlignment="1">
      <alignment vertical="center"/>
    </xf>
    <xf numFmtId="4" fontId="54" fillId="3" borderId="6" xfId="0" applyNumberFormat="1" applyFont="1" applyFill="1" applyBorder="1" applyAlignment="1">
      <alignment vertical="center"/>
    </xf>
    <xf numFmtId="2" fontId="54" fillId="3" borderId="118" xfId="0" applyNumberFormat="1" applyFont="1" applyFill="1" applyBorder="1" applyAlignment="1">
      <alignment horizontal="right" vertical="center"/>
    </xf>
    <xf numFmtId="0" fontId="45" fillId="5" borderId="6" xfId="0" applyFont="1" applyFill="1" applyBorder="1" applyAlignment="1">
      <alignment horizontal="center"/>
    </xf>
    <xf numFmtId="0" fontId="45" fillId="5" borderId="9" xfId="0" applyFont="1" applyFill="1" applyBorder="1"/>
    <xf numFmtId="3" fontId="45" fillId="5" borderId="9" xfId="0" applyNumberFormat="1" applyFont="1" applyFill="1" applyBorder="1"/>
    <xf numFmtId="0" fontId="45" fillId="5" borderId="10" xfId="0" applyFont="1" applyFill="1" applyBorder="1"/>
    <xf numFmtId="3" fontId="45" fillId="5" borderId="10" xfId="0" applyNumberFormat="1" applyFont="1" applyFill="1" applyBorder="1"/>
    <xf numFmtId="0" fontId="49" fillId="5" borderId="0" xfId="0" applyFont="1" applyFill="1"/>
    <xf numFmtId="0" fontId="55" fillId="0" borderId="0" xfId="0" applyFont="1" applyAlignment="1">
      <alignment horizontal="center"/>
    </xf>
    <xf numFmtId="0" fontId="9" fillId="3" borderId="119" xfId="0" applyFont="1" applyFill="1" applyBorder="1" applyAlignment="1">
      <alignment horizontal="center"/>
    </xf>
    <xf numFmtId="0" fontId="9" fillId="3" borderId="120" xfId="0" applyFont="1" applyFill="1" applyBorder="1" applyAlignment="1">
      <alignment horizontal="center"/>
    </xf>
    <xf numFmtId="0" fontId="9" fillId="3" borderId="121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2" fillId="3" borderId="81" xfId="0" applyFont="1" applyFill="1" applyBorder="1" applyAlignment="1">
      <alignment horizontal="center"/>
    </xf>
    <xf numFmtId="0" fontId="12" fillId="3" borderId="31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36" fillId="3" borderId="13" xfId="0" applyFont="1" applyFill="1" applyBorder="1" applyAlignment="1">
      <alignment horizontal="center"/>
    </xf>
    <xf numFmtId="0" fontId="9" fillId="3" borderId="122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/>
    </xf>
    <xf numFmtId="0" fontId="12" fillId="3" borderId="95" xfId="0" applyFont="1" applyFill="1" applyBorder="1" applyAlignment="1">
      <alignment horizontal="center"/>
    </xf>
    <xf numFmtId="0" fontId="12" fillId="3" borderId="70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0" fillId="0" borderId="121" xfId="0" applyBorder="1"/>
    <xf numFmtId="0" fontId="0" fillId="0" borderId="14" xfId="0" applyBorder="1"/>
    <xf numFmtId="0" fontId="0" fillId="0" borderId="89" xfId="0" applyBorder="1"/>
    <xf numFmtId="165" fontId="0" fillId="0" borderId="2" xfId="0" applyNumberFormat="1" applyBorder="1"/>
    <xf numFmtId="3" fontId="0" fillId="0" borderId="9" xfId="0" applyNumberFormat="1" applyBorder="1"/>
    <xf numFmtId="165" fontId="0" fillId="0" borderId="9" xfId="0" applyNumberFormat="1" applyBorder="1"/>
    <xf numFmtId="165" fontId="0" fillId="0" borderId="89" xfId="0" applyNumberFormat="1" applyBorder="1"/>
    <xf numFmtId="165" fontId="0" fillId="0" borderId="2" xfId="0" applyNumberFormat="1" applyFill="1" applyBorder="1"/>
    <xf numFmtId="165" fontId="0" fillId="0" borderId="9" xfId="0" applyNumberFormat="1" applyFill="1" applyBorder="1"/>
    <xf numFmtId="0" fontId="9" fillId="3" borderId="123" xfId="0" applyFont="1" applyFill="1" applyBorder="1" applyAlignment="1">
      <alignment horizontal="left"/>
    </xf>
    <xf numFmtId="0" fontId="0" fillId="3" borderId="81" xfId="0" applyFill="1" applyBorder="1"/>
    <xf numFmtId="0" fontId="0" fillId="3" borderId="31" xfId="0" applyFill="1" applyBorder="1"/>
    <xf numFmtId="0" fontId="0" fillId="3" borderId="12" xfId="0" applyFill="1" applyBorder="1"/>
    <xf numFmtId="3" fontId="0" fillId="3" borderId="13" xfId="0" applyNumberFormat="1" applyFill="1" applyBorder="1"/>
    <xf numFmtId="0" fontId="9" fillId="3" borderId="124" xfId="0" applyFont="1" applyFill="1" applyBorder="1" applyAlignment="1">
      <alignment horizontal="left"/>
    </xf>
    <xf numFmtId="0" fontId="0" fillId="3" borderId="125" xfId="0" applyFill="1" applyBorder="1"/>
    <xf numFmtId="0" fontId="0" fillId="3" borderId="58" xfId="0" applyFill="1" applyBorder="1"/>
    <xf numFmtId="0" fontId="0" fillId="3" borderId="57" xfId="0" applyFill="1" applyBorder="1"/>
    <xf numFmtId="0" fontId="0" fillId="3" borderId="59" xfId="0" applyFill="1" applyBorder="1"/>
    <xf numFmtId="0" fontId="43" fillId="0" borderId="0" xfId="0" applyFont="1" applyAlignment="1">
      <alignment vertical="center"/>
    </xf>
    <xf numFmtId="0" fontId="0" fillId="0" borderId="126" xfId="0" applyBorder="1"/>
    <xf numFmtId="0" fontId="36" fillId="0" borderId="0" xfId="0" applyFont="1" applyAlignment="1">
      <alignment horizontal="right"/>
    </xf>
    <xf numFmtId="0" fontId="9" fillId="3" borderId="127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28" xfId="0" applyFont="1" applyFill="1" applyBorder="1" applyAlignment="1">
      <alignment horizontal="center"/>
    </xf>
    <xf numFmtId="0" fontId="9" fillId="0" borderId="121" xfId="0" applyFont="1" applyBorder="1"/>
    <xf numFmtId="0" fontId="0" fillId="0" borderId="129" xfId="0" applyBorder="1"/>
    <xf numFmtId="165" fontId="0" fillId="0" borderId="62" xfId="0" applyNumberFormat="1" applyBorder="1"/>
    <xf numFmtId="0" fontId="0" fillId="0" borderId="130" xfId="0" applyBorder="1"/>
    <xf numFmtId="165" fontId="0" fillId="0" borderId="114" xfId="0" applyNumberFormat="1" applyBorder="1"/>
    <xf numFmtId="3" fontId="0" fillId="0" borderId="114" xfId="0" applyNumberFormat="1" applyBorder="1"/>
    <xf numFmtId="0" fontId="9" fillId="3" borderId="129" xfId="0" applyFont="1" applyFill="1" applyBorder="1"/>
    <xf numFmtId="165" fontId="9" fillId="3" borderId="62" xfId="0" applyNumberFormat="1" applyFont="1" applyFill="1" applyBorder="1"/>
    <xf numFmtId="165" fontId="9" fillId="5" borderId="131" xfId="0" applyNumberFormat="1" applyFont="1" applyFill="1" applyBorder="1"/>
    <xf numFmtId="0" fontId="0" fillId="0" borderId="132" xfId="0" applyBorder="1"/>
    <xf numFmtId="165" fontId="0" fillId="0" borderId="15" xfId="0" applyNumberFormat="1" applyBorder="1"/>
    <xf numFmtId="0" fontId="9" fillId="3" borderId="133" xfId="0" applyFont="1" applyFill="1" applyBorder="1"/>
    <xf numFmtId="165" fontId="9" fillId="3" borderId="6" xfId="0" applyNumberFormat="1" applyFont="1" applyFill="1" applyBorder="1"/>
    <xf numFmtId="0" fontId="9" fillId="3" borderId="6" xfId="0" applyFont="1" applyFill="1" applyBorder="1"/>
    <xf numFmtId="165" fontId="9" fillId="5" borderId="134" xfId="0" applyNumberFormat="1" applyFont="1" applyFill="1" applyBorder="1"/>
    <xf numFmtId="0" fontId="0" fillId="3" borderId="6" xfId="0" applyFill="1" applyBorder="1"/>
    <xf numFmtId="165" fontId="9" fillId="3" borderId="135" xfId="0" applyNumberFormat="1" applyFont="1" applyFill="1" applyBorder="1"/>
    <xf numFmtId="3" fontId="9" fillId="3" borderId="6" xfId="0" applyNumberFormat="1" applyFont="1" applyFill="1" applyBorder="1"/>
    <xf numFmtId="3" fontId="0" fillId="3" borderId="62" xfId="0" applyNumberFormat="1" applyFill="1" applyBorder="1"/>
    <xf numFmtId="0" fontId="9" fillId="3" borderId="136" xfId="0" applyFont="1" applyFill="1" applyBorder="1"/>
    <xf numFmtId="165" fontId="9" fillId="3" borderId="76" xfId="0" applyNumberFormat="1" applyFont="1" applyFill="1" applyBorder="1"/>
    <xf numFmtId="3" fontId="0" fillId="3" borderId="76" xfId="0" applyNumberFormat="1" applyFill="1" applyBorder="1"/>
    <xf numFmtId="165" fontId="9" fillId="3" borderId="87" xfId="0" applyNumberFormat="1" applyFont="1" applyFill="1" applyBorder="1"/>
    <xf numFmtId="0" fontId="9" fillId="3" borderId="87" xfId="0" applyFont="1" applyFill="1" applyBorder="1"/>
    <xf numFmtId="165" fontId="9" fillId="3" borderId="137" xfId="0" applyNumberFormat="1" applyFont="1" applyFill="1" applyBorder="1"/>
    <xf numFmtId="0" fontId="55" fillId="0" borderId="22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165" fontId="0" fillId="0" borderId="0" xfId="0" applyNumberFormat="1" applyBorder="1"/>
    <xf numFmtId="165" fontId="0" fillId="0" borderId="14" xfId="0" applyNumberFormat="1" applyBorder="1"/>
    <xf numFmtId="2" fontId="0" fillId="0" borderId="9" xfId="0" applyNumberFormat="1" applyBorder="1"/>
    <xf numFmtId="0" fontId="9" fillId="3" borderId="23" xfId="0" applyFont="1" applyFill="1" applyBorder="1"/>
    <xf numFmtId="0" fontId="9" fillId="3" borderId="63" xfId="0" applyFont="1" applyFill="1" applyBorder="1"/>
    <xf numFmtId="165" fontId="9" fillId="3" borderId="24" xfId="0" applyNumberFormat="1" applyFont="1" applyFill="1" applyBorder="1"/>
    <xf numFmtId="2" fontId="9" fillId="3" borderId="62" xfId="0" applyNumberFormat="1" applyFont="1" applyFill="1" applyBorder="1"/>
    <xf numFmtId="0" fontId="9" fillId="3" borderId="5" xfId="0" applyFont="1" applyFill="1" applyBorder="1"/>
    <xf numFmtId="0" fontId="9" fillId="3" borderId="7" xfId="0" applyFont="1" applyFill="1" applyBorder="1"/>
    <xf numFmtId="165" fontId="9" fillId="3" borderId="110" xfId="0" applyNumberFormat="1" applyFont="1" applyFill="1" applyBorder="1"/>
    <xf numFmtId="3" fontId="9" fillId="3" borderId="5" xfId="0" applyNumberFormat="1" applyFont="1" applyFill="1" applyBorder="1"/>
    <xf numFmtId="2" fontId="9" fillId="3" borderId="6" xfId="0" applyNumberFormat="1" applyFont="1" applyFill="1" applyBorder="1"/>
    <xf numFmtId="0" fontId="9" fillId="5" borderId="0" xfId="0" applyFont="1" applyFill="1" applyBorder="1" applyAlignment="1">
      <alignment horizontal="center"/>
    </xf>
    <xf numFmtId="0" fontId="9" fillId="0" borderId="12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9" xfId="0" applyFont="1" applyBorder="1" applyAlignment="1">
      <alignment horizontal="center"/>
    </xf>
    <xf numFmtId="3" fontId="0" fillId="0" borderId="0" xfId="0" applyNumberFormat="1" applyBorder="1" applyAlignment="1"/>
    <xf numFmtId="165" fontId="9" fillId="5" borderId="0" xfId="0" applyNumberFormat="1" applyFont="1" applyFill="1" applyBorder="1"/>
    <xf numFmtId="165" fontId="0" fillId="5" borderId="0" xfId="0" applyNumberFormat="1" applyFill="1" applyBorder="1"/>
    <xf numFmtId="4" fontId="0" fillId="0" borderId="0" xfId="0" applyNumberFormat="1" applyBorder="1"/>
    <xf numFmtId="0" fontId="55" fillId="0" borderId="0" xfId="0" applyFont="1" applyAlignment="1"/>
    <xf numFmtId="165" fontId="0" fillId="0" borderId="138" xfId="0" applyNumberFormat="1" applyBorder="1"/>
    <xf numFmtId="3" fontId="0" fillId="0" borderId="10" xfId="0" applyNumberFormat="1" applyBorder="1"/>
    <xf numFmtId="0" fontId="0" fillId="3" borderId="123" xfId="0" applyFill="1" applyBorder="1"/>
    <xf numFmtId="165" fontId="0" fillId="3" borderId="139" xfId="0" applyNumberFormat="1" applyFill="1" applyBorder="1"/>
    <xf numFmtId="0" fontId="9" fillId="3" borderId="124" xfId="0" applyFont="1" applyFill="1" applyBorder="1" applyAlignment="1">
      <alignment horizontal="center"/>
    </xf>
    <xf numFmtId="0" fontId="9" fillId="3" borderId="140" xfId="0" applyFont="1" applyFill="1" applyBorder="1"/>
    <xf numFmtId="165" fontId="9" fillId="3" borderId="98" xfId="0" applyNumberFormat="1" applyFont="1" applyFill="1" applyBorder="1"/>
    <xf numFmtId="0" fontId="58" fillId="0" borderId="132" xfId="0" applyFont="1" applyBorder="1"/>
    <xf numFmtId="165" fontId="49" fillId="0" borderId="15" xfId="0" applyNumberFormat="1" applyFont="1" applyBorder="1"/>
    <xf numFmtId="4" fontId="49" fillId="0" borderId="15" xfId="0" applyNumberFormat="1" applyFont="1" applyBorder="1"/>
    <xf numFmtId="165" fontId="49" fillId="0" borderId="114" xfId="0" applyNumberFormat="1" applyFont="1" applyBorder="1"/>
    <xf numFmtId="3" fontId="49" fillId="0" borderId="114" xfId="0" applyNumberFormat="1" applyFont="1" applyBorder="1"/>
    <xf numFmtId="0" fontId="45" fillId="0" borderId="132" xfId="0" applyFont="1" applyBorder="1"/>
    <xf numFmtId="0" fontId="0" fillId="0" borderId="122" xfId="0" applyBorder="1"/>
    <xf numFmtId="0" fontId="49" fillId="0" borderId="10" xfId="0" applyFont="1" applyBorder="1"/>
    <xf numFmtId="165" fontId="59" fillId="3" borderId="87" xfId="0" applyNumberFormat="1" applyFont="1" applyFill="1" applyBorder="1"/>
    <xf numFmtId="4" fontId="59" fillId="3" borderId="87" xfId="0" applyNumberFormat="1" applyFont="1" applyFill="1" applyBorder="1"/>
    <xf numFmtId="0" fontId="0" fillId="0" borderId="10" xfId="0" applyBorder="1"/>
    <xf numFmtId="165" fontId="46" fillId="3" borderId="87" xfId="0" applyNumberFormat="1" applyFont="1" applyFill="1" applyBorder="1"/>
    <xf numFmtId="4" fontId="46" fillId="3" borderId="87" xfId="0" applyNumberFormat="1" applyFont="1" applyFill="1" applyBorder="1"/>
    <xf numFmtId="0" fontId="52" fillId="3" borderId="13" xfId="0" applyFont="1" applyFill="1" applyBorder="1" applyAlignment="1">
      <alignment horizontal="center" vertical="center"/>
    </xf>
    <xf numFmtId="0" fontId="52" fillId="3" borderId="10" xfId="0" applyFont="1" applyFill="1" applyBorder="1" applyAlignment="1">
      <alignment horizontal="center" vertical="center"/>
    </xf>
    <xf numFmtId="0" fontId="5" fillId="3" borderId="107" xfId="0" applyFont="1" applyFill="1" applyBorder="1" applyAlignment="1">
      <alignment horizontal="center"/>
    </xf>
    <xf numFmtId="0" fontId="30" fillId="0" borderId="0" xfId="0" applyFont="1" applyBorder="1" applyAlignment="1">
      <alignment vertical="center"/>
    </xf>
    <xf numFmtId="4" fontId="1" fillId="0" borderId="0" xfId="0" applyNumberFormat="1" applyFont="1" applyFill="1" applyBorder="1"/>
    <xf numFmtId="0" fontId="52" fillId="3" borderId="5" xfId="0" applyFont="1" applyFill="1" applyBorder="1" applyAlignment="1">
      <alignment vertical="center" wrapText="1"/>
    </xf>
    <xf numFmtId="0" fontId="13" fillId="0" borderId="0" xfId="0" applyFont="1" applyBorder="1"/>
    <xf numFmtId="0" fontId="46" fillId="3" borderId="85" xfId="0" applyFont="1" applyFill="1" applyBorder="1" applyAlignment="1">
      <alignment horizontal="left" wrapText="1"/>
    </xf>
    <xf numFmtId="0" fontId="66" fillId="0" borderId="0" xfId="0" applyFont="1"/>
    <xf numFmtId="0" fontId="1" fillId="0" borderId="33" xfId="0" applyFont="1" applyBorder="1"/>
    <xf numFmtId="0" fontId="1" fillId="0" borderId="75" xfId="0" applyFont="1" applyBorder="1"/>
    <xf numFmtId="0" fontId="8" fillId="0" borderId="26" xfId="0" applyFont="1" applyBorder="1"/>
    <xf numFmtId="0" fontId="8" fillId="0" borderId="38" xfId="0" applyFont="1" applyBorder="1"/>
    <xf numFmtId="165" fontId="1" fillId="0" borderId="38" xfId="0" applyNumberFormat="1" applyFont="1" applyBorder="1"/>
    <xf numFmtId="4" fontId="1" fillId="0" borderId="38" xfId="2" applyNumberFormat="1" applyFont="1" applyBorder="1" applyAlignment="1">
      <alignment horizontal="right" wrapText="1"/>
    </xf>
    <xf numFmtId="3" fontId="8" fillId="0" borderId="38" xfId="0" applyNumberFormat="1" applyFont="1" applyBorder="1"/>
    <xf numFmtId="0" fontId="8" fillId="0" borderId="38" xfId="0" applyFont="1" applyBorder="1" applyAlignment="1">
      <alignment horizontal="center"/>
    </xf>
    <xf numFmtId="0" fontId="8" fillId="0" borderId="107" xfId="0" applyFont="1" applyBorder="1" applyAlignment="1">
      <alignment horizontal="center"/>
    </xf>
    <xf numFmtId="0" fontId="8" fillId="0" borderId="75" xfId="0" applyFont="1" applyBorder="1"/>
    <xf numFmtId="0" fontId="1" fillId="0" borderId="107" xfId="0" applyFont="1" applyBorder="1" applyAlignment="1">
      <alignment horizontal="center"/>
    </xf>
    <xf numFmtId="4" fontId="1" fillId="0" borderId="38" xfId="0" applyNumberFormat="1" applyFont="1" applyBorder="1" applyAlignment="1">
      <alignment horizontal="right" wrapText="1"/>
    </xf>
    <xf numFmtId="3" fontId="5" fillId="0" borderId="38" xfId="0" applyNumberFormat="1" applyFont="1" applyBorder="1"/>
    <xf numFmtId="0" fontId="5" fillId="0" borderId="38" xfId="0" applyFont="1" applyBorder="1" applyAlignment="1">
      <alignment horizontal="center"/>
    </xf>
    <xf numFmtId="0" fontId="5" fillId="0" borderId="107" xfId="0" applyFont="1" applyBorder="1" applyAlignment="1">
      <alignment horizontal="center"/>
    </xf>
    <xf numFmtId="3" fontId="1" fillId="0" borderId="38" xfId="0" applyNumberFormat="1" applyFont="1" applyBorder="1"/>
    <xf numFmtId="0" fontId="5" fillId="0" borderId="38" xfId="0" applyFont="1" applyBorder="1"/>
    <xf numFmtId="3" fontId="5" fillId="0" borderId="37" xfId="0" applyNumberFormat="1" applyFont="1" applyBorder="1"/>
    <xf numFmtId="0" fontId="1" fillId="0" borderId="37" xfId="0" applyFont="1" applyBorder="1" applyAlignment="1">
      <alignment horizontal="center"/>
    </xf>
    <xf numFmtId="4" fontId="5" fillId="0" borderId="37" xfId="2" applyNumberFormat="1" applyFont="1" applyBorder="1" applyAlignment="1">
      <alignment horizontal="right" wrapText="1"/>
    </xf>
    <xf numFmtId="0" fontId="5" fillId="0" borderId="37" xfId="0" applyFont="1" applyBorder="1" applyAlignment="1">
      <alignment horizontal="center"/>
    </xf>
    <xf numFmtId="0" fontId="5" fillId="0" borderId="65" xfId="0" applyFont="1" applyBorder="1" applyAlignment="1">
      <alignment horizontal="center"/>
    </xf>
    <xf numFmtId="0" fontId="5" fillId="3" borderId="67" xfId="0" applyFont="1" applyFill="1" applyBorder="1"/>
    <xf numFmtId="165" fontId="5" fillId="3" borderId="45" xfId="0" applyNumberFormat="1" applyFont="1" applyFill="1" applyBorder="1"/>
    <xf numFmtId="165" fontId="5" fillId="3" borderId="45" xfId="0" applyNumberFormat="1" applyFont="1" applyFill="1" applyBorder="1" applyAlignment="1">
      <alignment horizontal="right"/>
    </xf>
    <xf numFmtId="165" fontId="5" fillId="3" borderId="45" xfId="0" applyNumberFormat="1" applyFont="1" applyFill="1" applyBorder="1" applyAlignment="1">
      <alignment horizontal="center"/>
    </xf>
    <xf numFmtId="165" fontId="5" fillId="3" borderId="45" xfId="0" applyNumberFormat="1" applyFont="1" applyFill="1" applyBorder="1" applyAlignment="1">
      <alignment horizontal="right" wrapText="1"/>
    </xf>
    <xf numFmtId="165" fontId="5" fillId="3" borderId="61" xfId="0" applyNumberFormat="1" applyFont="1" applyFill="1" applyBorder="1" applyAlignment="1">
      <alignment horizontal="center"/>
    </xf>
    <xf numFmtId="165" fontId="5" fillId="3" borderId="67" xfId="0" applyNumberFormat="1" applyFont="1" applyFill="1" applyBorder="1" applyAlignment="1">
      <alignment horizontal="right"/>
    </xf>
    <xf numFmtId="165" fontId="5" fillId="3" borderId="68" xfId="0" applyNumberFormat="1" applyFont="1" applyFill="1" applyBorder="1"/>
    <xf numFmtId="0" fontId="5" fillId="3" borderId="75" xfId="0" applyFont="1" applyFill="1" applyBorder="1"/>
    <xf numFmtId="165" fontId="9" fillId="3" borderId="26" xfId="0" applyNumberFormat="1" applyFont="1" applyFill="1" applyBorder="1"/>
    <xf numFmtId="3" fontId="9" fillId="3" borderId="26" xfId="0" applyNumberFormat="1" applyFont="1" applyFill="1" applyBorder="1" applyAlignment="1">
      <alignment horizontal="right"/>
    </xf>
    <xf numFmtId="165" fontId="1" fillId="3" borderId="38" xfId="0" applyNumberFormat="1" applyFont="1" applyFill="1" applyBorder="1" applyAlignment="1">
      <alignment horizontal="center"/>
    </xf>
    <xf numFmtId="4" fontId="1" fillId="3" borderId="38" xfId="0" applyNumberFormat="1" applyFont="1" applyFill="1" applyBorder="1" applyAlignment="1">
      <alignment horizontal="right" wrapText="1"/>
    </xf>
    <xf numFmtId="165" fontId="8" fillId="3" borderId="38" xfId="0" applyNumberFormat="1" applyFont="1" applyFill="1" applyBorder="1"/>
    <xf numFmtId="165" fontId="8" fillId="3" borderId="38" xfId="0" applyNumberFormat="1" applyFont="1" applyFill="1" applyBorder="1" applyAlignment="1">
      <alignment horizontal="center"/>
    </xf>
    <xf numFmtId="165" fontId="8" fillId="3" borderId="107" xfId="0" applyNumberFormat="1" applyFont="1" applyFill="1" applyBorder="1" applyAlignment="1">
      <alignment horizontal="center"/>
    </xf>
    <xf numFmtId="165" fontId="9" fillId="3" borderId="75" xfId="0" applyNumberFormat="1" applyFont="1" applyFill="1" applyBorder="1"/>
    <xf numFmtId="165" fontId="1" fillId="3" borderId="107" xfId="0" applyNumberFormat="1" applyFont="1" applyFill="1" applyBorder="1" applyAlignment="1">
      <alignment horizontal="center"/>
    </xf>
    <xf numFmtId="165" fontId="5" fillId="3" borderId="25" xfId="0" applyNumberFormat="1" applyFont="1" applyFill="1" applyBorder="1"/>
    <xf numFmtId="166" fontId="9" fillId="3" borderId="26" xfId="0" applyNumberFormat="1" applyFont="1" applyFill="1" applyBorder="1"/>
    <xf numFmtId="0" fontId="1" fillId="3" borderId="38" xfId="0" applyFont="1" applyFill="1" applyBorder="1" applyAlignment="1">
      <alignment horizontal="center"/>
    </xf>
    <xf numFmtId="3" fontId="8" fillId="3" borderId="38" xfId="0" applyNumberFormat="1" applyFont="1" applyFill="1" applyBorder="1"/>
    <xf numFmtId="0" fontId="8" fillId="3" borderId="38" xfId="0" applyFont="1" applyFill="1" applyBorder="1" applyAlignment="1">
      <alignment horizontal="center"/>
    </xf>
    <xf numFmtId="0" fontId="8" fillId="3" borderId="107" xfId="0" applyFont="1" applyFill="1" applyBorder="1" applyAlignment="1">
      <alignment horizontal="center"/>
    </xf>
    <xf numFmtId="166" fontId="9" fillId="3" borderId="75" xfId="0" applyNumberFormat="1" applyFont="1" applyFill="1" applyBorder="1"/>
    <xf numFmtId="0" fontId="1" fillId="3" borderId="107" xfId="0" applyFont="1" applyFill="1" applyBorder="1" applyAlignment="1">
      <alignment horizontal="center"/>
    </xf>
    <xf numFmtId="0" fontId="5" fillId="3" borderId="25" xfId="0" applyFont="1" applyFill="1" applyBorder="1"/>
    <xf numFmtId="165" fontId="9" fillId="3" borderId="38" xfId="0" applyNumberFormat="1" applyFont="1" applyFill="1" applyBorder="1"/>
    <xf numFmtId="4" fontId="1" fillId="3" borderId="38" xfId="2" applyNumberFormat="1" applyFont="1" applyFill="1" applyBorder="1" applyAlignment="1">
      <alignment horizontal="right" wrapText="1"/>
    </xf>
    <xf numFmtId="3" fontId="5" fillId="3" borderId="38" xfId="0" applyNumberFormat="1" applyFont="1" applyFill="1" applyBorder="1"/>
    <xf numFmtId="0" fontId="5" fillId="3" borderId="38" xfId="0" applyFont="1" applyFill="1" applyBorder="1" applyAlignment="1">
      <alignment horizontal="center"/>
    </xf>
    <xf numFmtId="0" fontId="6" fillId="3" borderId="70" xfId="0" applyFont="1" applyFill="1" applyBorder="1"/>
    <xf numFmtId="165" fontId="5" fillId="3" borderId="93" xfId="0" applyNumberFormat="1" applyFont="1" applyFill="1" applyBorder="1"/>
    <xf numFmtId="0" fontId="5" fillId="3" borderId="93" xfId="0" applyFont="1" applyFill="1" applyBorder="1" applyAlignment="1">
      <alignment horizontal="center"/>
    </xf>
    <xf numFmtId="4" fontId="5" fillId="3" borderId="93" xfId="2" applyNumberFormat="1" applyFont="1" applyFill="1" applyBorder="1" applyAlignment="1">
      <alignment horizontal="right" wrapText="1"/>
    </xf>
    <xf numFmtId="3" fontId="6" fillId="3" borderId="93" xfId="0" applyNumberFormat="1" applyFont="1" applyFill="1" applyBorder="1"/>
    <xf numFmtId="0" fontId="5" fillId="3" borderId="94" xfId="0" applyFont="1" applyFill="1" applyBorder="1" applyAlignment="1">
      <alignment horizontal="center"/>
    </xf>
    <xf numFmtId="3" fontId="5" fillId="3" borderId="94" xfId="0" applyNumberFormat="1" applyFont="1" applyFill="1" applyBorder="1" applyAlignment="1">
      <alignment horizontal="center"/>
    </xf>
    <xf numFmtId="1" fontId="5" fillId="3" borderId="29" xfId="2" applyNumberFormat="1" applyFont="1" applyFill="1" applyBorder="1"/>
    <xf numFmtId="0" fontId="7" fillId="6" borderId="37" xfId="0" applyFont="1" applyFill="1" applyBorder="1" applyAlignment="1">
      <alignment horizontal="center"/>
    </xf>
    <xf numFmtId="0" fontId="7" fillId="6" borderId="53" xfId="0" applyFont="1" applyFill="1" applyBorder="1" applyAlignment="1"/>
    <xf numFmtId="0" fontId="7" fillId="6" borderId="20" xfId="0" applyFont="1" applyFill="1" applyBorder="1" applyAlignment="1"/>
    <xf numFmtId="0" fontId="7" fillId="6" borderId="30" xfId="0" applyFont="1" applyFill="1" applyBorder="1" applyAlignment="1"/>
    <xf numFmtId="0" fontId="7" fillId="6" borderId="35" xfId="0" applyFont="1" applyFill="1" applyBorder="1" applyAlignment="1">
      <alignment horizontal="center"/>
    </xf>
    <xf numFmtId="0" fontId="7" fillId="6" borderId="38" xfId="0" applyFont="1" applyFill="1" applyBorder="1" applyAlignment="1">
      <alignment horizontal="center"/>
    </xf>
    <xf numFmtId="0" fontId="7" fillId="6" borderId="107" xfId="0" applyFont="1" applyFill="1" applyBorder="1" applyAlignment="1">
      <alignment horizontal="center"/>
    </xf>
    <xf numFmtId="0" fontId="7" fillId="9" borderId="37" xfId="0" applyFont="1" applyFill="1" applyBorder="1" applyAlignment="1">
      <alignment horizontal="center"/>
    </xf>
    <xf numFmtId="0" fontId="7" fillId="9" borderId="65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0" fontId="7" fillId="9" borderId="80" xfId="0" applyFont="1" applyFill="1" applyBorder="1" applyAlignment="1">
      <alignment horizontal="center"/>
    </xf>
    <xf numFmtId="0" fontId="7" fillId="9" borderId="32" xfId="0" applyFont="1" applyFill="1" applyBorder="1" applyAlignment="1">
      <alignment horizontal="center"/>
    </xf>
    <xf numFmtId="0" fontId="7" fillId="9" borderId="33" xfId="0" applyFont="1" applyFill="1" applyBorder="1" applyAlignment="1">
      <alignment horizontal="center"/>
    </xf>
    <xf numFmtId="0" fontId="7" fillId="9" borderId="35" xfId="0" applyFont="1" applyFill="1" applyBorder="1" applyAlignment="1">
      <alignment horizontal="center"/>
    </xf>
    <xf numFmtId="0" fontId="7" fillId="9" borderId="53" xfId="0" applyFont="1" applyFill="1" applyBorder="1" applyAlignment="1">
      <alignment horizontal="center"/>
    </xf>
    <xf numFmtId="0" fontId="7" fillId="9" borderId="52" xfId="0" applyFont="1" applyFill="1" applyBorder="1" applyAlignment="1">
      <alignment horizontal="center"/>
    </xf>
    <xf numFmtId="165" fontId="14" fillId="0" borderId="4" xfId="0" applyNumberFormat="1" applyFont="1" applyBorder="1" applyAlignment="1">
      <alignment vertical="center"/>
    </xf>
    <xf numFmtId="165" fontId="14" fillId="0" borderId="31" xfId="0" applyNumberFormat="1" applyFont="1" applyFill="1" applyBorder="1" applyAlignment="1">
      <alignment vertical="center"/>
    </xf>
    <xf numFmtId="165" fontId="14" fillId="0" borderId="4" xfId="0" applyNumberFormat="1" applyFont="1" applyFill="1" applyBorder="1" applyAlignment="1">
      <alignment vertical="center"/>
    </xf>
    <xf numFmtId="0" fontId="19" fillId="0" borderId="70" xfId="0" applyFont="1" applyBorder="1" applyAlignment="1">
      <alignment horizontal="justify" vertical="center"/>
    </xf>
    <xf numFmtId="165" fontId="15" fillId="0" borderId="71" xfId="0" applyNumberFormat="1" applyFont="1" applyBorder="1" applyAlignment="1">
      <alignment vertical="center"/>
    </xf>
    <xf numFmtId="165" fontId="15" fillId="0" borderId="141" xfId="0" applyNumberFormat="1" applyFont="1" applyBorder="1" applyAlignment="1">
      <alignment vertical="center"/>
    </xf>
    <xf numFmtId="165" fontId="14" fillId="0" borderId="71" xfId="0" applyNumberFormat="1" applyFont="1" applyFill="1" applyBorder="1" applyAlignment="1">
      <alignment vertical="center"/>
    </xf>
    <xf numFmtId="165" fontId="21" fillId="0" borderId="71" xfId="0" applyNumberFormat="1" applyFont="1" applyFill="1" applyBorder="1" applyAlignment="1">
      <alignment vertical="center"/>
    </xf>
    <xf numFmtId="3" fontId="20" fillId="0" borderId="71" xfId="0" applyNumberFormat="1" applyFont="1" applyBorder="1" applyAlignment="1">
      <alignment horizontal="right" vertical="center"/>
    </xf>
    <xf numFmtId="0" fontId="19" fillId="0" borderId="75" xfId="0" applyFont="1" applyBorder="1" applyAlignment="1">
      <alignment vertical="center"/>
    </xf>
    <xf numFmtId="165" fontId="14" fillId="0" borderId="38" xfId="0" applyNumberFormat="1" applyFont="1" applyBorder="1" applyAlignment="1">
      <alignment vertical="center"/>
    </xf>
    <xf numFmtId="165" fontId="15" fillId="0" borderId="38" xfId="0" applyNumberFormat="1" applyFont="1" applyBorder="1" applyAlignment="1">
      <alignment vertical="center"/>
    </xf>
    <xf numFmtId="165" fontId="15" fillId="0" borderId="107" xfId="0" applyNumberFormat="1" applyFont="1" applyBorder="1" applyAlignment="1">
      <alignment vertical="center"/>
    </xf>
    <xf numFmtId="165" fontId="14" fillId="0" borderId="75" xfId="0" applyNumberFormat="1" applyFont="1" applyFill="1" applyBorder="1" applyAlignment="1">
      <alignment vertical="center"/>
    </xf>
    <xf numFmtId="165" fontId="14" fillId="0" borderId="38" xfId="0" applyNumberFormat="1" applyFont="1" applyFill="1" applyBorder="1" applyAlignment="1">
      <alignment vertical="center"/>
    </xf>
    <xf numFmtId="3" fontId="20" fillId="0" borderId="38" xfId="0" applyNumberFormat="1" applyFont="1" applyBorder="1" applyAlignment="1">
      <alignment horizontal="right" vertical="center"/>
    </xf>
    <xf numFmtId="165" fontId="21" fillId="0" borderId="38" xfId="0" applyNumberFormat="1" applyFont="1" applyFill="1" applyBorder="1" applyAlignment="1">
      <alignment vertical="center"/>
    </xf>
    <xf numFmtId="0" fontId="19" fillId="0" borderId="75" xfId="0" applyFont="1" applyBorder="1" applyAlignment="1">
      <alignment horizontal="justify" vertical="center"/>
    </xf>
    <xf numFmtId="165" fontId="14" fillId="0" borderId="75" xfId="0" applyNumberFormat="1" applyFont="1" applyBorder="1" applyAlignment="1">
      <alignment vertical="center"/>
    </xf>
    <xf numFmtId="165" fontId="14" fillId="0" borderId="93" xfId="0" applyNumberFormat="1" applyFont="1" applyBorder="1" applyAlignment="1">
      <alignment vertical="center"/>
    </xf>
    <xf numFmtId="0" fontId="32" fillId="0" borderId="5" xfId="0" applyFont="1" applyBorder="1" applyAlignment="1">
      <alignment vertical="center"/>
    </xf>
    <xf numFmtId="0" fontId="32" fillId="0" borderId="110" xfId="0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4" fontId="32" fillId="0" borderId="78" xfId="0" applyNumberFormat="1" applyFont="1" applyBorder="1" applyAlignment="1">
      <alignment vertical="center"/>
    </xf>
    <xf numFmtId="0" fontId="7" fillId="4" borderId="44" xfId="0" applyFont="1" applyFill="1" applyBorder="1"/>
    <xf numFmtId="0" fontId="7" fillId="4" borderId="44" xfId="0" applyFont="1" applyFill="1" applyBorder="1" applyAlignment="1">
      <alignment horizontal="center"/>
    </xf>
    <xf numFmtId="0" fontId="36" fillId="4" borderId="44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4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26" fillId="0" borderId="33" xfId="0" applyFont="1" applyBorder="1"/>
    <xf numFmtId="3" fontId="1" fillId="0" borderId="37" xfId="0" applyNumberFormat="1" applyFont="1" applyBorder="1" applyAlignment="1">
      <alignment horizontal="center"/>
    </xf>
    <xf numFmtId="3" fontId="1" fillId="0" borderId="80" xfId="0" applyNumberFormat="1" applyFont="1" applyBorder="1" applyAlignment="1">
      <alignment horizontal="center"/>
    </xf>
    <xf numFmtId="0" fontId="26" fillId="0" borderId="75" xfId="0" applyFont="1" applyBorder="1"/>
    <xf numFmtId="165" fontId="1" fillId="0" borderId="38" xfId="0" applyNumberFormat="1" applyFont="1" applyBorder="1" applyAlignment="1">
      <alignment horizontal="right"/>
    </xf>
    <xf numFmtId="4" fontId="1" fillId="0" borderId="38" xfId="0" applyNumberFormat="1" applyFont="1" applyBorder="1" applyAlignment="1">
      <alignment horizontal="center"/>
    </xf>
    <xf numFmtId="3" fontId="1" fillId="0" borderId="38" xfId="0" applyNumberFormat="1" applyFont="1" applyBorder="1" applyAlignment="1">
      <alignment horizontal="center"/>
    </xf>
    <xf numFmtId="3" fontId="1" fillId="0" borderId="25" xfId="0" applyNumberFormat="1" applyFont="1" applyBorder="1" applyAlignment="1">
      <alignment horizontal="center"/>
    </xf>
    <xf numFmtId="165" fontId="1" fillId="0" borderId="26" xfId="0" applyNumberFormat="1" applyFont="1" applyBorder="1"/>
    <xf numFmtId="0" fontId="4" fillId="3" borderId="67" xfId="0" applyFont="1" applyFill="1" applyBorder="1"/>
    <xf numFmtId="165" fontId="9" fillId="3" borderId="45" xfId="0" applyNumberFormat="1" applyFont="1" applyFill="1" applyBorder="1"/>
    <xf numFmtId="0" fontId="0" fillId="3" borderId="45" xfId="0" applyFill="1" applyBorder="1" applyAlignment="1">
      <alignment horizontal="center"/>
    </xf>
    <xf numFmtId="0" fontId="0" fillId="3" borderId="45" xfId="0" applyFill="1" applyBorder="1"/>
    <xf numFmtId="0" fontId="0" fillId="3" borderId="68" xfId="0" applyFill="1" applyBorder="1" applyAlignment="1">
      <alignment horizontal="center"/>
    </xf>
    <xf numFmtId="0" fontId="4" fillId="3" borderId="75" xfId="0" applyFont="1" applyFill="1" applyBorder="1"/>
    <xf numFmtId="165" fontId="9" fillId="3" borderId="38" xfId="0" applyNumberFormat="1" applyFont="1" applyFill="1" applyBorder="1" applyAlignment="1">
      <alignment horizontal="right"/>
    </xf>
    <xf numFmtId="3" fontId="1" fillId="3" borderId="38" xfId="0" applyNumberFormat="1" applyFont="1" applyFill="1" applyBorder="1" applyAlignment="1">
      <alignment horizontal="center"/>
    </xf>
    <xf numFmtId="4" fontId="1" fillId="3" borderId="38" xfId="0" applyNumberFormat="1" applyFont="1" applyFill="1" applyBorder="1"/>
    <xf numFmtId="3" fontId="1" fillId="3" borderId="38" xfId="0" applyNumberFormat="1" applyFont="1" applyFill="1" applyBorder="1"/>
    <xf numFmtId="3" fontId="1" fillId="3" borderId="25" xfId="0" applyNumberFormat="1" applyFont="1" applyFill="1" applyBorder="1" applyAlignment="1">
      <alignment horizontal="center"/>
    </xf>
    <xf numFmtId="0" fontId="4" fillId="3" borderId="70" xfId="0" applyFont="1" applyFill="1" applyBorder="1"/>
    <xf numFmtId="165" fontId="5" fillId="3" borderId="71" xfId="0" applyNumberFormat="1" applyFont="1" applyFill="1" applyBorder="1" applyAlignment="1">
      <alignment horizontal="right"/>
    </xf>
    <xf numFmtId="165" fontId="5" fillId="3" borderId="93" xfId="0" applyNumberFormat="1" applyFont="1" applyFill="1" applyBorder="1" applyAlignment="1">
      <alignment horizontal="right"/>
    </xf>
    <xf numFmtId="4" fontId="5" fillId="3" borderId="93" xfId="0" applyNumberFormat="1" applyFont="1" applyFill="1" applyBorder="1" applyAlignment="1">
      <alignment horizontal="right"/>
    </xf>
    <xf numFmtId="4" fontId="5" fillId="3" borderId="93" xfId="0" applyNumberFormat="1" applyFont="1" applyFill="1" applyBorder="1"/>
    <xf numFmtId="3" fontId="5" fillId="3" borderId="93" xfId="0" applyNumberFormat="1" applyFont="1" applyFill="1" applyBorder="1"/>
    <xf numFmtId="3" fontId="5" fillId="3" borderId="93" xfId="0" applyNumberFormat="1" applyFont="1" applyFill="1" applyBorder="1" applyAlignment="1">
      <alignment horizontal="center"/>
    </xf>
    <xf numFmtId="3" fontId="5" fillId="3" borderId="29" xfId="0" applyNumberFormat="1" applyFont="1" applyFill="1" applyBorder="1" applyAlignment="1">
      <alignment horizontal="center"/>
    </xf>
    <xf numFmtId="0" fontId="12" fillId="4" borderId="44" xfId="0" applyFont="1" applyFill="1" applyBorder="1" applyAlignment="1">
      <alignment vertical="center"/>
    </xf>
    <xf numFmtId="0" fontId="12" fillId="4" borderId="44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vertical="center"/>
    </xf>
    <xf numFmtId="0" fontId="12" fillId="4" borderId="113" xfId="0" applyFont="1" applyFill="1" applyBorder="1" applyAlignment="1">
      <alignment horizontal="center" vertical="center"/>
    </xf>
    <xf numFmtId="0" fontId="12" fillId="4" borderId="106" xfId="0" applyFont="1" applyFill="1" applyBorder="1" applyAlignment="1">
      <alignment horizontal="center" vertical="center"/>
    </xf>
    <xf numFmtId="0" fontId="12" fillId="4" borderId="28" xfId="0" applyFont="1" applyFill="1" applyBorder="1" applyAlignment="1">
      <alignment horizontal="center" vertical="center"/>
    </xf>
    <xf numFmtId="165" fontId="38" fillId="0" borderId="52" xfId="0" applyNumberFormat="1" applyFont="1" applyBorder="1" applyAlignment="1">
      <alignment vertical="center"/>
    </xf>
    <xf numFmtId="165" fontId="3" fillId="0" borderId="1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horizontal="center" vertical="center"/>
    </xf>
    <xf numFmtId="0" fontId="7" fillId="6" borderId="37" xfId="0" applyFont="1" applyFill="1" applyBorder="1" applyAlignment="1">
      <alignment horizontal="center" vertical="center"/>
    </xf>
    <xf numFmtId="0" fontId="7" fillId="6" borderId="37" xfId="0" applyFont="1" applyFill="1" applyBorder="1" applyAlignment="1">
      <alignment horizontal="center" vertical="center" wrapText="1"/>
    </xf>
    <xf numFmtId="0" fontId="7" fillId="6" borderId="35" xfId="0" applyFont="1" applyFill="1" applyBorder="1" applyAlignment="1">
      <alignment horizontal="center" vertical="center"/>
    </xf>
    <xf numFmtId="0" fontId="7" fillId="6" borderId="35" xfId="0" applyFont="1" applyFill="1" applyBorder="1" applyAlignment="1">
      <alignment horizontal="center" vertical="center" wrapText="1"/>
    </xf>
    <xf numFmtId="0" fontId="7" fillId="6" borderId="38" xfId="0" applyFont="1" applyFill="1" applyBorder="1" applyAlignment="1">
      <alignment horizontal="center" vertical="center"/>
    </xf>
    <xf numFmtId="0" fontId="7" fillId="6" borderId="107" xfId="0" applyFont="1" applyFill="1" applyBorder="1" applyAlignment="1">
      <alignment horizontal="center" vertical="center"/>
    </xf>
    <xf numFmtId="0" fontId="7" fillId="9" borderId="37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0" xfId="0" applyFont="1" applyFill="1" applyBorder="1" applyAlignment="1">
      <alignment horizontal="center" vertical="center"/>
    </xf>
    <xf numFmtId="0" fontId="7" fillId="9" borderId="142" xfId="0" applyFont="1" applyFill="1" applyBorder="1" applyAlignment="1">
      <alignment horizontal="center" vertical="center"/>
    </xf>
    <xf numFmtId="0" fontId="7" fillId="9" borderId="32" xfId="0" applyFont="1" applyFill="1" applyBorder="1" applyAlignment="1">
      <alignment horizontal="center" vertical="center"/>
    </xf>
    <xf numFmtId="0" fontId="7" fillId="9" borderId="44" xfId="0" applyFont="1" applyFill="1" applyBorder="1" applyAlignment="1">
      <alignment horizontal="center" vertical="center"/>
    </xf>
    <xf numFmtId="0" fontId="7" fillId="9" borderId="65" xfId="0" applyFont="1" applyFill="1" applyBorder="1" applyAlignment="1">
      <alignment horizontal="center" vertical="center"/>
    </xf>
    <xf numFmtId="0" fontId="7" fillId="9" borderId="33" xfId="0" applyFont="1" applyFill="1" applyBorder="1" applyAlignment="1">
      <alignment horizontal="center" vertical="center"/>
    </xf>
    <xf numFmtId="0" fontId="7" fillId="9" borderId="35" xfId="0" applyFont="1" applyFill="1" applyBorder="1" applyAlignment="1">
      <alignment horizontal="center" vertical="center"/>
    </xf>
    <xf numFmtId="0" fontId="7" fillId="9" borderId="71" xfId="0" applyFont="1" applyFill="1" applyBorder="1" applyAlignment="1">
      <alignment horizontal="center" vertical="center"/>
    </xf>
    <xf numFmtId="0" fontId="7" fillId="9" borderId="34" xfId="0" applyFont="1" applyFill="1" applyBorder="1" applyAlignment="1">
      <alignment horizontal="center" vertical="center"/>
    </xf>
    <xf numFmtId="0" fontId="7" fillId="9" borderId="53" xfId="0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7" fillId="4" borderId="35" xfId="0" applyFont="1" applyFill="1" applyBorder="1" applyAlignment="1">
      <alignment horizontal="center" vertical="center"/>
    </xf>
    <xf numFmtId="0" fontId="7" fillId="4" borderId="53" xfId="0" applyFont="1" applyFill="1" applyBorder="1" applyAlignment="1">
      <alignment horizontal="center" vertical="center"/>
    </xf>
    <xf numFmtId="0" fontId="7" fillId="4" borderId="71" xfId="0" applyFont="1" applyFill="1" applyBorder="1" applyAlignment="1">
      <alignment horizontal="center" vertical="center"/>
    </xf>
    <xf numFmtId="0" fontId="39" fillId="10" borderId="45" xfId="0" applyFont="1" applyFill="1" applyBorder="1" applyAlignment="1">
      <alignment horizontal="center"/>
    </xf>
    <xf numFmtId="0" fontId="39" fillId="10" borderId="37" xfId="0" applyFont="1" applyFill="1" applyBorder="1" applyAlignment="1">
      <alignment horizontal="center"/>
    </xf>
    <xf numFmtId="14" fontId="39" fillId="10" borderId="71" xfId="0" applyNumberFormat="1" applyFont="1" applyFill="1" applyBorder="1" applyAlignment="1">
      <alignment horizontal="center"/>
    </xf>
    <xf numFmtId="0" fontId="39" fillId="10" borderId="71" xfId="0" applyFont="1" applyFill="1" applyBorder="1" applyAlignment="1">
      <alignment horizontal="center"/>
    </xf>
    <xf numFmtId="0" fontId="40" fillId="10" borderId="71" xfId="0" applyFont="1" applyFill="1" applyBorder="1" applyAlignment="1">
      <alignment horizontal="center"/>
    </xf>
    <xf numFmtId="0" fontId="39" fillId="10" borderId="68" xfId="0" applyFont="1" applyFill="1" applyBorder="1" applyAlignment="1">
      <alignment horizontal="center"/>
    </xf>
    <xf numFmtId="0" fontId="39" fillId="10" borderId="80" xfId="0" applyFont="1" applyFill="1" applyBorder="1" applyAlignment="1">
      <alignment horizontal="center"/>
    </xf>
    <xf numFmtId="0" fontId="39" fillId="10" borderId="95" xfId="0" applyFont="1" applyFill="1" applyBorder="1" applyAlignment="1">
      <alignment horizontal="center"/>
    </xf>
    <xf numFmtId="165" fontId="9" fillId="3" borderId="37" xfId="0" applyNumberFormat="1" applyFont="1" applyFill="1" applyBorder="1"/>
    <xf numFmtId="165" fontId="9" fillId="3" borderId="39" xfId="0" applyNumberFormat="1" applyFont="1" applyFill="1" applyBorder="1"/>
    <xf numFmtId="4" fontId="9" fillId="3" borderId="39" xfId="0" applyNumberFormat="1" applyFont="1" applyFill="1" applyBorder="1"/>
    <xf numFmtId="167" fontId="9" fillId="3" borderId="39" xfId="0" applyNumberFormat="1" applyFont="1" applyFill="1" applyBorder="1"/>
    <xf numFmtId="3" fontId="9" fillId="3" borderId="39" xfId="0" applyNumberFormat="1" applyFont="1" applyFill="1" applyBorder="1"/>
    <xf numFmtId="0" fontId="9" fillId="3" borderId="32" xfId="0" applyFont="1" applyFill="1" applyBorder="1"/>
    <xf numFmtId="4" fontId="9" fillId="3" borderId="37" xfId="0" applyNumberFormat="1" applyFont="1" applyFill="1" applyBorder="1"/>
    <xf numFmtId="0" fontId="9" fillId="3" borderId="37" xfId="0" applyFont="1" applyFill="1" applyBorder="1"/>
    <xf numFmtId="0" fontId="8" fillId="3" borderId="37" xfId="0" applyFont="1" applyFill="1" applyBorder="1"/>
    <xf numFmtId="0" fontId="8" fillId="3" borderId="80" xfId="0" applyFont="1" applyFill="1" applyBorder="1"/>
    <xf numFmtId="0" fontId="8" fillId="0" borderId="32" xfId="0" applyFont="1" applyBorder="1"/>
    <xf numFmtId="165" fontId="8" fillId="0" borderId="37" xfId="0" applyNumberFormat="1" applyFont="1" applyBorder="1"/>
    <xf numFmtId="4" fontId="8" fillId="0" borderId="37" xfId="0" applyNumberFormat="1" applyFont="1" applyFill="1" applyBorder="1"/>
    <xf numFmtId="3" fontId="8" fillId="0" borderId="37" xfId="0" applyNumberFormat="1" applyFont="1" applyFill="1" applyBorder="1" applyAlignment="1">
      <alignment horizontal="center"/>
    </xf>
    <xf numFmtId="3" fontId="8" fillId="0" borderId="3" xfId="0" applyNumberFormat="1" applyFont="1" applyBorder="1"/>
    <xf numFmtId="3" fontId="8" fillId="0" borderId="50" xfId="0" applyNumberFormat="1" applyFont="1" applyBorder="1"/>
    <xf numFmtId="165" fontId="8" fillId="0" borderId="38" xfId="0" applyNumberFormat="1" applyFont="1" applyBorder="1"/>
    <xf numFmtId="165" fontId="8" fillId="0" borderId="38" xfId="0" applyNumberFormat="1" applyFont="1" applyFill="1" applyBorder="1"/>
    <xf numFmtId="4" fontId="8" fillId="0" borderId="38" xfId="0" applyNumberFormat="1" applyFont="1" applyFill="1" applyBorder="1"/>
    <xf numFmtId="3" fontId="8" fillId="0" borderId="38" xfId="0" applyNumberFormat="1" applyFont="1" applyFill="1" applyBorder="1" applyAlignment="1">
      <alignment horizontal="center"/>
    </xf>
    <xf numFmtId="3" fontId="8" fillId="0" borderId="25" xfId="0" applyNumberFormat="1" applyFont="1" applyBorder="1"/>
    <xf numFmtId="4" fontId="9" fillId="3" borderId="38" xfId="0" applyNumberFormat="1" applyFont="1" applyFill="1" applyBorder="1"/>
    <xf numFmtId="4" fontId="8" fillId="3" borderId="38" xfId="0" applyNumberFormat="1" applyFont="1" applyFill="1" applyBorder="1"/>
    <xf numFmtId="3" fontId="8" fillId="3" borderId="38" xfId="0" applyNumberFormat="1" applyFont="1" applyFill="1" applyBorder="1" applyAlignment="1">
      <alignment horizontal="center"/>
    </xf>
    <xf numFmtId="3" fontId="8" fillId="3" borderId="25" xfId="0" applyNumberFormat="1" applyFont="1" applyFill="1" applyBorder="1"/>
    <xf numFmtId="0" fontId="9" fillId="3" borderId="75" xfId="0" applyFont="1" applyFill="1" applyBorder="1"/>
    <xf numFmtId="4" fontId="8" fillId="0" borderId="38" xfId="0" applyNumberFormat="1" applyFont="1" applyBorder="1"/>
    <xf numFmtId="2" fontId="9" fillId="3" borderId="38" xfId="0" applyNumberFormat="1" applyFont="1" applyFill="1" applyBorder="1"/>
    <xf numFmtId="4" fontId="0" fillId="0" borderId="62" xfId="0" applyNumberFormat="1" applyBorder="1"/>
    <xf numFmtId="4" fontId="0" fillId="0" borderId="24" xfId="0" applyNumberFormat="1" applyBorder="1"/>
    <xf numFmtId="0" fontId="41" fillId="0" borderId="21" xfId="0" applyFont="1" applyBorder="1" applyAlignment="1">
      <alignment vertical="center"/>
    </xf>
    <xf numFmtId="165" fontId="41" fillId="0" borderId="38" xfId="0" applyNumberFormat="1" applyFont="1" applyBorder="1" applyAlignment="1">
      <alignment vertical="center"/>
    </xf>
    <xf numFmtId="167" fontId="41" fillId="0" borderId="38" xfId="0" applyNumberFormat="1" applyFont="1" applyBorder="1" applyAlignment="1">
      <alignment vertical="center"/>
    </xf>
    <xf numFmtId="3" fontId="41" fillId="0" borderId="38" xfId="0" applyNumberFormat="1" applyFont="1" applyBorder="1" applyAlignment="1">
      <alignment vertical="center"/>
    </xf>
    <xf numFmtId="165" fontId="4" fillId="3" borderId="38" xfId="0" applyNumberFormat="1" applyFont="1" applyFill="1" applyBorder="1" applyAlignment="1">
      <alignment vertical="center"/>
    </xf>
    <xf numFmtId="4" fontId="4" fillId="3" borderId="38" xfId="0" applyNumberFormat="1" applyFont="1" applyFill="1" applyBorder="1" applyAlignment="1">
      <alignment vertical="center"/>
    </xf>
    <xf numFmtId="3" fontId="4" fillId="3" borderId="38" xfId="0" applyNumberFormat="1" applyFont="1" applyFill="1" applyBorder="1" applyAlignment="1">
      <alignment vertical="center"/>
    </xf>
    <xf numFmtId="0" fontId="39" fillId="5" borderId="38" xfId="0" applyFont="1" applyFill="1" applyBorder="1" applyAlignment="1">
      <alignment horizontal="center"/>
    </xf>
    <xf numFmtId="0" fontId="40" fillId="5" borderId="38" xfId="0" applyFont="1" applyFill="1" applyBorder="1" applyAlignment="1">
      <alignment horizontal="center"/>
    </xf>
    <xf numFmtId="14" fontId="39" fillId="5" borderId="38" xfId="0" applyNumberFormat="1" applyFont="1" applyFill="1" applyBorder="1" applyAlignment="1">
      <alignment horizontal="center"/>
    </xf>
    <xf numFmtId="0" fontId="41" fillId="0" borderId="23" xfId="0" applyFont="1" applyBorder="1" applyAlignment="1">
      <alignment vertical="center"/>
    </xf>
    <xf numFmtId="165" fontId="41" fillId="0" borderId="75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26" fillId="0" borderId="23" xfId="0" applyFont="1" applyBorder="1" applyAlignment="1">
      <alignment vertical="center"/>
    </xf>
    <xf numFmtId="0" fontId="26" fillId="0" borderId="23" xfId="0" applyFont="1" applyFill="1" applyBorder="1" applyAlignment="1">
      <alignment vertical="center"/>
    </xf>
    <xf numFmtId="0" fontId="4" fillId="3" borderId="23" xfId="0" applyFont="1" applyFill="1" applyBorder="1" applyAlignment="1">
      <alignment vertical="center"/>
    </xf>
    <xf numFmtId="0" fontId="9" fillId="3" borderId="23" xfId="0" applyFont="1" applyFill="1" applyBorder="1" applyAlignment="1">
      <alignment horizontal="center" vertical="center"/>
    </xf>
    <xf numFmtId="165" fontId="4" fillId="3" borderId="77" xfId="0" applyNumberFormat="1" applyFont="1" applyFill="1" applyBorder="1" applyAlignment="1">
      <alignment vertical="center"/>
    </xf>
    <xf numFmtId="165" fontId="41" fillId="0" borderId="93" xfId="0" applyNumberFormat="1" applyFont="1" applyBorder="1" applyAlignment="1">
      <alignment vertical="center"/>
    </xf>
    <xf numFmtId="165" fontId="4" fillId="3" borderId="75" xfId="0" applyNumberFormat="1" applyFont="1" applyFill="1" applyBorder="1" applyAlignment="1">
      <alignment vertical="center"/>
    </xf>
    <xf numFmtId="0" fontId="39" fillId="10" borderId="67" xfId="0" applyFont="1" applyFill="1" applyBorder="1" applyAlignment="1">
      <alignment horizontal="center"/>
    </xf>
    <xf numFmtId="0" fontId="39" fillId="10" borderId="32" xfId="0" applyFont="1" applyFill="1" applyBorder="1" applyAlignment="1">
      <alignment horizontal="center"/>
    </xf>
    <xf numFmtId="14" fontId="39" fillId="10" borderId="70" xfId="0" applyNumberFormat="1" applyFont="1" applyFill="1" applyBorder="1" applyAlignment="1">
      <alignment horizontal="center"/>
    </xf>
    <xf numFmtId="14" fontId="39" fillId="5" borderId="31" xfId="0" applyNumberFormat="1" applyFont="1" applyFill="1" applyBorder="1" applyAlignment="1">
      <alignment horizontal="center"/>
    </xf>
    <xf numFmtId="14" fontId="39" fillId="5" borderId="75" xfId="0" applyNumberFormat="1" applyFont="1" applyFill="1" applyBorder="1" applyAlignment="1">
      <alignment horizontal="center"/>
    </xf>
    <xf numFmtId="165" fontId="41" fillId="0" borderId="23" xfId="0" applyNumberFormat="1" applyFont="1" applyBorder="1" applyAlignment="1">
      <alignment vertical="center"/>
    </xf>
    <xf numFmtId="3" fontId="5" fillId="3" borderId="37" xfId="0" applyNumberFormat="1" applyFont="1" applyFill="1" applyBorder="1"/>
    <xf numFmtId="3" fontId="5" fillId="3" borderId="32" xfId="0" applyNumberFormat="1" applyFont="1" applyFill="1" applyBorder="1"/>
    <xf numFmtId="3" fontId="5" fillId="3" borderId="80" xfId="0" applyNumberFormat="1" applyFont="1" applyFill="1" applyBorder="1"/>
    <xf numFmtId="3" fontId="5" fillId="3" borderId="2" xfId="0" applyNumberFormat="1" applyFont="1" applyFill="1" applyBorder="1"/>
    <xf numFmtId="3" fontId="5" fillId="3" borderId="44" xfId="0" applyNumberFormat="1" applyFont="1" applyFill="1" applyBorder="1"/>
    <xf numFmtId="2" fontId="5" fillId="3" borderId="37" xfId="0" applyNumberFormat="1" applyFont="1" applyFill="1" applyBorder="1"/>
    <xf numFmtId="0" fontId="5" fillId="3" borderId="65" xfId="0" applyFont="1" applyFill="1" applyBorder="1"/>
    <xf numFmtId="3" fontId="5" fillId="3" borderId="67" xfId="0" applyNumberFormat="1" applyFont="1" applyFill="1" applyBorder="1"/>
    <xf numFmtId="3" fontId="1" fillId="0" borderId="107" xfId="0" applyNumberFormat="1" applyFont="1" applyBorder="1"/>
    <xf numFmtId="3" fontId="1" fillId="0" borderId="75" xfId="0" applyNumberFormat="1" applyFont="1" applyBorder="1"/>
    <xf numFmtId="3" fontId="1" fillId="0" borderId="25" xfId="0" applyNumberFormat="1" applyFont="1" applyBorder="1"/>
    <xf numFmtId="3" fontId="1" fillId="0" borderId="63" xfId="0" applyNumberFormat="1" applyFont="1" applyBorder="1"/>
    <xf numFmtId="3" fontId="1" fillId="0" borderId="26" xfId="0" applyNumberFormat="1" applyFont="1" applyBorder="1"/>
    <xf numFmtId="3" fontId="5" fillId="3" borderId="107" xfId="0" applyNumberFormat="1" applyFont="1" applyFill="1" applyBorder="1"/>
    <xf numFmtId="3" fontId="5" fillId="3" borderId="75" xfId="0" applyNumberFormat="1" applyFont="1" applyFill="1" applyBorder="1"/>
    <xf numFmtId="3" fontId="5" fillId="3" borderId="25" xfId="0" applyNumberFormat="1" applyFont="1" applyFill="1" applyBorder="1"/>
    <xf numFmtId="3" fontId="5" fillId="3" borderId="63" xfId="0" applyNumberFormat="1" applyFont="1" applyFill="1" applyBorder="1"/>
    <xf numFmtId="3" fontId="5" fillId="3" borderId="26" xfId="0" applyNumberFormat="1" applyFont="1" applyFill="1" applyBorder="1"/>
    <xf numFmtId="3" fontId="9" fillId="3" borderId="107" xfId="0" applyNumberFormat="1" applyFont="1" applyFill="1" applyBorder="1"/>
    <xf numFmtId="3" fontId="9" fillId="3" borderId="63" xfId="0" applyNumberFormat="1" applyFont="1" applyFill="1" applyBorder="1"/>
    <xf numFmtId="3" fontId="9" fillId="3" borderId="26" xfId="0" applyNumberFormat="1" applyFont="1" applyFill="1" applyBorder="1"/>
    <xf numFmtId="3" fontId="9" fillId="3" borderId="84" xfId="0" applyNumberFormat="1" applyFont="1" applyFill="1" applyBorder="1"/>
    <xf numFmtId="0" fontId="9" fillId="3" borderId="66" xfId="0" applyFont="1" applyFill="1" applyBorder="1"/>
    <xf numFmtId="4" fontId="0" fillId="0" borderId="75" xfId="0" applyNumberFormat="1" applyBorder="1"/>
    <xf numFmtId="4" fontId="0" fillId="0" borderId="63" xfId="0" applyNumberFormat="1" applyBorder="1"/>
    <xf numFmtId="3" fontId="0" fillId="0" borderId="26" xfId="0" applyNumberFormat="1" applyBorder="1"/>
    <xf numFmtId="0" fontId="9" fillId="3" borderId="83" xfId="0" applyFont="1" applyFill="1" applyBorder="1"/>
    <xf numFmtId="4" fontId="9" fillId="3" borderId="75" xfId="0" applyNumberFormat="1" applyFont="1" applyFill="1" applyBorder="1"/>
    <xf numFmtId="4" fontId="9" fillId="3" borderId="63" xfId="0" applyNumberFormat="1" applyFont="1" applyFill="1" applyBorder="1"/>
    <xf numFmtId="3" fontId="5" fillId="3" borderId="32" xfId="0" applyNumberFormat="1" applyFont="1" applyFill="1" applyBorder="1" applyAlignment="1">
      <alignment horizontal="right"/>
    </xf>
    <xf numFmtId="4" fontId="5" fillId="3" borderId="80" xfId="0" applyNumberFormat="1" applyFont="1" applyFill="1" applyBorder="1" applyAlignment="1">
      <alignment horizontal="right"/>
    </xf>
    <xf numFmtId="3" fontId="5" fillId="3" borderId="37" xfId="0" applyNumberFormat="1" applyFont="1" applyFill="1" applyBorder="1" applyAlignment="1">
      <alignment horizontal="right"/>
    </xf>
    <xf numFmtId="4" fontId="5" fillId="3" borderId="68" xfId="0" applyNumberFormat="1" applyFont="1" applyFill="1" applyBorder="1" applyAlignment="1">
      <alignment horizontal="right"/>
    </xf>
    <xf numFmtId="3" fontId="5" fillId="3" borderId="44" xfId="0" applyNumberFormat="1" applyFont="1" applyFill="1" applyBorder="1" applyAlignment="1">
      <alignment horizontal="right"/>
    </xf>
    <xf numFmtId="3" fontId="1" fillId="0" borderId="75" xfId="0" applyNumberFormat="1" applyFont="1" applyBorder="1" applyAlignment="1">
      <alignment horizontal="right"/>
    </xf>
    <xf numFmtId="4" fontId="1" fillId="0" borderId="25" xfId="0" applyNumberFormat="1" applyFont="1" applyBorder="1" applyAlignment="1">
      <alignment horizontal="right"/>
    </xf>
    <xf numFmtId="3" fontId="1" fillId="0" borderId="24" xfId="0" applyNumberFormat="1" applyFont="1" applyBorder="1" applyAlignment="1">
      <alignment horizontal="right"/>
    </xf>
    <xf numFmtId="3" fontId="9" fillId="3" borderId="75" xfId="0" applyNumberFormat="1" applyFont="1" applyFill="1" applyBorder="1" applyAlignment="1">
      <alignment horizontal="right"/>
    </xf>
    <xf numFmtId="4" fontId="9" fillId="3" borderId="25" xfId="0" applyNumberFormat="1" applyFont="1" applyFill="1" applyBorder="1" applyAlignment="1">
      <alignment horizontal="right"/>
    </xf>
    <xf numFmtId="4" fontId="5" fillId="3" borderId="65" xfId="0" applyNumberFormat="1" applyFont="1" applyFill="1" applyBorder="1"/>
    <xf numFmtId="3" fontId="5" fillId="3" borderId="68" xfId="0" applyNumberFormat="1" applyFont="1" applyFill="1" applyBorder="1"/>
    <xf numFmtId="4" fontId="1" fillId="0" borderId="24" xfId="0" applyNumberFormat="1" applyFont="1" applyBorder="1"/>
    <xf numFmtId="4" fontId="1" fillId="0" borderId="107" xfId="0" applyNumberFormat="1" applyFont="1" applyBorder="1"/>
    <xf numFmtId="0" fontId="9" fillId="3" borderId="143" xfId="0" applyFont="1" applyFill="1" applyBorder="1"/>
    <xf numFmtId="3" fontId="9" fillId="3" borderId="11" xfId="0" applyNumberFormat="1" applyFont="1" applyFill="1" applyBorder="1"/>
    <xf numFmtId="3" fontId="9" fillId="3" borderId="1" xfId="0" applyNumberFormat="1" applyFont="1" applyFill="1" applyBorder="1"/>
    <xf numFmtId="3" fontId="1" fillId="0" borderId="80" xfId="0" applyNumberFormat="1" applyFont="1" applyBorder="1" applyAlignment="1">
      <alignment horizontal="right"/>
    </xf>
    <xf numFmtId="0" fontId="8" fillId="0" borderId="144" xfId="0" applyFont="1" applyBorder="1"/>
    <xf numFmtId="3" fontId="1" fillId="0" borderId="107" xfId="0" applyNumberFormat="1" applyFont="1" applyBorder="1" applyAlignment="1">
      <alignment horizontal="right"/>
    </xf>
    <xf numFmtId="3" fontId="1" fillId="0" borderId="25" xfId="0" applyNumberFormat="1" applyFont="1" applyBorder="1" applyAlignment="1">
      <alignment horizontal="right"/>
    </xf>
    <xf numFmtId="0" fontId="9" fillId="3" borderId="144" xfId="0" applyFont="1" applyFill="1" applyBorder="1"/>
    <xf numFmtId="3" fontId="9" fillId="3" borderId="107" xfId="0" applyNumberFormat="1" applyFont="1" applyFill="1" applyBorder="1" applyAlignment="1">
      <alignment horizontal="right"/>
    </xf>
    <xf numFmtId="3" fontId="9" fillId="3" borderId="23" xfId="0" applyNumberFormat="1" applyFont="1" applyFill="1" applyBorder="1" applyAlignment="1">
      <alignment horizontal="right"/>
    </xf>
    <xf numFmtId="3" fontId="9" fillId="3" borderId="25" xfId="0" applyNumberFormat="1" applyFont="1" applyFill="1" applyBorder="1" applyAlignment="1">
      <alignment horizontal="right"/>
    </xf>
    <xf numFmtId="3" fontId="9" fillId="3" borderId="24" xfId="0" applyNumberFormat="1" applyFont="1" applyFill="1" applyBorder="1" applyAlignment="1">
      <alignment horizontal="right"/>
    </xf>
    <xf numFmtId="3" fontId="9" fillId="3" borderId="67" xfId="0" applyNumberFormat="1" applyFont="1" applyFill="1" applyBorder="1"/>
    <xf numFmtId="3" fontId="9" fillId="3" borderId="45" xfId="0" applyNumberFormat="1" applyFont="1" applyFill="1" applyBorder="1"/>
    <xf numFmtId="3" fontId="9" fillId="3" borderId="61" xfId="0" applyNumberFormat="1" applyFont="1" applyFill="1" applyBorder="1"/>
    <xf numFmtId="0" fontId="9" fillId="3" borderId="80" xfId="0" applyFont="1" applyFill="1" applyBorder="1" applyAlignment="1">
      <alignment horizontal="right"/>
    </xf>
    <xf numFmtId="3" fontId="9" fillId="3" borderId="46" xfId="0" applyNumberFormat="1" applyFont="1" applyFill="1" applyBorder="1"/>
    <xf numFmtId="0" fontId="9" fillId="3" borderId="80" xfId="0" applyFont="1" applyFill="1" applyBorder="1"/>
    <xf numFmtId="0" fontId="9" fillId="3" borderId="82" xfId="0" applyFont="1" applyFill="1" applyBorder="1"/>
    <xf numFmtId="3" fontId="8" fillId="0" borderId="69" xfId="0" applyNumberFormat="1" applyFont="1" applyBorder="1"/>
    <xf numFmtId="3" fontId="5" fillId="0" borderId="70" xfId="0" applyNumberFormat="1" applyFont="1" applyBorder="1"/>
    <xf numFmtId="3" fontId="5" fillId="0" borderId="71" xfId="0" applyNumberFormat="1" applyFont="1" applyBorder="1"/>
    <xf numFmtId="3" fontId="1" fillId="0" borderId="141" xfId="0" applyNumberFormat="1" applyFont="1" applyBorder="1" applyAlignment="1">
      <alignment horizontal="right"/>
    </xf>
    <xf numFmtId="3" fontId="1" fillId="0" borderId="95" xfId="0" applyNumberFormat="1" applyFont="1" applyBorder="1" applyAlignment="1">
      <alignment horizontal="right"/>
    </xf>
    <xf numFmtId="3" fontId="5" fillId="0" borderId="113" xfId="0" applyNumberFormat="1" applyFont="1" applyBorder="1"/>
    <xf numFmtId="3" fontId="1" fillId="0" borderId="141" xfId="0" applyNumberFormat="1" applyFont="1" applyBorder="1" applyAlignment="1"/>
    <xf numFmtId="3" fontId="8" fillId="0" borderId="83" xfId="0" applyNumberFormat="1" applyFont="1" applyBorder="1"/>
    <xf numFmtId="3" fontId="8" fillId="0" borderId="75" xfId="0" applyNumberFormat="1" applyFont="1" applyBorder="1"/>
    <xf numFmtId="1" fontId="1" fillId="0" borderId="25" xfId="0" applyNumberFormat="1" applyFont="1" applyBorder="1"/>
    <xf numFmtId="3" fontId="8" fillId="0" borderId="26" xfId="0" applyNumberFormat="1" applyFont="1" applyBorder="1"/>
    <xf numFmtId="3" fontId="1" fillId="0" borderId="107" xfId="0" applyNumberFormat="1" applyFont="1" applyBorder="1" applyAlignment="1">
      <alignment horizontal="center"/>
    </xf>
    <xf numFmtId="3" fontId="8" fillId="0" borderId="107" xfId="0" applyNumberFormat="1" applyFont="1" applyBorder="1" applyAlignment="1">
      <alignment horizontal="right"/>
    </xf>
    <xf numFmtId="3" fontId="9" fillId="3" borderId="83" xfId="0" applyNumberFormat="1" applyFont="1" applyFill="1" applyBorder="1"/>
    <xf numFmtId="3" fontId="9" fillId="3" borderId="38" xfId="0" applyNumberFormat="1" applyFont="1" applyFill="1" applyBorder="1" applyAlignment="1">
      <alignment horizontal="right"/>
    </xf>
    <xf numFmtId="1" fontId="9" fillId="3" borderId="25" xfId="0" applyNumberFormat="1" applyFont="1" applyFill="1" applyBorder="1"/>
    <xf numFmtId="1" fontId="9" fillId="3" borderId="25" xfId="0" applyNumberFormat="1" applyFont="1" applyFill="1" applyBorder="1" applyAlignment="1">
      <alignment horizontal="right"/>
    </xf>
    <xf numFmtId="3" fontId="9" fillId="3" borderId="17" xfId="0" applyNumberFormat="1" applyFont="1" applyFill="1" applyBorder="1"/>
    <xf numFmtId="3" fontId="9" fillId="3" borderId="47" xfId="0" applyNumberFormat="1" applyFont="1" applyFill="1" applyBorder="1"/>
    <xf numFmtId="3" fontId="5" fillId="0" borderId="22" xfId="0" applyNumberFormat="1" applyFont="1" applyBorder="1"/>
    <xf numFmtId="3" fontId="1" fillId="0" borderId="128" xfId="0" applyNumberFormat="1" applyFont="1" applyBorder="1" applyAlignment="1">
      <alignment horizontal="right"/>
    </xf>
    <xf numFmtId="3" fontId="1" fillId="0" borderId="23" xfId="0" applyNumberFormat="1" applyFont="1" applyBorder="1"/>
    <xf numFmtId="3" fontId="1" fillId="0" borderId="138" xfId="0" applyNumberFormat="1" applyFont="1" applyBorder="1"/>
    <xf numFmtId="3" fontId="9" fillId="3" borderId="138" xfId="0" applyNumberFormat="1" applyFont="1" applyFill="1" applyBorder="1" applyAlignment="1">
      <alignment horizontal="right"/>
    </xf>
    <xf numFmtId="165" fontId="38" fillId="5" borderId="26" xfId="0" applyNumberFormat="1" applyFont="1" applyFill="1" applyBorder="1" applyAlignment="1">
      <alignment vertical="center"/>
    </xf>
    <xf numFmtId="165" fontId="45" fillId="5" borderId="81" xfId="0" applyNumberFormat="1" applyFont="1" applyFill="1" applyBorder="1" applyAlignment="1">
      <alignment vertical="center"/>
    </xf>
    <xf numFmtId="165" fontId="45" fillId="5" borderId="52" xfId="0" applyNumberFormat="1" applyFont="1" applyFill="1" applyBorder="1" applyAlignment="1">
      <alignment vertical="center"/>
    </xf>
    <xf numFmtId="165" fontId="45" fillId="3" borderId="78" xfId="0" applyNumberFormat="1" applyFont="1" applyFill="1" applyBorder="1" applyAlignment="1">
      <alignment vertical="center"/>
    </xf>
    <xf numFmtId="165" fontId="46" fillId="3" borderId="81" xfId="0" applyNumberFormat="1" applyFont="1" applyFill="1" applyBorder="1" applyAlignment="1">
      <alignment vertical="center"/>
    </xf>
    <xf numFmtId="165" fontId="46" fillId="3" borderId="25" xfId="0" applyNumberFormat="1" applyFont="1" applyFill="1" applyBorder="1" applyAlignment="1">
      <alignment vertical="center"/>
    </xf>
    <xf numFmtId="165" fontId="46" fillId="3" borderId="29" xfId="0" applyNumberFormat="1" applyFont="1" applyFill="1" applyBorder="1" applyAlignment="1">
      <alignment vertical="center"/>
    </xf>
    <xf numFmtId="165" fontId="3" fillId="3" borderId="111" xfId="0" applyNumberFormat="1" applyFont="1" applyFill="1" applyBorder="1" applyAlignment="1">
      <alignment vertical="center"/>
    </xf>
    <xf numFmtId="165" fontId="3" fillId="3" borderId="25" xfId="0" applyNumberFormat="1" applyFont="1" applyFill="1" applyBorder="1" applyAlignment="1">
      <alignment vertical="center"/>
    </xf>
    <xf numFmtId="165" fontId="3" fillId="3" borderId="29" xfId="0" applyNumberFormat="1" applyFont="1" applyFill="1" applyBorder="1" applyAlignment="1">
      <alignment vertical="center"/>
    </xf>
    <xf numFmtId="165" fontId="3" fillId="3" borderId="105" xfId="0" applyNumberFormat="1" applyFont="1" applyFill="1" applyBorder="1" applyAlignment="1">
      <alignment vertical="center"/>
    </xf>
    <xf numFmtId="165" fontId="3" fillId="3" borderId="75" xfId="0" applyNumberFormat="1" applyFont="1" applyFill="1" applyBorder="1" applyAlignment="1">
      <alignment vertical="center"/>
    </xf>
    <xf numFmtId="165" fontId="3" fillId="3" borderId="38" xfId="0" applyNumberFormat="1" applyFont="1" applyFill="1" applyBorder="1" applyAlignment="1">
      <alignment vertical="center"/>
    </xf>
    <xf numFmtId="165" fontId="3" fillId="3" borderId="36" xfId="0" applyNumberFormat="1" applyFont="1" applyFill="1" applyBorder="1" applyAlignment="1">
      <alignment vertical="center"/>
    </xf>
    <xf numFmtId="165" fontId="3" fillId="3" borderId="93" xfId="0" applyNumberFormat="1" applyFont="1" applyFill="1" applyBorder="1" applyAlignment="1">
      <alignment vertical="center"/>
    </xf>
    <xf numFmtId="166" fontId="38" fillId="5" borderId="107" xfId="0" applyNumberFormat="1" applyFont="1" applyFill="1" applyBorder="1" applyAlignment="1">
      <alignment vertical="center"/>
    </xf>
    <xf numFmtId="4" fontId="38" fillId="5" borderId="75" xfId="0" applyNumberFormat="1" applyFont="1" applyFill="1" applyBorder="1" applyAlignment="1">
      <alignment vertical="center"/>
    </xf>
    <xf numFmtId="167" fontId="38" fillId="5" borderId="26" xfId="0" applyNumberFormat="1" applyFont="1" applyFill="1" applyBorder="1" applyAlignment="1">
      <alignment vertical="center"/>
    </xf>
    <xf numFmtId="4" fontId="38" fillId="5" borderId="25" xfId="0" applyNumberFormat="1" applyFont="1" applyFill="1" applyBorder="1" applyAlignment="1">
      <alignment vertical="center"/>
    </xf>
    <xf numFmtId="4" fontId="38" fillId="5" borderId="38" xfId="0" applyNumberFormat="1" applyFont="1" applyFill="1" applyBorder="1" applyAlignment="1">
      <alignment vertical="center"/>
    </xf>
    <xf numFmtId="4" fontId="38" fillId="5" borderId="63" xfId="0" applyNumberFormat="1" applyFont="1" applyFill="1" applyBorder="1" applyAlignment="1">
      <alignment vertical="center"/>
    </xf>
    <xf numFmtId="167" fontId="38" fillId="5" borderId="107" xfId="0" applyNumberFormat="1" applyFont="1" applyFill="1" applyBorder="1" applyAlignment="1">
      <alignment vertical="center"/>
    </xf>
    <xf numFmtId="167" fontId="38" fillId="5" borderId="38" xfId="0" applyNumberFormat="1" applyFont="1" applyFill="1" applyBorder="1" applyAlignment="1">
      <alignment vertical="center"/>
    </xf>
    <xf numFmtId="167" fontId="38" fillId="5" borderId="63" xfId="0" applyNumberFormat="1" applyFont="1" applyFill="1" applyBorder="1" applyAlignment="1">
      <alignment vertical="center"/>
    </xf>
    <xf numFmtId="4" fontId="38" fillId="5" borderId="26" xfId="0" applyNumberFormat="1" applyFont="1" applyFill="1" applyBorder="1" applyAlignment="1">
      <alignment vertical="center"/>
    </xf>
    <xf numFmtId="2" fontId="38" fillId="5" borderId="24" xfId="0" applyNumberFormat="1" applyFont="1" applyFill="1" applyBorder="1" applyAlignment="1">
      <alignment vertical="center"/>
    </xf>
    <xf numFmtId="2" fontId="38" fillId="5" borderId="38" xfId="0" applyNumberFormat="1" applyFont="1" applyFill="1" applyBorder="1" applyAlignment="1">
      <alignment vertical="center"/>
    </xf>
    <xf numFmtId="2" fontId="38" fillId="5" borderId="63" xfId="0" applyNumberFormat="1" applyFont="1" applyFill="1" applyBorder="1" applyAlignment="1">
      <alignment vertical="center"/>
    </xf>
    <xf numFmtId="4" fontId="38" fillId="5" borderId="23" xfId="0" applyNumberFormat="1" applyFont="1" applyFill="1" applyBorder="1" applyAlignment="1">
      <alignment vertical="center"/>
    </xf>
    <xf numFmtId="167" fontId="38" fillId="5" borderId="23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4" fontId="38" fillId="5" borderId="33" xfId="0" applyNumberFormat="1" applyFont="1" applyFill="1" applyBorder="1" applyAlignment="1">
      <alignment vertical="center"/>
    </xf>
    <xf numFmtId="4" fontId="38" fillId="5" borderId="52" xfId="0" applyNumberFormat="1" applyFont="1" applyFill="1" applyBorder="1" applyAlignment="1">
      <alignment vertical="center"/>
    </xf>
    <xf numFmtId="165" fontId="3" fillId="3" borderId="27" xfId="0" applyNumberFormat="1" applyFont="1" applyFill="1" applyBorder="1" applyAlignment="1">
      <alignment vertical="center"/>
    </xf>
    <xf numFmtId="165" fontId="3" fillId="3" borderId="76" xfId="0" applyNumberFormat="1" applyFont="1" applyFill="1" applyBorder="1" applyAlignment="1">
      <alignment vertical="center"/>
    </xf>
    <xf numFmtId="165" fontId="49" fillId="5" borderId="1" xfId="0" applyNumberFormat="1" applyFont="1" applyFill="1" applyBorder="1" applyAlignment="1">
      <alignment vertical="center"/>
    </xf>
    <xf numFmtId="4" fontId="38" fillId="5" borderId="101" xfId="0" applyNumberFormat="1" applyFont="1" applyFill="1" applyBorder="1" applyAlignment="1">
      <alignment vertical="center"/>
    </xf>
    <xf numFmtId="0" fontId="38" fillId="0" borderId="1" xfId="0" applyFont="1" applyFill="1" applyBorder="1" applyAlignment="1">
      <alignment vertical="center"/>
    </xf>
    <xf numFmtId="166" fontId="38" fillId="5" borderId="23" xfId="0" applyNumberFormat="1" applyFont="1" applyFill="1" applyBorder="1" applyAlignment="1">
      <alignment vertical="center"/>
    </xf>
    <xf numFmtId="165" fontId="3" fillId="3" borderId="63" xfId="0" applyNumberFormat="1" applyFont="1" applyFill="1" applyBorder="1" applyAlignment="1">
      <alignment vertical="center"/>
    </xf>
    <xf numFmtId="165" fontId="3" fillId="3" borderId="108" xfId="0" applyNumberFormat="1" applyFont="1" applyFill="1" applyBorder="1" applyAlignment="1">
      <alignment vertical="center"/>
    </xf>
    <xf numFmtId="0" fontId="3" fillId="3" borderId="62" xfId="0" applyFont="1" applyFill="1" applyBorder="1" applyAlignment="1">
      <alignment vertical="center"/>
    </xf>
    <xf numFmtId="165" fontId="46" fillId="3" borderId="12" xfId="0" applyNumberFormat="1" applyFont="1" applyFill="1" applyBorder="1" applyAlignment="1">
      <alignment vertical="center"/>
    </xf>
    <xf numFmtId="165" fontId="46" fillId="3" borderId="63" xfId="0" applyNumberFormat="1" applyFont="1" applyFill="1" applyBorder="1" applyAlignment="1">
      <alignment vertical="center"/>
    </xf>
    <xf numFmtId="165" fontId="46" fillId="3" borderId="8" xfId="0" applyNumberFormat="1" applyFont="1" applyFill="1" applyBorder="1" applyAlignment="1">
      <alignment vertical="center"/>
    </xf>
    <xf numFmtId="165" fontId="45" fillId="5" borderId="12" xfId="0" applyNumberFormat="1" applyFont="1" applyFill="1" applyBorder="1" applyAlignment="1">
      <alignment vertical="center"/>
    </xf>
    <xf numFmtId="165" fontId="45" fillId="5" borderId="63" xfId="0" applyNumberFormat="1" applyFont="1" applyFill="1" applyBorder="1" applyAlignment="1">
      <alignment vertical="center"/>
    </xf>
    <xf numFmtId="165" fontId="45" fillId="5" borderId="8" xfId="0" applyNumberFormat="1" applyFont="1" applyFill="1" applyBorder="1" applyAlignment="1">
      <alignment vertical="center"/>
    </xf>
    <xf numFmtId="165" fontId="45" fillId="5" borderId="7" xfId="0" applyNumberFormat="1" applyFont="1" applyFill="1" applyBorder="1" applyAlignment="1">
      <alignment vertical="center"/>
    </xf>
    <xf numFmtId="165" fontId="45" fillId="5" borderId="99" xfId="0" applyNumberFormat="1" applyFont="1" applyFill="1" applyBorder="1" applyAlignment="1">
      <alignment vertical="center"/>
    </xf>
    <xf numFmtId="165" fontId="45" fillId="5" borderId="26" xfId="0" applyNumberFormat="1" applyFont="1" applyFill="1" applyBorder="1" applyAlignment="1">
      <alignment vertical="center"/>
    </xf>
    <xf numFmtId="165" fontId="45" fillId="5" borderId="113" xfId="0" applyNumberFormat="1" applyFont="1" applyFill="1" applyBorder="1" applyAlignment="1">
      <alignment vertical="center"/>
    </xf>
    <xf numFmtId="0" fontId="51" fillId="5" borderId="1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3" fontId="38" fillId="3" borderId="8" xfId="0" applyNumberFormat="1" applyFont="1" applyFill="1" applyBorder="1" applyAlignment="1">
      <alignment vertical="center"/>
    </xf>
    <xf numFmtId="4" fontId="3" fillId="3" borderId="10" xfId="0" applyNumberFormat="1" applyFont="1" applyFill="1" applyBorder="1" applyAlignment="1">
      <alignment vertical="center"/>
    </xf>
    <xf numFmtId="0" fontId="38" fillId="5" borderId="62" xfId="0" applyFont="1" applyFill="1" applyBorder="1" applyAlignment="1">
      <alignment vertical="center"/>
    </xf>
    <xf numFmtId="4" fontId="38" fillId="5" borderId="62" xfId="0" applyNumberFormat="1" applyFont="1" applyFill="1" applyBorder="1" applyAlignment="1">
      <alignment vertical="center"/>
    </xf>
    <xf numFmtId="4" fontId="38" fillId="5" borderId="24" xfId="0" applyNumberFormat="1" applyFont="1" applyFill="1" applyBorder="1" applyAlignment="1">
      <alignment vertical="center"/>
    </xf>
    <xf numFmtId="3" fontId="38" fillId="3" borderId="24" xfId="0" applyNumberFormat="1" applyFont="1" applyFill="1" applyBorder="1" applyAlignment="1">
      <alignment vertical="center"/>
    </xf>
    <xf numFmtId="4" fontId="3" fillId="3" borderId="62" xfId="0" applyNumberFormat="1" applyFont="1" applyFill="1" applyBorder="1" applyAlignment="1">
      <alignment vertical="center"/>
    </xf>
    <xf numFmtId="3" fontId="38" fillId="3" borderId="23" xfId="0" applyNumberFormat="1" applyFont="1" applyFill="1" applyBorder="1" applyAlignment="1">
      <alignment vertical="center"/>
    </xf>
    <xf numFmtId="4" fontId="3" fillId="3" borderId="63" xfId="0" applyNumberFormat="1" applyFont="1" applyFill="1" applyBorder="1" applyAlignment="1">
      <alignment vertical="center"/>
    </xf>
    <xf numFmtId="4" fontId="45" fillId="5" borderId="76" xfId="0" applyNumberFormat="1" applyFont="1" applyFill="1" applyBorder="1" applyAlignment="1">
      <alignment vertical="center"/>
    </xf>
    <xf numFmtId="4" fontId="37" fillId="0" borderId="7" xfId="0" applyNumberFormat="1" applyFont="1" applyFill="1" applyBorder="1" applyAlignment="1">
      <alignment vertical="center"/>
    </xf>
    <xf numFmtId="4" fontId="37" fillId="3" borderId="10" xfId="0" applyNumberFormat="1" applyFont="1" applyFill="1" applyBorder="1" applyAlignment="1">
      <alignment vertical="center"/>
    </xf>
    <xf numFmtId="2" fontId="37" fillId="3" borderId="118" xfId="0" applyNumberFormat="1" applyFont="1" applyFill="1" applyBorder="1" applyAlignment="1">
      <alignment horizontal="right" vertical="center"/>
    </xf>
    <xf numFmtId="4" fontId="45" fillId="5" borderId="13" xfId="0" applyNumberFormat="1" applyFont="1" applyFill="1" applyBorder="1" applyAlignment="1">
      <alignment vertical="center"/>
    </xf>
    <xf numFmtId="4" fontId="10" fillId="0" borderId="38" xfId="2" applyNumberFormat="1" applyFont="1" applyBorder="1" applyAlignment="1">
      <alignment horizontal="right" wrapText="1"/>
    </xf>
    <xf numFmtId="3" fontId="38" fillId="0" borderId="14" xfId="0" applyNumberFormat="1" applyFont="1" applyBorder="1" applyAlignment="1">
      <alignment horizontal="center" vertical="center" wrapText="1"/>
    </xf>
    <xf numFmtId="3" fontId="38" fillId="0" borderId="2" xfId="0" applyNumberFormat="1" applyFont="1" applyBorder="1" applyAlignment="1">
      <alignment horizontal="center" vertical="center" wrapText="1"/>
    </xf>
    <xf numFmtId="3" fontId="46" fillId="3" borderId="107" xfId="0" applyNumberFormat="1" applyFont="1" applyFill="1" applyBorder="1" applyAlignment="1">
      <alignment vertical="center"/>
    </xf>
    <xf numFmtId="0" fontId="46" fillId="3" borderId="62" xfId="0" applyFont="1" applyFill="1" applyBorder="1" applyAlignment="1">
      <alignment horizontal="center" vertical="center"/>
    </xf>
    <xf numFmtId="0" fontId="45" fillId="5" borderId="23" xfId="0" applyFont="1" applyFill="1" applyBorder="1" applyAlignment="1">
      <alignment vertical="center"/>
    </xf>
    <xf numFmtId="0" fontId="45" fillId="5" borderId="24" xfId="0" applyFont="1" applyFill="1" applyBorder="1" applyAlignment="1">
      <alignment vertical="center"/>
    </xf>
    <xf numFmtId="165" fontId="45" fillId="0" borderId="24" xfId="0" applyNumberFormat="1" applyFont="1" applyFill="1" applyBorder="1" applyAlignment="1">
      <alignment vertical="center"/>
    </xf>
    <xf numFmtId="0" fontId="45" fillId="5" borderId="107" xfId="0" applyFont="1" applyFill="1" applyBorder="1" applyAlignment="1">
      <alignment vertical="center"/>
    </xf>
    <xf numFmtId="165" fontId="45" fillId="0" borderId="63" xfId="0" applyNumberFormat="1" applyFont="1" applyFill="1" applyBorder="1" applyAlignment="1">
      <alignment vertical="center"/>
    </xf>
    <xf numFmtId="166" fontId="45" fillId="5" borderId="63" xfId="0" applyNumberFormat="1" applyFont="1" applyFill="1" applyBorder="1" applyAlignment="1">
      <alignment vertical="center"/>
    </xf>
    <xf numFmtId="3" fontId="45" fillId="5" borderId="63" xfId="0" applyNumberFormat="1" applyFont="1" applyFill="1" applyBorder="1" applyAlignment="1">
      <alignment vertical="center"/>
    </xf>
    <xf numFmtId="3" fontId="45" fillId="0" borderId="24" xfId="0" applyNumberFormat="1" applyFont="1" applyFill="1" applyBorder="1" applyAlignment="1">
      <alignment vertical="center"/>
    </xf>
    <xf numFmtId="3" fontId="45" fillId="5" borderId="107" xfId="0" applyNumberFormat="1" applyFont="1" applyFill="1" applyBorder="1" applyAlignment="1">
      <alignment vertical="center"/>
    </xf>
    <xf numFmtId="3" fontId="45" fillId="0" borderId="63" xfId="0" applyNumberFormat="1" applyFont="1" applyFill="1" applyBorder="1" applyAlignment="1">
      <alignment vertical="center"/>
    </xf>
    <xf numFmtId="2" fontId="45" fillId="5" borderId="63" xfId="0" applyNumberFormat="1" applyFont="1" applyFill="1" applyBorder="1" applyAlignment="1">
      <alignment vertical="center"/>
    </xf>
    <xf numFmtId="0" fontId="45" fillId="5" borderId="63" xfId="0" applyFont="1" applyFill="1" applyBorder="1" applyAlignment="1">
      <alignment vertical="center"/>
    </xf>
    <xf numFmtId="4" fontId="45" fillId="5" borderId="63" xfId="0" applyNumberFormat="1" applyFont="1" applyFill="1" applyBorder="1" applyAlignment="1">
      <alignment vertical="center"/>
    </xf>
    <xf numFmtId="4" fontId="45" fillId="0" borderId="24" xfId="0" applyNumberFormat="1" applyFont="1" applyFill="1" applyBorder="1" applyAlignment="1">
      <alignment vertical="center"/>
    </xf>
    <xf numFmtId="4" fontId="45" fillId="0" borderId="63" xfId="0" applyNumberFormat="1" applyFont="1" applyFill="1" applyBorder="1" applyAlignment="1">
      <alignment vertical="center"/>
    </xf>
    <xf numFmtId="0" fontId="45" fillId="5" borderId="62" xfId="0" applyFont="1" applyFill="1" applyBorder="1" applyAlignment="1">
      <alignment horizontal="center" vertical="center"/>
    </xf>
    <xf numFmtId="3" fontId="38" fillId="0" borderId="22" xfId="0" applyNumberFormat="1" applyFont="1" applyFill="1" applyBorder="1" applyAlignment="1">
      <alignment vertical="center"/>
    </xf>
    <xf numFmtId="3" fontId="38" fillId="3" borderId="5" xfId="0" applyNumberFormat="1" applyFont="1" applyFill="1" applyBorder="1" applyAlignment="1">
      <alignment vertical="center"/>
    </xf>
    <xf numFmtId="3" fontId="3" fillId="3" borderId="5" xfId="0" applyNumberFormat="1" applyFont="1" applyFill="1" applyBorder="1" applyAlignment="1">
      <alignment vertical="center"/>
    </xf>
    <xf numFmtId="0" fontId="46" fillId="3" borderId="116" xfId="0" applyFont="1" applyFill="1" applyBorder="1" applyAlignment="1">
      <alignment horizontal="center" vertical="center"/>
    </xf>
    <xf numFmtId="3" fontId="38" fillId="5" borderId="116" xfId="0" applyNumberFormat="1" applyFont="1" applyFill="1" applyBorder="1" applyAlignment="1">
      <alignment vertical="center"/>
    </xf>
    <xf numFmtId="3" fontId="38" fillId="5" borderId="117" xfId="0" applyNumberFormat="1" applyFont="1" applyFill="1" applyBorder="1" applyAlignment="1">
      <alignment vertical="center"/>
    </xf>
    <xf numFmtId="3" fontId="45" fillId="0" borderId="62" xfId="0" applyNumberFormat="1" applyFont="1" applyFill="1" applyBorder="1" applyAlignment="1">
      <alignment vertical="center"/>
    </xf>
    <xf numFmtId="3" fontId="46" fillId="5" borderId="24" xfId="0" applyNumberFormat="1" applyFont="1" applyFill="1" applyBorder="1" applyAlignment="1">
      <alignment vertical="center"/>
    </xf>
    <xf numFmtId="4" fontId="46" fillId="5" borderId="62" xfId="0" applyNumberFormat="1" applyFont="1" applyFill="1" applyBorder="1" applyAlignment="1">
      <alignment vertical="center"/>
    </xf>
    <xf numFmtId="4" fontId="46" fillId="5" borderId="63" xfId="0" applyNumberFormat="1" applyFont="1" applyFill="1" applyBorder="1" applyAlignment="1">
      <alignment vertical="center"/>
    </xf>
    <xf numFmtId="4" fontId="46" fillId="5" borderId="24" xfId="0" applyNumberFormat="1" applyFont="1" applyFill="1" applyBorder="1" applyAlignment="1">
      <alignment vertical="center"/>
    </xf>
    <xf numFmtId="4" fontId="37" fillId="3" borderId="7" xfId="0" applyNumberFormat="1" applyFont="1" applyFill="1" applyBorder="1" applyAlignment="1">
      <alignment vertical="center"/>
    </xf>
    <xf numFmtId="2" fontId="45" fillId="5" borderId="11" xfId="0" applyNumberFormat="1" applyFont="1" applyFill="1" applyBorder="1" applyAlignment="1">
      <alignment horizontal="right" vertical="center"/>
    </xf>
    <xf numFmtId="2" fontId="45" fillId="5" borderId="23" xfId="0" applyNumberFormat="1" applyFont="1" applyFill="1" applyBorder="1" applyAlignment="1">
      <alignment horizontal="right" vertical="center"/>
    </xf>
    <xf numFmtId="2" fontId="45" fillId="5" borderId="19" xfId="0" applyNumberFormat="1" applyFont="1" applyFill="1" applyBorder="1" applyAlignment="1">
      <alignment horizontal="right" vertical="center"/>
    </xf>
    <xf numFmtId="2" fontId="45" fillId="5" borderId="21" xfId="0" applyNumberFormat="1" applyFont="1" applyFill="1" applyBorder="1" applyAlignment="1">
      <alignment horizontal="right" vertical="center"/>
    </xf>
    <xf numFmtId="2" fontId="45" fillId="5" borderId="13" xfId="0" applyNumberFormat="1" applyFont="1" applyFill="1" applyBorder="1" applyAlignment="1">
      <alignment horizontal="right" vertical="center"/>
    </xf>
    <xf numFmtId="2" fontId="45" fillId="5" borderId="15" xfId="0" applyNumberFormat="1" applyFont="1" applyFill="1" applyBorder="1" applyAlignment="1">
      <alignment horizontal="right" vertical="center"/>
    </xf>
    <xf numFmtId="2" fontId="45" fillId="5" borderId="10" xfId="0" applyNumberFormat="1" applyFont="1" applyFill="1" applyBorder="1" applyAlignment="1">
      <alignment horizontal="right" vertical="center"/>
    </xf>
    <xf numFmtId="0" fontId="38" fillId="0" borderId="23" xfId="0" applyFont="1" applyBorder="1" applyAlignment="1">
      <alignment horizontal="left" vertical="center"/>
    </xf>
    <xf numFmtId="0" fontId="38" fillId="0" borderId="24" xfId="0" applyFont="1" applyBorder="1" applyAlignment="1">
      <alignment horizontal="left" vertical="center"/>
    </xf>
    <xf numFmtId="4" fontId="38" fillId="0" borderId="25" xfId="0" applyNumberFormat="1" applyFont="1" applyBorder="1" applyAlignment="1">
      <alignment vertical="center"/>
    </xf>
    <xf numFmtId="0" fontId="38" fillId="0" borderId="16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3" fontId="38" fillId="0" borderId="25" xfId="0" applyNumberFormat="1" applyFont="1" applyBorder="1" applyAlignment="1">
      <alignment vertical="center"/>
    </xf>
    <xf numFmtId="0" fontId="38" fillId="0" borderId="27" xfId="0" applyFont="1" applyBorder="1" applyAlignment="1">
      <alignment horizontal="left" vertical="center"/>
    </xf>
    <xf numFmtId="0" fontId="38" fillId="0" borderId="28" xfId="0" applyFont="1" applyBorder="1" applyAlignment="1">
      <alignment horizontal="left" vertical="center"/>
    </xf>
    <xf numFmtId="3" fontId="38" fillId="0" borderId="29" xfId="0" applyNumberFormat="1" applyFont="1" applyBorder="1" applyAlignment="1">
      <alignment vertical="center"/>
    </xf>
    <xf numFmtId="0" fontId="38" fillId="0" borderId="5" xfId="0" applyFont="1" applyBorder="1" applyAlignment="1">
      <alignment vertical="center"/>
    </xf>
    <xf numFmtId="0" fontId="38" fillId="0" borderId="110" xfId="0" applyFont="1" applyBorder="1" applyAlignment="1">
      <alignment vertical="center"/>
    </xf>
    <xf numFmtId="4" fontId="38" fillId="0" borderId="78" xfId="0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justify" vertical="center" wrapText="1"/>
    </xf>
    <xf numFmtId="0" fontId="38" fillId="0" borderId="9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/>
    </xf>
    <xf numFmtId="0" fontId="38" fillId="0" borderId="9" xfId="0" applyFont="1" applyBorder="1" applyAlignment="1">
      <alignment horizontal="justify" vertical="center" wrapText="1"/>
    </xf>
    <xf numFmtId="0" fontId="38" fillId="0" borderId="14" xfId="0" applyFont="1" applyBorder="1" applyAlignment="1">
      <alignment horizontal="left" vertical="center" wrapText="1"/>
    </xf>
    <xf numFmtId="0" fontId="38" fillId="0" borderId="2" xfId="0" applyFont="1" applyBorder="1" applyAlignment="1">
      <alignment horizontal="left" vertical="center" wrapText="1"/>
    </xf>
    <xf numFmtId="3" fontId="38" fillId="0" borderId="0" xfId="0" applyNumberFormat="1" applyFont="1" applyBorder="1" applyAlignment="1">
      <alignment horizontal="center"/>
    </xf>
    <xf numFmtId="0" fontId="3" fillId="0" borderId="9" xfId="0" applyFont="1" applyBorder="1" applyAlignment="1">
      <alignment horizontal="justify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2" xfId="0" applyFont="1" applyBorder="1"/>
    <xf numFmtId="3" fontId="38" fillId="0" borderId="2" xfId="0" applyNumberFormat="1" applyFont="1" applyBorder="1" applyAlignment="1">
      <alignment horizontal="center"/>
    </xf>
    <xf numFmtId="0" fontId="38" fillId="0" borderId="14" xfId="0" applyFont="1" applyBorder="1" applyAlignment="1">
      <alignment horizontal="left" vertical="center"/>
    </xf>
    <xf numFmtId="0" fontId="38" fillId="0" borderId="14" xfId="0" applyFont="1" applyBorder="1" applyAlignment="1">
      <alignment vertical="center"/>
    </xf>
    <xf numFmtId="0" fontId="38" fillId="0" borderId="2" xfId="0" applyFont="1" applyBorder="1" applyAlignment="1">
      <alignment vertical="center"/>
    </xf>
    <xf numFmtId="0" fontId="38" fillId="0" borderId="9" xfId="0" applyFont="1" applyBorder="1" applyAlignment="1">
      <alignment vertical="center"/>
    </xf>
    <xf numFmtId="0" fontId="38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8" fillId="0" borderId="14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justify" vertical="center" wrapText="1"/>
    </xf>
    <xf numFmtId="0" fontId="38" fillId="3" borderId="15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justify" vertical="center"/>
    </xf>
    <xf numFmtId="0" fontId="38" fillId="0" borderId="17" xfId="0" applyFont="1" applyBorder="1" applyAlignment="1">
      <alignment vertical="center"/>
    </xf>
    <xf numFmtId="3" fontId="38" fillId="0" borderId="17" xfId="0" applyNumberFormat="1" applyFont="1" applyBorder="1" applyAlignment="1">
      <alignment horizontal="center" vertical="center" wrapText="1"/>
    </xf>
    <xf numFmtId="3" fontId="38" fillId="0" borderId="18" xfId="0" applyNumberFormat="1" applyFont="1" applyBorder="1" applyAlignment="1">
      <alignment horizontal="center" vertical="center" wrapText="1"/>
    </xf>
    <xf numFmtId="0" fontId="38" fillId="0" borderId="14" xfId="0" applyFont="1" applyFill="1" applyBorder="1" applyAlignment="1">
      <alignment vertical="center" wrapText="1"/>
    </xf>
    <xf numFmtId="0" fontId="38" fillId="0" borderId="2" xfId="0" applyFont="1" applyFill="1" applyBorder="1" applyAlignment="1">
      <alignment vertical="center" wrapText="1"/>
    </xf>
    <xf numFmtId="0" fontId="38" fillId="0" borderId="9" xfId="0" applyFont="1" applyFill="1" applyBorder="1" applyAlignment="1">
      <alignment horizontal="center" vertical="center" wrapText="1"/>
    </xf>
    <xf numFmtId="3" fontId="38" fillId="0" borderId="14" xfId="0" applyNumberFormat="1" applyFont="1" applyFill="1" applyBorder="1" applyAlignment="1">
      <alignment horizontal="center" vertical="center" wrapText="1"/>
    </xf>
    <xf numFmtId="3" fontId="38" fillId="0" borderId="2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>
      <alignment vertical="center"/>
    </xf>
    <xf numFmtId="3" fontId="38" fillId="0" borderId="0" xfId="0" applyNumberFormat="1" applyFont="1" applyBorder="1" applyAlignment="1">
      <alignment horizontal="center" vertical="center" wrapText="1"/>
    </xf>
    <xf numFmtId="0" fontId="38" fillId="0" borderId="14" xfId="0" applyFont="1" applyBorder="1" applyAlignment="1">
      <alignment horizontal="justify" vertical="center" wrapText="1"/>
    </xf>
    <xf numFmtId="0" fontId="38" fillId="0" borderId="2" xfId="0" applyFont="1" applyBorder="1" applyAlignment="1">
      <alignment horizontal="justify" vertical="center" wrapText="1"/>
    </xf>
    <xf numFmtId="0" fontId="3" fillId="0" borderId="14" xfId="0" applyFont="1" applyBorder="1" applyAlignment="1">
      <alignment vertical="center"/>
    </xf>
    <xf numFmtId="10" fontId="38" fillId="0" borderId="0" xfId="0" applyNumberFormat="1" applyFont="1" applyBorder="1" applyAlignment="1">
      <alignment horizontal="left" vertical="center"/>
    </xf>
    <xf numFmtId="0" fontId="38" fillId="0" borderId="19" xfId="0" applyFont="1" applyBorder="1" applyAlignment="1">
      <alignment vertical="center"/>
    </xf>
    <xf numFmtId="0" fontId="38" fillId="0" borderId="20" xfId="0" applyFont="1" applyBorder="1" applyAlignment="1">
      <alignment vertical="center"/>
    </xf>
    <xf numFmtId="0" fontId="3" fillId="3" borderId="14" xfId="0" applyFont="1" applyFill="1" applyBorder="1" applyAlignment="1">
      <alignment horizontal="left" vertical="center"/>
    </xf>
    <xf numFmtId="0" fontId="38" fillId="3" borderId="0" xfId="0" applyFont="1" applyFill="1" applyBorder="1" applyAlignment="1">
      <alignment horizontal="left" vertical="center"/>
    </xf>
    <xf numFmtId="0" fontId="38" fillId="3" borderId="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vertical="center"/>
    </xf>
    <xf numFmtId="0" fontId="38" fillId="3" borderId="22" xfId="0" applyFont="1" applyFill="1" applyBorder="1" applyAlignment="1">
      <alignment vertical="center"/>
    </xf>
    <xf numFmtId="3" fontId="38" fillId="0" borderId="0" xfId="0" applyNumberFormat="1" applyFont="1" applyAlignment="1">
      <alignment vertical="center"/>
    </xf>
    <xf numFmtId="0" fontId="3" fillId="3" borderId="21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8" fillId="3" borderId="10" xfId="0" applyFont="1" applyFill="1" applyBorder="1" applyAlignment="1">
      <alignment horizontal="center" vertical="center" wrapText="1"/>
    </xf>
    <xf numFmtId="0" fontId="38" fillId="3" borderId="8" xfId="0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0" fillId="0" borderId="95" xfId="0" applyNumberFormat="1" applyBorder="1"/>
    <xf numFmtId="165" fontId="0" fillId="3" borderId="13" xfId="0" applyNumberFormat="1" applyFill="1" applyBorder="1"/>
    <xf numFmtId="165" fontId="9" fillId="3" borderId="140" xfId="0" applyNumberFormat="1" applyFont="1" applyFill="1" applyBorder="1"/>
    <xf numFmtId="165" fontId="9" fillId="3" borderId="145" xfId="0" applyNumberFormat="1" applyFont="1" applyFill="1" applyBorder="1"/>
    <xf numFmtId="0" fontId="12" fillId="3" borderId="146" xfId="0" applyFont="1" applyFill="1" applyBorder="1" applyAlignment="1">
      <alignment horizontal="center"/>
    </xf>
    <xf numFmtId="0" fontId="12" fillId="3" borderId="131" xfId="0" applyFont="1" applyFill="1" applyBorder="1" applyAlignment="1">
      <alignment horizontal="center"/>
    </xf>
    <xf numFmtId="0" fontId="0" fillId="0" borderId="131" xfId="0" applyBorder="1"/>
    <xf numFmtId="165" fontId="0" fillId="0" borderId="131" xfId="0" applyNumberFormat="1" applyBorder="1"/>
    <xf numFmtId="0" fontId="12" fillId="3" borderId="134" xfId="0" applyFont="1" applyFill="1" applyBorder="1" applyAlignment="1">
      <alignment horizontal="center"/>
    </xf>
    <xf numFmtId="0" fontId="0" fillId="3" borderId="23" xfId="0" applyFill="1" applyBorder="1"/>
    <xf numFmtId="0" fontId="0" fillId="3" borderId="25" xfId="0" applyFill="1" applyBorder="1"/>
    <xf numFmtId="0" fontId="0" fillId="3" borderId="75" xfId="0" applyFill="1" applyBorder="1"/>
    <xf numFmtId="0" fontId="0" fillId="3" borderId="63" xfId="0" applyFill="1" applyBorder="1"/>
    <xf numFmtId="165" fontId="9" fillId="3" borderId="23" xfId="0" applyNumberFormat="1" applyFont="1" applyFill="1" applyBorder="1"/>
    <xf numFmtId="165" fontId="9" fillId="3" borderId="147" xfId="0" applyNumberFormat="1" applyFont="1" applyFill="1" applyBorder="1"/>
    <xf numFmtId="0" fontId="0" fillId="0" borderId="25" xfId="0" applyBorder="1"/>
    <xf numFmtId="0" fontId="0" fillId="0" borderId="75" xfId="0" applyBorder="1"/>
    <xf numFmtId="165" fontId="0" fillId="0" borderId="63" xfId="0" applyNumberFormat="1" applyBorder="1"/>
    <xf numFmtId="165" fontId="0" fillId="0" borderId="24" xfId="0" applyNumberFormat="1" applyBorder="1"/>
    <xf numFmtId="165" fontId="0" fillId="0" borderId="147" xfId="0" applyNumberFormat="1" applyBorder="1"/>
    <xf numFmtId="165" fontId="0" fillId="3" borderId="63" xfId="0" applyNumberFormat="1" applyFill="1" applyBorder="1"/>
    <xf numFmtId="165" fontId="0" fillId="0" borderId="63" xfId="0" applyNumberFormat="1" applyFill="1" applyBorder="1"/>
    <xf numFmtId="165" fontId="0" fillId="0" borderId="62" xfId="0" applyNumberFormat="1" applyFill="1" applyBorder="1"/>
    <xf numFmtId="0" fontId="0" fillId="0" borderId="23" xfId="0" applyBorder="1"/>
    <xf numFmtId="0" fontId="0" fillId="3" borderId="97" xfId="0" applyFill="1" applyBorder="1"/>
    <xf numFmtId="0" fontId="0" fillId="3" borderId="73" xfId="0" applyFill="1" applyBorder="1"/>
    <xf numFmtId="165" fontId="9" fillId="5" borderId="89" xfId="0" applyNumberFormat="1" applyFont="1" applyFill="1" applyBorder="1"/>
    <xf numFmtId="165" fontId="9" fillId="5" borderId="15" xfId="0" applyNumberFormat="1" applyFont="1" applyFill="1" applyBorder="1"/>
    <xf numFmtId="3" fontId="9" fillId="5" borderId="15" xfId="0" applyNumberFormat="1" applyFont="1" applyFill="1" applyBorder="1"/>
    <xf numFmtId="165" fontId="9" fillId="3" borderId="63" xfId="0" applyNumberFormat="1" applyFont="1" applyFill="1" applyBorder="1"/>
    <xf numFmtId="0" fontId="9" fillId="0" borderId="129" xfId="0" applyFont="1" applyBorder="1"/>
    <xf numFmtId="0" fontId="0" fillId="0" borderId="138" xfId="0" applyBorder="1"/>
    <xf numFmtId="165" fontId="9" fillId="3" borderId="138" xfId="0" applyNumberFormat="1" applyFont="1" applyFill="1" applyBorder="1"/>
    <xf numFmtId="165" fontId="0" fillId="0" borderId="23" xfId="0" applyNumberFormat="1" applyBorder="1"/>
    <xf numFmtId="2" fontId="0" fillId="0" borderId="62" xfId="0" applyNumberFormat="1" applyBorder="1"/>
    <xf numFmtId="0" fontId="0" fillId="0" borderId="24" xfId="0" applyBorder="1"/>
    <xf numFmtId="0" fontId="9" fillId="3" borderId="24" xfId="0" applyFont="1" applyFill="1" applyBorder="1"/>
    <xf numFmtId="0" fontId="0" fillId="0" borderId="5" xfId="0" applyBorder="1"/>
    <xf numFmtId="0" fontId="0" fillId="0" borderId="110" xfId="0" applyBorder="1"/>
    <xf numFmtId="0" fontId="0" fillId="0" borderId="7" xfId="0" applyBorder="1"/>
    <xf numFmtId="165" fontId="9" fillId="3" borderId="7" xfId="0" applyNumberFormat="1" applyFont="1" applyFill="1" applyBorder="1"/>
    <xf numFmtId="2" fontId="9" fillId="3" borderId="63" xfId="0" applyNumberFormat="1" applyFont="1" applyFill="1" applyBorder="1"/>
    <xf numFmtId="4" fontId="6" fillId="3" borderId="93" xfId="2" applyNumberFormat="1" applyFont="1" applyFill="1" applyBorder="1" applyAlignment="1">
      <alignment horizontal="right" wrapText="1"/>
    </xf>
    <xf numFmtId="0" fontId="1" fillId="0" borderId="23" xfId="0" applyFont="1" applyBorder="1"/>
    <xf numFmtId="4" fontId="8" fillId="0" borderId="107" xfId="0" applyNumberFormat="1" applyFont="1" applyBorder="1" applyAlignment="1">
      <alignment horizontal="right" wrapText="1"/>
    </xf>
    <xf numFmtId="2" fontId="5" fillId="3" borderId="93" xfId="0" applyNumberFormat="1" applyFont="1" applyFill="1" applyBorder="1" applyAlignment="1">
      <alignment horizontal="right"/>
    </xf>
    <xf numFmtId="4" fontId="13" fillId="0" borderId="38" xfId="2" applyNumberFormat="1" applyFont="1" applyBorder="1" applyAlignment="1">
      <alignment horizontal="right" wrapText="1"/>
    </xf>
    <xf numFmtId="0" fontId="5" fillId="3" borderId="23" xfId="0" applyFont="1" applyFill="1" applyBorder="1"/>
    <xf numFmtId="166" fontId="9" fillId="3" borderId="38" xfId="0" applyNumberFormat="1" applyFont="1" applyFill="1" applyBorder="1"/>
    <xf numFmtId="165" fontId="8" fillId="3" borderId="26" xfId="0" applyNumberFormat="1" applyFont="1" applyFill="1" applyBorder="1"/>
    <xf numFmtId="165" fontId="8" fillId="3" borderId="25" xfId="0" applyNumberFormat="1" applyFont="1" applyFill="1" applyBorder="1"/>
    <xf numFmtId="3" fontId="8" fillId="3" borderId="26" xfId="0" applyNumberFormat="1" applyFont="1" applyFill="1" applyBorder="1"/>
    <xf numFmtId="0" fontId="8" fillId="0" borderId="26" xfId="0" applyFont="1" applyBorder="1" applyAlignment="1">
      <alignment horizontal="center"/>
    </xf>
    <xf numFmtId="165" fontId="8" fillId="3" borderId="26" xfId="0" applyNumberFormat="1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1" fillId="0" borderId="19" xfId="0" applyFont="1" applyBorder="1"/>
    <xf numFmtId="4" fontId="8" fillId="0" borderId="38" xfId="0" applyNumberFormat="1" applyFont="1" applyBorder="1" applyAlignment="1">
      <alignment horizontal="right" wrapText="1"/>
    </xf>
    <xf numFmtId="3" fontId="5" fillId="0" borderId="25" xfId="0" applyNumberFormat="1" applyFont="1" applyBorder="1"/>
    <xf numFmtId="4" fontId="5" fillId="0" borderId="38" xfId="2" applyNumberFormat="1" applyFont="1" applyBorder="1" applyAlignment="1">
      <alignment horizontal="right" wrapText="1"/>
    </xf>
    <xf numFmtId="0" fontId="8" fillId="0" borderId="37" xfId="0" applyFont="1" applyBorder="1" applyAlignment="1">
      <alignment horizontal="center"/>
    </xf>
    <xf numFmtId="4" fontId="8" fillId="3" borderId="38" xfId="0" applyNumberFormat="1" applyFont="1" applyFill="1" applyBorder="1" applyAlignment="1">
      <alignment horizontal="right" wrapText="1"/>
    </xf>
    <xf numFmtId="166" fontId="8" fillId="0" borderId="38" xfId="0" applyNumberFormat="1" applyFont="1" applyBorder="1"/>
    <xf numFmtId="4" fontId="10" fillId="0" borderId="38" xfId="0" applyNumberFormat="1" applyFont="1" applyBorder="1" applyAlignment="1">
      <alignment horizontal="right" wrapText="1"/>
    </xf>
    <xf numFmtId="3" fontId="5" fillId="0" borderId="26" xfId="0" applyNumberFormat="1" applyFont="1" applyBorder="1"/>
    <xf numFmtId="0" fontId="5" fillId="3" borderId="26" xfId="0" applyFont="1" applyFill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0" fillId="0" borderId="38" xfId="0" applyBorder="1"/>
    <xf numFmtId="0" fontId="8" fillId="0" borderId="44" xfId="0" applyFont="1" applyBorder="1" applyAlignment="1">
      <alignment horizontal="center"/>
    </xf>
    <xf numFmtId="0" fontId="5" fillId="3" borderId="93" xfId="0" applyFont="1" applyFill="1" applyBorder="1" applyAlignment="1">
      <alignment horizontal="right"/>
    </xf>
    <xf numFmtId="165" fontId="5" fillId="3" borderId="38" xfId="0" applyNumberFormat="1" applyFont="1" applyFill="1" applyBorder="1"/>
    <xf numFmtId="166" fontId="5" fillId="3" borderId="93" xfId="0" applyNumberFormat="1" applyFont="1" applyFill="1" applyBorder="1" applyAlignment="1">
      <alignment horizontal="right"/>
    </xf>
    <xf numFmtId="4" fontId="14" fillId="0" borderId="38" xfId="0" applyNumberFormat="1" applyFont="1" applyBorder="1" applyAlignment="1">
      <alignment vertical="center"/>
    </xf>
    <xf numFmtId="166" fontId="5" fillId="0" borderId="0" xfId="0" applyNumberFormat="1" applyFont="1" applyAlignment="1">
      <alignment horizontal="center"/>
    </xf>
    <xf numFmtId="166" fontId="5" fillId="0" borderId="0" xfId="0" applyNumberFormat="1" applyFont="1"/>
    <xf numFmtId="4" fontId="10" fillId="0" borderId="38" xfId="0" applyNumberFormat="1" applyFont="1" applyBorder="1"/>
    <xf numFmtId="4" fontId="5" fillId="3" borderId="71" xfId="0" applyNumberFormat="1" applyFont="1" applyFill="1" applyBorder="1" applyAlignment="1">
      <alignment horizontal="right"/>
    </xf>
    <xf numFmtId="4" fontId="6" fillId="3" borderId="71" xfId="0" applyNumberFormat="1" applyFont="1" applyFill="1" applyBorder="1"/>
    <xf numFmtId="3" fontId="5" fillId="3" borderId="71" xfId="0" applyNumberFormat="1" applyFont="1" applyFill="1" applyBorder="1"/>
    <xf numFmtId="4" fontId="1" fillId="0" borderId="24" xfId="0" applyNumberFormat="1" applyFont="1" applyBorder="1" applyAlignment="1">
      <alignment horizontal="right"/>
    </xf>
    <xf numFmtId="4" fontId="9" fillId="3" borderId="113" xfId="0" applyNumberFormat="1" applyFont="1" applyFill="1" applyBorder="1" applyAlignment="1">
      <alignment horizontal="right"/>
    </xf>
    <xf numFmtId="3" fontId="38" fillId="0" borderId="34" xfId="0" applyNumberFormat="1" applyFont="1" applyBorder="1" applyAlignment="1">
      <alignment vertical="center"/>
    </xf>
    <xf numFmtId="165" fontId="8" fillId="0" borderId="34" xfId="0" applyNumberFormat="1" applyFont="1" applyBorder="1" applyAlignment="1">
      <alignment vertical="center"/>
    </xf>
    <xf numFmtId="4" fontId="1" fillId="0" borderId="38" xfId="0" applyNumberFormat="1" applyFont="1" applyBorder="1" applyAlignment="1">
      <alignment horizontal="right"/>
    </xf>
    <xf numFmtId="4" fontId="1" fillId="3" borderId="38" xfId="0" applyNumberFormat="1" applyFont="1" applyFill="1" applyBorder="1" applyAlignment="1">
      <alignment horizontal="right"/>
    </xf>
    <xf numFmtId="4" fontId="9" fillId="3" borderId="93" xfId="0" applyNumberFormat="1" applyFont="1" applyFill="1" applyBorder="1" applyAlignment="1">
      <alignment horizontal="center"/>
    </xf>
    <xf numFmtId="4" fontId="12" fillId="3" borderId="71" xfId="0" applyNumberFormat="1" applyFont="1" applyFill="1" applyBorder="1"/>
    <xf numFmtId="4" fontId="9" fillId="3" borderId="71" xfId="0" applyNumberFormat="1" applyFont="1" applyFill="1" applyBorder="1" applyAlignment="1">
      <alignment horizontal="center"/>
    </xf>
    <xf numFmtId="4" fontId="1" fillId="0" borderId="26" xfId="0" applyNumberFormat="1" applyFont="1" applyBorder="1" applyAlignment="1">
      <alignment horizontal="center"/>
    </xf>
    <xf numFmtId="4" fontId="1" fillId="0" borderId="26" xfId="0" applyNumberFormat="1" applyFont="1" applyBorder="1"/>
    <xf numFmtId="4" fontId="1" fillId="3" borderId="26" xfId="0" applyNumberFormat="1" applyFont="1" applyFill="1" applyBorder="1"/>
    <xf numFmtId="3" fontId="9" fillId="3" borderId="39" xfId="0" applyNumberFormat="1" applyFont="1" applyFill="1" applyBorder="1" applyAlignment="1">
      <alignment horizontal="center"/>
    </xf>
    <xf numFmtId="165" fontId="8" fillId="0" borderId="35" xfId="0" applyNumberFormat="1" applyFont="1" applyFill="1" applyBorder="1"/>
    <xf numFmtId="4" fontId="8" fillId="0" borderId="35" xfId="0" applyNumberFormat="1" applyFont="1" applyFill="1" applyBorder="1"/>
    <xf numFmtId="168" fontId="9" fillId="3" borderId="37" xfId="0" applyNumberFormat="1" applyFont="1" applyFill="1" applyBorder="1"/>
    <xf numFmtId="167" fontId="9" fillId="3" borderId="38" xfId="0" applyNumberFormat="1" applyFont="1" applyFill="1" applyBorder="1"/>
    <xf numFmtId="165" fontId="8" fillId="0" borderId="35" xfId="0" applyNumberFormat="1" applyFont="1" applyBorder="1"/>
    <xf numFmtId="3" fontId="39" fillId="5" borderId="38" xfId="0" applyNumberFormat="1" applyFont="1" applyFill="1" applyBorder="1" applyAlignment="1">
      <alignment horizontal="center"/>
    </xf>
    <xf numFmtId="3" fontId="41" fillId="0" borderId="93" xfId="0" applyNumberFormat="1" applyFont="1" applyBorder="1" applyAlignment="1">
      <alignment vertical="center"/>
    </xf>
    <xf numFmtId="4" fontId="41" fillId="0" borderId="38" xfId="0" applyNumberFormat="1" applyFont="1" applyBorder="1" applyAlignment="1">
      <alignment vertical="center"/>
    </xf>
    <xf numFmtId="3" fontId="9" fillId="0" borderId="38" xfId="0" applyNumberFormat="1" applyFont="1" applyBorder="1"/>
    <xf numFmtId="3" fontId="9" fillId="0" borderId="25" xfId="0" applyNumberFormat="1" applyFont="1" applyBorder="1"/>
    <xf numFmtId="2" fontId="9" fillId="3" borderId="37" xfId="0" applyNumberFormat="1" applyFont="1" applyFill="1" applyBorder="1"/>
    <xf numFmtId="166" fontId="8" fillId="0" borderId="34" xfId="0" applyNumberFormat="1" applyFont="1" applyBorder="1"/>
    <xf numFmtId="166" fontId="8" fillId="0" borderId="35" xfId="0" applyNumberFormat="1" applyFont="1" applyBorder="1"/>
    <xf numFmtId="166" fontId="1" fillId="0" borderId="148" xfId="0" applyNumberFormat="1" applyFont="1" applyBorder="1"/>
    <xf numFmtId="165" fontId="8" fillId="0" borderId="45" xfId="0" applyNumberFormat="1" applyFont="1" applyBorder="1"/>
    <xf numFmtId="165" fontId="8" fillId="0" borderId="45" xfId="0" applyNumberFormat="1" applyFont="1" applyFill="1" applyBorder="1"/>
    <xf numFmtId="4" fontId="8" fillId="0" borderId="45" xfId="0" applyNumberFormat="1" applyFont="1" applyFill="1" applyBorder="1"/>
    <xf numFmtId="3" fontId="9" fillId="3" borderId="78" xfId="0" applyNumberFormat="1" applyFont="1" applyFill="1" applyBorder="1" applyAlignment="1">
      <alignment horizontal="center"/>
    </xf>
    <xf numFmtId="166" fontId="0" fillId="0" borderId="37" xfId="0" applyNumberFormat="1" applyBorder="1"/>
    <xf numFmtId="166" fontId="0" fillId="0" borderId="38" xfId="0" applyNumberFormat="1" applyBorder="1"/>
    <xf numFmtId="167" fontId="8" fillId="0" borderId="0" xfId="0" applyNumberFormat="1" applyFont="1" applyFill="1"/>
    <xf numFmtId="165" fontId="1" fillId="0" borderId="148" xfId="0" applyNumberFormat="1" applyFont="1" applyBorder="1"/>
    <xf numFmtId="165" fontId="8" fillId="0" borderId="65" xfId="0" applyNumberFormat="1" applyFont="1" applyBorder="1"/>
    <xf numFmtId="165" fontId="8" fillId="0" borderId="38" xfId="0" applyNumberFormat="1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0" borderId="123" xfId="0" applyFont="1" applyBorder="1"/>
    <xf numFmtId="0" fontId="0" fillId="0" borderId="62" xfId="0" applyBorder="1" applyAlignment="1">
      <alignment horizontal="center"/>
    </xf>
    <xf numFmtId="3" fontId="9" fillId="3" borderId="138" xfId="0" applyNumberFormat="1" applyFont="1" applyFill="1" applyBorder="1"/>
    <xf numFmtId="0" fontId="0" fillId="0" borderId="9" xfId="0" applyBorder="1" applyAlignment="1">
      <alignment horizontal="center"/>
    </xf>
    <xf numFmtId="165" fontId="0" fillId="0" borderId="9" xfId="0" applyNumberFormat="1" applyBorder="1" applyAlignment="1">
      <alignment horizontal="center"/>
    </xf>
    <xf numFmtId="3" fontId="0" fillId="0" borderId="89" xfId="0" applyNumberFormat="1" applyBorder="1"/>
    <xf numFmtId="165" fontId="0" fillId="0" borderId="62" xfId="0" applyNumberFormat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5" fontId="9" fillId="3" borderId="1" xfId="0" applyNumberFormat="1" applyFont="1" applyFill="1" applyBorder="1" applyAlignment="1">
      <alignment horizontal="center"/>
    </xf>
    <xf numFmtId="3" fontId="0" fillId="3" borderId="1" xfId="0" applyNumberFormat="1" applyFill="1" applyBorder="1"/>
    <xf numFmtId="3" fontId="9" fillId="3" borderId="139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3" xfId="0" applyNumberFormat="1" applyBorder="1"/>
    <xf numFmtId="3" fontId="0" fillId="0" borderId="139" xfId="0" applyNumberFormat="1" applyBorder="1"/>
    <xf numFmtId="0" fontId="9" fillId="3" borderId="149" xfId="0" applyFont="1" applyFill="1" applyBorder="1"/>
    <xf numFmtId="0" fontId="0" fillId="3" borderId="110" xfId="0" applyFill="1" applyBorder="1" applyAlignment="1">
      <alignment horizontal="center"/>
    </xf>
    <xf numFmtId="3" fontId="0" fillId="3" borderId="110" xfId="0" applyNumberFormat="1" applyFill="1" applyBorder="1"/>
    <xf numFmtId="3" fontId="9" fillId="3" borderId="135" xfId="0" applyNumberFormat="1" applyFont="1" applyFill="1" applyBorder="1"/>
    <xf numFmtId="0" fontId="13" fillId="0" borderId="150" xfId="0" applyFont="1" applyFill="1" applyBorder="1"/>
    <xf numFmtId="0" fontId="0" fillId="0" borderId="150" xfId="0" applyBorder="1"/>
    <xf numFmtId="0" fontId="0" fillId="3" borderId="79" xfId="0" applyFill="1" applyBorder="1"/>
    <xf numFmtId="0" fontId="0" fillId="3" borderId="120" xfId="0" applyFill="1" applyBorder="1"/>
    <xf numFmtId="0" fontId="0" fillId="3" borderId="151" xfId="0" applyFill="1" applyBorder="1"/>
    <xf numFmtId="0" fontId="0" fillId="3" borderId="150" xfId="0" applyFill="1" applyBorder="1"/>
    <xf numFmtId="0" fontId="9" fillId="3" borderId="66" xfId="0" applyFont="1" applyFill="1" applyBorder="1" applyAlignment="1">
      <alignment horizontal="center"/>
    </xf>
    <xf numFmtId="0" fontId="0" fillId="3" borderId="69" xfId="0" applyFill="1" applyBorder="1"/>
    <xf numFmtId="0" fontId="0" fillId="3" borderId="10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128" xfId="0" applyFill="1" applyBorder="1"/>
    <xf numFmtId="3" fontId="0" fillId="0" borderId="23" xfId="0" applyNumberFormat="1" applyBorder="1" applyAlignment="1">
      <alignment horizontal="center"/>
    </xf>
    <xf numFmtId="3" fontId="0" fillId="0" borderId="138" xfId="0" applyNumberFormat="1" applyBorder="1"/>
    <xf numFmtId="0" fontId="0" fillId="0" borderId="121" xfId="0" applyBorder="1" applyAlignment="1"/>
    <xf numFmtId="9" fontId="0" fillId="0" borderId="9" xfId="0" applyNumberFormat="1" applyBorder="1" applyAlignment="1">
      <alignment horizontal="center"/>
    </xf>
    <xf numFmtId="0" fontId="0" fillId="0" borderId="121" xfId="0" applyBorder="1" applyAlignment="1">
      <alignment horizontal="left"/>
    </xf>
    <xf numFmtId="9" fontId="0" fillId="0" borderId="62" xfId="0" applyNumberForma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0" fontId="0" fillId="0" borderId="152" xfId="0" applyBorder="1"/>
    <xf numFmtId="0" fontId="0" fillId="0" borderId="114" xfId="0" applyBorder="1"/>
    <xf numFmtId="3" fontId="0" fillId="0" borderId="17" xfId="0" applyNumberFormat="1" applyBorder="1"/>
    <xf numFmtId="3" fontId="0" fillId="0" borderId="47" xfId="0" applyNumberFormat="1" applyBorder="1"/>
    <xf numFmtId="0" fontId="0" fillId="3" borderId="126" xfId="0" applyFill="1" applyBorder="1"/>
    <xf numFmtId="3" fontId="0" fillId="3" borderId="11" xfId="0" applyNumberFormat="1" applyFill="1" applyBorder="1"/>
    <xf numFmtId="3" fontId="0" fillId="3" borderId="139" xfId="0" applyNumberFormat="1" applyFill="1" applyBorder="1"/>
    <xf numFmtId="0" fontId="0" fillId="3" borderId="2" xfId="0" applyFill="1" applyBorder="1"/>
    <xf numFmtId="3" fontId="0" fillId="3" borderId="14" xfId="0" applyNumberFormat="1" applyFill="1" applyBorder="1"/>
    <xf numFmtId="3" fontId="0" fillId="3" borderId="0" xfId="0" applyNumberFormat="1" applyFill="1" applyBorder="1"/>
    <xf numFmtId="3" fontId="9" fillId="3" borderId="9" xfId="0" applyNumberFormat="1" applyFont="1" applyFill="1" applyBorder="1"/>
    <xf numFmtId="3" fontId="9" fillId="3" borderId="131" xfId="0" applyNumberFormat="1" applyFont="1" applyFill="1" applyBorder="1"/>
    <xf numFmtId="0" fontId="0" fillId="3" borderId="54" xfId="0" applyFill="1" applyBorder="1"/>
    <xf numFmtId="0" fontId="0" fillId="3" borderId="140" xfId="0" applyFill="1" applyBorder="1"/>
    <xf numFmtId="0" fontId="0" fillId="3" borderId="64" xfId="0" applyFill="1" applyBorder="1"/>
    <xf numFmtId="0" fontId="0" fillId="3" borderId="98" xfId="0" applyFill="1" applyBorder="1"/>
    <xf numFmtId="165" fontId="1" fillId="3" borderId="38" xfId="0" applyNumberFormat="1" applyFont="1" applyFill="1" applyBorder="1" applyAlignment="1">
      <alignment horizontal="right"/>
    </xf>
    <xf numFmtId="3" fontId="5" fillId="3" borderId="94" xfId="0" applyNumberFormat="1" applyFont="1" applyFill="1" applyBorder="1" applyAlignment="1">
      <alignment horizontal="right"/>
    </xf>
    <xf numFmtId="3" fontId="1" fillId="3" borderId="107" xfId="0" applyNumberFormat="1" applyFont="1" applyFill="1" applyBorder="1" applyAlignment="1">
      <alignment horizontal="right"/>
    </xf>
    <xf numFmtId="3" fontId="5" fillId="3" borderId="25" xfId="0" applyNumberFormat="1" applyFont="1" applyFill="1" applyBorder="1" applyAlignment="1">
      <alignment horizontal="right"/>
    </xf>
    <xf numFmtId="3" fontId="8" fillId="0" borderId="25" xfId="0" applyNumberFormat="1" applyFont="1" applyBorder="1" applyAlignment="1">
      <alignment horizontal="right"/>
    </xf>
    <xf numFmtId="3" fontId="5" fillId="3" borderId="29" xfId="2" applyNumberFormat="1" applyFont="1" applyFill="1" applyBorder="1" applyAlignment="1">
      <alignment horizontal="right"/>
    </xf>
    <xf numFmtId="4" fontId="5" fillId="3" borderId="45" xfId="0" applyNumberFormat="1" applyFont="1" applyFill="1" applyBorder="1" applyAlignment="1">
      <alignment horizontal="right"/>
    </xf>
    <xf numFmtId="3" fontId="5" fillId="3" borderId="61" xfId="0" applyNumberFormat="1" applyFont="1" applyFill="1" applyBorder="1" applyAlignment="1">
      <alignment horizontal="right"/>
    </xf>
    <xf numFmtId="3" fontId="5" fillId="3" borderId="68" xfId="0" applyNumberFormat="1" applyFont="1" applyFill="1" applyBorder="1" applyAlignment="1">
      <alignment horizontal="right"/>
    </xf>
    <xf numFmtId="3" fontId="5" fillId="3" borderId="61" xfId="0" applyNumberFormat="1" applyFont="1" applyFill="1" applyBorder="1" applyAlignment="1">
      <alignment horizontal="center"/>
    </xf>
    <xf numFmtId="3" fontId="1" fillId="3" borderId="107" xfId="0" applyNumberFormat="1" applyFont="1" applyFill="1" applyBorder="1" applyAlignment="1">
      <alignment horizontal="center"/>
    </xf>
    <xf numFmtId="3" fontId="5" fillId="3" borderId="29" xfId="2" applyNumberFormat="1" applyFont="1" applyFill="1" applyBorder="1"/>
    <xf numFmtId="3" fontId="14" fillId="0" borderId="4" xfId="0" applyNumberFormat="1" applyFont="1" applyBorder="1" applyAlignment="1">
      <alignment vertical="center"/>
    </xf>
    <xf numFmtId="3" fontId="14" fillId="0" borderId="38" xfId="0" applyNumberFormat="1" applyFont="1" applyBorder="1" applyAlignment="1">
      <alignment vertical="center"/>
    </xf>
    <xf numFmtId="0" fontId="8" fillId="0" borderId="25" xfId="0" applyFont="1" applyBorder="1"/>
    <xf numFmtId="166" fontId="8" fillId="0" borderId="37" xfId="0" applyNumberFormat="1" applyFont="1" applyBorder="1"/>
    <xf numFmtId="0" fontId="8" fillId="0" borderId="80" xfId="0" applyFont="1" applyBorder="1"/>
    <xf numFmtId="165" fontId="8" fillId="0" borderId="38" xfId="0" applyNumberFormat="1" applyFont="1" applyBorder="1" applyAlignment="1">
      <alignment horizontal="right"/>
    </xf>
    <xf numFmtId="165" fontId="8" fillId="0" borderId="37" xfId="0" applyNumberFormat="1" applyFont="1" applyBorder="1" applyAlignment="1">
      <alignment horizontal="right"/>
    </xf>
    <xf numFmtId="3" fontId="8" fillId="0" borderId="65" xfId="0" applyNumberFormat="1" applyFont="1" applyBorder="1" applyAlignment="1">
      <alignment horizontal="right"/>
    </xf>
    <xf numFmtId="3" fontId="8" fillId="0" borderId="80" xfId="0" applyNumberFormat="1" applyFont="1" applyBorder="1" applyAlignment="1">
      <alignment horizontal="right"/>
    </xf>
    <xf numFmtId="4" fontId="8" fillId="0" borderId="38" xfId="0" applyNumberFormat="1" applyFont="1" applyBorder="1" applyAlignment="1">
      <alignment horizontal="right"/>
    </xf>
    <xf numFmtId="4" fontId="8" fillId="0" borderId="37" xfId="0" applyNumberFormat="1" applyFont="1" applyBorder="1" applyAlignment="1">
      <alignment horizontal="right"/>
    </xf>
    <xf numFmtId="0" fontId="8" fillId="0" borderId="148" xfId="0" applyFont="1" applyBorder="1"/>
    <xf numFmtId="165" fontId="8" fillId="0" borderId="148" xfId="0" applyNumberFormat="1" applyFont="1" applyBorder="1"/>
    <xf numFmtId="0" fontId="8" fillId="0" borderId="35" xfId="0" applyFont="1" applyBorder="1"/>
    <xf numFmtId="3" fontId="8" fillId="0" borderId="52" xfId="0" applyNumberFormat="1" applyFont="1" applyBorder="1"/>
    <xf numFmtId="3" fontId="9" fillId="3" borderId="23" xfId="0" applyNumberFormat="1" applyFont="1" applyFill="1" applyBorder="1"/>
    <xf numFmtId="4" fontId="8" fillId="0" borderId="26" xfId="0" applyNumberFormat="1" applyFont="1" applyFill="1" applyBorder="1"/>
    <xf numFmtId="0" fontId="13" fillId="0" borderId="0" xfId="0" applyFont="1" applyAlignment="1">
      <alignment horizontal="left"/>
    </xf>
    <xf numFmtId="0" fontId="0" fillId="3" borderId="0" xfId="0" applyFill="1" applyBorder="1"/>
    <xf numFmtId="0" fontId="1" fillId="0" borderId="26" xfId="0" applyFont="1" applyBorder="1" applyAlignment="1">
      <alignment horizontal="center"/>
    </xf>
    <xf numFmtId="0" fontId="5" fillId="3" borderId="67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7" fillId="3" borderId="33" xfId="0" applyFont="1" applyFill="1" applyBorder="1" applyAlignment="1">
      <alignment horizontal="center"/>
    </xf>
    <xf numFmtId="0" fontId="7" fillId="3" borderId="67" xfId="0" applyFont="1" applyFill="1" applyBorder="1" applyAlignment="1">
      <alignment horizontal="center"/>
    </xf>
    <xf numFmtId="0" fontId="0" fillId="0" borderId="75" xfId="0" applyBorder="1" applyAlignment="1">
      <alignment horizontal="center"/>
    </xf>
    <xf numFmtId="0" fontId="5" fillId="3" borderId="75" xfId="0" applyFont="1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9" fillId="3" borderId="57" xfId="0" applyFont="1" applyFill="1" applyBorder="1" applyAlignment="1">
      <alignment horizontal="center"/>
    </xf>
    <xf numFmtId="3" fontId="9" fillId="3" borderId="24" xfId="0" applyNumberFormat="1" applyFont="1" applyFill="1" applyBorder="1"/>
    <xf numFmtId="3" fontId="9" fillId="3" borderId="97" xfId="0" applyNumberFormat="1" applyFont="1" applyFill="1" applyBorder="1"/>
    <xf numFmtId="4" fontId="9" fillId="3" borderId="1" xfId="0" applyNumberFormat="1" applyFont="1" applyFill="1" applyBorder="1"/>
    <xf numFmtId="4" fontId="9" fillId="3" borderId="24" xfId="0" applyNumberFormat="1" applyFont="1" applyFill="1" applyBorder="1"/>
    <xf numFmtId="166" fontId="0" fillId="0" borderId="0" xfId="0" applyNumberFormat="1"/>
    <xf numFmtId="0" fontId="9" fillId="3" borderId="0" xfId="0" applyFont="1" applyFill="1" applyBorder="1"/>
    <xf numFmtId="0" fontId="9" fillId="3" borderId="0" xfId="0" applyFont="1" applyFill="1" applyAlignment="1">
      <alignment horizontal="center"/>
    </xf>
    <xf numFmtId="2" fontId="9" fillId="3" borderId="77" xfId="0" applyNumberFormat="1" applyFont="1" applyFill="1" applyBorder="1"/>
    <xf numFmtId="4" fontId="9" fillId="3" borderId="77" xfId="0" applyNumberFormat="1" applyFont="1" applyFill="1" applyBorder="1"/>
    <xf numFmtId="3" fontId="9" fillId="3" borderId="110" xfId="0" applyNumberFormat="1" applyFont="1" applyFill="1" applyBorder="1"/>
    <xf numFmtId="0" fontId="5" fillId="6" borderId="79" xfId="0" applyFont="1" applyFill="1" applyBorder="1"/>
    <xf numFmtId="0" fontId="0" fillId="6" borderId="153" xfId="0" applyFill="1" applyBorder="1"/>
    <xf numFmtId="0" fontId="0" fillId="6" borderId="2" xfId="0" applyFill="1" applyBorder="1"/>
    <xf numFmtId="0" fontId="0" fillId="3" borderId="89" xfId="0" applyFill="1" applyBorder="1"/>
    <xf numFmtId="0" fontId="0" fillId="0" borderId="44" xfId="0" applyBorder="1"/>
    <xf numFmtId="3" fontId="9" fillId="3" borderId="99" xfId="0" applyNumberFormat="1" applyFont="1" applyFill="1" applyBorder="1"/>
    <xf numFmtId="0" fontId="0" fillId="3" borderId="1" xfId="0" applyFill="1" applyBorder="1"/>
    <xf numFmtId="0" fontId="0" fillId="3" borderId="65" xfId="0" applyFill="1" applyBorder="1"/>
    <xf numFmtId="0" fontId="0" fillId="3" borderId="142" xfId="0" applyFill="1" applyBorder="1"/>
    <xf numFmtId="0" fontId="0" fillId="0" borderId="65" xfId="0" applyBorder="1"/>
    <xf numFmtId="0" fontId="0" fillId="3" borderId="91" xfId="0" applyFill="1" applyBorder="1"/>
    <xf numFmtId="0" fontId="9" fillId="3" borderId="126" xfId="0" applyFont="1" applyFill="1" applyBorder="1"/>
    <xf numFmtId="0" fontId="0" fillId="0" borderId="107" xfId="0" applyBorder="1"/>
    <xf numFmtId="0" fontId="0" fillId="3" borderId="107" xfId="0" applyFill="1" applyBorder="1"/>
    <xf numFmtId="0" fontId="0" fillId="3" borderId="24" xfId="0" applyFill="1" applyBorder="1"/>
    <xf numFmtId="0" fontId="0" fillId="5" borderId="64" xfId="0" applyFill="1" applyBorder="1"/>
    <xf numFmtId="0" fontId="0" fillId="3" borderId="138" xfId="0" applyFill="1" applyBorder="1"/>
    <xf numFmtId="0" fontId="0" fillId="3" borderId="154" xfId="0" applyFill="1" applyBorder="1"/>
    <xf numFmtId="0" fontId="9" fillId="3" borderId="17" xfId="0" applyFont="1" applyFill="1" applyBorder="1"/>
    <xf numFmtId="0" fontId="9" fillId="3" borderId="47" xfId="0" applyFont="1" applyFill="1" applyBorder="1"/>
    <xf numFmtId="0" fontId="0" fillId="0" borderId="26" xfId="0" applyBorder="1"/>
    <xf numFmtId="0" fontId="0" fillId="3" borderId="26" xfId="0" applyFill="1" applyBorder="1"/>
    <xf numFmtId="0" fontId="9" fillId="3" borderId="114" xfId="0" applyFont="1" applyFill="1" applyBorder="1" applyAlignment="1">
      <alignment horizontal="center"/>
    </xf>
    <xf numFmtId="0" fontId="0" fillId="6" borderId="119" xfId="0" applyFill="1" applyBorder="1"/>
    <xf numFmtId="0" fontId="5" fillId="6" borderId="121" xfId="0" applyFont="1" applyFill="1" applyBorder="1"/>
    <xf numFmtId="0" fontId="5" fillId="6" borderId="121" xfId="0" applyFont="1" applyFill="1" applyBorder="1" applyAlignment="1">
      <alignment horizontal="center"/>
    </xf>
    <xf numFmtId="0" fontId="5" fillId="6" borderId="132" xfId="0" applyFont="1" applyFill="1" applyBorder="1"/>
    <xf numFmtId="0" fontId="5" fillId="3" borderId="121" xfId="0" applyFont="1" applyFill="1" applyBorder="1"/>
    <xf numFmtId="0" fontId="5" fillId="3" borderId="129" xfId="0" applyFont="1" applyFill="1" applyBorder="1"/>
    <xf numFmtId="0" fontId="0" fillId="3" borderId="47" xfId="0" applyFill="1" applyBorder="1"/>
    <xf numFmtId="0" fontId="0" fillId="3" borderId="37" xfId="0" applyFill="1" applyBorder="1"/>
    <xf numFmtId="17" fontId="36" fillId="3" borderId="37" xfId="0" applyNumberFormat="1" applyFont="1" applyFill="1" applyBorder="1" applyAlignment="1">
      <alignment horizontal="center"/>
    </xf>
    <xf numFmtId="0" fontId="36" fillId="3" borderId="37" xfId="0" applyFont="1" applyFill="1" applyBorder="1"/>
    <xf numFmtId="3" fontId="5" fillId="3" borderId="84" xfId="0" applyNumberFormat="1" applyFont="1" applyFill="1" applyBorder="1"/>
    <xf numFmtId="0" fontId="0" fillId="0" borderId="84" xfId="0" applyBorder="1"/>
    <xf numFmtId="0" fontId="0" fillId="0" borderId="82" xfId="0" applyBorder="1"/>
    <xf numFmtId="0" fontId="36" fillId="3" borderId="113" xfId="0" applyFont="1" applyFill="1" applyBorder="1" applyAlignment="1">
      <alignment horizontal="center"/>
    </xf>
    <xf numFmtId="0" fontId="0" fillId="0" borderId="16" xfId="0" applyBorder="1"/>
    <xf numFmtId="0" fontId="0" fillId="0" borderId="45" xfId="0" applyBorder="1"/>
    <xf numFmtId="0" fontId="5" fillId="8" borderId="40" xfId="0" applyFont="1" applyFill="1" applyBorder="1"/>
    <xf numFmtId="0" fontId="12" fillId="3" borderId="155" xfId="0" applyFont="1" applyFill="1" applyBorder="1" applyAlignment="1">
      <alignment horizontal="center"/>
    </xf>
    <xf numFmtId="3" fontId="9" fillId="3" borderId="156" xfId="0" applyNumberFormat="1" applyFont="1" applyFill="1" applyBorder="1"/>
    <xf numFmtId="3" fontId="1" fillId="0" borderId="84" xfId="0" applyNumberFormat="1" applyFont="1" applyBorder="1" applyAlignment="1">
      <alignment horizontal="right"/>
    </xf>
    <xf numFmtId="3" fontId="9" fillId="3" borderId="84" xfId="0" applyNumberFormat="1" applyFont="1" applyFill="1" applyBorder="1" applyAlignment="1">
      <alignment horizontal="right"/>
    </xf>
    <xf numFmtId="3" fontId="1" fillId="0" borderId="82" xfId="0" applyNumberFormat="1" applyFont="1" applyBorder="1" applyAlignment="1">
      <alignment horizontal="right"/>
    </xf>
    <xf numFmtId="3" fontId="5" fillId="3" borderId="92" xfId="0" applyNumberFormat="1" applyFont="1" applyFill="1" applyBorder="1" applyAlignment="1">
      <alignment horizontal="right"/>
    </xf>
    <xf numFmtId="0" fontId="5" fillId="8" borderId="79" xfId="0" applyFont="1" applyFill="1" applyBorder="1"/>
    <xf numFmtId="0" fontId="36" fillId="3" borderId="157" xfId="0" applyFont="1" applyFill="1" applyBorder="1" applyAlignment="1">
      <alignment horizontal="center"/>
    </xf>
    <xf numFmtId="3" fontId="9" fillId="3" borderId="72" xfId="0" applyNumberFormat="1" applyFont="1" applyFill="1" applyBorder="1"/>
    <xf numFmtId="0" fontId="36" fillId="3" borderId="155" xfId="0" applyFont="1" applyFill="1" applyBorder="1" applyAlignment="1">
      <alignment horizontal="center"/>
    </xf>
    <xf numFmtId="17" fontId="36" fillId="3" borderId="158" xfId="0" applyNumberFormat="1" applyFont="1" applyFill="1" applyBorder="1" applyAlignment="1">
      <alignment horizontal="center"/>
    </xf>
    <xf numFmtId="1" fontId="1" fillId="0" borderId="84" xfId="0" applyNumberFormat="1" applyFont="1" applyBorder="1"/>
    <xf numFmtId="1" fontId="9" fillId="3" borderId="84" xfId="0" applyNumberFormat="1" applyFont="1" applyFill="1" applyBorder="1"/>
    <xf numFmtId="1" fontId="9" fillId="3" borderId="84" xfId="0" applyNumberFormat="1" applyFont="1" applyFill="1" applyBorder="1" applyAlignment="1">
      <alignment horizontal="right"/>
    </xf>
    <xf numFmtId="3" fontId="1" fillId="0" borderId="158" xfId="0" applyNumberFormat="1" applyFont="1" applyBorder="1" applyAlignment="1">
      <alignment horizontal="right"/>
    </xf>
    <xf numFmtId="3" fontId="9" fillId="3" borderId="92" xfId="0" applyNumberFormat="1" applyFont="1" applyFill="1" applyBorder="1"/>
    <xf numFmtId="3" fontId="5" fillId="3" borderId="159" xfId="0" applyNumberFormat="1" applyFont="1" applyFill="1" applyBorder="1" applyAlignment="1">
      <alignment horizontal="right"/>
    </xf>
    <xf numFmtId="3" fontId="5" fillId="3" borderId="90" xfId="0" applyNumberFormat="1" applyFont="1" applyFill="1" applyBorder="1" applyAlignment="1">
      <alignment horizontal="right"/>
    </xf>
    <xf numFmtId="0" fontId="12" fillId="3" borderId="45" xfId="0" applyFont="1" applyFill="1" applyBorder="1" applyAlignment="1">
      <alignment horizontal="center"/>
    </xf>
    <xf numFmtId="17" fontId="12" fillId="3" borderId="37" xfId="0" applyNumberFormat="1" applyFont="1" applyFill="1" applyBorder="1" applyAlignment="1">
      <alignment horizontal="center"/>
    </xf>
    <xf numFmtId="3" fontId="1" fillId="0" borderId="38" xfId="0" applyNumberFormat="1" applyFont="1" applyBorder="1" applyAlignment="1">
      <alignment horizontal="right"/>
    </xf>
    <xf numFmtId="3" fontId="1" fillId="0" borderId="37" xfId="0" applyNumberFormat="1" applyFont="1" applyBorder="1" applyAlignment="1">
      <alignment horizontal="right"/>
    </xf>
    <xf numFmtId="165" fontId="0" fillId="3" borderId="160" xfId="0" applyNumberFormat="1" applyFill="1" applyBorder="1"/>
    <xf numFmtId="165" fontId="0" fillId="0" borderId="1" xfId="0" applyNumberFormat="1" applyBorder="1"/>
    <xf numFmtId="0" fontId="67" fillId="0" borderId="0" xfId="0" applyFont="1"/>
    <xf numFmtId="4" fontId="20" fillId="0" borderId="4" xfId="0" applyNumberFormat="1" applyFont="1" applyBorder="1" applyAlignment="1">
      <alignment horizontal="right" vertical="center"/>
    </xf>
    <xf numFmtId="4" fontId="20" fillId="0" borderId="38" xfId="0" applyNumberFormat="1" applyFont="1" applyBorder="1" applyAlignment="1">
      <alignment horizontal="right" vertical="center"/>
    </xf>
    <xf numFmtId="4" fontId="20" fillId="0" borderId="93" xfId="0" applyNumberFormat="1" applyFont="1" applyBorder="1" applyAlignment="1">
      <alignment horizontal="right" vertical="center"/>
    </xf>
    <xf numFmtId="165" fontId="14" fillId="0" borderId="21" xfId="0" applyNumberFormat="1" applyFont="1" applyFill="1" applyBorder="1" applyAlignment="1">
      <alignment vertical="center"/>
    </xf>
    <xf numFmtId="3" fontId="14" fillId="0" borderId="93" xfId="0" applyNumberFormat="1" applyFont="1" applyBorder="1" applyAlignment="1">
      <alignment vertical="center"/>
    </xf>
    <xf numFmtId="165" fontId="14" fillId="0" borderId="36" xfId="0" applyNumberFormat="1" applyFont="1" applyFill="1" applyBorder="1" applyAlignment="1">
      <alignment vertical="center"/>
    </xf>
    <xf numFmtId="165" fontId="9" fillId="3" borderId="5" xfId="0" applyNumberFormat="1" applyFont="1" applyFill="1" applyBorder="1"/>
    <xf numFmtId="165" fontId="0" fillId="0" borderId="13" xfId="0" applyNumberFormat="1" applyBorder="1"/>
    <xf numFmtId="165" fontId="0" fillId="0" borderId="110" xfId="0" applyNumberFormat="1" applyBorder="1"/>
    <xf numFmtId="4" fontId="46" fillId="3" borderId="6" xfId="0" applyNumberFormat="1" applyFont="1" applyFill="1" applyBorder="1" applyAlignment="1">
      <alignment vertical="center"/>
    </xf>
    <xf numFmtId="0" fontId="0" fillId="3" borderId="137" xfId="0" applyFill="1" applyBorder="1"/>
    <xf numFmtId="0" fontId="46" fillId="5" borderId="1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2" fillId="3" borderId="158" xfId="0" applyFont="1" applyFill="1" applyBorder="1" applyAlignment="1">
      <alignment horizontal="center"/>
    </xf>
    <xf numFmtId="165" fontId="45" fillId="5" borderId="2" xfId="0" applyNumberFormat="1" applyFont="1" applyFill="1" applyBorder="1" applyAlignment="1">
      <alignment vertical="center"/>
    </xf>
    <xf numFmtId="165" fontId="46" fillId="3" borderId="108" xfId="0" applyNumberFormat="1" applyFont="1" applyFill="1" applyBorder="1" applyAlignment="1">
      <alignment vertical="center"/>
    </xf>
    <xf numFmtId="3" fontId="9" fillId="3" borderId="105" xfId="0" applyNumberFormat="1" applyFont="1" applyFill="1" applyBorder="1"/>
    <xf numFmtId="165" fontId="3" fillId="0" borderId="0" xfId="0" applyNumberFormat="1" applyFont="1" applyBorder="1" applyAlignment="1">
      <alignment horizontal="center" vertical="center"/>
    </xf>
    <xf numFmtId="2" fontId="46" fillId="3" borderId="111" xfId="0" applyNumberFormat="1" applyFont="1" applyFill="1" applyBorder="1" applyAlignment="1">
      <alignment vertical="center"/>
    </xf>
    <xf numFmtId="2" fontId="46" fillId="3" borderId="25" xfId="0" applyNumberFormat="1" applyFont="1" applyFill="1" applyBorder="1" applyAlignment="1">
      <alignment vertical="center"/>
    </xf>
    <xf numFmtId="2" fontId="46" fillId="3" borderId="95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4" fontId="9" fillId="3" borderId="10" xfId="0" applyNumberFormat="1" applyFont="1" applyFill="1" applyBorder="1"/>
    <xf numFmtId="2" fontId="46" fillId="3" borderId="63" xfId="0" applyNumberFormat="1" applyFont="1" applyFill="1" applyBorder="1" applyAlignment="1">
      <alignment vertical="center"/>
    </xf>
    <xf numFmtId="0" fontId="68" fillId="0" borderId="0" xfId="0" applyFont="1"/>
    <xf numFmtId="4" fontId="8" fillId="5" borderId="38" xfId="0" applyNumberFormat="1" applyFont="1" applyFill="1" applyBorder="1"/>
    <xf numFmtId="4" fontId="8" fillId="0" borderId="37" xfId="0" applyNumberFormat="1" applyFont="1" applyBorder="1"/>
    <xf numFmtId="4" fontId="8" fillId="5" borderId="71" xfId="0" applyNumberFormat="1" applyFont="1" applyFill="1" applyBorder="1"/>
    <xf numFmtId="4" fontId="8" fillId="0" borderId="45" xfId="0" applyNumberFormat="1" applyFont="1" applyBorder="1"/>
    <xf numFmtId="0" fontId="3" fillId="0" borderId="9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Fill="1" applyBorder="1"/>
    <xf numFmtId="0" fontId="9" fillId="3" borderId="2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8" fillId="0" borderId="9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3" fontId="8" fillId="0" borderId="14" xfId="0" applyNumberFormat="1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justify" vertical="center" wrapText="1"/>
    </xf>
    <xf numFmtId="0" fontId="8" fillId="3" borderId="9" xfId="0" applyFont="1" applyFill="1" applyBorder="1" applyAlignment="1">
      <alignment horizontal="center" vertical="center" wrapText="1"/>
    </xf>
    <xf numFmtId="3" fontId="9" fillId="0" borderId="14" xfId="0" applyNumberFormat="1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justify" vertical="center"/>
    </xf>
    <xf numFmtId="0" fontId="8" fillId="0" borderId="17" xfId="0" applyFont="1" applyBorder="1" applyAlignment="1">
      <alignment vertical="center"/>
    </xf>
    <xf numFmtId="9" fontId="8" fillId="0" borderId="0" xfId="0" applyNumberFormat="1" applyFont="1" applyBorder="1" applyAlignment="1">
      <alignment vertical="center" wrapText="1"/>
    </xf>
    <xf numFmtId="0" fontId="8" fillId="0" borderId="14" xfId="0" applyFont="1" applyBorder="1" applyAlignment="1">
      <alignment vertical="center"/>
    </xf>
    <xf numFmtId="0" fontId="8" fillId="0" borderId="14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0" fontId="9" fillId="3" borderId="14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3" borderId="21" xfId="0" applyFont="1" applyFill="1" applyBorder="1" applyAlignment="1">
      <alignment vertical="center"/>
    </xf>
    <xf numFmtId="0" fontId="9" fillId="3" borderId="22" xfId="0" applyFont="1" applyFill="1" applyBorder="1" applyAlignment="1">
      <alignment vertical="center"/>
    </xf>
    <xf numFmtId="0" fontId="8" fillId="3" borderId="22" xfId="0" applyFont="1" applyFill="1" applyBorder="1" applyAlignment="1">
      <alignment vertical="center"/>
    </xf>
    <xf numFmtId="3" fontId="8" fillId="0" borderId="0" xfId="0" applyNumberFormat="1" applyFont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0" fontId="9" fillId="3" borderId="21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26" fillId="0" borderId="0" xfId="0" applyNumberFormat="1" applyFont="1" applyFill="1" applyBorder="1" applyAlignment="1" applyProtection="1">
      <alignment vertical="center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8" xfId="0" applyNumberFormat="1" applyFont="1" applyFill="1" applyBorder="1" applyAlignment="1" applyProtection="1">
      <alignment horizontal="center" vertical="center" wrapText="1"/>
    </xf>
    <xf numFmtId="0" fontId="4" fillId="3" borderId="9" xfId="0" applyNumberFormat="1" applyFont="1" applyFill="1" applyBorder="1" applyAlignment="1" applyProtection="1">
      <alignment horizontal="center" vertical="center" wrapText="1"/>
    </xf>
    <xf numFmtId="0" fontId="4" fillId="3" borderId="10" xfId="0" applyNumberFormat="1" applyFont="1" applyFill="1" applyBorder="1" applyAlignment="1" applyProtection="1">
      <alignment horizontal="center" vertical="center" wrapText="1"/>
    </xf>
    <xf numFmtId="0" fontId="9" fillId="0" borderId="13" xfId="0" applyNumberFormat="1" applyFont="1" applyFill="1" applyBorder="1" applyAlignment="1" applyProtection="1">
      <alignment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3" fontId="8" fillId="0" borderId="14" xfId="0" applyNumberFormat="1" applyFont="1" applyFill="1" applyBorder="1" applyAlignment="1" applyProtection="1">
      <alignment horizontal="center" vertical="center" wrapText="1"/>
    </xf>
    <xf numFmtId="3" fontId="8" fillId="0" borderId="2" xfId="0" applyNumberFormat="1" applyFont="1" applyFill="1" applyBorder="1" applyAlignment="1" applyProtection="1">
      <alignment horizontal="center" vertical="center" wrapText="1"/>
    </xf>
    <xf numFmtId="0" fontId="69" fillId="0" borderId="0" xfId="0" applyNumberFormat="1" applyFont="1" applyFill="1" applyBorder="1" applyAlignment="1" applyProtection="1">
      <alignment vertical="center"/>
    </xf>
    <xf numFmtId="0" fontId="9" fillId="0" borderId="13" xfId="0" applyNumberFormat="1" applyFont="1" applyFill="1" applyBorder="1" applyAlignment="1" applyProtection="1">
      <alignment horizontal="justify" vertical="center" wrapText="1"/>
    </xf>
    <xf numFmtId="0" fontId="9" fillId="0" borderId="12" xfId="0" applyNumberFormat="1" applyFont="1" applyFill="1" applyBorder="1" applyAlignment="1" applyProtection="1">
      <alignment horizontal="center" vertical="center" wrapText="1"/>
    </xf>
    <xf numFmtId="0" fontId="8" fillId="0" borderId="12" xfId="0" applyNumberFormat="1" applyFont="1" applyFill="1" applyBorder="1" applyAlignment="1" applyProtection="1">
      <alignment horizontal="center" vertical="center" wrapText="1"/>
    </xf>
    <xf numFmtId="0" fontId="69" fillId="0" borderId="0" xfId="0" applyFont="1" applyAlignment="1">
      <alignment vertical="center"/>
    </xf>
    <xf numFmtId="0" fontId="9" fillId="0" borderId="9" xfId="0" applyNumberFormat="1" applyFont="1" applyFill="1" applyBorder="1" applyAlignment="1" applyProtection="1">
      <alignment vertical="center" wrapText="1"/>
    </xf>
    <xf numFmtId="0" fontId="8" fillId="0" borderId="9" xfId="0" applyNumberFormat="1" applyFont="1" applyFill="1" applyBorder="1" applyAlignment="1" applyProtection="1">
      <alignment horizontal="justify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8" fillId="0" borderId="14" xfId="0" applyNumberFormat="1" applyFont="1" applyFill="1" applyBorder="1" applyAlignment="1" applyProtection="1">
      <alignment vertical="center" wrapText="1"/>
    </xf>
    <xf numFmtId="0" fontId="21" fillId="5" borderId="2" xfId="0" applyNumberFormat="1" applyFont="1" applyFill="1" applyBorder="1" applyAlignment="1" applyProtection="1">
      <alignment horizontal="center" vertical="center" wrapText="1"/>
    </xf>
    <xf numFmtId="0" fontId="21" fillId="0" borderId="9" xfId="0" applyNumberFormat="1" applyFont="1" applyFill="1" applyBorder="1" applyAlignment="1" applyProtection="1">
      <alignment horizontal="justify" vertical="center" wrapText="1"/>
    </xf>
    <xf numFmtId="0" fontId="8" fillId="0" borderId="14" xfId="0" applyNumberFormat="1" applyFont="1" applyFill="1" applyBorder="1" applyAlignment="1" applyProtection="1">
      <alignment horizontal="justify" vertic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/>
    </xf>
    <xf numFmtId="0" fontId="69" fillId="0" borderId="0" xfId="0" applyFont="1" applyAlignment="1">
      <alignment horizontal="center"/>
    </xf>
    <xf numFmtId="0" fontId="69" fillId="0" borderId="9" xfId="0" applyFont="1" applyBorder="1"/>
    <xf numFmtId="0" fontId="9" fillId="3" borderId="14" xfId="0" applyNumberFormat="1" applyFont="1" applyFill="1" applyBorder="1" applyAlignment="1" applyProtection="1">
      <alignment horizontal="justify" vertical="center" wrapText="1"/>
    </xf>
    <xf numFmtId="0" fontId="9" fillId="3" borderId="9" xfId="0" applyNumberFormat="1" applyFont="1" applyFill="1" applyBorder="1" applyAlignment="1" applyProtection="1">
      <alignment horizontal="center" vertical="center" wrapText="1"/>
    </xf>
    <xf numFmtId="0" fontId="8" fillId="3" borderId="9" xfId="0" applyNumberFormat="1" applyFont="1" applyFill="1" applyBorder="1" applyAlignment="1" applyProtection="1">
      <alignment horizontal="center" vertical="center" wrapText="1"/>
    </xf>
    <xf numFmtId="0" fontId="9" fillId="3" borderId="14" xfId="0" applyNumberFormat="1" applyFont="1" applyFill="1" applyBorder="1" applyAlignment="1" applyProtection="1">
      <alignment vertical="center" wrapText="1"/>
    </xf>
    <xf numFmtId="0" fontId="9" fillId="0" borderId="16" xfId="0" applyNumberFormat="1" applyFont="1" applyFill="1" applyBorder="1" applyAlignment="1" applyProtection="1">
      <alignment horizontal="justify" vertical="center"/>
    </xf>
    <xf numFmtId="0" fontId="8" fillId="0" borderId="17" xfId="0" applyNumberFormat="1" applyFont="1" applyFill="1" applyBorder="1" applyAlignment="1" applyProtection="1">
      <alignment vertical="center"/>
    </xf>
    <xf numFmtId="0" fontId="9" fillId="0" borderId="16" xfId="0" applyFont="1" applyBorder="1" applyAlignment="1">
      <alignment horizontal="justify" vertical="center"/>
    </xf>
    <xf numFmtId="9" fontId="8" fillId="0" borderId="0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vertical="center"/>
    </xf>
    <xf numFmtId="0" fontId="8" fillId="0" borderId="0" xfId="0" applyFont="1" applyBorder="1" applyAlignment="1">
      <alignment vertical="center" wrapText="1"/>
    </xf>
    <xf numFmtId="0" fontId="21" fillId="0" borderId="14" xfId="0" applyNumberFormat="1" applyFont="1" applyFill="1" applyBorder="1" applyAlignment="1" applyProtection="1">
      <alignment vertical="center"/>
    </xf>
    <xf numFmtId="0" fontId="8" fillId="0" borderId="14" xfId="0" applyNumberFormat="1" applyFont="1" applyFill="1" applyBorder="1" applyAlignment="1" applyProtection="1">
      <alignment horizontal="left" vertical="center"/>
    </xf>
    <xf numFmtId="0" fontId="8" fillId="0" borderId="19" xfId="0" applyNumberFormat="1" applyFont="1" applyFill="1" applyBorder="1" applyAlignment="1" applyProtection="1">
      <alignment horizontal="left" vertical="center"/>
    </xf>
    <xf numFmtId="0" fontId="8" fillId="0" borderId="20" xfId="0" applyNumberFormat="1" applyFont="1" applyFill="1" applyBorder="1" applyAlignment="1" applyProtection="1">
      <alignment vertical="center"/>
    </xf>
    <xf numFmtId="0" fontId="9" fillId="3" borderId="14" xfId="0" applyNumberFormat="1" applyFont="1" applyFill="1" applyBorder="1" applyAlignment="1" applyProtection="1">
      <alignment horizontal="left" vertical="center"/>
    </xf>
    <xf numFmtId="0" fontId="9" fillId="3" borderId="0" xfId="0" applyNumberFormat="1" applyFont="1" applyFill="1" applyBorder="1" applyAlignment="1" applyProtection="1">
      <alignment horizontal="left" vertical="center"/>
    </xf>
    <xf numFmtId="0" fontId="9" fillId="0" borderId="14" xfId="0" applyNumberFormat="1" applyFont="1" applyFill="1" applyBorder="1" applyAlignment="1" applyProtection="1">
      <alignment horizontal="center" vertical="center"/>
    </xf>
    <xf numFmtId="0" fontId="9" fillId="3" borderId="21" xfId="0" applyNumberFormat="1" applyFont="1" applyFill="1" applyBorder="1" applyAlignment="1" applyProtection="1">
      <alignment vertical="center"/>
    </xf>
    <xf numFmtId="0" fontId="9" fillId="3" borderId="22" xfId="0" applyNumberFormat="1" applyFont="1" applyFill="1" applyBorder="1" applyAlignment="1" applyProtection="1">
      <alignment vertical="center"/>
    </xf>
    <xf numFmtId="0" fontId="8" fillId="3" borderId="22" xfId="0" applyNumberFormat="1" applyFont="1" applyFill="1" applyBorder="1" applyAlignment="1" applyProtection="1">
      <alignment vertical="center"/>
    </xf>
    <xf numFmtId="3" fontId="69" fillId="0" borderId="0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3" fontId="8" fillId="0" borderId="0" xfId="0" applyNumberFormat="1" applyFont="1" applyFill="1" applyBorder="1" applyAlignment="1" applyProtection="1">
      <alignment vertical="center"/>
    </xf>
    <xf numFmtId="0" fontId="69" fillId="0" borderId="0" xfId="0" applyNumberFormat="1" applyFont="1" applyFill="1" applyBorder="1" applyAlignment="1" applyProtection="1"/>
    <xf numFmtId="0" fontId="9" fillId="3" borderId="21" xfId="0" applyNumberFormat="1" applyFont="1" applyFill="1" applyBorder="1" applyAlignment="1" applyProtection="1">
      <alignment vertical="center" wrapText="1"/>
    </xf>
    <xf numFmtId="0" fontId="9" fillId="3" borderId="8" xfId="0" applyNumberFormat="1" applyFont="1" applyFill="1" applyBorder="1" applyAlignment="1" applyProtection="1">
      <alignment vertical="center" wrapText="1"/>
    </xf>
    <xf numFmtId="0" fontId="9" fillId="3" borderId="10" xfId="0" applyNumberFormat="1" applyFont="1" applyFill="1" applyBorder="1" applyAlignment="1" applyProtection="1">
      <alignment vertical="center" wrapText="1"/>
    </xf>
    <xf numFmtId="0" fontId="8" fillId="3" borderId="8" xfId="0" applyNumberFormat="1" applyFont="1" applyFill="1" applyBorder="1" applyAlignment="1" applyProtection="1">
      <alignment vertical="center" wrapText="1"/>
    </xf>
    <xf numFmtId="0" fontId="12" fillId="3" borderId="94" xfId="0" applyFont="1" applyFill="1" applyBorder="1" applyAlignment="1">
      <alignment horizontal="center"/>
    </xf>
    <xf numFmtId="0" fontId="12" fillId="3" borderId="106" xfId="0" applyFont="1" applyFill="1" applyBorder="1" applyAlignment="1">
      <alignment horizontal="center"/>
    </xf>
    <xf numFmtId="0" fontId="12" fillId="3" borderId="93" xfId="0" applyFont="1" applyFill="1" applyBorder="1" applyAlignment="1">
      <alignment horizontal="center"/>
    </xf>
    <xf numFmtId="0" fontId="8" fillId="0" borderId="38" xfId="0" applyFont="1" applyBorder="1" applyAlignment="1">
      <alignment horizontal="right"/>
    </xf>
    <xf numFmtId="0" fontId="1" fillId="3" borderId="38" xfId="0" applyFont="1" applyFill="1" applyBorder="1" applyAlignment="1">
      <alignment horizontal="right"/>
    </xf>
    <xf numFmtId="0" fontId="8" fillId="0" borderId="37" xfId="0" applyFont="1" applyBorder="1" applyAlignment="1">
      <alignment horizontal="right"/>
    </xf>
    <xf numFmtId="4" fontId="38" fillId="0" borderId="34" xfId="0" applyNumberFormat="1" applyFont="1" applyBorder="1" applyAlignment="1">
      <alignment vertical="center"/>
    </xf>
    <xf numFmtId="3" fontId="0" fillId="5" borderId="0" xfId="0" applyNumberFormat="1" applyFill="1" applyAlignment="1">
      <alignment vertical="center"/>
    </xf>
    <xf numFmtId="0" fontId="36" fillId="3" borderId="16" xfId="0" applyFont="1" applyFill="1" applyBorder="1" applyAlignment="1">
      <alignment horizontal="center"/>
    </xf>
    <xf numFmtId="3" fontId="9" fillId="3" borderId="154" xfId="0" applyNumberFormat="1" applyFont="1" applyFill="1" applyBorder="1"/>
    <xf numFmtId="3" fontId="9" fillId="3" borderId="142" xfId="0" applyNumberFormat="1" applyFont="1" applyFill="1" applyBorder="1"/>
    <xf numFmtId="3" fontId="0" fillId="0" borderId="107" xfId="0" applyNumberFormat="1" applyBorder="1"/>
    <xf numFmtId="3" fontId="9" fillId="3" borderId="91" xfId="0" applyNumberFormat="1" applyFont="1" applyFill="1" applyBorder="1"/>
    <xf numFmtId="3" fontId="9" fillId="3" borderId="12" xfId="0" applyNumberFormat="1" applyFont="1" applyFill="1" applyBorder="1"/>
    <xf numFmtId="3" fontId="9" fillId="3" borderId="73" xfId="0" applyNumberFormat="1" applyFont="1" applyFill="1" applyBorder="1"/>
    <xf numFmtId="0" fontId="38" fillId="5" borderId="76" xfId="0" applyFont="1" applyFill="1" applyBorder="1" applyAlignment="1">
      <alignment vertical="center"/>
    </xf>
    <xf numFmtId="4" fontId="0" fillId="5" borderId="0" xfId="0" applyNumberFormat="1" applyFill="1"/>
    <xf numFmtId="165" fontId="0" fillId="5" borderId="0" xfId="0" applyNumberFormat="1" applyFill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165" fontId="4" fillId="5" borderId="0" xfId="0" applyNumberFormat="1" applyFont="1" applyFill="1" applyBorder="1" applyAlignment="1">
      <alignment vertical="center"/>
    </xf>
    <xf numFmtId="165" fontId="15" fillId="0" borderId="0" xfId="0" applyNumberFormat="1" applyFont="1"/>
    <xf numFmtId="1" fontId="8" fillId="0" borderId="38" xfId="0" applyNumberFormat="1" applyFont="1" applyBorder="1"/>
    <xf numFmtId="166" fontId="1" fillId="0" borderId="38" xfId="0" applyNumberFormat="1" applyFont="1" applyBorder="1" applyAlignment="1"/>
    <xf numFmtId="0" fontId="0" fillId="6" borderId="79" xfId="0" applyFill="1" applyBorder="1"/>
    <xf numFmtId="0" fontId="1" fillId="0" borderId="44" xfId="0" applyFont="1" applyBorder="1" applyAlignment="1">
      <alignment horizontal="right"/>
    </xf>
    <xf numFmtId="0" fontId="1" fillId="0" borderId="82" xfId="0" applyFont="1" applyBorder="1" applyAlignment="1">
      <alignment horizontal="center"/>
    </xf>
    <xf numFmtId="1" fontId="5" fillId="3" borderId="97" xfId="0" applyNumberFormat="1" applyFont="1" applyFill="1" applyBorder="1"/>
    <xf numFmtId="4" fontId="5" fillId="3" borderId="159" xfId="0" applyNumberFormat="1" applyFont="1" applyFill="1" applyBorder="1"/>
    <xf numFmtId="0" fontId="5" fillId="3" borderId="90" xfId="0" applyFont="1" applyFill="1" applyBorder="1" applyAlignment="1">
      <alignment horizontal="center"/>
    </xf>
    <xf numFmtId="4" fontId="5" fillId="3" borderId="90" xfId="0" applyNumberFormat="1" applyFont="1" applyFill="1" applyBorder="1"/>
    <xf numFmtId="0" fontId="5" fillId="3" borderId="92" xfId="0" applyFont="1" applyFill="1" applyBorder="1" applyAlignment="1">
      <alignment horizontal="center"/>
    </xf>
    <xf numFmtId="165" fontId="14" fillId="0" borderId="23" xfId="0" applyNumberFormat="1" applyFont="1" applyBorder="1" applyAlignment="1">
      <alignment vertical="center"/>
    </xf>
    <xf numFmtId="165" fontId="14" fillId="0" borderId="26" xfId="0" applyNumberFormat="1" applyFont="1" applyBorder="1" applyAlignment="1">
      <alignment vertical="center"/>
    </xf>
    <xf numFmtId="4" fontId="38" fillId="5" borderId="32" xfId="0" applyNumberFormat="1" applyFont="1" applyFill="1" applyBorder="1" applyAlignment="1">
      <alignment vertical="center"/>
    </xf>
    <xf numFmtId="4" fontId="38" fillId="5" borderId="44" xfId="0" applyNumberFormat="1" applyFont="1" applyFill="1" applyBorder="1" applyAlignment="1">
      <alignment vertical="center"/>
    </xf>
    <xf numFmtId="4" fontId="38" fillId="5" borderId="80" xfId="0" applyNumberFormat="1" applyFont="1" applyFill="1" applyBorder="1" applyAlignment="1">
      <alignment vertical="center"/>
    </xf>
    <xf numFmtId="165" fontId="3" fillId="3" borderId="112" xfId="0" applyNumberFormat="1" applyFont="1" applyFill="1" applyBorder="1" applyAlignment="1">
      <alignment vertical="center"/>
    </xf>
    <xf numFmtId="165" fontId="3" fillId="3" borderId="115" xfId="0" applyNumberFormat="1" applyFont="1" applyFill="1" applyBorder="1" applyAlignment="1">
      <alignment vertical="center"/>
    </xf>
    <xf numFmtId="165" fontId="3" fillId="3" borderId="6" xfId="0" applyNumberFormat="1" applyFont="1" applyFill="1" applyBorder="1" applyAlignment="1">
      <alignment vertical="center"/>
    </xf>
    <xf numFmtId="0" fontId="3" fillId="3" borderId="76" xfId="0" applyFont="1" applyFill="1" applyBorder="1" applyAlignment="1">
      <alignment vertical="center"/>
    </xf>
    <xf numFmtId="0" fontId="9" fillId="3" borderId="30" xfId="0" applyFont="1" applyFill="1" applyBorder="1" applyAlignment="1">
      <alignment horizontal="center"/>
    </xf>
    <xf numFmtId="3" fontId="1" fillId="0" borderId="38" xfId="0" applyNumberFormat="1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166" fontId="38" fillId="5" borderId="18" xfId="0" applyNumberFormat="1" applyFont="1" applyFill="1" applyBorder="1" applyAlignment="1">
      <alignment vertical="center"/>
    </xf>
    <xf numFmtId="4" fontId="38" fillId="5" borderId="18" xfId="0" applyNumberFormat="1" applyFont="1" applyFill="1" applyBorder="1" applyAlignment="1">
      <alignment vertical="center"/>
    </xf>
    <xf numFmtId="0" fontId="45" fillId="5" borderId="0" xfId="0" applyFont="1" applyFill="1" applyBorder="1" applyAlignment="1">
      <alignment vertical="center"/>
    </xf>
    <xf numFmtId="3" fontId="45" fillId="5" borderId="37" xfId="0" applyNumberFormat="1" applyFont="1" applyFill="1" applyBorder="1" applyAlignment="1">
      <alignment vertical="center"/>
    </xf>
    <xf numFmtId="3" fontId="45" fillId="5" borderId="34" xfId="0" applyNumberFormat="1" applyFont="1" applyFill="1" applyBorder="1" applyAlignment="1">
      <alignment vertical="center"/>
    </xf>
    <xf numFmtId="3" fontId="45" fillId="5" borderId="35" xfId="0" applyNumberFormat="1" applyFont="1" applyFill="1" applyBorder="1" applyAlignment="1">
      <alignment vertical="center"/>
    </xf>
    <xf numFmtId="0" fontId="45" fillId="5" borderId="37" xfId="0" applyFont="1" applyFill="1" applyBorder="1" applyAlignment="1">
      <alignment vertical="center"/>
    </xf>
    <xf numFmtId="166" fontId="45" fillId="5" borderId="52" xfId="0" applyNumberFormat="1" applyFont="1" applyFill="1" applyBorder="1" applyAlignment="1">
      <alignment vertical="center"/>
    </xf>
    <xf numFmtId="0" fontId="46" fillId="5" borderId="5" xfId="0" applyFont="1" applyFill="1" applyBorder="1" applyAlignment="1">
      <alignment vertical="center" wrapText="1"/>
    </xf>
    <xf numFmtId="165" fontId="46" fillId="3" borderId="24" xfId="0" applyNumberFormat="1" applyFont="1" applyFill="1" applyBorder="1" applyAlignment="1">
      <alignment vertical="center"/>
    </xf>
    <xf numFmtId="165" fontId="46" fillId="3" borderId="26" xfId="0" applyNumberFormat="1" applyFont="1" applyFill="1" applyBorder="1" applyAlignment="1">
      <alignment vertical="center"/>
    </xf>
    <xf numFmtId="3" fontId="1" fillId="0" borderId="161" xfId="0" applyNumberFormat="1" applyFont="1" applyBorder="1"/>
    <xf numFmtId="0" fontId="9" fillId="3" borderId="33" xfId="0" applyFont="1" applyFill="1" applyBorder="1" applyAlignment="1">
      <alignment horizontal="center"/>
    </xf>
    <xf numFmtId="3" fontId="1" fillId="0" borderId="32" xfId="0" applyNumberFormat="1" applyFont="1" applyBorder="1"/>
    <xf numFmtId="3" fontId="5" fillId="3" borderId="159" xfId="0" applyNumberFormat="1" applyFont="1" applyFill="1" applyBorder="1"/>
    <xf numFmtId="165" fontId="0" fillId="0" borderId="75" xfId="0" applyNumberFormat="1" applyBorder="1"/>
    <xf numFmtId="165" fontId="0" fillId="0" borderId="32" xfId="0" applyNumberFormat="1" applyBorder="1"/>
    <xf numFmtId="4" fontId="45" fillId="5" borderId="24" xfId="0" applyNumberFormat="1" applyFont="1" applyFill="1" applyBorder="1" applyAlignment="1">
      <alignment vertical="center"/>
    </xf>
    <xf numFmtId="3" fontId="45" fillId="3" borderId="10" xfId="0" applyNumberFormat="1" applyFont="1" applyFill="1" applyBorder="1" applyAlignment="1">
      <alignment vertical="center"/>
    </xf>
    <xf numFmtId="4" fontId="45" fillId="3" borderId="116" xfId="0" applyNumberFormat="1" applyFont="1" applyFill="1" applyBorder="1" applyAlignment="1">
      <alignment vertical="center"/>
    </xf>
    <xf numFmtId="3" fontId="45" fillId="3" borderId="6" xfId="0" applyNumberFormat="1" applyFont="1" applyFill="1" applyBorder="1" applyAlignment="1">
      <alignment vertical="center"/>
    </xf>
    <xf numFmtId="4" fontId="45" fillId="3" borderId="6" xfId="0" applyNumberFormat="1" applyFont="1" applyFill="1" applyBorder="1" applyAlignment="1">
      <alignment vertical="center"/>
    </xf>
    <xf numFmtId="165" fontId="8" fillId="0" borderId="63" xfId="0" applyNumberFormat="1" applyFont="1" applyFill="1" applyBorder="1" applyAlignment="1">
      <alignment vertical="center"/>
    </xf>
    <xf numFmtId="4" fontId="8" fillId="0" borderId="0" xfId="0" applyNumberFormat="1" applyFont="1" applyFill="1" applyBorder="1"/>
    <xf numFmtId="4" fontId="8" fillId="0" borderId="0" xfId="0" applyNumberFormat="1" applyFont="1"/>
    <xf numFmtId="165" fontId="5" fillId="0" borderId="0" xfId="0" applyNumberFormat="1" applyFont="1" applyAlignment="1">
      <alignment horizontal="center"/>
    </xf>
    <xf numFmtId="4" fontId="5" fillId="3" borderId="45" xfId="0" applyNumberFormat="1" applyFont="1" applyFill="1" applyBorder="1"/>
    <xf numFmtId="4" fontId="0" fillId="0" borderId="13" xfId="0" applyNumberFormat="1" applyBorder="1"/>
    <xf numFmtId="4" fontId="0" fillId="0" borderId="76" xfId="0" applyNumberFormat="1" applyBorder="1"/>
    <xf numFmtId="0" fontId="9" fillId="3" borderId="13" xfId="0" applyFont="1" applyFill="1" applyBorder="1" applyAlignment="1">
      <alignment horizontal="center"/>
    </xf>
    <xf numFmtId="4" fontId="9" fillId="3" borderId="8" xfId="0" applyNumberFormat="1" applyFont="1" applyFill="1" applyBorder="1"/>
    <xf numFmtId="167" fontId="0" fillId="0" borderId="62" xfId="0" applyNumberFormat="1" applyBorder="1"/>
    <xf numFmtId="0" fontId="51" fillId="0" borderId="0" xfId="0" applyFont="1"/>
    <xf numFmtId="2" fontId="9" fillId="3" borderId="45" xfId="0" applyNumberFormat="1" applyFont="1" applyFill="1" applyBorder="1" applyAlignment="1">
      <alignment horizontal="right"/>
    </xf>
    <xf numFmtId="4" fontId="41" fillId="0" borderId="93" xfId="0" applyNumberFormat="1" applyFont="1" applyBorder="1" applyAlignment="1">
      <alignment vertical="center"/>
    </xf>
    <xf numFmtId="165" fontId="1" fillId="0" borderId="38" xfId="0" applyNumberFormat="1" applyFont="1" applyBorder="1" applyAlignment="1">
      <alignment vertical="center"/>
    </xf>
    <xf numFmtId="165" fontId="1" fillId="0" borderId="93" xfId="0" applyNumberFormat="1" applyFont="1" applyBorder="1" applyAlignment="1">
      <alignment vertical="center"/>
    </xf>
    <xf numFmtId="0" fontId="0" fillId="0" borderId="115" xfId="0" applyBorder="1"/>
    <xf numFmtId="0" fontId="0" fillId="5" borderId="83" xfId="0" applyFill="1" applyBorder="1"/>
    <xf numFmtId="3" fontId="1" fillId="5" borderId="38" xfId="0" applyNumberFormat="1" applyFont="1" applyFill="1" applyBorder="1"/>
    <xf numFmtId="2" fontId="38" fillId="5" borderId="0" xfId="0" applyNumberFormat="1" applyFont="1" applyFill="1" applyBorder="1" applyAlignment="1">
      <alignment vertical="center"/>
    </xf>
    <xf numFmtId="165" fontId="3" fillId="3" borderId="70" xfId="0" applyNumberFormat="1" applyFont="1" applyFill="1" applyBorder="1" applyAlignment="1">
      <alignment vertical="center"/>
    </xf>
    <xf numFmtId="165" fontId="3" fillId="3" borderId="39" xfId="0" applyNumberFormat="1" applyFont="1" applyFill="1" applyBorder="1" applyAlignment="1">
      <alignment vertical="center"/>
    </xf>
    <xf numFmtId="165" fontId="3" fillId="3" borderId="162" xfId="0" applyNumberFormat="1" applyFont="1" applyFill="1" applyBorder="1" applyAlignment="1">
      <alignment vertical="center"/>
    </xf>
    <xf numFmtId="165" fontId="3" fillId="3" borderId="110" xfId="0" applyNumberFormat="1" applyFont="1" applyFill="1" applyBorder="1" applyAlignment="1">
      <alignment vertical="center"/>
    </xf>
    <xf numFmtId="165" fontId="3" fillId="3" borderId="77" xfId="0" applyNumberFormat="1" applyFont="1" applyFill="1" applyBorder="1" applyAlignment="1">
      <alignment vertical="center"/>
    </xf>
    <xf numFmtId="14" fontId="13" fillId="10" borderId="7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4" fontId="13" fillId="3" borderId="93" xfId="2" applyNumberFormat="1" applyFont="1" applyFill="1" applyBorder="1" applyAlignment="1">
      <alignment horizontal="right" wrapText="1"/>
    </xf>
    <xf numFmtId="165" fontId="14" fillId="0" borderId="35" xfId="0" applyNumberFormat="1" applyFont="1" applyBorder="1" applyAlignment="1">
      <alignment vertical="center"/>
    </xf>
    <xf numFmtId="4" fontId="14" fillId="0" borderId="71" xfId="0" applyNumberFormat="1" applyFont="1" applyBorder="1" applyAlignment="1">
      <alignment vertical="center"/>
    </xf>
    <xf numFmtId="3" fontId="14" fillId="0" borderId="71" xfId="0" applyNumberFormat="1" applyFont="1" applyBorder="1" applyAlignment="1">
      <alignment vertical="center"/>
    </xf>
    <xf numFmtId="165" fontId="14" fillId="0" borderId="70" xfId="0" applyNumberFormat="1" applyFont="1" applyBorder="1" applyAlignment="1">
      <alignment vertical="center"/>
    </xf>
    <xf numFmtId="0" fontId="19" fillId="0" borderId="103" xfId="0" applyFont="1" applyBorder="1" applyAlignment="1">
      <alignment vertical="center"/>
    </xf>
    <xf numFmtId="165" fontId="14" fillId="0" borderId="105" xfId="0" applyNumberFormat="1" applyFont="1" applyBorder="1" applyAlignment="1">
      <alignment vertical="center"/>
    </xf>
    <xf numFmtId="4" fontId="14" fillId="0" borderId="105" xfId="0" applyNumberFormat="1" applyFont="1" applyBorder="1" applyAlignment="1">
      <alignment vertical="center"/>
    </xf>
    <xf numFmtId="3" fontId="14" fillId="0" borderId="105" xfId="0" applyNumberFormat="1" applyFont="1" applyBorder="1" applyAlignment="1">
      <alignment vertical="center"/>
    </xf>
    <xf numFmtId="165" fontId="14" fillId="0" borderId="163" xfId="0" applyNumberFormat="1" applyFont="1" applyBorder="1" applyAlignment="1">
      <alignment vertical="center"/>
    </xf>
    <xf numFmtId="165" fontId="14" fillId="0" borderId="103" xfId="0" applyNumberFormat="1" applyFont="1" applyBorder="1" applyAlignment="1">
      <alignment vertical="center"/>
    </xf>
    <xf numFmtId="172" fontId="38" fillId="0" borderId="0" xfId="0" applyNumberFormat="1" applyFont="1" applyBorder="1" applyAlignment="1">
      <alignment vertical="center"/>
    </xf>
    <xf numFmtId="172" fontId="38" fillId="0" borderId="25" xfId="0" applyNumberFormat="1" applyFont="1" applyBorder="1" applyAlignment="1">
      <alignment vertical="center"/>
    </xf>
    <xf numFmtId="3" fontId="5" fillId="0" borderId="0" xfId="0" applyNumberFormat="1" applyFont="1"/>
    <xf numFmtId="0" fontId="9" fillId="3" borderId="65" xfId="0" applyFont="1" applyFill="1" applyBorder="1" applyAlignment="1">
      <alignment horizontal="center"/>
    </xf>
    <xf numFmtId="3" fontId="9" fillId="3" borderId="98" xfId="0" applyNumberFormat="1" applyFont="1" applyFill="1" applyBorder="1"/>
    <xf numFmtId="3" fontId="9" fillId="3" borderId="164" xfId="0" applyNumberFormat="1" applyFont="1" applyFill="1" applyBorder="1"/>
    <xf numFmtId="3" fontId="0" fillId="0" borderId="147" xfId="0" applyNumberFormat="1" applyBorder="1"/>
    <xf numFmtId="3" fontId="9" fillId="3" borderId="147" xfId="0" applyNumberFormat="1" applyFont="1" applyFill="1" applyBorder="1"/>
    <xf numFmtId="3" fontId="0" fillId="0" borderId="165" xfId="0" applyNumberFormat="1" applyBorder="1"/>
    <xf numFmtId="4" fontId="9" fillId="3" borderId="97" xfId="0" applyNumberFormat="1" applyFont="1" applyFill="1" applyBorder="1"/>
    <xf numFmtId="3" fontId="5" fillId="11" borderId="164" xfId="0" applyNumberFormat="1" applyFont="1" applyFill="1" applyBorder="1"/>
    <xf numFmtId="3" fontId="5" fillId="11" borderId="147" xfId="0" applyNumberFormat="1" applyFont="1" applyFill="1" applyBorder="1"/>
    <xf numFmtId="3" fontId="5" fillId="11" borderId="145" xfId="0" applyNumberFormat="1" applyFont="1" applyFill="1" applyBorder="1"/>
    <xf numFmtId="17" fontId="9" fillId="3" borderId="53" xfId="0" applyNumberFormat="1" applyFont="1" applyFill="1" applyBorder="1" applyAlignment="1">
      <alignment horizontal="center"/>
    </xf>
    <xf numFmtId="4" fontId="5" fillId="3" borderId="61" xfId="0" applyNumberFormat="1" applyFont="1" applyFill="1" applyBorder="1" applyAlignment="1">
      <alignment horizontal="right"/>
    </xf>
    <xf numFmtId="4" fontId="8" fillId="0" borderId="107" xfId="0" applyNumberFormat="1" applyFont="1" applyBorder="1" applyAlignment="1">
      <alignment horizontal="right"/>
    </xf>
    <xf numFmtId="4" fontId="9" fillId="3" borderId="107" xfId="0" applyNumberFormat="1" applyFont="1" applyFill="1" applyBorder="1" applyAlignment="1">
      <alignment horizontal="right"/>
    </xf>
    <xf numFmtId="4" fontId="0" fillId="0" borderId="53" xfId="0" applyNumberFormat="1" applyBorder="1" applyAlignment="1">
      <alignment horizontal="right"/>
    </xf>
    <xf numFmtId="4" fontId="5" fillId="3" borderId="56" xfId="0" applyNumberFormat="1" applyFont="1" applyFill="1" applyBorder="1" applyAlignment="1">
      <alignment horizontal="right"/>
    </xf>
    <xf numFmtId="3" fontId="5" fillId="11" borderId="147" xfId="0" applyNumberFormat="1" applyFont="1" applyFill="1" applyBorder="1" applyAlignment="1">
      <alignment horizontal="right"/>
    </xf>
    <xf numFmtId="3" fontId="8" fillId="0" borderId="147" xfId="0" applyNumberFormat="1" applyFont="1" applyBorder="1" applyAlignment="1">
      <alignment horizontal="right"/>
    </xf>
    <xf numFmtId="3" fontId="9" fillId="11" borderId="147" xfId="0" applyNumberFormat="1" applyFont="1" applyFill="1" applyBorder="1" applyAlignment="1">
      <alignment horizontal="right"/>
    </xf>
    <xf numFmtId="3" fontId="0" fillId="0" borderId="147" xfId="0" applyNumberFormat="1" applyBorder="1" applyAlignment="1">
      <alignment horizontal="right"/>
    </xf>
    <xf numFmtId="3" fontId="5" fillId="11" borderId="145" xfId="0" applyNumberFormat="1" applyFont="1" applyFill="1" applyBorder="1" applyAlignment="1">
      <alignment horizontal="right"/>
    </xf>
    <xf numFmtId="170" fontId="0" fillId="0" borderId="76" xfId="0" applyNumberFormat="1" applyBorder="1"/>
    <xf numFmtId="0" fontId="8" fillId="0" borderId="62" xfId="0" applyFont="1" applyBorder="1"/>
    <xf numFmtId="0" fontId="32" fillId="0" borderId="14" xfId="0" applyFont="1" applyFill="1" applyBorder="1" applyAlignment="1">
      <alignment vertical="center" wrapText="1"/>
    </xf>
    <xf numFmtId="0" fontId="32" fillId="0" borderId="2" xfId="0" applyFont="1" applyFill="1" applyBorder="1" applyAlignment="1">
      <alignment vertical="center" wrapText="1"/>
    </xf>
    <xf numFmtId="0" fontId="32" fillId="0" borderId="19" xfId="0" applyFont="1" applyBorder="1" applyAlignment="1">
      <alignment vertical="center"/>
    </xf>
    <xf numFmtId="3" fontId="32" fillId="0" borderId="20" xfId="0" applyNumberFormat="1" applyFont="1" applyBorder="1" applyAlignment="1">
      <alignment horizontal="center" vertical="center"/>
    </xf>
    <xf numFmtId="0" fontId="32" fillId="0" borderId="30" xfId="0" applyFont="1" applyBorder="1" applyAlignment="1">
      <alignment vertical="center"/>
    </xf>
    <xf numFmtId="3" fontId="8" fillId="0" borderId="38" xfId="0" applyNumberFormat="1" applyFont="1" applyBorder="1" applyAlignment="1">
      <alignment horizontal="right"/>
    </xf>
    <xf numFmtId="165" fontId="45" fillId="0" borderId="62" xfId="0" applyNumberFormat="1" applyFont="1" applyFill="1" applyBorder="1" applyAlignment="1">
      <alignment vertical="center"/>
    </xf>
    <xf numFmtId="3" fontId="1" fillId="0" borderId="93" xfId="0" applyNumberFormat="1" applyFont="1" applyBorder="1"/>
    <xf numFmtId="1" fontId="1" fillId="0" borderId="63" xfId="0" applyNumberFormat="1" applyFont="1" applyBorder="1"/>
    <xf numFmtId="3" fontId="8" fillId="0" borderId="26" xfId="0" applyNumberFormat="1" applyFont="1" applyBorder="1" applyAlignment="1">
      <alignment horizontal="right"/>
    </xf>
    <xf numFmtId="3" fontId="41" fillId="0" borderId="38" xfId="0" applyNumberFormat="1" applyFont="1" applyBorder="1" applyAlignment="1">
      <alignment horizontal="right" vertical="center"/>
    </xf>
    <xf numFmtId="0" fontId="9" fillId="3" borderId="166" xfId="0" applyFont="1" applyFill="1" applyBorder="1"/>
    <xf numFmtId="0" fontId="5" fillId="8" borderId="122" xfId="0" applyFont="1" applyFill="1" applyBorder="1"/>
    <xf numFmtId="3" fontId="5" fillId="11" borderId="38" xfId="0" applyNumberFormat="1" applyFont="1" applyFill="1" applyBorder="1"/>
    <xf numFmtId="0" fontId="0" fillId="0" borderId="0" xfId="0" applyFont="1" applyFill="1" applyBorder="1"/>
    <xf numFmtId="0" fontId="5" fillId="3" borderId="10" xfId="0" applyFont="1" applyFill="1" applyBorder="1" applyAlignment="1">
      <alignment horizontal="center"/>
    </xf>
    <xf numFmtId="2" fontId="3" fillId="3" borderId="109" xfId="0" applyNumberFormat="1" applyFont="1" applyFill="1" applyBorder="1" applyAlignment="1">
      <alignment vertical="center"/>
    </xf>
    <xf numFmtId="2" fontId="3" fillId="3" borderId="63" xfId="0" applyNumberFormat="1" applyFont="1" applyFill="1" applyBorder="1" applyAlignment="1">
      <alignment vertical="center"/>
    </xf>
    <xf numFmtId="2" fontId="3" fillId="3" borderId="29" xfId="0" applyNumberFormat="1" applyFont="1" applyFill="1" applyBorder="1" applyAlignment="1">
      <alignment vertical="center"/>
    </xf>
    <xf numFmtId="165" fontId="18" fillId="0" borderId="0" xfId="0" applyNumberFormat="1" applyFont="1" applyAlignment="1">
      <alignment horizontal="center"/>
    </xf>
    <xf numFmtId="0" fontId="5" fillId="3" borderId="72" xfId="0" applyFont="1" applyFill="1" applyBorder="1"/>
    <xf numFmtId="3" fontId="32" fillId="0" borderId="14" xfId="0" applyNumberFormat="1" applyFont="1" applyBorder="1" applyAlignment="1">
      <alignment horizontal="center" vertical="center" wrapText="1"/>
    </xf>
    <xf numFmtId="0" fontId="29" fillId="0" borderId="13" xfId="0" applyFont="1" applyBorder="1" applyAlignment="1">
      <alignment vertical="center" wrapText="1"/>
    </xf>
    <xf numFmtId="0" fontId="29" fillId="0" borderId="12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3" fontId="32" fillId="0" borderId="11" xfId="0" applyNumberFormat="1" applyFont="1" applyBorder="1" applyAlignment="1">
      <alignment horizontal="center" vertical="center" wrapText="1"/>
    </xf>
    <xf numFmtId="0" fontId="32" fillId="0" borderId="9" xfId="0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9" fillId="0" borderId="9" xfId="0" applyFont="1" applyBorder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3" fontId="32" fillId="0" borderId="12" xfId="0" applyNumberFormat="1" applyFont="1" applyBorder="1" applyAlignment="1">
      <alignment horizontal="center" vertical="center" wrapText="1"/>
    </xf>
    <xf numFmtId="3" fontId="13" fillId="0" borderId="0" xfId="0" applyNumberFormat="1" applyFont="1"/>
    <xf numFmtId="0" fontId="5" fillId="3" borderId="7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10" fillId="0" borderId="75" xfId="0" applyFont="1" applyBorder="1"/>
    <xf numFmtId="0" fontId="10" fillId="0" borderId="32" xfId="0" applyFont="1" applyBorder="1"/>
    <xf numFmtId="0" fontId="0" fillId="3" borderId="74" xfId="0" applyFill="1" applyBorder="1"/>
    <xf numFmtId="0" fontId="5" fillId="3" borderId="162" xfId="0" applyFont="1" applyFill="1" applyBorder="1" applyAlignment="1">
      <alignment horizontal="center"/>
    </xf>
    <xf numFmtId="3" fontId="10" fillId="0" borderId="63" xfId="0" applyNumberFormat="1" applyFont="1" applyBorder="1"/>
    <xf numFmtId="3" fontId="10" fillId="0" borderId="2" xfId="0" applyNumberFormat="1" applyFont="1" applyBorder="1"/>
    <xf numFmtId="2" fontId="6" fillId="3" borderId="32" xfId="0" applyNumberFormat="1" applyFont="1" applyFill="1" applyBorder="1"/>
    <xf numFmtId="3" fontId="6" fillId="3" borderId="2" xfId="0" applyNumberFormat="1" applyFont="1" applyFill="1" applyBorder="1"/>
    <xf numFmtId="2" fontId="6" fillId="3" borderId="75" xfId="0" applyNumberFormat="1" applyFont="1" applyFill="1" applyBorder="1"/>
    <xf numFmtId="3" fontId="6" fillId="3" borderId="63" xfId="0" applyNumberFormat="1" applyFont="1" applyFill="1" applyBorder="1"/>
    <xf numFmtId="2" fontId="6" fillId="3" borderId="159" xfId="0" applyNumberFormat="1" applyFont="1" applyFill="1" applyBorder="1"/>
    <xf numFmtId="3" fontId="6" fillId="3" borderId="73" xfId="0" applyNumberFormat="1" applyFont="1" applyFill="1" applyBorder="1"/>
    <xf numFmtId="0" fontId="5" fillId="3" borderId="135" xfId="0" applyFont="1" applyFill="1" applyBorder="1" applyAlignment="1">
      <alignment horizontal="center"/>
    </xf>
    <xf numFmtId="2" fontId="1" fillId="0" borderId="38" xfId="0" applyNumberFormat="1" applyFont="1" applyBorder="1" applyAlignment="1">
      <alignment horizontal="right"/>
    </xf>
    <xf numFmtId="3" fontId="8" fillId="0" borderId="107" xfId="0" applyNumberFormat="1" applyFont="1" applyBorder="1"/>
    <xf numFmtId="166" fontId="1" fillId="3" borderId="38" xfId="0" applyNumberFormat="1" applyFont="1" applyFill="1" applyBorder="1" applyAlignment="1"/>
    <xf numFmtId="166" fontId="5" fillId="3" borderId="45" xfId="0" applyNumberFormat="1" applyFont="1" applyFill="1" applyBorder="1" applyAlignment="1">
      <alignment horizontal="right"/>
    </xf>
    <xf numFmtId="4" fontId="7" fillId="3" borderId="93" xfId="2" applyNumberFormat="1" applyFont="1" applyFill="1" applyBorder="1" applyAlignment="1">
      <alignment horizontal="right" wrapText="1"/>
    </xf>
    <xf numFmtId="3" fontId="8" fillId="0" borderId="52" xfId="0" applyNumberFormat="1" applyFont="1" applyBorder="1" applyAlignment="1">
      <alignment horizontal="right"/>
    </xf>
    <xf numFmtId="4" fontId="38" fillId="0" borderId="2" xfId="0" applyNumberFormat="1" applyFont="1" applyBorder="1"/>
    <xf numFmtId="4" fontId="38" fillId="0" borderId="63" xfId="0" applyNumberFormat="1" applyFont="1" applyBorder="1"/>
    <xf numFmtId="167" fontId="38" fillId="0" borderId="63" xfId="0" applyNumberFormat="1" applyFont="1" applyBorder="1"/>
    <xf numFmtId="168" fontId="38" fillId="0" borderId="108" xfId="0" applyNumberFormat="1" applyFont="1" applyBorder="1"/>
    <xf numFmtId="3" fontId="8" fillId="5" borderId="75" xfId="0" applyNumberFormat="1" applyFont="1" applyFill="1" applyBorder="1"/>
    <xf numFmtId="3" fontId="0" fillId="5" borderId="23" xfId="0" applyNumberFormat="1" applyFill="1" applyBorder="1"/>
    <xf numFmtId="0" fontId="0" fillId="0" borderId="21" xfId="0" applyBorder="1"/>
    <xf numFmtId="2" fontId="0" fillId="0" borderId="18" xfId="0" applyNumberFormat="1" applyBorder="1"/>
    <xf numFmtId="0" fontId="70" fillId="0" borderId="0" xfId="0" applyFont="1"/>
    <xf numFmtId="171" fontId="38" fillId="0" borderId="0" xfId="0" applyNumberFormat="1" applyFont="1" applyBorder="1" applyAlignment="1">
      <alignment vertical="center"/>
    </xf>
    <xf numFmtId="3" fontId="38" fillId="0" borderId="0" xfId="0" applyNumberFormat="1" applyFont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8" fillId="5" borderId="0" xfId="0" applyFont="1" applyFill="1"/>
    <xf numFmtId="0" fontId="6" fillId="5" borderId="22" xfId="0" applyFont="1" applyFill="1" applyBorder="1" applyAlignment="1">
      <alignment horizontal="right" vertical="center"/>
    </xf>
    <xf numFmtId="0" fontId="6" fillId="5" borderId="0" xfId="0" applyFont="1" applyFill="1" applyAlignment="1">
      <alignment horizontal="right"/>
    </xf>
    <xf numFmtId="0" fontId="5" fillId="5" borderId="0" xfId="0" applyFont="1" applyFill="1" applyAlignment="1">
      <alignment horizontal="right"/>
    </xf>
    <xf numFmtId="0" fontId="8" fillId="5" borderId="0" xfId="0" applyFont="1" applyFill="1" applyAlignment="1">
      <alignment horizontal="right"/>
    </xf>
    <xf numFmtId="0" fontId="45" fillId="5" borderId="13" xfId="0" applyFont="1" applyFill="1" applyBorder="1"/>
    <xf numFmtId="3" fontId="45" fillId="5" borderId="13" xfId="0" applyNumberFormat="1" applyFont="1" applyFill="1" applyBorder="1"/>
    <xf numFmtId="0" fontId="5" fillId="5" borderId="0" xfId="0" applyFont="1" applyFill="1" applyAlignment="1">
      <alignment horizontal="right" vertical="center"/>
    </xf>
    <xf numFmtId="0" fontId="8" fillId="0" borderId="130" xfId="0" applyFont="1" applyBorder="1"/>
    <xf numFmtId="0" fontId="9" fillId="11" borderId="132" xfId="0" applyFont="1" applyFill="1" applyBorder="1"/>
    <xf numFmtId="0" fontId="9" fillId="11" borderId="121" xfId="0" applyFont="1" applyFill="1" applyBorder="1"/>
    <xf numFmtId="0" fontId="56" fillId="11" borderId="121" xfId="0" applyFont="1" applyFill="1" applyBorder="1"/>
    <xf numFmtId="4" fontId="5" fillId="0" borderId="0" xfId="0" applyNumberFormat="1" applyFont="1" applyBorder="1" applyAlignment="1">
      <alignment horizontal="left"/>
    </xf>
    <xf numFmtId="0" fontId="5" fillId="3" borderId="155" xfId="0" applyFont="1" applyFill="1" applyBorder="1"/>
    <xf numFmtId="0" fontId="1" fillId="3" borderId="84" xfId="0" applyFont="1" applyFill="1" applyBorder="1" applyAlignment="1">
      <alignment horizontal="center"/>
    </xf>
    <xf numFmtId="0" fontId="1" fillId="0" borderId="167" xfId="0" applyFont="1" applyBorder="1" applyAlignment="1">
      <alignment horizontal="center"/>
    </xf>
    <xf numFmtId="0" fontId="5" fillId="3" borderId="168" xfId="0" applyFont="1" applyFill="1" applyBorder="1" applyAlignment="1">
      <alignment horizontal="center"/>
    </xf>
    <xf numFmtId="3" fontId="0" fillId="0" borderId="38" xfId="0" applyNumberFormat="1" applyBorder="1" applyAlignment="1">
      <alignment vertical="center"/>
    </xf>
    <xf numFmtId="4" fontId="6" fillId="11" borderId="93" xfId="2" applyNumberFormat="1" applyFont="1" applyFill="1" applyBorder="1" applyAlignment="1">
      <alignment horizontal="right" wrapText="1"/>
    </xf>
    <xf numFmtId="0" fontId="1" fillId="5" borderId="0" xfId="0" applyFont="1" applyFill="1" applyAlignment="1">
      <alignment vertical="center"/>
    </xf>
    <xf numFmtId="0" fontId="1" fillId="0" borderId="38" xfId="0" applyFont="1" applyBorder="1" applyAlignment="1">
      <alignment horizontal="right"/>
    </xf>
    <xf numFmtId="3" fontId="1" fillId="0" borderId="38" xfId="0" applyNumberFormat="1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165" fontId="47" fillId="0" borderId="0" xfId="0" applyNumberFormat="1" applyFont="1" applyAlignment="1">
      <alignment wrapText="1"/>
    </xf>
    <xf numFmtId="165" fontId="9" fillId="0" borderId="0" xfId="0" applyNumberFormat="1" applyFont="1" applyAlignment="1">
      <alignment wrapText="1"/>
    </xf>
    <xf numFmtId="3" fontId="1" fillId="5" borderId="26" xfId="0" applyNumberFormat="1" applyFont="1" applyFill="1" applyBorder="1"/>
    <xf numFmtId="3" fontId="5" fillId="3" borderId="91" xfId="0" applyNumberFormat="1" applyFont="1" applyFill="1" applyBorder="1"/>
    <xf numFmtId="0" fontId="5" fillId="11" borderId="155" xfId="0" applyFont="1" applyFill="1" applyBorder="1" applyAlignment="1">
      <alignment horizontal="center"/>
    </xf>
    <xf numFmtId="0" fontId="5" fillId="11" borderId="167" xfId="0" applyFont="1" applyFill="1" applyBorder="1" applyAlignment="1">
      <alignment horizontal="center"/>
    </xf>
    <xf numFmtId="0" fontId="5" fillId="11" borderId="82" xfId="0" applyFont="1" applyFill="1" applyBorder="1" applyAlignment="1">
      <alignment horizontal="center"/>
    </xf>
    <xf numFmtId="0" fontId="0" fillId="11" borderId="84" xfId="0" applyFill="1" applyBorder="1"/>
    <xf numFmtId="3" fontId="5" fillId="11" borderId="92" xfId="0" applyNumberFormat="1" applyFont="1" applyFill="1" applyBorder="1"/>
    <xf numFmtId="1" fontId="0" fillId="0" borderId="0" xfId="0" applyNumberFormat="1"/>
    <xf numFmtId="3" fontId="1" fillId="5" borderId="75" xfId="0" applyNumberFormat="1" applyFont="1" applyFill="1" applyBorder="1"/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129" xfId="0" applyFont="1" applyBorder="1"/>
    <xf numFmtId="0" fontId="1" fillId="0" borderId="62" xfId="0" applyFont="1" applyBorder="1"/>
    <xf numFmtId="0" fontId="3" fillId="5" borderId="62" xfId="0" applyFont="1" applyFill="1" applyBorder="1" applyAlignment="1">
      <alignment vertical="center"/>
    </xf>
    <xf numFmtId="3" fontId="38" fillId="5" borderId="24" xfId="0" applyNumberFormat="1" applyFont="1" applyFill="1" applyBorder="1" applyAlignment="1">
      <alignment vertical="center"/>
    </xf>
    <xf numFmtId="4" fontId="3" fillId="5" borderId="62" xfId="0" applyNumberFormat="1" applyFont="1" applyFill="1" applyBorder="1" applyAlignment="1">
      <alignment vertical="center"/>
    </xf>
    <xf numFmtId="4" fontId="3" fillId="5" borderId="63" xfId="0" applyNumberFormat="1" applyFont="1" applyFill="1" applyBorder="1" applyAlignment="1">
      <alignment vertical="center"/>
    </xf>
    <xf numFmtId="4" fontId="3" fillId="5" borderId="24" xfId="0" applyNumberFormat="1" applyFont="1" applyFill="1" applyBorder="1" applyAlignment="1">
      <alignment vertical="center"/>
    </xf>
    <xf numFmtId="0" fontId="0" fillId="5" borderId="0" xfId="0" applyFill="1" applyAlignment="1">
      <alignment vertical="center"/>
    </xf>
    <xf numFmtId="3" fontId="1" fillId="0" borderId="26" xfId="0" applyNumberFormat="1" applyFont="1" applyBorder="1" applyAlignment="1">
      <alignment horizontal="right"/>
    </xf>
    <xf numFmtId="165" fontId="1" fillId="0" borderId="38" xfId="0" applyNumberFormat="1" applyFont="1" applyFill="1" applyBorder="1" applyAlignment="1">
      <alignment horizontal="center"/>
    </xf>
    <xf numFmtId="3" fontId="8" fillId="0" borderId="38" xfId="0" applyNumberFormat="1" applyFont="1" applyFill="1" applyBorder="1" applyAlignment="1">
      <alignment horizontal="right"/>
    </xf>
    <xf numFmtId="3" fontId="8" fillId="3" borderId="38" xfId="0" applyNumberFormat="1" applyFont="1" applyFill="1" applyBorder="1" applyAlignment="1">
      <alignment horizontal="right"/>
    </xf>
    <xf numFmtId="3" fontId="41" fillId="0" borderId="93" xfId="0" applyNumberFormat="1" applyFont="1" applyBorder="1" applyAlignment="1">
      <alignment horizontal="right" vertical="center"/>
    </xf>
    <xf numFmtId="0" fontId="5" fillId="3" borderId="24" xfId="0" applyFont="1" applyFill="1" applyBorder="1"/>
    <xf numFmtId="0" fontId="0" fillId="0" borderId="20" xfId="0" applyBorder="1"/>
    <xf numFmtId="0" fontId="0" fillId="3" borderId="80" xfId="0" applyFill="1" applyBorder="1"/>
    <xf numFmtId="0" fontId="5" fillId="3" borderId="52" xfId="0" applyFont="1" applyFill="1" applyBorder="1" applyAlignment="1">
      <alignment horizontal="center"/>
    </xf>
    <xf numFmtId="0" fontId="5" fillId="11" borderId="67" xfId="0" applyFont="1" applyFill="1" applyBorder="1" applyAlignment="1">
      <alignment horizontal="center"/>
    </xf>
    <xf numFmtId="0" fontId="5" fillId="11" borderId="68" xfId="0" applyFont="1" applyFill="1" applyBorder="1" applyAlignment="1">
      <alignment horizontal="center"/>
    </xf>
    <xf numFmtId="0" fontId="3" fillId="3" borderId="24" xfId="0" applyFont="1" applyFill="1" applyBorder="1"/>
    <xf numFmtId="0" fontId="5" fillId="3" borderId="26" xfId="0" applyFont="1" applyFill="1" applyBorder="1"/>
    <xf numFmtId="0" fontId="1" fillId="0" borderId="75" xfId="0" applyFont="1" applyBorder="1" applyAlignment="1">
      <alignment horizontal="center"/>
    </xf>
    <xf numFmtId="0" fontId="5" fillId="3" borderId="60" xfId="0" applyFont="1" applyFill="1" applyBorder="1" applyAlignment="1">
      <alignment horizontal="center"/>
    </xf>
    <xf numFmtId="0" fontId="0" fillId="5" borderId="129" xfId="0" applyFill="1" applyBorder="1"/>
    <xf numFmtId="0" fontId="9" fillId="3" borderId="156" xfId="0" applyFont="1" applyFill="1" applyBorder="1"/>
    <xf numFmtId="165" fontId="0" fillId="0" borderId="0" xfId="0" applyNumberFormat="1" applyFill="1" applyAlignment="1">
      <alignment vertical="center"/>
    </xf>
    <xf numFmtId="0" fontId="1" fillId="0" borderId="121" xfId="0" applyFont="1" applyBorder="1"/>
    <xf numFmtId="0" fontId="1" fillId="0" borderId="9" xfId="0" applyFont="1" applyBorder="1" applyAlignment="1">
      <alignment horizontal="center"/>
    </xf>
    <xf numFmtId="0" fontId="7" fillId="4" borderId="81" xfId="0" applyFont="1" applyFill="1" applyBorder="1" applyAlignment="1">
      <alignment horizontal="center" vertical="center"/>
    </xf>
    <xf numFmtId="0" fontId="7" fillId="4" borderId="80" xfId="0" applyFont="1" applyFill="1" applyBorder="1" applyAlignment="1">
      <alignment horizontal="center" vertical="center"/>
    </xf>
    <xf numFmtId="0" fontId="7" fillId="4" borderId="52" xfId="0" applyFont="1" applyFill="1" applyBorder="1" applyAlignment="1">
      <alignment horizontal="center" vertical="center"/>
    </xf>
    <xf numFmtId="3" fontId="20" fillId="0" borderId="81" xfId="0" applyNumberFormat="1" applyFont="1" applyBorder="1" applyAlignment="1">
      <alignment horizontal="right" vertical="center"/>
    </xf>
    <xf numFmtId="3" fontId="20" fillId="0" borderId="25" xfId="0" applyNumberFormat="1" applyFont="1" applyBorder="1" applyAlignment="1">
      <alignment horizontal="right" vertical="center"/>
    </xf>
    <xf numFmtId="3" fontId="15" fillId="0" borderId="25" xfId="0" applyNumberFormat="1" applyFont="1" applyBorder="1" applyAlignment="1">
      <alignment horizontal="right" vertical="center"/>
    </xf>
    <xf numFmtId="3" fontId="20" fillId="0" borderId="95" xfId="0" applyNumberFormat="1" applyFont="1" applyBorder="1" applyAlignment="1">
      <alignment horizontal="right" vertical="center"/>
    </xf>
    <xf numFmtId="0" fontId="12" fillId="4" borderId="37" xfId="0" applyFont="1" applyFill="1" applyBorder="1" applyAlignment="1">
      <alignment horizontal="center" vertical="center"/>
    </xf>
    <xf numFmtId="0" fontId="12" fillId="4" borderId="37" xfId="0" applyFont="1" applyFill="1" applyBorder="1" applyAlignment="1">
      <alignment vertical="center"/>
    </xf>
    <xf numFmtId="0" fontId="12" fillId="4" borderId="2" xfId="0" applyFont="1" applyFill="1" applyBorder="1" applyAlignment="1">
      <alignment vertical="center"/>
    </xf>
    <xf numFmtId="0" fontId="12" fillId="4" borderId="71" xfId="0" applyFont="1" applyFill="1" applyBorder="1" applyAlignment="1">
      <alignment horizontal="center" vertical="center"/>
    </xf>
    <xf numFmtId="0" fontId="12" fillId="4" borderId="29" xfId="0" applyFont="1" applyFill="1" applyBorder="1" applyAlignment="1">
      <alignment horizontal="center" vertical="center"/>
    </xf>
    <xf numFmtId="165" fontId="38" fillId="0" borderId="35" xfId="0" applyNumberFormat="1" applyFont="1" applyBorder="1" applyAlignment="1">
      <alignment vertical="center"/>
    </xf>
    <xf numFmtId="165" fontId="38" fillId="0" borderId="30" xfId="0" applyNumberFormat="1" applyFont="1" applyBorder="1" applyAlignment="1">
      <alignment vertical="center"/>
    </xf>
    <xf numFmtId="165" fontId="38" fillId="0" borderId="71" xfId="0" applyNumberFormat="1" applyFont="1" applyBorder="1" applyAlignment="1">
      <alignment vertical="center"/>
    </xf>
    <xf numFmtId="165" fontId="38" fillId="0" borderId="113" xfId="0" applyNumberFormat="1" applyFont="1" applyBorder="1" applyAlignment="1">
      <alignment vertical="center"/>
    </xf>
    <xf numFmtId="4" fontId="38" fillId="0" borderId="113" xfId="0" applyNumberFormat="1" applyFont="1" applyBorder="1" applyAlignment="1">
      <alignment vertical="center"/>
    </xf>
    <xf numFmtId="165" fontId="8" fillId="0" borderId="113" xfId="0" applyNumberFormat="1" applyFont="1" applyBorder="1" applyAlignment="1">
      <alignment vertical="center"/>
    </xf>
    <xf numFmtId="3" fontId="38" fillId="0" borderId="113" xfId="0" applyNumberFormat="1" applyFont="1" applyBorder="1" applyAlignment="1">
      <alignment vertical="center"/>
    </xf>
    <xf numFmtId="165" fontId="38" fillId="0" borderId="95" xfId="0" applyNumberFormat="1" applyFont="1" applyBorder="1" applyAlignment="1">
      <alignment vertical="center"/>
    </xf>
    <xf numFmtId="0" fontId="39" fillId="5" borderId="2" xfId="0" applyFont="1" applyFill="1" applyBorder="1" applyAlignment="1">
      <alignment horizontal="center"/>
    </xf>
    <xf numFmtId="3" fontId="41" fillId="0" borderId="25" xfId="0" applyNumberFormat="1" applyFont="1" applyBorder="1" applyAlignment="1">
      <alignment vertical="center"/>
    </xf>
    <xf numFmtId="3" fontId="4" fillId="3" borderId="63" xfId="0" applyNumberFormat="1" applyFont="1" applyFill="1" applyBorder="1" applyAlignment="1">
      <alignment vertical="center"/>
    </xf>
    <xf numFmtId="3" fontId="39" fillId="5" borderId="63" xfId="0" applyNumberFormat="1" applyFont="1" applyFill="1" applyBorder="1" applyAlignment="1">
      <alignment horizontal="center"/>
    </xf>
    <xf numFmtId="3" fontId="41" fillId="0" borderId="25" xfId="0" applyNumberFormat="1" applyFont="1" applyBorder="1" applyAlignment="1">
      <alignment horizontal="right" vertical="center"/>
    </xf>
    <xf numFmtId="165" fontId="41" fillId="0" borderId="36" xfId="0" applyNumberFormat="1" applyFont="1" applyBorder="1" applyAlignment="1">
      <alignment vertical="center"/>
    </xf>
    <xf numFmtId="3" fontId="41" fillId="0" borderId="29" xfId="0" applyNumberFormat="1" applyFont="1" applyBorder="1" applyAlignment="1">
      <alignment horizontal="right" vertical="center"/>
    </xf>
    <xf numFmtId="165" fontId="41" fillId="0" borderId="1" xfId="0" applyNumberFormat="1" applyFont="1" applyBorder="1" applyAlignment="1">
      <alignment vertical="center"/>
    </xf>
    <xf numFmtId="4" fontId="8" fillId="0" borderId="0" xfId="0" applyNumberFormat="1" applyFont="1" applyFill="1" applyAlignment="1">
      <alignment horizontal="center"/>
    </xf>
    <xf numFmtId="3" fontId="1" fillId="5" borderId="75" xfId="0" applyNumberFormat="1" applyFont="1" applyFill="1" applyBorder="1" applyAlignment="1">
      <alignment horizontal="right"/>
    </xf>
    <xf numFmtId="3" fontId="8" fillId="5" borderId="38" xfId="0" applyNumberFormat="1" applyFont="1" applyFill="1" applyBorder="1"/>
    <xf numFmtId="0" fontId="5" fillId="3" borderId="13" xfId="0" applyFont="1" applyFill="1" applyBorder="1" applyAlignment="1">
      <alignment horizontal="center"/>
    </xf>
    <xf numFmtId="4" fontId="1" fillId="0" borderId="37" xfId="0" applyNumberFormat="1" applyFont="1" applyBorder="1" applyAlignment="1">
      <alignment horizontal="right"/>
    </xf>
    <xf numFmtId="2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66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28" fillId="0" borderId="38" xfId="0" applyFont="1" applyBorder="1" applyAlignment="1">
      <alignment vertical="center"/>
    </xf>
    <xf numFmtId="3" fontId="28" fillId="0" borderId="38" xfId="0" applyNumberFormat="1" applyFont="1" applyBorder="1" applyAlignment="1">
      <alignment vertical="center"/>
    </xf>
    <xf numFmtId="0" fontId="28" fillId="0" borderId="38" xfId="0" applyFont="1" applyBorder="1" applyAlignment="1"/>
    <xf numFmtId="3" fontId="28" fillId="0" borderId="38" xfId="0" applyNumberFormat="1" applyFont="1" applyBorder="1" applyAlignment="1"/>
    <xf numFmtId="0" fontId="30" fillId="3" borderId="38" xfId="0" applyFont="1" applyFill="1" applyBorder="1" applyAlignment="1">
      <alignment vertical="center"/>
    </xf>
    <xf numFmtId="3" fontId="34" fillId="3" borderId="38" xfId="0" applyNumberFormat="1" applyFont="1" applyFill="1" applyBorder="1" applyAlignment="1">
      <alignment vertical="center"/>
    </xf>
    <xf numFmtId="165" fontId="8" fillId="3" borderId="107" xfId="0" applyNumberFormat="1" applyFont="1" applyFill="1" applyBorder="1"/>
    <xf numFmtId="3" fontId="8" fillId="3" borderId="107" xfId="0" applyNumberFormat="1" applyFont="1" applyFill="1" applyBorder="1"/>
    <xf numFmtId="3" fontId="5" fillId="0" borderId="107" xfId="0" applyNumberFormat="1" applyFont="1" applyBorder="1"/>
    <xf numFmtId="3" fontId="5" fillId="0" borderId="65" xfId="0" applyNumberFormat="1" applyFont="1" applyBorder="1"/>
    <xf numFmtId="3" fontId="5" fillId="3" borderId="94" xfId="0" applyNumberFormat="1" applyFont="1" applyFill="1" applyBorder="1"/>
    <xf numFmtId="0" fontId="8" fillId="0" borderId="75" xfId="0" applyFont="1" applyBorder="1" applyAlignment="1">
      <alignment horizontal="center"/>
    </xf>
    <xf numFmtId="165" fontId="8" fillId="3" borderId="75" xfId="0" applyNumberFormat="1" applyFont="1" applyFill="1" applyBorder="1" applyAlignment="1">
      <alignment horizontal="center"/>
    </xf>
    <xf numFmtId="0" fontId="8" fillId="3" borderId="75" xfId="0" applyFont="1" applyFill="1" applyBorder="1" applyAlignment="1">
      <alignment horizontal="center"/>
    </xf>
    <xf numFmtId="0" fontId="5" fillId="0" borderId="75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3" borderId="36" xfId="0" applyFont="1" applyFill="1" applyBorder="1" applyAlignment="1">
      <alignment horizontal="center"/>
    </xf>
    <xf numFmtId="0" fontId="26" fillId="5" borderId="75" xfId="0" applyFont="1" applyFill="1" applyBorder="1"/>
    <xf numFmtId="0" fontId="26" fillId="5" borderId="33" xfId="0" applyFont="1" applyFill="1" applyBorder="1"/>
    <xf numFmtId="0" fontId="8" fillId="5" borderId="75" xfId="0" applyFont="1" applyFill="1" applyBorder="1"/>
    <xf numFmtId="3" fontId="1" fillId="0" borderId="35" xfId="0" applyNumberFormat="1" applyFont="1" applyFill="1" applyBorder="1" applyAlignment="1">
      <alignment horizontal="center"/>
    </xf>
    <xf numFmtId="4" fontId="0" fillId="5" borderId="75" xfId="0" applyNumberFormat="1" applyFill="1" applyBorder="1"/>
    <xf numFmtId="3" fontId="0" fillId="0" borderId="169" xfId="0" applyNumberFormat="1" applyBorder="1"/>
    <xf numFmtId="0" fontId="0" fillId="0" borderId="170" xfId="0" applyBorder="1"/>
    <xf numFmtId="0" fontId="1" fillId="0" borderId="83" xfId="0" applyFont="1" applyBorder="1"/>
    <xf numFmtId="165" fontId="0" fillId="0" borderId="107" xfId="0" applyNumberFormat="1" applyBorder="1"/>
    <xf numFmtId="0" fontId="10" fillId="0" borderId="38" xfId="0" applyFont="1" applyBorder="1"/>
    <xf numFmtId="2" fontId="10" fillId="0" borderId="38" xfId="0" applyNumberFormat="1" applyFont="1" applyBorder="1"/>
    <xf numFmtId="0" fontId="10" fillId="0" borderId="38" xfId="0" applyFont="1" applyFill="1" applyBorder="1"/>
    <xf numFmtId="0" fontId="6" fillId="0" borderId="38" xfId="0" applyFont="1" applyFill="1" applyBorder="1"/>
    <xf numFmtId="2" fontId="6" fillId="0" borderId="38" xfId="0" applyNumberFormat="1" applyFont="1" applyBorder="1"/>
    <xf numFmtId="0" fontId="6" fillId="0" borderId="38" xfId="0" applyFont="1" applyBorder="1"/>
    <xf numFmtId="0" fontId="6" fillId="0" borderId="38" xfId="0" applyFont="1" applyBorder="1" applyAlignment="1">
      <alignment horizontal="center"/>
    </xf>
    <xf numFmtId="0" fontId="6" fillId="0" borderId="38" xfId="0" applyFont="1" applyFill="1" applyBorder="1" applyAlignment="1">
      <alignment horizontal="center"/>
    </xf>
    <xf numFmtId="0" fontId="8" fillId="5" borderId="144" xfId="0" applyFont="1" applyFill="1" applyBorder="1"/>
    <xf numFmtId="3" fontId="0" fillId="10" borderId="0" xfId="0" applyNumberFormat="1" applyFill="1"/>
    <xf numFmtId="0" fontId="0" fillId="3" borderId="111" xfId="0" applyFill="1" applyBorder="1"/>
    <xf numFmtId="3" fontId="0" fillId="0" borderId="75" xfId="0" applyNumberFormat="1" applyBorder="1"/>
    <xf numFmtId="3" fontId="0" fillId="0" borderId="9" xfId="0" applyNumberFormat="1" applyBorder="1" applyAlignment="1">
      <alignment horizont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8" fillId="0" borderId="76" xfId="0" applyFont="1" applyBorder="1"/>
    <xf numFmtId="0" fontId="13" fillId="10" borderId="45" xfId="0" applyFont="1" applyFill="1" applyBorder="1" applyAlignment="1">
      <alignment horizontal="center"/>
    </xf>
    <xf numFmtId="4" fontId="73" fillId="3" borderId="6" xfId="0" applyNumberFormat="1" applyFont="1" applyFill="1" applyBorder="1" applyAlignment="1">
      <alignment vertical="center"/>
    </xf>
    <xf numFmtId="0" fontId="9" fillId="11" borderId="5" xfId="0" applyFont="1" applyFill="1" applyBorder="1"/>
    <xf numFmtId="0" fontId="9" fillId="11" borderId="7" xfId="0" applyFont="1" applyFill="1" applyBorder="1"/>
    <xf numFmtId="165" fontId="9" fillId="11" borderId="110" xfId="0" applyNumberFormat="1" applyFont="1" applyFill="1" applyBorder="1"/>
    <xf numFmtId="165" fontId="9" fillId="11" borderId="5" xfId="0" applyNumberFormat="1" applyFont="1" applyFill="1" applyBorder="1"/>
    <xf numFmtId="2" fontId="9" fillId="11" borderId="6" xfId="0" applyNumberFormat="1" applyFont="1" applyFill="1" applyBorder="1"/>
    <xf numFmtId="0" fontId="0" fillId="11" borderId="110" xfId="0" applyFill="1" applyBorder="1"/>
    <xf numFmtId="165" fontId="9" fillId="11" borderId="6" xfId="0" applyNumberFormat="1" applyFont="1" applyFill="1" applyBorder="1"/>
    <xf numFmtId="0" fontId="9" fillId="11" borderId="6" xfId="0" applyFont="1" applyFill="1" applyBorder="1"/>
    <xf numFmtId="0" fontId="9" fillId="11" borderId="110" xfId="0" applyFont="1" applyFill="1" applyBorder="1"/>
    <xf numFmtId="3" fontId="3" fillId="0" borderId="0" xfId="0" applyNumberFormat="1" applyFont="1" applyAlignment="1">
      <alignment horizontal="center" wrapText="1"/>
    </xf>
    <xf numFmtId="0" fontId="5" fillId="3" borderId="38" xfId="0" applyFont="1" applyFill="1" applyBorder="1"/>
    <xf numFmtId="165" fontId="5" fillId="11" borderId="38" xfId="0" applyNumberFormat="1" applyFont="1" applyFill="1" applyBorder="1"/>
    <xf numFmtId="165" fontId="0" fillId="0" borderId="38" xfId="0" applyNumberFormat="1" applyBorder="1"/>
    <xf numFmtId="0" fontId="19" fillId="0" borderId="38" xfId="0" applyFont="1" applyBorder="1" applyAlignment="1">
      <alignment vertical="center"/>
    </xf>
    <xf numFmtId="4" fontId="0" fillId="0" borderId="38" xfId="0" applyNumberFormat="1" applyBorder="1"/>
    <xf numFmtId="0" fontId="22" fillId="11" borderId="38" xfId="0" applyFont="1" applyFill="1" applyBorder="1" applyAlignment="1">
      <alignment vertical="center"/>
    </xf>
    <xf numFmtId="0" fontId="5" fillId="11" borderId="38" xfId="0" applyFont="1" applyFill="1" applyBorder="1"/>
    <xf numFmtId="4" fontId="5" fillId="11" borderId="38" xfId="0" applyNumberFormat="1" applyFont="1" applyFill="1" applyBorder="1"/>
    <xf numFmtId="0" fontId="6" fillId="3" borderId="38" xfId="0" applyFont="1" applyFill="1" applyBorder="1"/>
    <xf numFmtId="165" fontId="5" fillId="11" borderId="38" xfId="0" applyNumberFormat="1" applyFont="1" applyFill="1" applyBorder="1" applyAlignment="1">
      <alignment horizontal="right"/>
    </xf>
    <xf numFmtId="0" fontId="5" fillId="11" borderId="38" xfId="0" applyFont="1" applyFill="1" applyBorder="1"/>
    <xf numFmtId="0" fontId="5" fillId="11" borderId="3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13" fillId="10" borderId="37" xfId="0" applyFont="1" applyFill="1" applyBorder="1" applyAlignment="1">
      <alignment horizontal="center"/>
    </xf>
    <xf numFmtId="0" fontId="13" fillId="10" borderId="71" xfId="0" applyFont="1" applyFill="1" applyBorder="1" applyAlignment="1">
      <alignment horizontal="center"/>
    </xf>
    <xf numFmtId="0" fontId="76" fillId="0" borderId="0" xfId="0" applyFont="1"/>
    <xf numFmtId="0" fontId="74" fillId="0" borderId="0" xfId="0" applyFont="1"/>
    <xf numFmtId="0" fontId="74" fillId="0" borderId="0" xfId="0" applyFont="1" applyAlignment="1">
      <alignment horizontal="center"/>
    </xf>
    <xf numFmtId="0" fontId="74" fillId="0" borderId="0" xfId="0" applyFont="1" applyAlignment="1">
      <alignment horizontal="right" wrapText="1"/>
    </xf>
    <xf numFmtId="0" fontId="75" fillId="0" borderId="0" xfId="0" applyFont="1"/>
    <xf numFmtId="0" fontId="7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 wrapText="1"/>
    </xf>
    <xf numFmtId="165" fontId="1" fillId="0" borderId="75" xfId="0" applyNumberFormat="1" applyFont="1" applyBorder="1"/>
    <xf numFmtId="165" fontId="5" fillId="3" borderId="26" xfId="0" applyNumberFormat="1" applyFont="1" applyFill="1" applyBorder="1"/>
    <xf numFmtId="3" fontId="5" fillId="3" borderId="26" xfId="0" applyNumberFormat="1" applyFont="1" applyFill="1" applyBorder="1" applyAlignment="1">
      <alignment horizontal="right"/>
    </xf>
    <xf numFmtId="165" fontId="1" fillId="3" borderId="26" xfId="0" applyNumberFormat="1" applyFont="1" applyFill="1" applyBorder="1"/>
    <xf numFmtId="165" fontId="1" fillId="3" borderId="38" xfId="0" applyNumberFormat="1" applyFont="1" applyFill="1" applyBorder="1"/>
    <xf numFmtId="165" fontId="1" fillId="3" borderId="26" xfId="0" applyNumberFormat="1" applyFont="1" applyFill="1" applyBorder="1" applyAlignment="1">
      <alignment horizontal="center"/>
    </xf>
    <xf numFmtId="165" fontId="5" fillId="3" borderId="75" xfId="0" applyNumberFormat="1" applyFont="1" applyFill="1" applyBorder="1"/>
    <xf numFmtId="166" fontId="5" fillId="3" borderId="38" xfId="0" applyNumberFormat="1" applyFont="1" applyFill="1" applyBorder="1"/>
    <xf numFmtId="166" fontId="5" fillId="3" borderId="26" xfId="0" applyNumberFormat="1" applyFont="1" applyFill="1" applyBorder="1"/>
    <xf numFmtId="3" fontId="1" fillId="3" borderId="26" xfId="0" applyNumberFormat="1" applyFont="1" applyFill="1" applyBorder="1"/>
    <xf numFmtId="0" fontId="1" fillId="3" borderId="26" xfId="0" applyFont="1" applyFill="1" applyBorder="1" applyAlignment="1">
      <alignment horizontal="center"/>
    </xf>
    <xf numFmtId="165" fontId="1" fillId="0" borderId="32" xfId="0" applyNumberFormat="1" applyFont="1" applyBorder="1"/>
    <xf numFmtId="165" fontId="1" fillId="0" borderId="37" xfId="0" applyNumberFormat="1" applyFont="1" applyBorder="1"/>
    <xf numFmtId="165" fontId="1" fillId="3" borderId="25" xfId="0" applyNumberFormat="1" applyFont="1" applyFill="1" applyBorder="1"/>
    <xf numFmtId="3" fontId="1" fillId="3" borderId="25" xfId="0" applyNumberFormat="1" applyFont="1" applyFill="1" applyBorder="1"/>
    <xf numFmtId="4" fontId="8" fillId="5" borderId="38" xfId="0" applyNumberFormat="1" applyFont="1" applyFill="1" applyBorder="1"/>
    <xf numFmtId="4" fontId="8" fillId="5" borderId="34" xfId="0" applyNumberFormat="1" applyFont="1" applyFill="1" applyBorder="1"/>
    <xf numFmtId="4" fontId="8" fillId="5" borderId="37" xfId="0" applyNumberFormat="1" applyFont="1" applyFill="1" applyBorder="1"/>
    <xf numFmtId="4" fontId="8" fillId="5" borderId="35" xfId="0" applyNumberFormat="1" applyFont="1" applyFill="1" applyBorder="1"/>
    <xf numFmtId="165" fontId="8" fillId="5" borderId="38" xfId="0" applyNumberFormat="1" applyFont="1" applyFill="1" applyBorder="1"/>
    <xf numFmtId="4" fontId="8" fillId="5" borderId="26" xfId="0" applyNumberFormat="1" applyFont="1" applyFill="1" applyBorder="1"/>
    <xf numFmtId="0" fontId="5" fillId="3" borderId="49" xfId="0" applyFont="1" applyFill="1" applyBorder="1" applyAlignment="1">
      <alignment horizontal="center"/>
    </xf>
    <xf numFmtId="0" fontId="12" fillId="3" borderId="61" xfId="0" applyFont="1" applyFill="1" applyBorder="1" applyAlignment="1">
      <alignment horizontal="center"/>
    </xf>
    <xf numFmtId="0" fontId="12" fillId="3" borderId="46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1" fillId="0" borderId="150" xfId="0" applyFont="1" applyFill="1" applyBorder="1"/>
    <xf numFmtId="0" fontId="5" fillId="3" borderId="144" xfId="0" applyFont="1" applyFill="1" applyBorder="1"/>
    <xf numFmtId="2" fontId="5" fillId="11" borderId="84" xfId="0" applyNumberFormat="1" applyFont="1" applyFill="1" applyBorder="1"/>
    <xf numFmtId="0" fontId="0" fillId="0" borderId="144" xfId="0" applyBorder="1"/>
    <xf numFmtId="2" fontId="0" fillId="0" borderId="84" xfId="0" applyNumberFormat="1" applyBorder="1"/>
    <xf numFmtId="0" fontId="0" fillId="5" borderId="144" xfId="0" applyFill="1" applyBorder="1"/>
    <xf numFmtId="0" fontId="5" fillId="3" borderId="171" xfId="0" applyFont="1" applyFill="1" applyBorder="1"/>
    <xf numFmtId="3" fontId="5" fillId="11" borderId="172" xfId="0" applyNumberFormat="1" applyFont="1" applyFill="1" applyBorder="1"/>
    <xf numFmtId="2" fontId="5" fillId="11" borderId="173" xfId="0" applyNumberFormat="1" applyFont="1" applyFill="1" applyBorder="1"/>
    <xf numFmtId="0" fontId="3" fillId="11" borderId="0" xfId="0" applyFont="1" applyFill="1" applyBorder="1" applyAlignment="1">
      <alignment horizontal="center"/>
    </xf>
    <xf numFmtId="0" fontId="3" fillId="11" borderId="37" xfId="0" applyFont="1" applyFill="1" applyBorder="1" applyAlignment="1">
      <alignment horizontal="center"/>
    </xf>
    <xf numFmtId="0" fontId="3" fillId="11" borderId="89" xfId="0" applyFont="1" applyFill="1" applyBorder="1" applyAlignment="1">
      <alignment horizontal="center"/>
    </xf>
    <xf numFmtId="3" fontId="5" fillId="3" borderId="18" xfId="0" applyNumberFormat="1" applyFont="1" applyFill="1" applyBorder="1" applyAlignment="1">
      <alignment horizontal="right"/>
    </xf>
    <xf numFmtId="3" fontId="9" fillId="3" borderId="63" xfId="0" applyNumberFormat="1" applyFont="1" applyFill="1" applyBorder="1" applyAlignment="1">
      <alignment horizontal="right"/>
    </xf>
    <xf numFmtId="3" fontId="5" fillId="3" borderId="59" xfId="0" applyNumberFormat="1" applyFont="1" applyFill="1" applyBorder="1" applyAlignment="1">
      <alignment horizontal="right"/>
    </xf>
    <xf numFmtId="0" fontId="0" fillId="0" borderId="30" xfId="0" applyBorder="1" applyAlignment="1">
      <alignment horizontal="right"/>
    </xf>
    <xf numFmtId="0" fontId="5" fillId="3" borderId="32" xfId="0" applyFont="1" applyFill="1" applyBorder="1"/>
    <xf numFmtId="0" fontId="1" fillId="0" borderId="33" xfId="0" applyFont="1" applyBorder="1" applyAlignment="1">
      <alignment horizontal="center"/>
    </xf>
    <xf numFmtId="0" fontId="5" fillId="3" borderId="57" xfId="0" applyFont="1" applyFill="1" applyBorder="1" applyAlignment="1">
      <alignment horizontal="center"/>
    </xf>
    <xf numFmtId="3" fontId="1" fillId="0" borderId="75" xfId="0" applyNumberFormat="1" applyFont="1" applyBorder="1" applyAlignment="1">
      <alignment horizontal="center"/>
    </xf>
    <xf numFmtId="3" fontId="9" fillId="3" borderId="75" xfId="0" applyNumberFormat="1" applyFont="1" applyFill="1" applyBorder="1" applyAlignment="1">
      <alignment horizontal="center"/>
    </xf>
    <xf numFmtId="3" fontId="1" fillId="0" borderId="33" xfId="0" applyNumberFormat="1" applyFont="1" applyBorder="1" applyAlignment="1">
      <alignment horizontal="center"/>
    </xf>
    <xf numFmtId="3" fontId="5" fillId="3" borderId="57" xfId="0" applyNumberFormat="1" applyFont="1" applyFill="1" applyBorder="1" applyAlignment="1">
      <alignment horizontal="center"/>
    </xf>
    <xf numFmtId="3" fontId="9" fillId="3" borderId="89" xfId="0" applyNumberFormat="1" applyFont="1" applyFill="1" applyBorder="1"/>
    <xf numFmtId="3" fontId="1" fillId="0" borderId="49" xfId="0" applyNumberFormat="1" applyFont="1" applyBorder="1"/>
    <xf numFmtId="3" fontId="5" fillId="3" borderId="174" xfId="0" applyNumberFormat="1" applyFont="1" applyFill="1" applyBorder="1"/>
    <xf numFmtId="0" fontId="36" fillId="3" borderId="33" xfId="0" applyFont="1" applyFill="1" applyBorder="1" applyAlignment="1">
      <alignment horizontal="center"/>
    </xf>
    <xf numFmtId="165" fontId="45" fillId="3" borderId="10" xfId="0" applyNumberFormat="1" applyFont="1" applyFill="1" applyBorder="1" applyAlignment="1">
      <alignment vertical="center"/>
    </xf>
    <xf numFmtId="165" fontId="45" fillId="3" borderId="6" xfId="0" applyNumberFormat="1" applyFont="1" applyFill="1" applyBorder="1" applyAlignment="1">
      <alignment vertical="center"/>
    </xf>
    <xf numFmtId="17" fontId="6" fillId="3" borderId="37" xfId="0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0" fontId="12" fillId="3" borderId="68" xfId="0" applyFont="1" applyFill="1" applyBorder="1" applyAlignment="1">
      <alignment horizontal="center"/>
    </xf>
    <xf numFmtId="3" fontId="1" fillId="0" borderId="63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17" fontId="12" fillId="3" borderId="44" xfId="0" applyNumberFormat="1" applyFont="1" applyFill="1" applyBorder="1" applyAlignment="1">
      <alignment horizontal="center"/>
    </xf>
    <xf numFmtId="3" fontId="1" fillId="0" borderId="44" xfId="0" applyNumberFormat="1" applyFont="1" applyBorder="1" applyAlignment="1">
      <alignment horizontal="right"/>
    </xf>
    <xf numFmtId="3" fontId="5" fillId="3" borderId="74" xfId="0" applyNumberFormat="1" applyFont="1" applyFill="1" applyBorder="1" applyAlignment="1">
      <alignment horizontal="right"/>
    </xf>
    <xf numFmtId="17" fontId="12" fillId="3" borderId="65" xfId="0" applyNumberFormat="1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3" fontId="9" fillId="3" borderId="175" xfId="0" applyNumberFormat="1" applyFont="1" applyFill="1" applyBorder="1"/>
    <xf numFmtId="3" fontId="1" fillId="0" borderId="169" xfId="0" applyNumberFormat="1" applyFont="1" applyBorder="1" applyAlignment="1">
      <alignment horizontal="right"/>
    </xf>
    <xf numFmtId="3" fontId="9" fillId="3" borderId="169" xfId="0" applyNumberFormat="1" applyFont="1" applyFill="1" applyBorder="1" applyAlignment="1">
      <alignment horizontal="right"/>
    </xf>
    <xf numFmtId="3" fontId="5" fillId="3" borderId="176" xfId="0" applyNumberFormat="1" applyFont="1" applyFill="1" applyBorder="1" applyAlignment="1">
      <alignment horizontal="right"/>
    </xf>
    <xf numFmtId="166" fontId="45" fillId="0" borderId="0" xfId="0" applyNumberFormat="1" applyFont="1"/>
    <xf numFmtId="165" fontId="46" fillId="3" borderId="62" xfId="0" applyNumberFormat="1" applyFont="1" applyFill="1" applyBorder="1" applyAlignment="1">
      <alignment vertical="center"/>
    </xf>
    <xf numFmtId="2" fontId="0" fillId="0" borderId="30" xfId="0" applyNumberFormat="1" applyBorder="1"/>
    <xf numFmtId="0" fontId="5" fillId="3" borderId="106" xfId="0" applyFont="1" applyFill="1" applyBorder="1" applyAlignment="1">
      <alignment horizontal="center"/>
    </xf>
    <xf numFmtId="3" fontId="5" fillId="3" borderId="29" xfId="0" applyNumberFormat="1" applyFont="1" applyFill="1" applyBorder="1"/>
    <xf numFmtId="0" fontId="1" fillId="0" borderId="13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/>
    </xf>
    <xf numFmtId="165" fontId="5" fillId="11" borderId="38" xfId="0" applyNumberFormat="1" applyFont="1" applyFill="1" applyBorder="1"/>
    <xf numFmtId="165" fontId="5" fillId="3" borderId="38" xfId="0" applyNumberFormat="1" applyFont="1" applyFill="1" applyBorder="1"/>
    <xf numFmtId="165" fontId="8" fillId="0" borderId="75" xfId="0" applyNumberFormat="1" applyFont="1" applyBorder="1"/>
    <xf numFmtId="165" fontId="8" fillId="0" borderId="26" xfId="0" applyNumberFormat="1" applyFont="1" applyBorder="1"/>
    <xf numFmtId="0" fontId="8" fillId="0" borderId="44" xfId="0" applyFont="1" applyBorder="1"/>
    <xf numFmtId="0" fontId="8" fillId="0" borderId="33" xfId="0" applyFont="1" applyBorder="1"/>
    <xf numFmtId="4" fontId="8" fillId="0" borderId="26" xfId="0" applyNumberFormat="1" applyFont="1" applyBorder="1" applyAlignment="1">
      <alignment horizontal="right" wrapText="1"/>
    </xf>
    <xf numFmtId="4" fontId="5" fillId="3" borderId="46" xfId="0" applyNumberFormat="1" applyFont="1" applyFill="1" applyBorder="1" applyAlignment="1">
      <alignment horizontal="right"/>
    </xf>
    <xf numFmtId="165" fontId="8" fillId="0" borderId="44" xfId="0" applyNumberFormat="1" applyFont="1" applyBorder="1"/>
    <xf numFmtId="165" fontId="8" fillId="0" borderId="33" xfId="0" applyNumberFormat="1" applyFont="1" applyBorder="1"/>
    <xf numFmtId="165" fontId="8" fillId="0" borderId="26" xfId="0" applyNumberFormat="1" applyFont="1" applyBorder="1" applyAlignment="1">
      <alignment horizontal="right"/>
    </xf>
    <xf numFmtId="165" fontId="8" fillId="0" borderId="23" xfId="0" applyNumberFormat="1" applyFont="1" applyBorder="1"/>
    <xf numFmtId="0" fontId="8" fillId="0" borderId="23" xfId="0" applyFont="1" applyBorder="1"/>
    <xf numFmtId="166" fontId="9" fillId="3" borderId="23" xfId="0" applyNumberFormat="1" applyFont="1" applyFill="1" applyBorder="1"/>
    <xf numFmtId="165" fontId="8" fillId="0" borderId="14" xfId="0" applyNumberFormat="1" applyFont="1" applyBorder="1"/>
    <xf numFmtId="165" fontId="8" fillId="5" borderId="75" xfId="0" applyNumberFormat="1" applyFont="1" applyFill="1" applyBorder="1"/>
    <xf numFmtId="165" fontId="5" fillId="3" borderId="36" xfId="0" applyNumberFormat="1" applyFont="1" applyFill="1" applyBorder="1"/>
    <xf numFmtId="166" fontId="8" fillId="0" borderId="107" xfId="0" applyNumberFormat="1" applyFont="1" applyBorder="1"/>
    <xf numFmtId="166" fontId="8" fillId="0" borderId="65" xfId="0" applyNumberFormat="1" applyFont="1" applyBorder="1"/>
    <xf numFmtId="165" fontId="8" fillId="0" borderId="35" xfId="0" applyNumberFormat="1" applyFont="1" applyBorder="1" applyAlignment="1">
      <alignment horizontal="right"/>
    </xf>
    <xf numFmtId="166" fontId="9" fillId="3" borderId="24" xfId="0" applyNumberFormat="1" applyFont="1" applyFill="1" applyBorder="1"/>
    <xf numFmtId="165" fontId="9" fillId="3" borderId="107" xfId="0" applyNumberFormat="1" applyFont="1" applyFill="1" applyBorder="1"/>
    <xf numFmtId="0" fontId="8" fillId="0" borderId="14" xfId="0" applyFont="1" applyBorder="1"/>
    <xf numFmtId="165" fontId="1" fillId="3" borderId="26" xfId="0" applyNumberFormat="1" applyFont="1" applyFill="1" applyBorder="1" applyAlignment="1">
      <alignment horizontal="right"/>
    </xf>
    <xf numFmtId="165" fontId="8" fillId="0" borderId="44" xfId="0" applyNumberFormat="1" applyFont="1" applyBorder="1" applyAlignment="1">
      <alignment horizontal="right"/>
    </xf>
    <xf numFmtId="3" fontId="8" fillId="5" borderId="25" xfId="0" applyNumberFormat="1" applyFont="1" applyFill="1" applyBorder="1"/>
    <xf numFmtId="166" fontId="8" fillId="0" borderId="0" xfId="0" applyNumberFormat="1" applyFont="1" applyFill="1"/>
    <xf numFmtId="0" fontId="13" fillId="10" borderId="95" xfId="0" applyFont="1" applyFill="1" applyBorder="1" applyAlignment="1">
      <alignment horizontal="center"/>
    </xf>
    <xf numFmtId="0" fontId="1" fillId="0" borderId="0" xfId="0" applyFont="1" applyFill="1" applyBorder="1"/>
    <xf numFmtId="165" fontId="8" fillId="0" borderId="37" xfId="0" applyNumberFormat="1" applyFont="1" applyFill="1" applyBorder="1"/>
    <xf numFmtId="166" fontId="5" fillId="3" borderId="88" xfId="0" applyNumberFormat="1" applyFont="1" applyFill="1" applyBorder="1"/>
    <xf numFmtId="166" fontId="5" fillId="3" borderId="55" xfId="0" applyNumberFormat="1" applyFont="1" applyFill="1" applyBorder="1"/>
    <xf numFmtId="166" fontId="5" fillId="3" borderId="37" xfId="0" applyNumberFormat="1" applyFont="1" applyFill="1" applyBorder="1"/>
    <xf numFmtId="1" fontId="0" fillId="5" borderId="0" xfId="0" applyNumberFormat="1" applyFill="1"/>
    <xf numFmtId="1" fontId="1" fillId="0" borderId="0" xfId="0" applyNumberFormat="1" applyFont="1"/>
    <xf numFmtId="3" fontId="0" fillId="0" borderId="75" xfId="0" applyNumberFormat="1" applyBorder="1" applyAlignment="1">
      <alignment horizontal="center"/>
    </xf>
    <xf numFmtId="3" fontId="5" fillId="3" borderId="75" xfId="0" applyNumberFormat="1" applyFont="1" applyFill="1" applyBorder="1" applyAlignment="1">
      <alignment horizontal="center"/>
    </xf>
    <xf numFmtId="3" fontId="0" fillId="0" borderId="70" xfId="0" applyNumberFormat="1" applyBorder="1"/>
    <xf numFmtId="3" fontId="9" fillId="3" borderId="169" xfId="0" applyNumberFormat="1" applyFont="1" applyFill="1" applyBorder="1"/>
    <xf numFmtId="3" fontId="9" fillId="3" borderId="176" xfId="0" applyNumberFormat="1" applyFont="1" applyFill="1" applyBorder="1"/>
    <xf numFmtId="3" fontId="1" fillId="0" borderId="84" xfId="0" applyNumberFormat="1" applyFont="1" applyBorder="1"/>
    <xf numFmtId="3" fontId="1" fillId="0" borderId="158" xfId="0" applyNumberFormat="1" applyFont="1" applyBorder="1"/>
    <xf numFmtId="3" fontId="1" fillId="0" borderId="38" xfId="0" applyNumberFormat="1" applyFont="1" applyBorder="1" applyAlignment="1"/>
    <xf numFmtId="4" fontId="8" fillId="0" borderId="26" xfId="0" applyNumberFormat="1" applyFont="1" applyBorder="1" applyAlignment="1">
      <alignment horizontal="right"/>
    </xf>
    <xf numFmtId="166" fontId="8" fillId="0" borderId="23" xfId="0" applyNumberFormat="1" applyFont="1" applyBorder="1"/>
    <xf numFmtId="3" fontId="8" fillId="0" borderId="23" xfId="0" applyNumberFormat="1" applyFont="1" applyBorder="1"/>
    <xf numFmtId="1" fontId="8" fillId="0" borderId="23" xfId="0" applyNumberFormat="1" applyFont="1" applyBorder="1"/>
    <xf numFmtId="4" fontId="1" fillId="0" borderId="26" xfId="0" applyNumberFormat="1" applyFont="1" applyBorder="1" applyAlignment="1">
      <alignment horizontal="right" wrapText="1"/>
    </xf>
    <xf numFmtId="165" fontId="1" fillId="0" borderId="44" xfId="0" applyNumberFormat="1" applyFont="1" applyBorder="1"/>
    <xf numFmtId="3" fontId="5" fillId="3" borderId="38" xfId="0" applyNumberFormat="1" applyFont="1" applyFill="1" applyBorder="1" applyAlignment="1">
      <alignment horizontal="right"/>
    </xf>
    <xf numFmtId="165" fontId="1" fillId="0" borderId="35" xfId="0" applyNumberFormat="1" applyFont="1" applyBorder="1"/>
    <xf numFmtId="165" fontId="1" fillId="0" borderId="23" xfId="0" applyNumberFormat="1" applyFont="1" applyBorder="1"/>
    <xf numFmtId="165" fontId="5" fillId="3" borderId="23" xfId="0" applyNumberFormat="1" applyFont="1" applyFill="1" applyBorder="1"/>
    <xf numFmtId="166" fontId="5" fillId="3" borderId="23" xfId="0" applyNumberFormat="1" applyFont="1" applyFill="1" applyBorder="1"/>
    <xf numFmtId="165" fontId="1" fillId="0" borderId="14" xfId="0" applyNumberFormat="1" applyFont="1" applyBorder="1"/>
    <xf numFmtId="4" fontId="1" fillId="0" borderId="26" xfId="0" applyNumberFormat="1" applyFont="1" applyBorder="1" applyAlignment="1">
      <alignment horizontal="right"/>
    </xf>
    <xf numFmtId="166" fontId="1" fillId="0" borderId="35" xfId="0" applyNumberFormat="1" applyFont="1" applyBorder="1"/>
    <xf numFmtId="165" fontId="8" fillId="0" borderId="107" xfId="0" applyNumberFormat="1" applyFont="1" applyBorder="1"/>
    <xf numFmtId="0" fontId="5" fillId="11" borderId="38" xfId="0" applyFont="1" applyFill="1" applyBorder="1" applyAlignment="1">
      <alignment horizontal="center"/>
    </xf>
    <xf numFmtId="0" fontId="5" fillId="8" borderId="38" xfId="0" applyFont="1" applyFill="1" applyBorder="1"/>
    <xf numFmtId="0" fontId="5" fillId="12" borderId="38" xfId="0" applyFont="1" applyFill="1" applyBorder="1"/>
    <xf numFmtId="165" fontId="5" fillId="12" borderId="38" xfId="0" applyNumberFormat="1" applyFont="1" applyFill="1" applyBorder="1"/>
    <xf numFmtId="0" fontId="5" fillId="13" borderId="38" xfId="0" applyFont="1" applyFill="1" applyBorder="1"/>
    <xf numFmtId="165" fontId="5" fillId="13" borderId="38" xfId="0" applyNumberFormat="1" applyFont="1" applyFill="1" applyBorder="1"/>
    <xf numFmtId="0" fontId="5" fillId="14" borderId="38" xfId="0" applyFont="1" applyFill="1" applyBorder="1"/>
    <xf numFmtId="165" fontId="5" fillId="8" borderId="38" xfId="0" applyNumberFormat="1" applyFont="1" applyFill="1" applyBorder="1"/>
    <xf numFmtId="165" fontId="5" fillId="10" borderId="38" xfId="0" applyNumberFormat="1" applyFont="1" applyFill="1" applyBorder="1"/>
    <xf numFmtId="165" fontId="0" fillId="8" borderId="38" xfId="0" applyNumberFormat="1" applyFill="1" applyBorder="1"/>
    <xf numFmtId="165" fontId="0" fillId="14" borderId="38" xfId="0" applyNumberFormat="1" applyFill="1" applyBorder="1"/>
    <xf numFmtId="165" fontId="5" fillId="15" borderId="38" xfId="0" applyNumberFormat="1" applyFont="1" applyFill="1" applyBorder="1"/>
    <xf numFmtId="0" fontId="5" fillId="10" borderId="38" xfId="0" applyFont="1" applyFill="1" applyBorder="1"/>
    <xf numFmtId="165" fontId="0" fillId="12" borderId="38" xfId="0" applyNumberFormat="1" applyFill="1" applyBorder="1"/>
    <xf numFmtId="0" fontId="5" fillId="16" borderId="38" xfId="0" applyFont="1" applyFill="1" applyBorder="1"/>
    <xf numFmtId="165" fontId="0" fillId="16" borderId="38" xfId="0" applyNumberFormat="1" applyFill="1" applyBorder="1"/>
    <xf numFmtId="165" fontId="5" fillId="17" borderId="38" xfId="0" applyNumberFormat="1" applyFont="1" applyFill="1" applyBorder="1"/>
    <xf numFmtId="0" fontId="5" fillId="18" borderId="38" xfId="0" applyFont="1" applyFill="1" applyBorder="1"/>
    <xf numFmtId="165" fontId="5" fillId="18" borderId="38" xfId="0" applyNumberFormat="1" applyFont="1" applyFill="1" applyBorder="1"/>
    <xf numFmtId="165" fontId="5" fillId="19" borderId="38" xfId="0" applyNumberFormat="1" applyFont="1" applyFill="1" applyBorder="1"/>
    <xf numFmtId="3" fontId="3" fillId="0" borderId="0" xfId="0" applyNumberFormat="1" applyFont="1" applyAlignment="1">
      <alignment wrapText="1"/>
    </xf>
    <xf numFmtId="0" fontId="71" fillId="0" borderId="0" xfId="1" applyFont="1" applyAlignment="1" applyProtection="1">
      <alignment horizontal="left"/>
    </xf>
    <xf numFmtId="0" fontId="57" fillId="0" borderId="0" xfId="1" applyAlignment="1" applyProtection="1">
      <alignment horizontal="left"/>
    </xf>
    <xf numFmtId="0" fontId="60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84" fillId="0" borderId="0" xfId="0" applyFont="1" applyAlignment="1">
      <alignment horizontal="center" vertical="center"/>
    </xf>
    <xf numFmtId="0" fontId="63" fillId="0" borderId="0" xfId="1" applyFont="1" applyAlignment="1" applyProtection="1">
      <alignment horizontal="left"/>
    </xf>
    <xf numFmtId="0" fontId="62" fillId="0" borderId="0" xfId="1" applyFont="1" applyAlignment="1" applyProtection="1">
      <alignment horizontal="left"/>
    </xf>
    <xf numFmtId="0" fontId="57" fillId="0" borderId="0" xfId="1" applyFont="1" applyAlignment="1" applyProtection="1">
      <alignment horizontal="left"/>
    </xf>
    <xf numFmtId="0" fontId="61" fillId="0" borderId="0" xfId="1" applyFont="1" applyAlignment="1" applyProtection="1">
      <alignment horizontal="left"/>
    </xf>
    <xf numFmtId="0" fontId="77" fillId="0" borderId="0" xfId="0" applyFont="1" applyAlignment="1">
      <alignment horizontal="left" wrapText="1"/>
    </xf>
    <xf numFmtId="0" fontId="81" fillId="0" borderId="0" xfId="1" applyFont="1" applyAlignment="1" applyProtection="1">
      <alignment horizontal="left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7" fillId="6" borderId="65" xfId="0" applyFont="1" applyFill="1" applyBorder="1" applyAlignment="1">
      <alignment horizontal="center"/>
    </xf>
    <xf numFmtId="0" fontId="7" fillId="6" borderId="0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142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/>
    </xf>
    <xf numFmtId="0" fontId="6" fillId="6" borderId="31" xfId="0" applyFont="1" applyFill="1" applyBorder="1" applyAlignment="1">
      <alignment horizontal="center" vertical="center"/>
    </xf>
    <xf numFmtId="0" fontId="6" fillId="6" borderId="32" xfId="0" applyFont="1" applyFill="1" applyBorder="1" applyAlignment="1">
      <alignment horizontal="center" vertical="center"/>
    </xf>
    <xf numFmtId="0" fontId="6" fillId="6" borderId="33" xfId="0" applyFont="1" applyFill="1" applyBorder="1" applyAlignment="1">
      <alignment horizontal="center" vertical="center"/>
    </xf>
    <xf numFmtId="0" fontId="7" fillId="20" borderId="177" xfId="0" applyFont="1" applyFill="1" applyBorder="1" applyAlignment="1">
      <alignment horizontal="center" wrapText="1"/>
    </xf>
    <xf numFmtId="0" fontId="7" fillId="20" borderId="110" xfId="0" applyFont="1" applyFill="1" applyBorder="1" applyAlignment="1">
      <alignment horizontal="center" wrapText="1"/>
    </xf>
    <xf numFmtId="0" fontId="7" fillId="21" borderId="77" xfId="0" applyFont="1" applyFill="1" applyBorder="1" applyAlignment="1">
      <alignment horizontal="center"/>
    </xf>
    <xf numFmtId="0" fontId="7" fillId="21" borderId="39" xfId="0" applyFont="1" applyFill="1" applyBorder="1" applyAlignment="1">
      <alignment horizontal="center"/>
    </xf>
    <xf numFmtId="0" fontId="7" fillId="21" borderId="177" xfId="0" applyFont="1" applyFill="1" applyBorder="1" applyAlignment="1">
      <alignment horizontal="center"/>
    </xf>
    <xf numFmtId="0" fontId="7" fillId="21" borderId="78" xfId="0" applyFont="1" applyFill="1" applyBorder="1" applyAlignment="1">
      <alignment horizontal="center"/>
    </xf>
    <xf numFmtId="0" fontId="7" fillId="6" borderId="163" xfId="0" applyFont="1" applyFill="1" applyBorder="1" applyAlignment="1">
      <alignment horizontal="center"/>
    </xf>
    <xf numFmtId="0" fontId="7" fillId="6" borderId="112" xfId="0" applyFont="1" applyFill="1" applyBorder="1" applyAlignment="1">
      <alignment horizontal="center"/>
    </xf>
    <xf numFmtId="0" fontId="7" fillId="9" borderId="102" xfId="0" applyFont="1" applyFill="1" applyBorder="1" applyAlignment="1">
      <alignment horizontal="center"/>
    </xf>
    <xf numFmtId="0" fontId="7" fillId="9" borderId="112" xfId="0" applyFont="1" applyFill="1" applyBorder="1" applyAlignment="1">
      <alignment horizontal="center"/>
    </xf>
    <xf numFmtId="3" fontId="3" fillId="0" borderId="0" xfId="0" applyNumberFormat="1" applyFont="1" applyAlignment="1">
      <alignment horizontal="center" wrapText="1"/>
    </xf>
    <xf numFmtId="0" fontId="7" fillId="6" borderId="53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7" fillId="9" borderId="102" xfId="0" applyFont="1" applyFill="1" applyBorder="1" applyAlignment="1">
      <alignment horizontal="center" vertical="center"/>
    </xf>
    <xf numFmtId="0" fontId="7" fillId="9" borderId="112" xfId="0" applyFont="1" applyFill="1" applyBorder="1" applyAlignment="1">
      <alignment horizontal="center" vertical="center"/>
    </xf>
    <xf numFmtId="0" fontId="7" fillId="4" borderId="102" xfId="0" applyFont="1" applyFill="1" applyBorder="1" applyAlignment="1">
      <alignment horizontal="center" vertical="center"/>
    </xf>
    <xf numFmtId="0" fontId="7" fillId="4" borderId="112" xfId="0" applyFont="1" applyFill="1" applyBorder="1" applyAlignment="1">
      <alignment horizontal="center" vertical="center"/>
    </xf>
    <xf numFmtId="0" fontId="7" fillId="6" borderId="65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7" fillId="6" borderId="31" xfId="0" applyFont="1" applyFill="1" applyBorder="1" applyAlignment="1">
      <alignment horizontal="center" vertical="center"/>
    </xf>
    <xf numFmtId="0" fontId="7" fillId="6" borderId="32" xfId="0" applyFont="1" applyFill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/>
    </xf>
    <xf numFmtId="0" fontId="7" fillId="20" borderId="177" xfId="0" applyFont="1" applyFill="1" applyBorder="1" applyAlignment="1">
      <alignment horizontal="center" vertical="center" wrapText="1"/>
    </xf>
    <xf numFmtId="0" fontId="7" fillId="20" borderId="110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/>
    </xf>
    <xf numFmtId="0" fontId="7" fillId="21" borderId="110" xfId="0" applyFont="1" applyFill="1" applyBorder="1" applyAlignment="1">
      <alignment horizontal="center" vertical="center"/>
    </xf>
    <xf numFmtId="0" fontId="7" fillId="22" borderId="5" xfId="0" applyFont="1" applyFill="1" applyBorder="1" applyAlignment="1">
      <alignment horizontal="center" vertical="center"/>
    </xf>
    <xf numFmtId="0" fontId="7" fillId="22" borderId="110" xfId="0" applyFont="1" applyFill="1" applyBorder="1" applyAlignment="1">
      <alignment horizontal="center" vertical="center"/>
    </xf>
    <xf numFmtId="0" fontId="7" fillId="22" borderId="7" xfId="0" applyFont="1" applyFill="1" applyBorder="1" applyAlignment="1">
      <alignment horizontal="center" vertical="center"/>
    </xf>
    <xf numFmtId="0" fontId="7" fillId="6" borderId="163" xfId="0" applyFont="1" applyFill="1" applyBorder="1" applyAlignment="1">
      <alignment horizontal="center" vertical="center"/>
    </xf>
    <xf numFmtId="0" fontId="7" fillId="6" borderId="112" xfId="0" applyFont="1" applyFill="1" applyBorder="1" applyAlignment="1">
      <alignment horizontal="center" vertical="center"/>
    </xf>
    <xf numFmtId="0" fontId="7" fillId="6" borderId="14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165" fontId="28" fillId="0" borderId="14" xfId="0" applyNumberFormat="1" applyFont="1" applyBorder="1" applyAlignment="1">
      <alignment horizontal="center" vertical="center" wrapText="1"/>
    </xf>
    <xf numFmtId="165" fontId="28" fillId="0" borderId="2" xfId="0" applyNumberFormat="1" applyFont="1" applyBorder="1" applyAlignment="1">
      <alignment horizontal="center" vertical="center" wrapText="1"/>
    </xf>
    <xf numFmtId="3" fontId="28" fillId="0" borderId="14" xfId="0" applyNumberFormat="1" applyFont="1" applyBorder="1" applyAlignment="1">
      <alignment horizontal="center" vertical="center" wrapText="1"/>
    </xf>
    <xf numFmtId="3" fontId="28" fillId="0" borderId="2" xfId="0" applyNumberFormat="1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/>
    </xf>
    <xf numFmtId="3" fontId="30" fillId="3" borderId="21" xfId="0" applyNumberFormat="1" applyFont="1" applyFill="1" applyBorder="1" applyAlignment="1">
      <alignment horizontal="center" vertical="center" wrapText="1"/>
    </xf>
    <xf numFmtId="3" fontId="30" fillId="3" borderId="8" xfId="0" applyNumberFormat="1" applyFont="1" applyFill="1" applyBorder="1" applyAlignment="1">
      <alignment horizontal="center" vertical="center" wrapText="1"/>
    </xf>
    <xf numFmtId="3" fontId="28" fillId="3" borderId="21" xfId="0" applyNumberFormat="1" applyFont="1" applyFill="1" applyBorder="1" applyAlignment="1">
      <alignment horizontal="center" vertical="center" wrapText="1"/>
    </xf>
    <xf numFmtId="3" fontId="28" fillId="3" borderId="8" xfId="0" applyNumberFormat="1" applyFont="1" applyFill="1" applyBorder="1" applyAlignment="1">
      <alignment horizontal="center" vertical="center" wrapText="1"/>
    </xf>
    <xf numFmtId="3" fontId="32" fillId="0" borderId="0" xfId="0" applyNumberFormat="1" applyFont="1" applyBorder="1" applyAlignment="1">
      <alignment horizontal="center" vertical="center" wrapText="1"/>
    </xf>
    <xf numFmtId="3" fontId="32" fillId="0" borderId="2" xfId="0" applyNumberFormat="1" applyFont="1" applyBorder="1" applyAlignment="1">
      <alignment horizontal="center" vertical="center" wrapText="1"/>
    </xf>
    <xf numFmtId="3" fontId="38" fillId="0" borderId="9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3" fontId="28" fillId="0" borderId="0" xfId="0" applyNumberFormat="1" applyFont="1" applyBorder="1" applyAlignment="1">
      <alignment horizontal="center" vertical="center" wrapText="1"/>
    </xf>
    <xf numFmtId="3" fontId="38" fillId="0" borderId="14" xfId="0" applyNumberFormat="1" applyFont="1" applyBorder="1" applyAlignment="1">
      <alignment horizontal="center" vertical="center" wrapText="1"/>
    </xf>
    <xf numFmtId="3" fontId="38" fillId="0" borderId="2" xfId="0" applyNumberFormat="1" applyFont="1" applyBorder="1" applyAlignment="1">
      <alignment horizontal="center" vertical="center" wrapText="1"/>
    </xf>
    <xf numFmtId="3" fontId="32" fillId="0" borderId="20" xfId="0" applyNumberFormat="1" applyFont="1" applyBorder="1" applyAlignment="1">
      <alignment horizontal="center" vertical="center" wrapText="1"/>
    </xf>
    <xf numFmtId="3" fontId="32" fillId="0" borderId="30" xfId="0" applyNumberFormat="1" applyFont="1" applyBorder="1" applyAlignment="1">
      <alignment horizontal="center" vertical="center" wrapText="1"/>
    </xf>
    <xf numFmtId="3" fontId="29" fillId="3" borderId="17" xfId="0" applyNumberFormat="1" applyFont="1" applyFill="1" applyBorder="1" applyAlignment="1">
      <alignment horizontal="center" vertical="center"/>
    </xf>
    <xf numFmtId="3" fontId="29" fillId="3" borderId="18" xfId="0" applyNumberFormat="1" applyFont="1" applyFill="1" applyBorder="1" applyAlignment="1">
      <alignment horizontal="center" vertical="center"/>
    </xf>
    <xf numFmtId="3" fontId="29" fillId="3" borderId="22" xfId="0" applyNumberFormat="1" applyFont="1" applyFill="1" applyBorder="1" applyAlignment="1">
      <alignment horizontal="center" vertical="center"/>
    </xf>
    <xf numFmtId="3" fontId="29" fillId="3" borderId="8" xfId="0" applyNumberFormat="1" applyFont="1" applyFill="1" applyBorder="1" applyAlignment="1">
      <alignment horizontal="center" vertical="center"/>
    </xf>
    <xf numFmtId="3" fontId="30" fillId="0" borderId="14" xfId="0" applyNumberFormat="1" applyFont="1" applyBorder="1" applyAlignment="1">
      <alignment horizontal="center" vertical="center" wrapText="1"/>
    </xf>
    <xf numFmtId="3" fontId="30" fillId="0" borderId="2" xfId="0" applyNumberFormat="1" applyFont="1" applyBorder="1" applyAlignment="1">
      <alignment horizontal="center" vertical="center" wrapText="1"/>
    </xf>
    <xf numFmtId="3" fontId="28" fillId="0" borderId="14" xfId="0" applyNumberFormat="1" applyFont="1" applyFill="1" applyBorder="1" applyAlignment="1">
      <alignment horizontal="center" vertical="center" wrapText="1"/>
    </xf>
    <xf numFmtId="3" fontId="28" fillId="0" borderId="2" xfId="0" applyNumberFormat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justify" vertical="center" wrapText="1"/>
    </xf>
    <xf numFmtId="0" fontId="27" fillId="0" borderId="2" xfId="0" applyFont="1" applyBorder="1" applyAlignment="1">
      <alignment horizontal="justify" vertical="center" wrapText="1"/>
    </xf>
    <xf numFmtId="3" fontId="28" fillId="3" borderId="19" xfId="0" applyNumberFormat="1" applyFont="1" applyFill="1" applyBorder="1" applyAlignment="1">
      <alignment horizontal="center" vertical="center" wrapText="1"/>
    </xf>
    <xf numFmtId="3" fontId="28" fillId="3" borderId="30" xfId="0" applyNumberFormat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7" fillId="0" borderId="14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3" fontId="30" fillId="3" borderId="19" xfId="0" applyNumberFormat="1" applyFont="1" applyFill="1" applyBorder="1" applyAlignment="1">
      <alignment horizontal="center" vertical="center" wrapText="1"/>
    </xf>
    <xf numFmtId="3" fontId="30" fillId="3" borderId="30" xfId="0" applyNumberFormat="1" applyFont="1" applyFill="1" applyBorder="1" applyAlignment="1">
      <alignment horizontal="center" vertical="center" wrapText="1"/>
    </xf>
    <xf numFmtId="0" fontId="31" fillId="0" borderId="14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justify"/>
    </xf>
    <xf numFmtId="0" fontId="27" fillId="0" borderId="2" xfId="0" applyFont="1" applyBorder="1" applyAlignment="1">
      <alignment horizontal="justify"/>
    </xf>
    <xf numFmtId="0" fontId="34" fillId="0" borderId="14" xfId="0" applyFont="1" applyBorder="1" applyAlignment="1">
      <alignment horizontal="left" vertical="top" wrapText="1"/>
    </xf>
    <xf numFmtId="0" fontId="34" fillId="0" borderId="2" xfId="0" applyFont="1" applyBorder="1" applyAlignment="1">
      <alignment horizontal="left" vertical="top" wrapText="1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0" fontId="30" fillId="3" borderId="14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30" fillId="3" borderId="13" xfId="0" applyFont="1" applyFill="1" applyBorder="1" applyAlignment="1">
      <alignment horizontal="center" vertical="center" wrapText="1"/>
    </xf>
    <xf numFmtId="0" fontId="30" fillId="3" borderId="10" xfId="0" applyFont="1" applyFill="1" applyBorder="1" applyAlignment="1">
      <alignment horizontal="center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30" fillId="3" borderId="12" xfId="0" applyFont="1" applyFill="1" applyBorder="1" applyAlignment="1">
      <alignment horizontal="center" vertical="center" wrapText="1"/>
    </xf>
    <xf numFmtId="0" fontId="30" fillId="3" borderId="21" xfId="0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vertical="center" wrapText="1"/>
    </xf>
    <xf numFmtId="3" fontId="30" fillId="3" borderId="14" xfId="0" applyNumberFormat="1" applyFont="1" applyFill="1" applyBorder="1" applyAlignment="1">
      <alignment horizontal="center" vertical="center" wrapText="1"/>
    </xf>
    <xf numFmtId="3" fontId="30" fillId="3" borderId="2" xfId="0" applyNumberFormat="1" applyFont="1" applyFill="1" applyBorder="1" applyAlignment="1">
      <alignment horizontal="center" vertical="center" wrapText="1"/>
    </xf>
    <xf numFmtId="3" fontId="30" fillId="3" borderId="11" xfId="0" applyNumberFormat="1" applyFont="1" applyFill="1" applyBorder="1" applyAlignment="1">
      <alignment horizontal="center" vertical="center" wrapText="1"/>
    </xf>
    <xf numFmtId="3" fontId="30" fillId="3" borderId="12" xfId="0" applyNumberFormat="1" applyFont="1" applyFill="1" applyBorder="1" applyAlignment="1">
      <alignment horizontal="center" vertical="center" wrapText="1"/>
    </xf>
    <xf numFmtId="0" fontId="28" fillId="3" borderId="21" xfId="0" applyFont="1" applyFill="1" applyBorder="1" applyAlignment="1">
      <alignment horizontal="center"/>
    </xf>
    <xf numFmtId="0" fontId="28" fillId="3" borderId="8" xfId="0" applyFont="1" applyFill="1" applyBorder="1" applyAlignment="1">
      <alignment horizontal="center"/>
    </xf>
    <xf numFmtId="0" fontId="28" fillId="0" borderId="1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3" fontId="27" fillId="0" borderId="11" xfId="0" applyNumberFormat="1" applyFont="1" applyBorder="1" applyAlignment="1">
      <alignment horizontal="center"/>
    </xf>
    <xf numFmtId="3" fontId="27" fillId="0" borderId="12" xfId="0" applyNumberFormat="1" applyFont="1" applyBorder="1" applyAlignment="1">
      <alignment horizontal="center"/>
    </xf>
    <xf numFmtId="3" fontId="3" fillId="0" borderId="114" xfId="0" applyNumberFormat="1" applyFont="1" applyBorder="1" applyAlignment="1">
      <alignment horizontal="center" vertical="center" wrapText="1"/>
    </xf>
    <xf numFmtId="3" fontId="3" fillId="0" borderId="114" xfId="0" applyNumberFormat="1" applyFont="1" applyBorder="1" applyAlignment="1">
      <alignment horizontal="center"/>
    </xf>
    <xf numFmtId="3" fontId="38" fillId="0" borderId="9" xfId="0" applyNumberFormat="1" applyFont="1" applyBorder="1" applyAlignment="1">
      <alignment horizontal="center"/>
    </xf>
    <xf numFmtId="3" fontId="38" fillId="3" borderId="21" xfId="0" applyNumberFormat="1" applyFont="1" applyFill="1" applyBorder="1" applyAlignment="1">
      <alignment horizontal="center" vertical="center" wrapText="1"/>
    </xf>
    <xf numFmtId="3" fontId="38" fillId="3" borderId="8" xfId="0" applyNumberFormat="1" applyFont="1" applyFill="1" applyBorder="1" applyAlignment="1">
      <alignment horizontal="center" vertical="center" wrapText="1"/>
    </xf>
    <xf numFmtId="3" fontId="3" fillId="3" borderId="21" xfId="0" applyNumberFormat="1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1" fillId="3" borderId="11" xfId="0" applyFont="1" applyFill="1" applyBorder="1" applyAlignment="1">
      <alignment horizontal="center" vertical="center" wrapText="1"/>
    </xf>
    <xf numFmtId="0" fontId="31" fillId="3" borderId="12" xfId="0" applyFont="1" applyFill="1" applyBorder="1" applyAlignment="1">
      <alignment horizontal="center" vertical="center" wrapText="1"/>
    </xf>
    <xf numFmtId="0" fontId="31" fillId="3" borderId="14" xfId="0" applyFont="1" applyFill="1" applyBorder="1" applyAlignment="1">
      <alignment horizontal="center" vertical="center" wrapText="1"/>
    </xf>
    <xf numFmtId="0" fontId="31" fillId="3" borderId="2" xfId="0" applyFont="1" applyFill="1" applyBorder="1" applyAlignment="1">
      <alignment horizontal="center" vertical="center" wrapText="1"/>
    </xf>
    <xf numFmtId="0" fontId="31" fillId="3" borderId="21" xfId="0" applyFont="1" applyFill="1" applyBorder="1" applyAlignment="1">
      <alignment horizontal="center" vertical="center" wrapText="1"/>
    </xf>
    <xf numFmtId="0" fontId="31" fillId="3" borderId="8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0" fillId="3" borderId="22" xfId="0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center" vertical="center" wrapText="1"/>
    </xf>
    <xf numFmtId="0" fontId="31" fillId="3" borderId="9" xfId="0" applyFont="1" applyFill="1" applyBorder="1" applyAlignment="1">
      <alignment horizontal="center" vertical="center" wrapText="1"/>
    </xf>
    <xf numFmtId="0" fontId="31" fillId="3" borderId="10" xfId="0" applyFont="1" applyFill="1" applyBorder="1" applyAlignment="1">
      <alignment horizontal="center" vertical="center" wrapText="1"/>
    </xf>
    <xf numFmtId="0" fontId="38" fillId="0" borderId="14" xfId="0" applyFont="1" applyBorder="1" applyAlignment="1">
      <alignment horizontal="left" vertical="center"/>
    </xf>
    <xf numFmtId="0" fontId="38" fillId="0" borderId="2" xfId="0" applyFont="1" applyBorder="1" applyAlignment="1">
      <alignment horizontal="left" vertical="center"/>
    </xf>
    <xf numFmtId="3" fontId="38" fillId="0" borderId="2" xfId="0" applyNumberFormat="1" applyFont="1" applyBorder="1" applyAlignment="1">
      <alignment horizontal="center"/>
    </xf>
    <xf numFmtId="3" fontId="3" fillId="3" borderId="22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0" fontId="3" fillId="0" borderId="102" xfId="0" applyFont="1" applyBorder="1" applyAlignment="1">
      <alignment horizontal="center" vertical="center"/>
    </xf>
    <xf numFmtId="0" fontId="3" fillId="0" borderId="104" xfId="0" applyFont="1" applyBorder="1" applyAlignment="1">
      <alignment horizontal="center" vertical="center"/>
    </xf>
    <xf numFmtId="0" fontId="3" fillId="0" borderId="109" xfId="0" applyFont="1" applyBorder="1" applyAlignment="1">
      <alignment horizontal="center" vertical="center"/>
    </xf>
    <xf numFmtId="3" fontId="38" fillId="0" borderId="0" xfId="0" applyNumberFormat="1" applyFont="1" applyBorder="1" applyAlignment="1">
      <alignment horizontal="center" vertical="center" wrapText="1"/>
    </xf>
    <xf numFmtId="3" fontId="38" fillId="0" borderId="20" xfId="0" applyNumberFormat="1" applyFont="1" applyBorder="1" applyAlignment="1">
      <alignment horizontal="center" vertical="center"/>
    </xf>
    <xf numFmtId="3" fontId="38" fillId="0" borderId="30" xfId="0" applyNumberFormat="1" applyFont="1" applyBorder="1" applyAlignment="1">
      <alignment horizontal="center" vertical="center"/>
    </xf>
    <xf numFmtId="3" fontId="3" fillId="3" borderId="17" xfId="0" applyNumberFormat="1" applyFont="1" applyFill="1" applyBorder="1" applyAlignment="1">
      <alignment horizontal="center" vertical="center"/>
    </xf>
    <xf numFmtId="3" fontId="3" fillId="3" borderId="18" xfId="0" applyNumberFormat="1" applyFont="1" applyFill="1" applyBorder="1" applyAlignment="1">
      <alignment horizontal="center" vertical="center"/>
    </xf>
    <xf numFmtId="0" fontId="38" fillId="0" borderId="14" xfId="0" applyFont="1" applyBorder="1" applyAlignment="1">
      <alignment horizontal="left" vertical="center" wrapText="1"/>
    </xf>
    <xf numFmtId="0" fontId="38" fillId="0" borderId="2" xfId="0" applyFont="1" applyBorder="1" applyAlignment="1">
      <alignment horizontal="left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3" fontId="38" fillId="3" borderId="19" xfId="0" applyNumberFormat="1" applyFont="1" applyFill="1" applyBorder="1" applyAlignment="1">
      <alignment horizontal="center" vertical="center" wrapText="1"/>
    </xf>
    <xf numFmtId="3" fontId="38" fillId="3" borderId="30" xfId="0" applyNumberFormat="1" applyFont="1" applyFill="1" applyBorder="1" applyAlignment="1">
      <alignment horizontal="center" vertical="center" wrapText="1"/>
    </xf>
    <xf numFmtId="3" fontId="3" fillId="3" borderId="19" xfId="0" applyNumberFormat="1" applyFont="1" applyFill="1" applyBorder="1" applyAlignment="1">
      <alignment horizontal="center" vertical="center" wrapText="1"/>
    </xf>
    <xf numFmtId="3" fontId="3" fillId="3" borderId="30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center" wrapText="1"/>
    </xf>
    <xf numFmtId="3" fontId="3" fillId="0" borderId="14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165" fontId="38" fillId="0" borderId="9" xfId="0" applyNumberFormat="1" applyFont="1" applyBorder="1" applyAlignment="1">
      <alignment horizontal="center" vertical="center" wrapText="1"/>
    </xf>
    <xf numFmtId="4" fontId="38" fillId="0" borderId="9" xfId="0" applyNumberFormat="1" applyFont="1" applyBorder="1" applyAlignment="1">
      <alignment horizontal="center" vertical="center" wrapText="1"/>
    </xf>
    <xf numFmtId="165" fontId="38" fillId="0" borderId="14" xfId="0" applyNumberFormat="1" applyFont="1" applyBorder="1" applyAlignment="1">
      <alignment horizontal="center" vertical="center" wrapText="1"/>
    </xf>
    <xf numFmtId="165" fontId="38" fillId="0" borderId="2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8" fillId="0" borderId="2" xfId="0" applyFont="1" applyBorder="1"/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8" fillId="0" borderId="14" xfId="0" applyFont="1" applyBorder="1" applyAlignment="1">
      <alignment horizontal="left" vertical="top" wrapText="1"/>
    </xf>
    <xf numFmtId="0" fontId="38" fillId="0" borderId="2" xfId="0" applyFont="1" applyBorder="1" applyAlignment="1">
      <alignment horizontal="left" vertical="top" wrapText="1"/>
    </xf>
    <xf numFmtId="0" fontId="38" fillId="0" borderId="9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left"/>
    </xf>
    <xf numFmtId="0" fontId="38" fillId="0" borderId="2" xfId="0" applyFont="1" applyBorder="1" applyAlignment="1">
      <alignment horizontal="left"/>
    </xf>
    <xf numFmtId="3" fontId="38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8" fillId="0" borderId="13" xfId="0" applyFont="1" applyBorder="1" applyAlignment="1">
      <alignment horizontal="center" vertical="center" wrapText="1"/>
    </xf>
    <xf numFmtId="0" fontId="38" fillId="0" borderId="13" xfId="0" applyFont="1" applyBorder="1"/>
    <xf numFmtId="3" fontId="38" fillId="0" borderId="13" xfId="0" applyNumberFormat="1" applyFont="1" applyBorder="1" applyAlignment="1">
      <alignment horizontal="center"/>
    </xf>
    <xf numFmtId="3" fontId="38" fillId="0" borderId="11" xfId="0" applyNumberFormat="1" applyFont="1" applyBorder="1" applyAlignment="1">
      <alignment horizontal="center"/>
    </xf>
    <xf numFmtId="3" fontId="38" fillId="0" borderId="12" xfId="0" applyNumberFormat="1" applyFont="1" applyBorder="1" applyAlignment="1">
      <alignment horizontal="center"/>
    </xf>
    <xf numFmtId="0" fontId="38" fillId="0" borderId="9" xfId="0" applyFont="1" applyBorder="1"/>
    <xf numFmtId="3" fontId="3" fillId="0" borderId="9" xfId="0" applyNumberFormat="1" applyFont="1" applyBorder="1" applyAlignment="1">
      <alignment horizontal="center"/>
    </xf>
    <xf numFmtId="0" fontId="30" fillId="3" borderId="9" xfId="0" applyFont="1" applyFill="1" applyBorder="1" applyAlignment="1">
      <alignment horizontal="center" vertical="center" wrapText="1"/>
    </xf>
    <xf numFmtId="3" fontId="28" fillId="0" borderId="9" xfId="0" applyNumberFormat="1" applyFont="1" applyBorder="1" applyAlignment="1">
      <alignment horizontal="center" vertical="center" wrapText="1"/>
    </xf>
    <xf numFmtId="3" fontId="27" fillId="0" borderId="9" xfId="0" applyNumberFormat="1" applyFont="1" applyBorder="1" applyAlignment="1">
      <alignment horizontal="center"/>
    </xf>
    <xf numFmtId="165" fontId="30" fillId="3" borderId="21" xfId="0" applyNumberFormat="1" applyFont="1" applyFill="1" applyBorder="1" applyAlignment="1">
      <alignment horizontal="center" vertical="center" wrapText="1"/>
    </xf>
    <xf numFmtId="165" fontId="30" fillId="3" borderId="8" xfId="0" applyNumberFormat="1" applyFont="1" applyFill="1" applyBorder="1" applyAlignment="1">
      <alignment horizontal="center" vertical="center" wrapText="1"/>
    </xf>
    <xf numFmtId="0" fontId="28" fillId="0" borderId="12" xfId="0" applyFont="1" applyBorder="1"/>
    <xf numFmtId="0" fontId="28" fillId="0" borderId="2" xfId="0" applyFont="1" applyBorder="1"/>
    <xf numFmtId="0" fontId="28" fillId="0" borderId="21" xfId="0" applyFont="1" applyBorder="1"/>
    <xf numFmtId="0" fontId="28" fillId="0" borderId="8" xfId="0" applyFont="1" applyBorder="1"/>
    <xf numFmtId="0" fontId="28" fillId="0" borderId="9" xfId="0" applyFont="1" applyBorder="1" applyAlignment="1">
      <alignment horizontal="center" vertical="center" wrapText="1"/>
    </xf>
    <xf numFmtId="0" fontId="27" fillId="0" borderId="9" xfId="0" applyFont="1" applyBorder="1"/>
    <xf numFmtId="3" fontId="30" fillId="0" borderId="9" xfId="0" applyNumberFormat="1" applyFont="1" applyBorder="1" applyAlignment="1">
      <alignment horizontal="center" vertical="center" wrapText="1"/>
    </xf>
    <xf numFmtId="3" fontId="31" fillId="0" borderId="9" xfId="0" applyNumberFormat="1" applyFont="1" applyBorder="1" applyAlignment="1">
      <alignment horizontal="center"/>
    </xf>
    <xf numFmtId="0" fontId="28" fillId="0" borderId="9" xfId="0" applyFont="1" applyBorder="1" applyAlignment="1">
      <alignment horizontal="center" vertical="center"/>
    </xf>
    <xf numFmtId="3" fontId="28" fillId="0" borderId="9" xfId="0" applyNumberFormat="1" applyFont="1" applyFill="1" applyBorder="1" applyAlignment="1">
      <alignment horizontal="center" vertical="center" wrapText="1"/>
    </xf>
    <xf numFmtId="4" fontId="28" fillId="0" borderId="9" xfId="0" applyNumberFormat="1" applyFont="1" applyBorder="1" applyAlignment="1">
      <alignment horizontal="center" vertical="center" wrapText="1"/>
    </xf>
    <xf numFmtId="3" fontId="28" fillId="5" borderId="9" xfId="0" applyNumberFormat="1" applyFont="1" applyFill="1" applyBorder="1" applyAlignment="1">
      <alignment horizontal="center" vertical="center" wrapText="1"/>
    </xf>
    <xf numFmtId="0" fontId="27" fillId="0" borderId="14" xfId="0" applyFont="1" applyBorder="1" applyAlignment="1">
      <alignment horizontal="justify" vertical="top" wrapText="1"/>
    </xf>
    <xf numFmtId="0" fontId="27" fillId="0" borderId="2" xfId="0" applyFont="1" applyBorder="1" applyAlignment="1">
      <alignment horizontal="justify" vertical="top" wrapText="1"/>
    </xf>
    <xf numFmtId="165" fontId="28" fillId="0" borderId="9" xfId="0" applyNumberFormat="1" applyFont="1" applyBorder="1" applyAlignment="1">
      <alignment horizontal="center" vertical="center" wrapText="1"/>
    </xf>
    <xf numFmtId="3" fontId="28" fillId="0" borderId="13" xfId="0" applyNumberFormat="1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3" xfId="0" applyFont="1" applyBorder="1"/>
    <xf numFmtId="3" fontId="27" fillId="0" borderId="13" xfId="0" applyNumberFormat="1" applyFont="1" applyBorder="1" applyAlignment="1">
      <alignment horizontal="center"/>
    </xf>
    <xf numFmtId="3" fontId="28" fillId="0" borderId="9" xfId="0" applyNumberFormat="1" applyFont="1" applyBorder="1" applyAlignment="1">
      <alignment horizontal="center"/>
    </xf>
    <xf numFmtId="165" fontId="27" fillId="0" borderId="9" xfId="0" applyNumberFormat="1" applyFont="1" applyBorder="1" applyAlignment="1">
      <alignment horizontal="center"/>
    </xf>
    <xf numFmtId="0" fontId="28" fillId="0" borderId="9" xfId="0" applyFont="1" applyBorder="1"/>
    <xf numFmtId="4" fontId="27" fillId="0" borderId="9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3" fontId="32" fillId="0" borderId="14" xfId="0" applyNumberFormat="1" applyFont="1" applyBorder="1" applyAlignment="1">
      <alignment horizontal="center" vertical="center" wrapText="1"/>
    </xf>
    <xf numFmtId="0" fontId="29" fillId="5" borderId="0" xfId="0" applyFont="1" applyFill="1" applyBorder="1" applyAlignment="1">
      <alignment horizontal="center" vertical="center"/>
    </xf>
    <xf numFmtId="4" fontId="32" fillId="0" borderId="9" xfId="0" applyNumberFormat="1" applyFont="1" applyBorder="1" applyAlignment="1">
      <alignment horizontal="center" vertical="center" wrapText="1"/>
    </xf>
    <xf numFmtId="4" fontId="32" fillId="0" borderId="9" xfId="0" applyNumberFormat="1" applyFont="1" applyBorder="1" applyAlignment="1">
      <alignment horizontal="center"/>
    </xf>
    <xf numFmtId="3" fontId="29" fillId="0" borderId="9" xfId="0" applyNumberFormat="1" applyFont="1" applyBorder="1" applyAlignment="1">
      <alignment horizontal="center" vertical="center" wrapText="1"/>
    </xf>
    <xf numFmtId="3" fontId="29" fillId="0" borderId="9" xfId="0" applyNumberFormat="1" applyFont="1" applyBorder="1" applyAlignment="1">
      <alignment horizontal="center"/>
    </xf>
    <xf numFmtId="3" fontId="32" fillId="0" borderId="14" xfId="0" applyNumberFormat="1" applyFont="1" applyBorder="1" applyAlignment="1">
      <alignment horizontal="center"/>
    </xf>
    <xf numFmtId="3" fontId="32" fillId="0" borderId="65" xfId="0" applyNumberFormat="1" applyFont="1" applyBorder="1" applyAlignment="1">
      <alignment horizontal="center" vertical="center" wrapText="1"/>
    </xf>
    <xf numFmtId="3" fontId="32" fillId="0" borderId="44" xfId="0" applyNumberFormat="1" applyFont="1" applyBorder="1" applyAlignment="1">
      <alignment horizontal="center"/>
    </xf>
    <xf numFmtId="3" fontId="32" fillId="0" borderId="80" xfId="0" applyNumberFormat="1" applyFont="1" applyBorder="1" applyAlignment="1">
      <alignment horizontal="center" vertical="center" wrapText="1"/>
    </xf>
    <xf numFmtId="3" fontId="32" fillId="0" borderId="32" xfId="0" applyNumberFormat="1" applyFont="1" applyBorder="1" applyAlignment="1">
      <alignment horizontal="center"/>
    </xf>
    <xf numFmtId="3" fontId="32" fillId="5" borderId="65" xfId="0" applyNumberFormat="1" applyFont="1" applyFill="1" applyBorder="1" applyAlignment="1">
      <alignment horizontal="center" vertical="center" wrapText="1"/>
    </xf>
    <xf numFmtId="3" fontId="32" fillId="5" borderId="44" xfId="0" applyNumberFormat="1" applyFont="1" applyFill="1" applyBorder="1" applyAlignment="1">
      <alignment horizontal="center"/>
    </xf>
    <xf numFmtId="0" fontId="32" fillId="0" borderId="9" xfId="0" applyFont="1" applyBorder="1" applyAlignment="1">
      <alignment horizontal="center" vertical="center" wrapText="1"/>
    </xf>
    <xf numFmtId="0" fontId="32" fillId="0" borderId="9" xfId="0" applyFont="1" applyBorder="1"/>
    <xf numFmtId="0" fontId="32" fillId="0" borderId="14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justify" vertical="center" wrapText="1"/>
    </xf>
    <xf numFmtId="3" fontId="32" fillId="3" borderId="19" xfId="0" applyNumberFormat="1" applyFont="1" applyFill="1" applyBorder="1" applyAlignment="1">
      <alignment horizontal="center" vertical="center" wrapText="1"/>
    </xf>
    <xf numFmtId="3" fontId="32" fillId="3" borderId="30" xfId="0" applyNumberFormat="1" applyFont="1" applyFill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/>
    </xf>
    <xf numFmtId="0" fontId="32" fillId="0" borderId="14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left" vertical="center" wrapText="1"/>
    </xf>
    <xf numFmtId="3" fontId="29" fillId="3" borderId="19" xfId="0" applyNumberFormat="1" applyFont="1" applyFill="1" applyBorder="1" applyAlignment="1">
      <alignment horizontal="center" vertical="center" wrapText="1"/>
    </xf>
    <xf numFmtId="3" fontId="29" fillId="3" borderId="30" xfId="0" applyNumberFormat="1" applyFont="1" applyFill="1" applyBorder="1" applyAlignment="1">
      <alignment horizontal="center" vertical="center" wrapText="1"/>
    </xf>
    <xf numFmtId="165" fontId="32" fillId="0" borderId="14" xfId="0" applyNumberFormat="1" applyFont="1" applyBorder="1" applyAlignment="1">
      <alignment horizontal="center" vertical="center" wrapText="1"/>
    </xf>
    <xf numFmtId="165" fontId="32" fillId="0" borderId="2" xfId="0" applyNumberFormat="1" applyFont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4" fontId="32" fillId="0" borderId="14" xfId="0" applyNumberFormat="1" applyFont="1" applyBorder="1" applyAlignment="1">
      <alignment horizontal="center" vertical="center" wrapText="1"/>
    </xf>
    <xf numFmtId="4" fontId="32" fillId="0" borderId="2" xfId="0" applyNumberFormat="1" applyFont="1" applyBorder="1" applyAlignment="1">
      <alignment horizontal="center" vertical="center" wrapText="1"/>
    </xf>
    <xf numFmtId="165" fontId="32" fillId="0" borderId="9" xfId="0" applyNumberFormat="1" applyFont="1" applyBorder="1" applyAlignment="1">
      <alignment horizontal="center" vertical="center" wrapText="1"/>
    </xf>
    <xf numFmtId="3" fontId="32" fillId="0" borderId="9" xfId="0" applyNumberFormat="1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justify"/>
    </xf>
    <xf numFmtId="0" fontId="32" fillId="0" borderId="2" xfId="0" applyFont="1" applyBorder="1" applyAlignment="1">
      <alignment horizontal="justify"/>
    </xf>
    <xf numFmtId="0" fontId="29" fillId="0" borderId="14" xfId="0" applyFont="1" applyBorder="1" applyAlignment="1">
      <alignment horizontal="left" vertical="top" wrapText="1"/>
    </xf>
    <xf numFmtId="0" fontId="29" fillId="0" borderId="2" xfId="0" applyFont="1" applyBorder="1" applyAlignment="1">
      <alignment horizontal="left" vertical="top" wrapText="1"/>
    </xf>
    <xf numFmtId="3" fontId="32" fillId="0" borderId="13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13" xfId="0" applyFont="1" applyBorder="1"/>
    <xf numFmtId="3" fontId="32" fillId="0" borderId="13" xfId="0" applyNumberFormat="1" applyFont="1" applyBorder="1" applyAlignment="1">
      <alignment horizontal="center"/>
    </xf>
    <xf numFmtId="3" fontId="32" fillId="0" borderId="11" xfId="0" applyNumberFormat="1" applyFont="1" applyBorder="1" applyAlignment="1">
      <alignment horizontal="center"/>
    </xf>
    <xf numFmtId="3" fontId="32" fillId="0" borderId="12" xfId="0" applyNumberFormat="1" applyFont="1" applyBorder="1" applyAlignment="1">
      <alignment horizontal="center"/>
    </xf>
    <xf numFmtId="3" fontId="32" fillId="5" borderId="9" xfId="0" applyNumberFormat="1" applyFont="1" applyFill="1" applyBorder="1" applyAlignment="1">
      <alignment horizontal="center" vertical="center" wrapText="1"/>
    </xf>
    <xf numFmtId="3" fontId="32" fillId="5" borderId="9" xfId="0" applyNumberFormat="1" applyFont="1" applyFill="1" applyBorder="1" applyAlignment="1">
      <alignment horizontal="center"/>
    </xf>
    <xf numFmtId="3" fontId="29" fillId="3" borderId="21" xfId="0" applyNumberFormat="1" applyFont="1" applyFill="1" applyBorder="1" applyAlignment="1">
      <alignment horizontal="center" vertical="center" wrapText="1"/>
    </xf>
    <xf numFmtId="3" fontId="29" fillId="3" borderId="8" xfId="0" applyNumberFormat="1" applyFont="1" applyFill="1" applyBorder="1" applyAlignment="1">
      <alignment horizontal="center" vertical="center" wrapText="1"/>
    </xf>
    <xf numFmtId="3" fontId="32" fillId="3" borderId="21" xfId="0" applyNumberFormat="1" applyFont="1" applyFill="1" applyBorder="1" applyAlignment="1">
      <alignment horizontal="center" vertical="center" wrapText="1"/>
    </xf>
    <xf numFmtId="3" fontId="32" fillId="3" borderId="8" xfId="0" applyNumberFormat="1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justify" vertical="center" wrapText="1"/>
    </xf>
    <xf numFmtId="0" fontId="32" fillId="0" borderId="2" xfId="0" applyFont="1" applyFill="1" applyBorder="1" applyAlignment="1">
      <alignment horizontal="justify" vertical="center" wrapText="1"/>
    </xf>
    <xf numFmtId="0" fontId="29" fillId="0" borderId="102" xfId="0" applyFont="1" applyBorder="1" applyAlignment="1">
      <alignment horizontal="center" vertical="center"/>
    </xf>
    <xf numFmtId="0" fontId="29" fillId="0" borderId="104" xfId="0" applyFont="1" applyBorder="1" applyAlignment="1">
      <alignment horizontal="center" vertical="center"/>
    </xf>
    <xf numFmtId="0" fontId="29" fillId="0" borderId="109" xfId="0" applyFont="1" applyBorder="1" applyAlignment="1">
      <alignment horizontal="center" vertical="center"/>
    </xf>
    <xf numFmtId="3" fontId="28" fillId="0" borderId="20" xfId="0" applyNumberFormat="1" applyFont="1" applyBorder="1" applyAlignment="1">
      <alignment horizontal="center" vertical="center" wrapText="1"/>
    </xf>
    <xf numFmtId="3" fontId="28" fillId="0" borderId="30" xfId="0" applyNumberFormat="1" applyFont="1" applyBorder="1" applyAlignment="1">
      <alignment horizontal="center" vertical="center" wrapText="1"/>
    </xf>
    <xf numFmtId="3" fontId="30" fillId="3" borderId="17" xfId="0" applyNumberFormat="1" applyFont="1" applyFill="1" applyBorder="1" applyAlignment="1">
      <alignment horizontal="center" vertical="center"/>
    </xf>
    <xf numFmtId="3" fontId="30" fillId="3" borderId="18" xfId="0" applyNumberFormat="1" applyFont="1" applyFill="1" applyBorder="1" applyAlignment="1">
      <alignment horizontal="center" vertical="center"/>
    </xf>
    <xf numFmtId="3" fontId="30" fillId="3" borderId="22" xfId="0" applyNumberFormat="1" applyFont="1" applyFill="1" applyBorder="1" applyAlignment="1">
      <alignment horizontal="center" vertical="center"/>
    </xf>
    <xf numFmtId="3" fontId="30" fillId="3" borderId="8" xfId="0" applyNumberFormat="1" applyFont="1" applyFill="1" applyBorder="1" applyAlignment="1">
      <alignment horizontal="center" vertical="center"/>
    </xf>
    <xf numFmtId="0" fontId="27" fillId="0" borderId="14" xfId="0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/>
    </xf>
    <xf numFmtId="0" fontId="7" fillId="4" borderId="65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4" borderId="177" xfId="0" applyFont="1" applyFill="1" applyBorder="1" applyAlignment="1">
      <alignment horizontal="center"/>
    </xf>
    <xf numFmtId="0" fontId="7" fillId="4" borderId="110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163" xfId="0" applyFont="1" applyFill="1" applyBorder="1" applyAlignment="1">
      <alignment horizontal="center"/>
    </xf>
    <xf numFmtId="0" fontId="7" fillId="4" borderId="112" xfId="0" applyFont="1" applyFill="1" applyBorder="1" applyAlignment="1">
      <alignment horizontal="center"/>
    </xf>
    <xf numFmtId="0" fontId="7" fillId="4" borderId="142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12" fillId="4" borderId="142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65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64" fillId="0" borderId="0" xfId="0" applyFont="1" applyAlignment="1">
      <alignment horizontal="center"/>
    </xf>
    <xf numFmtId="0" fontId="3" fillId="4" borderId="31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3" fillId="4" borderId="70" xfId="0" applyFont="1" applyFill="1" applyBorder="1" applyAlignment="1">
      <alignment horizontal="center" vertical="center"/>
    </xf>
    <xf numFmtId="0" fontId="3" fillId="4" borderId="177" xfId="0" applyFont="1" applyFill="1" applyBorder="1" applyAlignment="1">
      <alignment horizontal="center" vertical="center"/>
    </xf>
    <xf numFmtId="0" fontId="3" fillId="4" borderId="110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2" fillId="4" borderId="163" xfId="0" applyFont="1" applyFill="1" applyBorder="1" applyAlignment="1">
      <alignment horizontal="center" vertical="center"/>
    </xf>
    <xf numFmtId="0" fontId="12" fillId="4" borderId="112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27" fillId="0" borderId="0" xfId="0" applyFont="1" applyBorder="1"/>
    <xf numFmtId="0" fontId="28" fillId="0" borderId="0" xfId="0" applyFont="1" applyBorder="1" applyAlignment="1">
      <alignment horizontal="left" vertical="center"/>
    </xf>
    <xf numFmtId="3" fontId="28" fillId="0" borderId="14" xfId="0" applyNumberFormat="1" applyFont="1" applyBorder="1" applyAlignment="1">
      <alignment horizontal="center" vertical="center"/>
    </xf>
    <xf numFmtId="3" fontId="28" fillId="0" borderId="2" xfId="0" applyNumberFormat="1" applyFont="1" applyBorder="1" applyAlignment="1">
      <alignment horizontal="center" vertical="center"/>
    </xf>
    <xf numFmtId="0" fontId="28" fillId="0" borderId="14" xfId="0" applyFont="1" applyBorder="1" applyAlignment="1">
      <alignment horizontal="justify" vertical="center" wrapText="1"/>
    </xf>
    <xf numFmtId="0" fontId="28" fillId="0" borderId="2" xfId="0" applyFont="1" applyBorder="1" applyAlignment="1">
      <alignment horizontal="justify" vertical="center" wrapText="1"/>
    </xf>
    <xf numFmtId="0" fontId="28" fillId="0" borderId="14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3" fontId="27" fillId="0" borderId="0" xfId="0" applyNumberFormat="1" applyFont="1" applyBorder="1" applyAlignment="1">
      <alignment horizontal="center"/>
    </xf>
    <xf numFmtId="3" fontId="27" fillId="0" borderId="0" xfId="0" applyNumberFormat="1" applyFont="1" applyBorder="1"/>
    <xf numFmtId="3" fontId="28" fillId="0" borderId="2" xfId="0" applyNumberFormat="1" applyFont="1" applyBorder="1" applyAlignment="1">
      <alignment horizontal="center"/>
    </xf>
    <xf numFmtId="3" fontId="28" fillId="3" borderId="14" xfId="0" applyNumberFormat="1" applyFont="1" applyFill="1" applyBorder="1" applyAlignment="1">
      <alignment horizontal="center" vertical="center" wrapText="1"/>
    </xf>
    <xf numFmtId="3" fontId="28" fillId="3" borderId="2" xfId="0" applyNumberFormat="1" applyFont="1" applyFill="1" applyBorder="1" applyAlignment="1">
      <alignment horizontal="center" vertical="center" wrapText="1"/>
    </xf>
    <xf numFmtId="3" fontId="30" fillId="0" borderId="2" xfId="0" applyNumberFormat="1" applyFont="1" applyBorder="1"/>
    <xf numFmtId="0" fontId="28" fillId="0" borderId="14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0" fontId="30" fillId="0" borderId="14" xfId="0" applyFont="1" applyBorder="1" applyAlignment="1">
      <alignment horizontal="left" vertical="top" wrapText="1"/>
    </xf>
    <xf numFmtId="0" fontId="30" fillId="0" borderId="2" xfId="0" applyFont="1" applyBorder="1" applyAlignment="1">
      <alignment horizontal="left" vertical="top" wrapText="1"/>
    </xf>
    <xf numFmtId="3" fontId="28" fillId="0" borderId="2" xfId="0" applyNumberFormat="1" applyFont="1" applyBorder="1"/>
    <xf numFmtId="0" fontId="30" fillId="0" borderId="14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4" fontId="28" fillId="0" borderId="14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9" fillId="10" borderId="103" xfId="0" applyFont="1" applyFill="1" applyBorder="1" applyAlignment="1">
      <alignment horizontal="center" vertical="center"/>
    </xf>
    <xf numFmtId="0" fontId="9" fillId="10" borderId="75" xfId="0" applyFont="1" applyFill="1" applyBorder="1" applyAlignment="1">
      <alignment horizontal="center" vertical="center"/>
    </xf>
    <xf numFmtId="0" fontId="9" fillId="10" borderId="36" xfId="0" applyFont="1" applyFill="1" applyBorder="1" applyAlignment="1">
      <alignment horizontal="center" vertical="center"/>
    </xf>
    <xf numFmtId="0" fontId="5" fillId="10" borderId="105" xfId="0" applyFont="1" applyFill="1" applyBorder="1" applyAlignment="1">
      <alignment horizontal="center"/>
    </xf>
    <xf numFmtId="0" fontId="9" fillId="10" borderId="105" xfId="0" applyFont="1" applyFill="1" applyBorder="1" applyAlignment="1">
      <alignment horizontal="center"/>
    </xf>
    <xf numFmtId="0" fontId="9" fillId="10" borderId="111" xfId="0" applyFont="1" applyFill="1" applyBorder="1" applyAlignment="1">
      <alignment horizontal="center"/>
    </xf>
    <xf numFmtId="0" fontId="5" fillId="10" borderId="38" xfId="0" applyFont="1" applyFill="1" applyBorder="1" applyAlignment="1">
      <alignment horizontal="center"/>
    </xf>
    <xf numFmtId="165" fontId="41" fillId="0" borderId="23" xfId="0" applyNumberFormat="1" applyFont="1" applyBorder="1" applyAlignment="1">
      <alignment horizontal="center" vertical="center"/>
    </xf>
    <xf numFmtId="165" fontId="41" fillId="0" borderId="24" xfId="0" applyNumberFormat="1" applyFont="1" applyBorder="1" applyAlignment="1">
      <alignment horizontal="center" vertical="center"/>
    </xf>
    <xf numFmtId="165" fontId="41" fillId="0" borderId="2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10" borderId="102" xfId="0" applyFont="1" applyFill="1" applyBorder="1" applyAlignment="1">
      <alignment horizontal="center" vertical="center"/>
    </xf>
    <xf numFmtId="0" fontId="9" fillId="10" borderId="23" xfId="0" applyFont="1" applyFill="1" applyBorder="1" applyAlignment="1">
      <alignment horizontal="center" vertical="center"/>
    </xf>
    <xf numFmtId="0" fontId="9" fillId="10" borderId="27" xfId="0" applyFont="1" applyFill="1" applyBorder="1" applyAlignment="1">
      <alignment horizontal="center" vertical="center"/>
    </xf>
    <xf numFmtId="0" fontId="3" fillId="10" borderId="103" xfId="0" applyFont="1" applyFill="1" applyBorder="1" applyAlignment="1">
      <alignment horizontal="center"/>
    </xf>
    <xf numFmtId="0" fontId="3" fillId="10" borderId="105" xfId="0" applyFont="1" applyFill="1" applyBorder="1" applyAlignment="1">
      <alignment horizontal="center"/>
    </xf>
    <xf numFmtId="0" fontId="3" fillId="10" borderId="111" xfId="0" applyFont="1" applyFill="1" applyBorder="1" applyAlignment="1">
      <alignment horizontal="center"/>
    </xf>
    <xf numFmtId="0" fontId="9" fillId="10" borderId="75" xfId="0" applyFont="1" applyFill="1" applyBorder="1" applyAlignment="1">
      <alignment horizontal="center"/>
    </xf>
    <xf numFmtId="0" fontId="9" fillId="10" borderId="38" xfId="0" applyFont="1" applyFill="1" applyBorder="1" applyAlignment="1">
      <alignment horizontal="center"/>
    </xf>
    <xf numFmtId="0" fontId="55" fillId="0" borderId="0" xfId="0" applyFont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30" xfId="0" applyNumberFormat="1" applyBorder="1" applyAlignment="1">
      <alignment horizontal="center"/>
    </xf>
    <xf numFmtId="0" fontId="9" fillId="3" borderId="119" xfId="0" applyFont="1" applyFill="1" applyBorder="1" applyAlignment="1">
      <alignment horizontal="center"/>
    </xf>
    <xf numFmtId="0" fontId="9" fillId="3" borderId="122" xfId="0" applyFont="1" applyFill="1" applyBorder="1" applyAlignment="1">
      <alignment horizontal="center"/>
    </xf>
    <xf numFmtId="0" fontId="9" fillId="3" borderId="178" xfId="0" applyFont="1" applyFill="1" applyBorder="1" applyAlignment="1">
      <alignment horizontal="center"/>
    </xf>
    <xf numFmtId="0" fontId="9" fillId="3" borderId="180" xfId="0" applyFont="1" applyFill="1" applyBorder="1" applyAlignment="1">
      <alignment horizontal="center"/>
    </xf>
    <xf numFmtId="0" fontId="9" fillId="3" borderId="12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3" fontId="9" fillId="3" borderId="178" xfId="0" applyNumberFormat="1" applyFont="1" applyFill="1" applyBorder="1" applyAlignment="1">
      <alignment horizontal="center"/>
    </xf>
    <xf numFmtId="3" fontId="9" fillId="3" borderId="179" xfId="0" applyNumberFormat="1" applyFont="1" applyFill="1" applyBorder="1" applyAlignment="1">
      <alignment horizontal="center"/>
    </xf>
    <xf numFmtId="3" fontId="9" fillId="3" borderId="180" xfId="0" applyNumberFormat="1" applyFont="1" applyFill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0" fillId="0" borderId="63" xfId="0" applyNumberFormat="1" applyBorder="1" applyAlignment="1">
      <alignment horizontal="center"/>
    </xf>
    <xf numFmtId="3" fontId="28" fillId="5" borderId="20" xfId="0" applyNumberFormat="1" applyFont="1" applyFill="1" applyBorder="1" applyAlignment="1">
      <alignment horizontal="center"/>
    </xf>
    <xf numFmtId="3" fontId="28" fillId="5" borderId="30" xfId="0" applyNumberFormat="1" applyFont="1" applyFill="1" applyBorder="1" applyAlignment="1">
      <alignment horizontal="center"/>
    </xf>
    <xf numFmtId="3" fontId="28" fillId="0" borderId="38" xfId="0" applyNumberFormat="1" applyFont="1" applyBorder="1" applyAlignment="1">
      <alignment horizontal="center"/>
    </xf>
    <xf numFmtId="3" fontId="30" fillId="3" borderId="38" xfId="0" applyNumberFormat="1" applyFont="1" applyFill="1" applyBorder="1" applyAlignment="1">
      <alignment horizontal="center" vertical="center"/>
    </xf>
    <xf numFmtId="3" fontId="30" fillId="3" borderId="107" xfId="0" applyNumberFormat="1" applyFont="1" applyFill="1" applyBorder="1" applyAlignment="1">
      <alignment horizontal="center" vertical="center"/>
    </xf>
    <xf numFmtId="3" fontId="30" fillId="3" borderId="26" xfId="0" applyNumberFormat="1" applyFont="1" applyFill="1" applyBorder="1" applyAlignment="1">
      <alignment horizontal="center" vertical="center"/>
    </xf>
    <xf numFmtId="3" fontId="4" fillId="3" borderId="22" xfId="0" applyNumberFormat="1" applyFont="1" applyFill="1" applyBorder="1" applyAlignment="1">
      <alignment horizontal="center" vertical="center"/>
    </xf>
    <xf numFmtId="3" fontId="4" fillId="3" borderId="8" xfId="0" applyNumberFormat="1" applyFont="1" applyFill="1" applyBorder="1" applyAlignment="1">
      <alignment horizontal="center" vertical="center"/>
    </xf>
    <xf numFmtId="0" fontId="27" fillId="0" borderId="2" xfId="0" applyFont="1" applyBorder="1"/>
    <xf numFmtId="3" fontId="8" fillId="0" borderId="14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9" fillId="3" borderId="2" xfId="0" applyNumberFormat="1" applyFont="1" applyFill="1" applyBorder="1" applyAlignment="1">
      <alignment horizontal="center" vertical="center"/>
    </xf>
    <xf numFmtId="3" fontId="27" fillId="0" borderId="2" xfId="0" applyNumberFormat="1" applyFont="1" applyBorder="1"/>
    <xf numFmtId="0" fontId="30" fillId="0" borderId="14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justify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8" fillId="0" borderId="14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28" fillId="5" borderId="14" xfId="0" applyFont="1" applyFill="1" applyBorder="1" applyAlignment="1">
      <alignment horizontal="center" vertical="center" wrapText="1"/>
    </xf>
    <xf numFmtId="0" fontId="27" fillId="5" borderId="2" xfId="0" applyFont="1" applyFill="1" applyBorder="1"/>
    <xf numFmtId="3" fontId="28" fillId="0" borderId="17" xfId="0" applyNumberFormat="1" applyFont="1" applyBorder="1" applyAlignment="1">
      <alignment horizontal="center" vertical="center" wrapText="1"/>
    </xf>
    <xf numFmtId="3" fontId="28" fillId="0" borderId="18" xfId="0" applyNumberFormat="1" applyFont="1" applyBorder="1" applyAlignment="1">
      <alignment horizontal="center" vertical="center" wrapText="1"/>
    </xf>
    <xf numFmtId="0" fontId="31" fillId="0" borderId="2" xfId="0" applyFont="1" applyBorder="1"/>
    <xf numFmtId="3" fontId="28" fillId="3" borderId="9" xfId="0" applyNumberFormat="1" applyFont="1" applyFill="1" applyBorder="1" applyAlignment="1">
      <alignment horizontal="center" vertical="center" wrapText="1"/>
    </xf>
    <xf numFmtId="3" fontId="30" fillId="3" borderId="9" xfId="0" applyNumberFormat="1" applyFont="1" applyFill="1" applyBorder="1" applyAlignment="1">
      <alignment horizontal="center" vertical="center" wrapText="1"/>
    </xf>
    <xf numFmtId="0" fontId="31" fillId="0" borderId="14" xfId="0" applyFont="1" applyBorder="1" applyAlignment="1">
      <alignment horizontal="justify" vertical="center" wrapText="1"/>
    </xf>
    <xf numFmtId="0" fontId="31" fillId="0" borderId="2" xfId="0" applyFont="1" applyBorder="1" applyAlignment="1">
      <alignment horizontal="justify" vertical="center" wrapText="1"/>
    </xf>
    <xf numFmtId="0" fontId="30" fillId="0" borderId="14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/>
    </xf>
    <xf numFmtId="0" fontId="30" fillId="3" borderId="0" xfId="0" applyFont="1" applyFill="1" applyBorder="1" applyAlignment="1">
      <alignment horizontal="center" vertical="center"/>
    </xf>
    <xf numFmtId="0" fontId="28" fillId="3" borderId="0" xfId="0" applyFont="1" applyFill="1" applyBorder="1" applyAlignment="1">
      <alignment horizontal="center" vertical="center"/>
    </xf>
    <xf numFmtId="3" fontId="30" fillId="3" borderId="2" xfId="0" applyNumberFormat="1" applyFont="1" applyFill="1" applyBorder="1" applyAlignment="1">
      <alignment horizontal="center" vertical="center"/>
    </xf>
    <xf numFmtId="3" fontId="28" fillId="8" borderId="0" xfId="0" applyNumberFormat="1" applyFont="1" applyFill="1" applyAlignment="1">
      <alignment horizontal="center" vertical="center"/>
    </xf>
    <xf numFmtId="0" fontId="27" fillId="0" borderId="12" xfId="0" applyFont="1" applyBorder="1"/>
    <xf numFmtId="0" fontId="27" fillId="0" borderId="21" xfId="0" applyFont="1" applyBorder="1"/>
    <xf numFmtId="0" fontId="27" fillId="0" borderId="8" xfId="0" applyFont="1" applyBorder="1"/>
    <xf numFmtId="0" fontId="28" fillId="8" borderId="0" xfId="0" applyFont="1" applyFill="1" applyAlignment="1">
      <alignment horizontal="center" vertical="center"/>
    </xf>
    <xf numFmtId="0" fontId="30" fillId="0" borderId="11" xfId="0" applyFont="1" applyBorder="1" applyAlignment="1">
      <alignment horizontal="justify" vertical="center" wrapText="1"/>
    </xf>
    <xf numFmtId="0" fontId="30" fillId="0" borderId="12" xfId="0" applyFont="1" applyBorder="1" applyAlignment="1">
      <alignment horizontal="justify" vertical="center" wrapText="1"/>
    </xf>
    <xf numFmtId="3" fontId="26" fillId="0" borderId="14" xfId="0" applyNumberFormat="1" applyFont="1" applyBorder="1" applyAlignment="1">
      <alignment horizontal="center" vertical="center" wrapText="1"/>
    </xf>
    <xf numFmtId="3" fontId="26" fillId="0" borderId="2" xfId="0" applyNumberFormat="1" applyFont="1" applyBorder="1" applyAlignment="1">
      <alignment horizontal="center" vertical="center" wrapText="1"/>
    </xf>
    <xf numFmtId="0" fontId="30" fillId="5" borderId="0" xfId="0" applyFont="1" applyFill="1" applyBorder="1" applyAlignment="1">
      <alignment horizontal="center" vertical="center"/>
    </xf>
    <xf numFmtId="0" fontId="8" fillId="0" borderId="14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3" fontId="8" fillId="0" borderId="14" xfId="0" applyNumberFormat="1" applyFont="1" applyFill="1" applyBorder="1" applyAlignment="1" applyProtection="1">
      <alignment horizontal="center" vertical="center" wrapText="1"/>
    </xf>
    <xf numFmtId="3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" xfId="0" applyFont="1" applyBorder="1"/>
    <xf numFmtId="0" fontId="8" fillId="0" borderId="14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14" xfId="0" applyNumberFormat="1" applyFont="1" applyFill="1" applyBorder="1" applyAlignment="1" applyProtection="1">
      <alignment horizontal="justify" vertical="center" wrapText="1"/>
    </xf>
    <xf numFmtId="0" fontId="8" fillId="0" borderId="2" xfId="0" applyNumberFormat="1" applyFont="1" applyFill="1" applyBorder="1" applyAlignment="1" applyProtection="1">
      <alignment horizontal="justify" vertical="center" wrapText="1"/>
    </xf>
    <xf numFmtId="0" fontId="9" fillId="0" borderId="14" xfId="0" applyNumberFormat="1" applyFont="1" applyFill="1" applyBorder="1" applyAlignment="1" applyProtection="1">
      <alignment horizontal="justify" vertical="center" wrapText="1"/>
    </xf>
    <xf numFmtId="0" fontId="9" fillId="0" borderId="2" xfId="0" applyNumberFormat="1" applyFont="1" applyFill="1" applyBorder="1" applyAlignment="1" applyProtection="1">
      <alignment horizontal="justify" vertical="center" wrapText="1"/>
    </xf>
    <xf numFmtId="3" fontId="9" fillId="0" borderId="14" xfId="0" applyNumberFormat="1" applyFont="1" applyFill="1" applyBorder="1" applyAlignment="1" applyProtection="1">
      <alignment horizontal="center" vertical="center" wrapText="1"/>
    </xf>
    <xf numFmtId="3" fontId="9" fillId="0" borderId="2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left" vertical="center"/>
    </xf>
    <xf numFmtId="0" fontId="9" fillId="0" borderId="14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3" fontId="9" fillId="0" borderId="14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0" xfId="0" applyNumberFormat="1" applyFont="1" applyFill="1" applyBorder="1" applyAlignment="1" applyProtection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3" fontId="4" fillId="3" borderId="22" xfId="0" applyNumberFormat="1" applyFont="1" applyFill="1" applyBorder="1" applyAlignment="1" applyProtection="1">
      <alignment horizontal="center" vertical="center"/>
    </xf>
    <xf numFmtId="3" fontId="4" fillId="3" borderId="8" xfId="0" applyNumberFormat="1" applyFont="1" applyFill="1" applyBorder="1" applyAlignment="1" applyProtection="1">
      <alignment horizontal="center" vertical="center"/>
    </xf>
    <xf numFmtId="0" fontId="1" fillId="0" borderId="14" xfId="0" applyFont="1" applyBorder="1" applyAlignment="1">
      <alignment horizontal="justify" vertical="center" wrapText="1"/>
    </xf>
    <xf numFmtId="3" fontId="8" fillId="0" borderId="20" xfId="0" applyNumberFormat="1" applyFont="1" applyFill="1" applyBorder="1" applyAlignment="1" applyProtection="1">
      <alignment horizontal="center" vertical="center" wrapText="1"/>
    </xf>
    <xf numFmtId="3" fontId="8" fillId="0" borderId="30" xfId="0" applyNumberFormat="1" applyFont="1" applyFill="1" applyBorder="1" applyAlignment="1" applyProtection="1">
      <alignment horizontal="center" vertical="center" wrapText="1"/>
    </xf>
    <xf numFmtId="3" fontId="8" fillId="0" borderId="20" xfId="0" applyNumberFormat="1" applyFont="1" applyBorder="1" applyAlignment="1">
      <alignment horizontal="center" vertical="center" wrapText="1"/>
    </xf>
    <xf numFmtId="3" fontId="8" fillId="5" borderId="20" xfId="0" applyNumberFormat="1" applyFont="1" applyFill="1" applyBorder="1" applyAlignment="1">
      <alignment horizontal="center"/>
    </xf>
    <xf numFmtId="3" fontId="8" fillId="5" borderId="30" xfId="0" applyNumberFormat="1" applyFont="1" applyFill="1" applyBorder="1" applyAlignment="1">
      <alignment horizontal="center"/>
    </xf>
    <xf numFmtId="0" fontId="9" fillId="3" borderId="0" xfId="0" applyNumberFormat="1" applyFont="1" applyFill="1" applyBorder="1" applyAlignment="1" applyProtection="1">
      <alignment horizontal="center" vertical="center"/>
    </xf>
    <xf numFmtId="0" fontId="8" fillId="3" borderId="0" xfId="0" applyNumberFormat="1" applyFont="1" applyFill="1" applyBorder="1" applyAlignment="1" applyProtection="1">
      <alignment horizontal="center" vertical="center"/>
    </xf>
    <xf numFmtId="3" fontId="9" fillId="3" borderId="0" xfId="0" applyNumberFormat="1" applyFont="1" applyFill="1" applyBorder="1" applyAlignment="1" applyProtection="1">
      <alignment horizontal="center" vertical="center"/>
    </xf>
    <xf numFmtId="3" fontId="9" fillId="3" borderId="2" xfId="0" applyNumberFormat="1" applyFont="1" applyFill="1" applyBorder="1" applyAlignment="1" applyProtection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3" fontId="8" fillId="3" borderId="14" xfId="0" applyNumberFormat="1" applyFont="1" applyFill="1" applyBorder="1" applyAlignment="1" applyProtection="1">
      <alignment horizontal="center" vertical="center" wrapText="1"/>
    </xf>
    <xf numFmtId="3" fontId="8" fillId="3" borderId="2" xfId="0" applyNumberFormat="1" applyFont="1" applyFill="1" applyBorder="1" applyAlignment="1" applyProtection="1">
      <alignment horizontal="center" vertical="center" wrapText="1"/>
    </xf>
    <xf numFmtId="3" fontId="9" fillId="3" borderId="14" xfId="0" applyNumberFormat="1" applyFont="1" applyFill="1" applyBorder="1" applyAlignment="1" applyProtection="1">
      <alignment horizontal="center" vertical="center" wrapText="1"/>
    </xf>
    <xf numFmtId="3" fontId="9" fillId="3" borderId="2" xfId="0" applyNumberFormat="1" applyFont="1" applyFill="1" applyBorder="1" applyAlignment="1" applyProtection="1">
      <alignment horizontal="center" vertical="center" wrapText="1"/>
    </xf>
    <xf numFmtId="3" fontId="8" fillId="3" borderId="9" xfId="0" applyNumberFormat="1" applyFont="1" applyFill="1" applyBorder="1" applyAlignment="1">
      <alignment horizontal="center" vertical="center" wrapText="1"/>
    </xf>
    <xf numFmtId="3" fontId="9" fillId="3" borderId="9" xfId="0" applyNumberFormat="1" applyFont="1" applyFill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3" fontId="8" fillId="0" borderId="17" xfId="0" applyNumberFormat="1" applyFont="1" applyFill="1" applyBorder="1" applyAlignment="1" applyProtection="1">
      <alignment horizontal="center" vertical="center" wrapText="1"/>
    </xf>
    <xf numFmtId="3" fontId="8" fillId="0" borderId="18" xfId="0" applyNumberFormat="1" applyFont="1" applyFill="1" applyBorder="1" applyAlignment="1" applyProtection="1">
      <alignment horizontal="center" vertical="center" wrapText="1"/>
    </xf>
    <xf numFmtId="3" fontId="8" fillId="0" borderId="17" xfId="0" applyNumberFormat="1" applyFont="1" applyBorder="1" applyAlignment="1">
      <alignment horizontal="center" vertical="center" wrapText="1"/>
    </xf>
    <xf numFmtId="3" fontId="8" fillId="0" borderId="18" xfId="0" applyNumberFormat="1" applyFont="1" applyBorder="1" applyAlignment="1">
      <alignment horizontal="center" vertical="center" wrapText="1"/>
    </xf>
    <xf numFmtId="0" fontId="9" fillId="0" borderId="2" xfId="0" applyFont="1" applyBorder="1"/>
    <xf numFmtId="0" fontId="8" fillId="0" borderId="14" xfId="0" applyNumberFormat="1" applyFont="1" applyFill="1" applyBorder="1" applyAlignment="1" applyProtection="1">
      <alignment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3" fontId="21" fillId="0" borderId="14" xfId="0" applyNumberFormat="1" applyFont="1" applyFill="1" applyBorder="1" applyAlignment="1" applyProtection="1">
      <alignment horizontal="center" vertical="center" wrapText="1"/>
    </xf>
    <xf numFmtId="3" fontId="21" fillId="0" borderId="2" xfId="0" applyNumberFormat="1" applyFont="1" applyFill="1" applyBorder="1" applyAlignment="1" applyProtection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14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3" fontId="8" fillId="3" borderId="21" xfId="0" applyNumberFormat="1" applyFont="1" applyFill="1" applyBorder="1" applyAlignment="1">
      <alignment horizontal="center" vertical="center" wrapText="1"/>
    </xf>
    <xf numFmtId="3" fontId="8" fillId="3" borderId="8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3" fontId="9" fillId="3" borderId="8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3" fontId="8" fillId="0" borderId="30" xfId="0" applyNumberFormat="1" applyFont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justify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8" fillId="0" borderId="12" xfId="0" applyFont="1" applyBorder="1"/>
    <xf numFmtId="0" fontId="8" fillId="0" borderId="21" xfId="0" applyFont="1" applyBorder="1"/>
    <xf numFmtId="0" fontId="8" fillId="0" borderId="8" xfId="0" applyFont="1" applyBorder="1"/>
    <xf numFmtId="0" fontId="4" fillId="3" borderId="14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21" xfId="0" applyNumberFormat="1" applyFont="1" applyFill="1" applyBorder="1" applyAlignment="1" applyProtection="1">
      <alignment horizontal="center" vertical="center" wrapText="1"/>
    </xf>
    <xf numFmtId="0" fontId="4" fillId="3" borderId="8" xfId="0" applyNumberFormat="1" applyFont="1" applyFill="1" applyBorder="1" applyAlignment="1" applyProtection="1">
      <alignment horizontal="center" vertical="center" wrapText="1"/>
    </xf>
    <xf numFmtId="0" fontId="4" fillId="3" borderId="13" xfId="0" applyNumberFormat="1" applyFont="1" applyFill="1" applyBorder="1" applyAlignment="1" applyProtection="1">
      <alignment horizontal="center" vertical="center" wrapText="1"/>
    </xf>
    <xf numFmtId="0" fontId="4" fillId="3" borderId="9" xfId="0" applyNumberFormat="1" applyFont="1" applyFill="1" applyBorder="1" applyAlignment="1" applyProtection="1">
      <alignment horizontal="center" vertical="center" wrapText="1"/>
    </xf>
    <xf numFmtId="0" fontId="4" fillId="3" borderId="10" xfId="0" applyNumberFormat="1" applyFont="1" applyFill="1" applyBorder="1" applyAlignment="1" applyProtection="1">
      <alignment horizontal="center" vertical="center" wrapText="1"/>
    </xf>
    <xf numFmtId="0" fontId="4" fillId="3" borderId="11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3" borderId="12" xfId="0" applyNumberFormat="1" applyFont="1" applyFill="1" applyBorder="1" applyAlignment="1" applyProtection="1">
      <alignment horizontal="center" vertical="center" wrapText="1"/>
    </xf>
    <xf numFmtId="0" fontId="4" fillId="3" borderId="22" xfId="0" applyNumberFormat="1" applyFont="1" applyFill="1" applyBorder="1" applyAlignment="1" applyProtection="1">
      <alignment horizontal="center" vertical="center" wrapText="1"/>
    </xf>
    <xf numFmtId="0" fontId="9" fillId="0" borderId="11" xfId="0" applyNumberFormat="1" applyFont="1" applyFill="1" applyBorder="1" applyAlignment="1" applyProtection="1">
      <alignment horizontal="justify" vertical="center" wrapText="1"/>
    </xf>
    <xf numFmtId="0" fontId="9" fillId="0" borderId="12" xfId="0" applyNumberFormat="1" applyFont="1" applyFill="1" applyBorder="1" applyAlignment="1" applyProtection="1">
      <alignment horizontal="justify" vertical="center" wrapText="1"/>
    </xf>
    <xf numFmtId="3" fontId="8" fillId="0" borderId="11" xfId="0" applyNumberFormat="1" applyFont="1" applyFill="1" applyBorder="1" applyAlignment="1" applyProtection="1">
      <alignment horizontal="center" vertical="center" wrapText="1"/>
    </xf>
    <xf numFmtId="3" fontId="8" fillId="0" borderId="12" xfId="0" applyNumberFormat="1" applyFont="1" applyFill="1" applyBorder="1" applyAlignment="1" applyProtection="1">
      <alignment horizontal="center" vertical="center" wrapText="1"/>
    </xf>
    <xf numFmtId="3" fontId="9" fillId="3" borderId="21" xfId="0" applyNumberFormat="1" applyFont="1" applyFill="1" applyBorder="1" applyAlignment="1" applyProtection="1">
      <alignment horizontal="center" vertical="center" wrapText="1"/>
    </xf>
    <xf numFmtId="3" fontId="9" fillId="3" borderId="8" xfId="0" applyNumberFormat="1" applyFont="1" applyFill="1" applyBorder="1" applyAlignment="1" applyProtection="1">
      <alignment horizontal="center" vertical="center" wrapText="1"/>
    </xf>
    <xf numFmtId="3" fontId="8" fillId="3" borderId="21" xfId="0" applyNumberFormat="1" applyFont="1" applyFill="1" applyBorder="1" applyAlignment="1" applyProtection="1">
      <alignment horizontal="center" vertical="center" wrapText="1"/>
    </xf>
    <xf numFmtId="3" fontId="8" fillId="3" borderId="8" xfId="0" applyNumberFormat="1" applyFont="1" applyFill="1" applyBorder="1" applyAlignment="1" applyProtection="1">
      <alignment horizontal="center" vertical="center" wrapText="1"/>
    </xf>
    <xf numFmtId="0" fontId="29" fillId="0" borderId="11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left" vertical="center" wrapText="1"/>
    </xf>
    <xf numFmtId="0" fontId="30" fillId="3" borderId="21" xfId="0" applyFont="1" applyFill="1" applyBorder="1" applyAlignment="1">
      <alignment horizontal="left" vertical="center" wrapText="1"/>
    </xf>
    <xf numFmtId="0" fontId="30" fillId="3" borderId="8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5" fillId="3" borderId="61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64" xfId="0" applyFont="1" applyBorder="1" applyAlignment="1">
      <alignment horizontal="center"/>
    </xf>
    <xf numFmtId="0" fontId="9" fillId="0" borderId="64" xfId="0" applyFont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5" fillId="3" borderId="138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3" borderId="47" xfId="0" applyFont="1" applyFill="1" applyBorder="1" applyAlignment="1">
      <alignment horizontal="center"/>
    </xf>
    <xf numFmtId="0" fontId="5" fillId="11" borderId="89" xfId="0" applyFont="1" applyFill="1" applyBorder="1" applyAlignment="1">
      <alignment horizontal="center" vertical="center" wrapText="1"/>
    </xf>
    <xf numFmtId="0" fontId="5" fillId="11" borderId="150" xfId="0" applyFont="1" applyFill="1" applyBorder="1" applyAlignment="1">
      <alignment horizontal="center"/>
    </xf>
    <xf numFmtId="0" fontId="5" fillId="11" borderId="127" xfId="0" applyFont="1" applyFill="1" applyBorder="1" applyAlignment="1">
      <alignment horizontal="center"/>
    </xf>
    <xf numFmtId="0" fontId="5" fillId="11" borderId="24" xfId="0" applyFont="1" applyFill="1" applyBorder="1" applyAlignment="1">
      <alignment horizontal="center"/>
    </xf>
    <xf numFmtId="0" fontId="5" fillId="11" borderId="138" xfId="0" applyFont="1" applyFill="1" applyBorder="1" applyAlignment="1">
      <alignment horizontal="center"/>
    </xf>
    <xf numFmtId="0" fontId="5" fillId="11" borderId="0" xfId="0" applyFont="1" applyFill="1" applyBorder="1" applyAlignment="1">
      <alignment horizontal="center" vertical="center" wrapText="1"/>
    </xf>
    <xf numFmtId="0" fontId="5" fillId="11" borderId="45" xfId="0" applyFont="1" applyFill="1" applyBorder="1" applyAlignment="1">
      <alignment horizontal="center" vertical="center" wrapText="1"/>
    </xf>
    <xf numFmtId="0" fontId="5" fillId="11" borderId="37" xfId="0" applyFont="1" applyFill="1" applyBorder="1" applyAlignment="1">
      <alignment horizontal="center" vertical="center" wrapText="1"/>
    </xf>
    <xf numFmtId="0" fontId="5" fillId="3" borderId="63" xfId="0" applyFont="1" applyFill="1" applyBorder="1" applyAlignment="1">
      <alignment horizontal="center"/>
    </xf>
    <xf numFmtId="0" fontId="9" fillId="3" borderId="23" xfId="0" applyFont="1" applyFill="1" applyBorder="1" applyAlignment="1">
      <alignment horizontal="center"/>
    </xf>
    <xf numFmtId="0" fontId="9" fillId="3" borderId="63" xfId="0" applyFont="1" applyFill="1" applyBorder="1" applyAlignment="1">
      <alignment horizontal="center"/>
    </xf>
    <xf numFmtId="0" fontId="5" fillId="3" borderId="155" xfId="0" applyFont="1" applyFill="1" applyBorder="1" applyAlignment="1">
      <alignment horizontal="center" vertical="center" wrapText="1"/>
    </xf>
    <xf numFmtId="0" fontId="5" fillId="3" borderId="89" xfId="0" applyFont="1" applyFill="1" applyBorder="1" applyAlignment="1">
      <alignment horizontal="center" vertical="center" wrapText="1"/>
    </xf>
    <xf numFmtId="0" fontId="46" fillId="3" borderId="151" xfId="0" applyFont="1" applyFill="1" applyBorder="1" applyAlignment="1">
      <alignment horizontal="center"/>
    </xf>
    <xf numFmtId="0" fontId="46" fillId="3" borderId="150" xfId="0" applyFont="1" applyFill="1" applyBorder="1" applyAlignment="1">
      <alignment horizontal="center"/>
    </xf>
    <xf numFmtId="0" fontId="46" fillId="3" borderId="127" xfId="0" applyFont="1" applyFill="1" applyBorder="1" applyAlignment="1">
      <alignment horizontal="center"/>
    </xf>
    <xf numFmtId="0" fontId="5" fillId="11" borderId="67" xfId="0" applyFont="1" applyFill="1" applyBorder="1" applyAlignment="1">
      <alignment horizontal="center"/>
    </xf>
    <xf numFmtId="0" fontId="5" fillId="11" borderId="68" xfId="0" applyFont="1" applyFill="1" applyBorder="1" applyAlignment="1">
      <alignment horizontal="center"/>
    </xf>
    <xf numFmtId="0" fontId="5" fillId="11" borderId="0" xfId="0" applyFont="1" applyFill="1" applyAlignment="1">
      <alignment horizontal="center"/>
    </xf>
    <xf numFmtId="0" fontId="9" fillId="3" borderId="0" xfId="0" applyFont="1" applyFill="1" applyBorder="1" applyAlignment="1">
      <alignment horizontal="center"/>
    </xf>
    <xf numFmtId="3" fontId="5" fillId="0" borderId="0" xfId="0" applyNumberFormat="1" applyFont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0" fontId="9" fillId="3" borderId="16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181" xfId="0" applyFont="1" applyFill="1" applyBorder="1" applyAlignment="1">
      <alignment horizontal="center"/>
    </xf>
    <xf numFmtId="0" fontId="9" fillId="3" borderId="41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3" fontId="47" fillId="0" borderId="0" xfId="0" applyNumberFormat="1" applyFont="1" applyAlignment="1">
      <alignment horizontal="center" wrapText="1"/>
    </xf>
    <xf numFmtId="0" fontId="3" fillId="3" borderId="151" xfId="0" applyFont="1" applyFill="1" applyBorder="1" applyAlignment="1">
      <alignment horizontal="center"/>
    </xf>
    <xf numFmtId="0" fontId="3" fillId="3" borderId="150" xfId="0" applyFont="1" applyFill="1" applyBorder="1" applyAlignment="1">
      <alignment horizontal="center"/>
    </xf>
    <xf numFmtId="0" fontId="5" fillId="3" borderId="67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70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/>
    </xf>
    <xf numFmtId="0" fontId="8" fillId="11" borderId="146" xfId="0" applyFont="1" applyFill="1" applyBorder="1" applyAlignment="1">
      <alignment horizontal="center" vertical="center" wrapText="1"/>
    </xf>
    <xf numFmtId="0" fontId="8" fillId="11" borderId="131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/>
    </xf>
    <xf numFmtId="0" fontId="9" fillId="3" borderId="89" xfId="0" applyFont="1" applyFill="1" applyBorder="1" applyAlignment="1">
      <alignment horizontal="center"/>
    </xf>
    <xf numFmtId="0" fontId="5" fillId="6" borderId="66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9" fillId="3" borderId="61" xfId="0" applyFont="1" applyFill="1" applyBorder="1" applyAlignment="1">
      <alignment horizontal="center"/>
    </xf>
    <xf numFmtId="0" fontId="9" fillId="3" borderId="14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/>
    </xf>
    <xf numFmtId="0" fontId="9" fillId="3" borderId="46" xfId="0" applyFont="1" applyFill="1" applyBorder="1" applyAlignment="1">
      <alignment horizontal="center"/>
    </xf>
    <xf numFmtId="0" fontId="65" fillId="8" borderId="5" xfId="1" applyFont="1" applyFill="1" applyBorder="1" applyAlignment="1" applyProtection="1">
      <alignment horizontal="center"/>
    </xf>
    <xf numFmtId="0" fontId="65" fillId="8" borderId="7" xfId="1" applyFont="1" applyFill="1" applyBorder="1" applyAlignment="1" applyProtection="1">
      <alignment horizontal="center"/>
    </xf>
    <xf numFmtId="0" fontId="9" fillId="3" borderId="0" xfId="0" applyFont="1" applyFill="1" applyAlignment="1">
      <alignment horizontal="center"/>
    </xf>
    <xf numFmtId="0" fontId="65" fillId="5" borderId="0" xfId="1" applyFont="1" applyFill="1" applyBorder="1" applyAlignment="1" applyProtection="1">
      <alignment horizontal="center"/>
    </xf>
    <xf numFmtId="0" fontId="5" fillId="3" borderId="146" xfId="0" applyFont="1" applyFill="1" applyBorder="1" applyAlignment="1">
      <alignment horizontal="center" vertical="center" wrapText="1"/>
    </xf>
    <xf numFmtId="0" fontId="5" fillId="3" borderId="131" xfId="0" applyFont="1" applyFill="1" applyBorder="1" applyAlignment="1">
      <alignment horizontal="center" vertical="center" wrapText="1"/>
    </xf>
    <xf numFmtId="0" fontId="5" fillId="3" borderId="134" xfId="0" applyFont="1" applyFill="1" applyBorder="1" applyAlignment="1">
      <alignment horizontal="center" vertical="center" wrapText="1"/>
    </xf>
    <xf numFmtId="0" fontId="5" fillId="3" borderId="184" xfId="0" applyFont="1" applyFill="1" applyBorder="1" applyAlignment="1">
      <alignment horizontal="center" vertical="center" wrapText="1"/>
    </xf>
    <xf numFmtId="0" fontId="5" fillId="3" borderId="170" xfId="0" applyFont="1" applyFill="1" applyBorder="1" applyAlignment="1">
      <alignment horizontal="center" vertical="center" wrapText="1"/>
    </xf>
    <xf numFmtId="0" fontId="5" fillId="3" borderId="185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49" xfId="0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6" fillId="3" borderId="107" xfId="0" applyFont="1" applyFill="1" applyBorder="1" applyAlignment="1">
      <alignment horizontal="center"/>
    </xf>
    <xf numFmtId="0" fontId="6" fillId="3" borderId="138" xfId="0" applyFont="1" applyFill="1" applyBorder="1" applyAlignment="1">
      <alignment horizontal="center"/>
    </xf>
    <xf numFmtId="0" fontId="36" fillId="3" borderId="141" xfId="0" applyFont="1" applyFill="1" applyBorder="1" applyAlignment="1">
      <alignment horizontal="center"/>
    </xf>
    <xf numFmtId="0" fontId="36" fillId="3" borderId="8" xfId="0" applyFont="1" applyFill="1" applyBorder="1" applyAlignment="1">
      <alignment horizontal="center"/>
    </xf>
    <xf numFmtId="0" fontId="36" fillId="3" borderId="14" xfId="0" applyFont="1" applyFill="1" applyBorder="1" applyAlignment="1">
      <alignment horizontal="center"/>
    </xf>
    <xf numFmtId="0" fontId="36" fillId="3" borderId="44" xfId="0" applyFont="1" applyFill="1" applyBorder="1" applyAlignment="1">
      <alignment horizontal="center"/>
    </xf>
    <xf numFmtId="0" fontId="36" fillId="3" borderId="21" xfId="0" applyFont="1" applyFill="1" applyBorder="1" applyAlignment="1">
      <alignment horizontal="center"/>
    </xf>
    <xf numFmtId="0" fontId="36" fillId="3" borderId="113" xfId="0" applyFont="1" applyFill="1" applyBorder="1" applyAlignment="1">
      <alignment horizontal="center"/>
    </xf>
    <xf numFmtId="0" fontId="36" fillId="3" borderId="65" xfId="0" applyFont="1" applyFill="1" applyBorder="1" applyAlignment="1">
      <alignment horizontal="center"/>
    </xf>
    <xf numFmtId="0" fontId="36" fillId="3" borderId="2" xfId="0" applyFont="1" applyFill="1" applyBorder="1" applyAlignment="1">
      <alignment horizontal="center"/>
    </xf>
    <xf numFmtId="0" fontId="5" fillId="3" borderId="41" xfId="0" applyFont="1" applyFill="1" applyBorder="1" applyAlignment="1">
      <alignment horizontal="center"/>
    </xf>
    <xf numFmtId="0" fontId="5" fillId="3" borderId="182" xfId="0" applyFont="1" applyFill="1" applyBorder="1" applyAlignment="1">
      <alignment horizontal="center"/>
    </xf>
    <xf numFmtId="0" fontId="5" fillId="3" borderId="151" xfId="0" applyFont="1" applyFill="1" applyBorder="1" applyAlignment="1">
      <alignment horizontal="center"/>
    </xf>
    <xf numFmtId="0" fontId="5" fillId="3" borderId="150" xfId="0" applyFont="1" applyFill="1" applyBorder="1" applyAlignment="1">
      <alignment horizontal="center"/>
    </xf>
    <xf numFmtId="0" fontId="5" fillId="3" borderId="127" xfId="0" applyFont="1" applyFill="1" applyBorder="1" applyAlignment="1">
      <alignment horizontal="center"/>
    </xf>
    <xf numFmtId="0" fontId="9" fillId="3" borderId="183" xfId="0" applyFont="1" applyFill="1" applyBorder="1" applyAlignment="1">
      <alignment horizontal="center"/>
    </xf>
    <xf numFmtId="0" fontId="7" fillId="11" borderId="146" xfId="0" applyFont="1" applyFill="1" applyBorder="1" applyAlignment="1">
      <alignment horizontal="center" vertical="center" wrapText="1"/>
    </xf>
    <xf numFmtId="0" fontId="7" fillId="11" borderId="131" xfId="0" applyFont="1" applyFill="1" applyBorder="1" applyAlignment="1">
      <alignment horizontal="center" vertical="center" wrapText="1"/>
    </xf>
    <xf numFmtId="0" fontId="7" fillId="11" borderId="186" xfId="0" applyFont="1" applyFill="1" applyBorder="1" applyAlignment="1">
      <alignment horizontal="center" vertical="center" wrapText="1"/>
    </xf>
    <xf numFmtId="0" fontId="3" fillId="3" borderId="181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  <xf numFmtId="0" fontId="46" fillId="3" borderId="187" xfId="0" applyFont="1" applyFill="1" applyBorder="1" applyAlignment="1">
      <alignment horizontal="center"/>
    </xf>
    <xf numFmtId="0" fontId="5" fillId="11" borderId="23" xfId="0" applyFont="1" applyFill="1" applyBorder="1" applyAlignment="1">
      <alignment horizontal="center"/>
    </xf>
    <xf numFmtId="0" fontId="3" fillId="3" borderId="127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0" fontId="9" fillId="3" borderId="102" xfId="0" applyFont="1" applyFill="1" applyBorder="1" applyAlignment="1">
      <alignment horizontal="center"/>
    </xf>
    <xf numFmtId="0" fontId="9" fillId="3" borderId="104" xfId="0" applyFont="1" applyFill="1" applyBorder="1" applyAlignment="1">
      <alignment horizontal="center"/>
    </xf>
    <xf numFmtId="0" fontId="9" fillId="3" borderId="109" xfId="0" applyFont="1" applyFill="1" applyBorder="1" applyAlignment="1">
      <alignment horizontal="center"/>
    </xf>
    <xf numFmtId="0" fontId="36" fillId="3" borderId="107" xfId="0" applyFont="1" applyFill="1" applyBorder="1" applyAlignment="1">
      <alignment horizontal="center"/>
    </xf>
    <xf numFmtId="0" fontId="36" fillId="3" borderId="138" xfId="0" applyFont="1" applyFill="1" applyBorder="1" applyAlignment="1">
      <alignment horizontal="center"/>
    </xf>
    <xf numFmtId="0" fontId="9" fillId="3" borderId="49" xfId="0" applyFont="1" applyFill="1" applyBorder="1" applyAlignment="1">
      <alignment horizontal="center"/>
    </xf>
    <xf numFmtId="0" fontId="36" fillId="3" borderId="26" xfId="0" applyFont="1" applyFill="1" applyBorder="1" applyAlignment="1">
      <alignment horizontal="center"/>
    </xf>
    <xf numFmtId="0" fontId="3" fillId="3" borderId="178" xfId="0" applyFont="1" applyFill="1" applyBorder="1" applyAlignment="1">
      <alignment horizontal="center"/>
    </xf>
    <xf numFmtId="0" fontId="3" fillId="3" borderId="179" xfId="0" applyFont="1" applyFill="1" applyBorder="1" applyAlignment="1">
      <alignment horizontal="center"/>
    </xf>
    <xf numFmtId="0" fontId="3" fillId="3" borderId="180" xfId="0" applyFont="1" applyFill="1" applyBorder="1" applyAlignment="1">
      <alignment horizontal="center"/>
    </xf>
    <xf numFmtId="0" fontId="5" fillId="3" borderId="102" xfId="0" applyFont="1" applyFill="1" applyBorder="1" applyAlignment="1">
      <alignment horizontal="center"/>
    </xf>
    <xf numFmtId="0" fontId="9" fillId="3" borderId="188" xfId="0" applyFont="1" applyFill="1" applyBorder="1" applyAlignment="1">
      <alignment horizontal="center"/>
    </xf>
    <xf numFmtId="0" fontId="6" fillId="3" borderId="188" xfId="0" applyFont="1" applyFill="1" applyBorder="1" applyAlignment="1">
      <alignment horizontal="center" wrapText="1"/>
    </xf>
    <xf numFmtId="0" fontId="6" fillId="3" borderId="189" xfId="0" applyFont="1" applyFill="1" applyBorder="1" applyAlignment="1">
      <alignment horizontal="center" wrapText="1"/>
    </xf>
    <xf numFmtId="0" fontId="6" fillId="3" borderId="45" xfId="0" applyFont="1" applyFill="1" applyBorder="1" applyAlignment="1">
      <alignment horizontal="center" wrapText="1"/>
    </xf>
    <xf numFmtId="0" fontId="6" fillId="3" borderId="71" xfId="0" applyFont="1" applyFill="1" applyBorder="1" applyAlignment="1">
      <alignment horizontal="center" wrapText="1"/>
    </xf>
    <xf numFmtId="0" fontId="6" fillId="3" borderId="17" xfId="0" applyFont="1" applyFill="1" applyBorder="1" applyAlignment="1">
      <alignment horizontal="center"/>
    </xf>
    <xf numFmtId="0" fontId="12" fillId="3" borderId="17" xfId="0" applyFont="1" applyFill="1" applyBorder="1" applyAlignment="1">
      <alignment horizontal="center"/>
    </xf>
    <xf numFmtId="0" fontId="12" fillId="3" borderId="47" xfId="0" applyFont="1" applyFill="1" applyBorder="1" applyAlignment="1">
      <alignment horizontal="center"/>
    </xf>
    <xf numFmtId="0" fontId="9" fillId="3" borderId="151" xfId="0" applyFont="1" applyFill="1" applyBorder="1" applyAlignment="1">
      <alignment horizontal="center"/>
    </xf>
    <xf numFmtId="0" fontId="9" fillId="3" borderId="150" xfId="0" applyFont="1" applyFill="1" applyBorder="1" applyAlignment="1">
      <alignment horizontal="center"/>
    </xf>
    <xf numFmtId="0" fontId="9" fillId="3" borderId="153" xfId="0" applyFont="1" applyFill="1" applyBorder="1" applyAlignment="1">
      <alignment horizontal="center"/>
    </xf>
    <xf numFmtId="0" fontId="3" fillId="3" borderId="190" xfId="0" applyFont="1" applyFill="1" applyBorder="1" applyAlignment="1">
      <alignment horizontal="center"/>
    </xf>
    <xf numFmtId="0" fontId="9" fillId="3" borderId="19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12" fillId="3" borderId="61" xfId="0" applyFont="1" applyFill="1" applyBorder="1" applyAlignment="1">
      <alignment horizontal="center"/>
    </xf>
    <xf numFmtId="0" fontId="12" fillId="3" borderId="46" xfId="0" applyFont="1" applyFill="1" applyBorder="1" applyAlignment="1">
      <alignment horizontal="center"/>
    </xf>
    <xf numFmtId="0" fontId="3" fillId="3" borderId="192" xfId="0" applyFont="1" applyFill="1" applyBorder="1" applyAlignment="1">
      <alignment horizontal="center"/>
    </xf>
    <xf numFmtId="0" fontId="3" fillId="3" borderId="42" xfId="0" applyFont="1" applyFill="1" applyBorder="1" applyAlignment="1">
      <alignment horizontal="center"/>
    </xf>
    <xf numFmtId="4" fontId="38" fillId="5" borderId="23" xfId="0" applyNumberFormat="1" applyFont="1" applyFill="1" applyBorder="1" applyAlignment="1">
      <alignment horizontal="right" vertical="center"/>
    </xf>
    <xf numFmtId="4" fontId="38" fillId="5" borderId="24" xfId="0" applyNumberFormat="1" applyFont="1" applyFill="1" applyBorder="1" applyAlignment="1">
      <alignment horizontal="right" vertical="center"/>
    </xf>
    <xf numFmtId="4" fontId="38" fillId="5" borderId="63" xfId="0" applyNumberFormat="1" applyFont="1" applyFill="1" applyBorder="1" applyAlignment="1">
      <alignment horizontal="right" vertical="center"/>
    </xf>
    <xf numFmtId="3" fontId="38" fillId="5" borderId="23" xfId="0" applyNumberFormat="1" applyFont="1" applyFill="1" applyBorder="1" applyAlignment="1">
      <alignment horizontal="center" vertical="center"/>
    </xf>
    <xf numFmtId="3" fontId="38" fillId="5" borderId="24" xfId="0" applyNumberFormat="1" applyFont="1" applyFill="1" applyBorder="1" applyAlignment="1">
      <alignment horizontal="center" vertical="center"/>
    </xf>
    <xf numFmtId="3" fontId="38" fillId="5" borderId="63" xfId="0" applyNumberFormat="1" applyFont="1" applyFill="1" applyBorder="1" applyAlignment="1">
      <alignment horizontal="center" vertical="center"/>
    </xf>
    <xf numFmtId="165" fontId="38" fillId="5" borderId="23" xfId="0" applyNumberFormat="1" applyFont="1" applyFill="1" applyBorder="1" applyAlignment="1">
      <alignment horizontal="right" vertical="center"/>
    </xf>
    <xf numFmtId="165" fontId="38" fillId="5" borderId="24" xfId="0" applyNumberFormat="1" applyFont="1" applyFill="1" applyBorder="1" applyAlignment="1">
      <alignment horizontal="right" vertical="center"/>
    </xf>
    <xf numFmtId="165" fontId="38" fillId="5" borderId="63" xfId="0" applyNumberFormat="1" applyFont="1" applyFill="1" applyBorder="1" applyAlignment="1">
      <alignment horizontal="right" vertical="center"/>
    </xf>
    <xf numFmtId="0" fontId="38" fillId="5" borderId="23" xfId="0" applyFont="1" applyFill="1" applyBorder="1" applyAlignment="1">
      <alignment horizontal="center" vertical="center"/>
    </xf>
    <xf numFmtId="0" fontId="38" fillId="5" borderId="24" xfId="0" applyFont="1" applyFill="1" applyBorder="1" applyAlignment="1">
      <alignment horizontal="center" vertical="center"/>
    </xf>
    <xf numFmtId="0" fontId="38" fillId="5" borderId="63" xfId="0" applyFont="1" applyFill="1" applyBorder="1" applyAlignment="1">
      <alignment horizontal="center" vertical="center"/>
    </xf>
    <xf numFmtId="4" fontId="38" fillId="0" borderId="23" xfId="0" applyNumberFormat="1" applyFont="1" applyFill="1" applyBorder="1" applyAlignment="1">
      <alignment horizontal="center" vertical="center"/>
    </xf>
    <xf numFmtId="4" fontId="38" fillId="0" borderId="24" xfId="0" applyNumberFormat="1" applyFont="1" applyFill="1" applyBorder="1" applyAlignment="1">
      <alignment horizontal="center" vertical="center"/>
    </xf>
    <xf numFmtId="4" fontId="38" fillId="0" borderId="63" xfId="0" applyNumberFormat="1" applyFont="1" applyFill="1" applyBorder="1" applyAlignment="1">
      <alignment horizontal="center" vertical="center"/>
    </xf>
    <xf numFmtId="167" fontId="38" fillId="5" borderId="23" xfId="0" applyNumberFormat="1" applyFont="1" applyFill="1" applyBorder="1" applyAlignment="1">
      <alignment horizontal="right" vertical="center"/>
    </xf>
    <xf numFmtId="167" fontId="38" fillId="5" borderId="24" xfId="0" applyNumberFormat="1" applyFont="1" applyFill="1" applyBorder="1" applyAlignment="1">
      <alignment horizontal="right" vertical="center"/>
    </xf>
    <xf numFmtId="4" fontId="38" fillId="0" borderId="23" xfId="0" applyNumberFormat="1" applyFont="1" applyFill="1" applyBorder="1" applyAlignment="1">
      <alignment horizontal="right" vertical="center"/>
    </xf>
    <xf numFmtId="4" fontId="38" fillId="0" borderId="24" xfId="0" applyNumberFormat="1" applyFont="1" applyFill="1" applyBorder="1" applyAlignment="1">
      <alignment horizontal="right" vertical="center"/>
    </xf>
    <xf numFmtId="4" fontId="38" fillId="0" borderId="63" xfId="0" applyNumberFormat="1" applyFont="1" applyFill="1" applyBorder="1" applyAlignment="1">
      <alignment horizontal="right" vertical="center"/>
    </xf>
    <xf numFmtId="3" fontId="38" fillId="5" borderId="23" xfId="0" applyNumberFormat="1" applyFont="1" applyFill="1" applyBorder="1" applyAlignment="1">
      <alignment horizontal="right" vertical="center"/>
    </xf>
    <xf numFmtId="3" fontId="38" fillId="5" borderId="24" xfId="0" applyNumberFormat="1" applyFont="1" applyFill="1" applyBorder="1" applyAlignment="1">
      <alignment horizontal="right" vertical="center"/>
    </xf>
    <xf numFmtId="3" fontId="38" fillId="5" borderId="63" xfId="0" applyNumberFormat="1" applyFont="1" applyFill="1" applyBorder="1" applyAlignment="1">
      <alignment horizontal="right" vertical="center"/>
    </xf>
    <xf numFmtId="165" fontId="38" fillId="0" borderId="23" xfId="0" applyNumberFormat="1" applyFont="1" applyFill="1" applyBorder="1" applyAlignment="1">
      <alignment horizontal="right" vertical="center"/>
    </xf>
    <xf numFmtId="165" fontId="38" fillId="0" borderId="24" xfId="0" applyNumberFormat="1" applyFont="1" applyFill="1" applyBorder="1" applyAlignment="1">
      <alignment horizontal="right" vertical="center"/>
    </xf>
    <xf numFmtId="165" fontId="38" fillId="0" borderId="63" xfId="0" applyNumberFormat="1" applyFont="1" applyFill="1" applyBorder="1" applyAlignment="1">
      <alignment horizontal="right" vertical="center"/>
    </xf>
    <xf numFmtId="4" fontId="38" fillId="5" borderId="23" xfId="0" applyNumberFormat="1" applyFont="1" applyFill="1" applyBorder="1" applyAlignment="1">
      <alignment horizontal="center" vertical="center"/>
    </xf>
    <xf numFmtId="4" fontId="38" fillId="5" borderId="24" xfId="0" applyNumberFormat="1" applyFont="1" applyFill="1" applyBorder="1" applyAlignment="1">
      <alignment horizontal="center" vertical="center"/>
    </xf>
    <xf numFmtId="4" fontId="38" fillId="5" borderId="63" xfId="0" applyNumberFormat="1" applyFont="1" applyFill="1" applyBorder="1" applyAlignment="1">
      <alignment horizontal="center" vertical="center"/>
    </xf>
    <xf numFmtId="4" fontId="38" fillId="0" borderId="27" xfId="0" applyNumberFormat="1" applyFont="1" applyFill="1" applyBorder="1" applyAlignment="1">
      <alignment horizontal="right" vertical="center"/>
    </xf>
    <xf numFmtId="4" fontId="38" fillId="0" borderId="28" xfId="0" applyNumberFormat="1" applyFont="1" applyFill="1" applyBorder="1" applyAlignment="1">
      <alignment horizontal="right" vertical="center"/>
    </xf>
    <xf numFmtId="4" fontId="38" fillId="0" borderId="108" xfId="0" applyNumberFormat="1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113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9" xfId="0" applyFont="1" applyFill="1" applyBorder="1" applyAlignment="1">
      <alignment horizontal="center" vertical="center"/>
    </xf>
    <xf numFmtId="0" fontId="3" fillId="3" borderId="14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6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4" fontId="38" fillId="5" borderId="21" xfId="0" applyNumberFormat="1" applyFont="1" applyFill="1" applyBorder="1" applyAlignment="1">
      <alignment horizontal="right" vertical="center"/>
    </xf>
    <xf numFmtId="4" fontId="38" fillId="5" borderId="22" xfId="0" applyNumberFormat="1" applyFont="1" applyFill="1" applyBorder="1" applyAlignment="1">
      <alignment horizontal="right" vertical="center"/>
    </xf>
    <xf numFmtId="4" fontId="38" fillId="5" borderId="8" xfId="0" applyNumberFormat="1" applyFont="1" applyFill="1" applyBorder="1" applyAlignment="1">
      <alignment horizontal="right" vertical="center"/>
    </xf>
    <xf numFmtId="0" fontId="3" fillId="3" borderId="14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1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7" fontId="38" fillId="0" borderId="23" xfId="0" applyNumberFormat="1" applyFont="1" applyFill="1" applyBorder="1" applyAlignment="1">
      <alignment horizontal="right" vertical="center"/>
    </xf>
    <xf numFmtId="167" fontId="38" fillId="0" borderId="24" xfId="0" applyNumberFormat="1" applyFont="1" applyFill="1" applyBorder="1" applyAlignment="1">
      <alignment horizontal="right" vertical="center"/>
    </xf>
    <xf numFmtId="167" fontId="38" fillId="0" borderId="63" xfId="0" applyNumberFormat="1" applyFont="1" applyFill="1" applyBorder="1" applyAlignment="1">
      <alignment horizontal="right" vertical="center"/>
    </xf>
    <xf numFmtId="0" fontId="38" fillId="5" borderId="23" xfId="0" applyFont="1" applyFill="1" applyBorder="1" applyAlignment="1">
      <alignment horizontal="right" vertical="center"/>
    </xf>
    <xf numFmtId="0" fontId="38" fillId="5" borderId="24" xfId="0" applyFont="1" applyFill="1" applyBorder="1" applyAlignment="1">
      <alignment horizontal="right" vertical="center"/>
    </xf>
    <xf numFmtId="0" fontId="38" fillId="5" borderId="63" xfId="0" applyFont="1" applyFill="1" applyBorder="1" applyAlignment="1">
      <alignment horizontal="right" vertical="center"/>
    </xf>
    <xf numFmtId="0" fontId="3" fillId="3" borderId="13" xfId="0" applyFont="1" applyFill="1" applyBorder="1" applyAlignment="1">
      <alignment horizontal="justify" vertical="center"/>
    </xf>
    <xf numFmtId="0" fontId="3" fillId="3" borderId="9" xfId="0" applyFont="1" applyFill="1" applyBorder="1" applyAlignment="1">
      <alignment horizontal="justify" vertical="center"/>
    </xf>
    <xf numFmtId="0" fontId="3" fillId="3" borderId="45" xfId="0" applyFont="1" applyFill="1" applyBorder="1" applyAlignment="1">
      <alignment horizontal="center" vertical="center"/>
    </xf>
    <xf numFmtId="0" fontId="3" fillId="3" borderId="71" xfId="0" applyFont="1" applyFill="1" applyBorder="1" applyAlignment="1">
      <alignment horizontal="center" vertical="center"/>
    </xf>
    <xf numFmtId="0" fontId="3" fillId="3" borderId="80" xfId="0" applyFont="1" applyFill="1" applyBorder="1" applyAlignment="1">
      <alignment horizontal="center" vertical="center"/>
    </xf>
    <xf numFmtId="0" fontId="3" fillId="3" borderId="95" xfId="0" applyFont="1" applyFill="1" applyBorder="1" applyAlignment="1">
      <alignment horizontal="center" vertical="center"/>
    </xf>
    <xf numFmtId="0" fontId="3" fillId="3" borderId="67" xfId="0" applyFont="1" applyFill="1" applyBorder="1" applyAlignment="1">
      <alignment horizontal="center" vertical="center"/>
    </xf>
    <xf numFmtId="0" fontId="3" fillId="3" borderId="70" xfId="0" applyFont="1" applyFill="1" applyBorder="1" applyAlignment="1">
      <alignment horizontal="center" vertical="center"/>
    </xf>
    <xf numFmtId="0" fontId="3" fillId="3" borderId="81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102" xfId="0" applyFont="1" applyFill="1" applyBorder="1" applyAlignment="1">
      <alignment horizontal="center" vertical="center"/>
    </xf>
    <xf numFmtId="0" fontId="3" fillId="3" borderId="104" xfId="0" applyFont="1" applyFill="1" applyBorder="1" applyAlignment="1">
      <alignment horizontal="center" vertical="center"/>
    </xf>
    <xf numFmtId="0" fontId="3" fillId="3" borderId="109" xfId="0" applyFont="1" applyFill="1" applyBorder="1" applyAlignment="1">
      <alignment horizontal="center" vertical="center"/>
    </xf>
    <xf numFmtId="0" fontId="46" fillId="5" borderId="0" xfId="0" applyFont="1" applyFill="1" applyAlignment="1">
      <alignment horizontal="center" vertical="center"/>
    </xf>
    <xf numFmtId="4" fontId="38" fillId="5" borderId="14" xfId="0" applyNumberFormat="1" applyFont="1" applyFill="1" applyBorder="1" applyAlignment="1">
      <alignment horizontal="right" vertical="center"/>
    </xf>
    <xf numFmtId="4" fontId="38" fillId="5" borderId="0" xfId="0" applyNumberFormat="1" applyFont="1" applyFill="1" applyBorder="1" applyAlignment="1">
      <alignment horizontal="right" vertical="center"/>
    </xf>
    <xf numFmtId="4" fontId="38" fillId="5" borderId="2" xfId="0" applyNumberFormat="1" applyFont="1" applyFill="1" applyBorder="1" applyAlignment="1">
      <alignment horizontal="right" vertical="center"/>
    </xf>
    <xf numFmtId="0" fontId="0" fillId="0" borderId="24" xfId="0" applyBorder="1"/>
    <xf numFmtId="0" fontId="0" fillId="0" borderId="63" xfId="0" applyBorder="1"/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1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50" fillId="5" borderId="0" xfId="0" applyFont="1" applyFill="1" applyAlignment="1">
      <alignment horizontal="center" vertical="center" wrapText="1"/>
    </xf>
    <xf numFmtId="0" fontId="50" fillId="5" borderId="22" xfId="0" applyFont="1" applyFill="1" applyBorder="1" applyAlignment="1">
      <alignment horizontal="center" vertical="center" wrapText="1"/>
    </xf>
    <xf numFmtId="0" fontId="52" fillId="3" borderId="13" xfId="0" applyFont="1" applyFill="1" applyBorder="1" applyAlignment="1">
      <alignment horizontal="center" vertical="center" wrapText="1"/>
    </xf>
    <xf numFmtId="0" fontId="52" fillId="3" borderId="10" xfId="0" applyFont="1" applyFill="1" applyBorder="1" applyAlignment="1">
      <alignment horizontal="center" vertical="center" wrapText="1"/>
    </xf>
    <xf numFmtId="0" fontId="52" fillId="3" borderId="13" xfId="0" applyFont="1" applyFill="1" applyBorder="1" applyAlignment="1">
      <alignment horizontal="center" vertical="center"/>
    </xf>
    <xf numFmtId="0" fontId="52" fillId="3" borderId="1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52" fillId="3" borderId="9" xfId="0" applyFont="1" applyFill="1" applyBorder="1" applyAlignment="1">
      <alignment horizontal="center" vertical="center"/>
    </xf>
    <xf numFmtId="0" fontId="52" fillId="3" borderId="11" xfId="0" applyFont="1" applyFill="1" applyBorder="1" applyAlignment="1">
      <alignment horizontal="center" vertical="center"/>
    </xf>
    <xf numFmtId="0" fontId="52" fillId="3" borderId="1" xfId="0" applyFont="1" applyFill="1" applyBorder="1" applyAlignment="1">
      <alignment horizontal="center" vertical="center"/>
    </xf>
    <xf numFmtId="0" fontId="52" fillId="3" borderId="12" xfId="0" applyFont="1" applyFill="1" applyBorder="1" applyAlignment="1">
      <alignment horizontal="center" vertical="center"/>
    </xf>
    <xf numFmtId="0" fontId="52" fillId="3" borderId="11" xfId="0" applyFont="1" applyFill="1" applyBorder="1" applyAlignment="1">
      <alignment horizontal="center"/>
    </xf>
    <xf numFmtId="0" fontId="52" fillId="3" borderId="12" xfId="0" applyFont="1" applyFill="1" applyBorder="1" applyAlignment="1">
      <alignment horizontal="center"/>
    </xf>
    <xf numFmtId="0" fontId="52" fillId="3" borderId="21" xfId="0" applyFont="1" applyFill="1" applyBorder="1" applyAlignment="1">
      <alignment horizontal="center" vertical="center"/>
    </xf>
    <xf numFmtId="0" fontId="52" fillId="3" borderId="22" xfId="0" applyFont="1" applyFill="1" applyBorder="1" applyAlignment="1">
      <alignment horizontal="center" vertical="center"/>
    </xf>
    <xf numFmtId="0" fontId="52" fillId="3" borderId="8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 vertical="center"/>
    </xf>
    <xf numFmtId="0" fontId="46" fillId="3" borderId="21" xfId="0" applyFont="1" applyFill="1" applyBorder="1" applyAlignment="1">
      <alignment horizontal="center" vertical="center"/>
    </xf>
    <xf numFmtId="0" fontId="46" fillId="3" borderId="22" xfId="0" applyFont="1" applyFill="1" applyBorder="1" applyAlignment="1">
      <alignment horizontal="center" vertical="center"/>
    </xf>
    <xf numFmtId="0" fontId="46" fillId="3" borderId="113" xfId="0" applyFont="1" applyFill="1" applyBorder="1" applyAlignment="1">
      <alignment horizontal="center" vertical="center"/>
    </xf>
    <xf numFmtId="0" fontId="46" fillId="3" borderId="141" xfId="0" applyFont="1" applyFill="1" applyBorder="1" applyAlignment="1">
      <alignment horizontal="center" vertical="center"/>
    </xf>
    <xf numFmtId="0" fontId="46" fillId="3" borderId="8" xfId="0" applyFont="1" applyFill="1" applyBorder="1" applyAlignment="1">
      <alignment horizontal="center" vertical="center"/>
    </xf>
    <xf numFmtId="16" fontId="46" fillId="3" borderId="21" xfId="0" applyNumberFormat="1" applyFont="1" applyFill="1" applyBorder="1" applyAlignment="1">
      <alignment horizontal="center" vertical="center"/>
    </xf>
    <xf numFmtId="16" fontId="46" fillId="3" borderId="22" xfId="0" applyNumberFormat="1" applyFont="1" applyFill="1" applyBorder="1" applyAlignment="1">
      <alignment horizontal="center" vertical="center"/>
    </xf>
    <xf numFmtId="16" fontId="46" fillId="3" borderId="8" xfId="0" applyNumberFormat="1" applyFont="1" applyFill="1" applyBorder="1" applyAlignment="1">
      <alignment horizontal="center" vertical="center"/>
    </xf>
    <xf numFmtId="0" fontId="46" fillId="3" borderId="11" xfId="0" applyFont="1" applyFill="1" applyBorder="1" applyAlignment="1">
      <alignment horizontal="center" vertical="center"/>
    </xf>
    <xf numFmtId="0" fontId="46" fillId="3" borderId="1" xfId="0" applyFont="1" applyFill="1" applyBorder="1" applyAlignment="1">
      <alignment horizontal="center" vertical="center"/>
    </xf>
    <xf numFmtId="0" fontId="46" fillId="3" borderId="99" xfId="0" applyFont="1" applyFill="1" applyBorder="1" applyAlignment="1">
      <alignment horizontal="center" vertical="center"/>
    </xf>
    <xf numFmtId="0" fontId="46" fillId="3" borderId="5" xfId="0" applyFont="1" applyFill="1" applyBorder="1" applyAlignment="1">
      <alignment horizontal="center" vertical="center"/>
    </xf>
    <xf numFmtId="0" fontId="46" fillId="3" borderId="110" xfId="0" applyFont="1" applyFill="1" applyBorder="1" applyAlignment="1">
      <alignment horizontal="center" vertical="center"/>
    </xf>
    <xf numFmtId="0" fontId="46" fillId="3" borderId="7" xfId="0" applyFont="1" applyFill="1" applyBorder="1" applyAlignment="1">
      <alignment horizontal="center" vertical="center"/>
    </xf>
    <xf numFmtId="0" fontId="46" fillId="3" borderId="14" xfId="0" applyFont="1" applyFill="1" applyBorder="1" applyAlignment="1">
      <alignment horizontal="center" vertical="center" wrapText="1"/>
    </xf>
    <xf numFmtId="0" fontId="46" fillId="3" borderId="0" xfId="0" applyFont="1" applyFill="1" applyBorder="1" applyAlignment="1">
      <alignment horizontal="center" vertical="center" wrapText="1"/>
    </xf>
    <xf numFmtId="0" fontId="46" fillId="3" borderId="44" xfId="0" applyFont="1" applyFill="1" applyBorder="1" applyAlignment="1">
      <alignment horizontal="center" vertical="center" wrapText="1"/>
    </xf>
    <xf numFmtId="0" fontId="46" fillId="3" borderId="65" xfId="0" applyFont="1" applyFill="1" applyBorder="1" applyAlignment="1">
      <alignment horizontal="center" vertical="center" wrapText="1"/>
    </xf>
    <xf numFmtId="0" fontId="46" fillId="3" borderId="2" xfId="0" applyFont="1" applyFill="1" applyBorder="1" applyAlignment="1">
      <alignment horizontal="center" vertical="center" wrapText="1"/>
    </xf>
    <xf numFmtId="0" fontId="46" fillId="3" borderId="102" xfId="0" applyFont="1" applyFill="1" applyBorder="1" applyAlignment="1">
      <alignment horizontal="center" vertical="center"/>
    </xf>
    <xf numFmtId="0" fontId="46" fillId="3" borderId="104" xfId="0" applyFont="1" applyFill="1" applyBorder="1" applyAlignment="1">
      <alignment horizontal="center" vertical="center"/>
    </xf>
    <xf numFmtId="0" fontId="46" fillId="3" borderId="109" xfId="0" applyFont="1" applyFill="1" applyBorder="1" applyAlignment="1">
      <alignment horizontal="center" vertical="center"/>
    </xf>
    <xf numFmtId="0" fontId="46" fillId="3" borderId="16" xfId="0" applyFont="1" applyFill="1" applyBorder="1" applyAlignment="1">
      <alignment horizontal="center" vertical="center"/>
    </xf>
    <xf numFmtId="0" fontId="46" fillId="3" borderId="17" xfId="0" applyFont="1" applyFill="1" applyBorder="1" applyAlignment="1">
      <alignment horizontal="center" vertical="center"/>
    </xf>
    <xf numFmtId="0" fontId="46" fillId="3" borderId="18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0" xfId="0" applyFont="1" applyFill="1" applyAlignment="1"/>
    <xf numFmtId="0" fontId="9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165" fontId="9" fillId="3" borderId="154" xfId="0" applyNumberFormat="1" applyFont="1" applyFill="1" applyBorder="1" applyAlignment="1">
      <alignment horizontal="right"/>
    </xf>
    <xf numFmtId="165" fontId="9" fillId="3" borderId="137" xfId="0" applyNumberFormat="1" applyFont="1" applyFill="1" applyBorder="1" applyAlignment="1">
      <alignment horizontal="right"/>
    </xf>
    <xf numFmtId="0" fontId="9" fillId="3" borderId="193" xfId="0" applyFont="1" applyFill="1" applyBorder="1" applyAlignment="1">
      <alignment horizontal="center"/>
    </xf>
    <xf numFmtId="0" fontId="9" fillId="3" borderId="179" xfId="0" applyFont="1" applyFill="1" applyBorder="1" applyAlignment="1">
      <alignment horizontal="center"/>
    </xf>
    <xf numFmtId="0" fontId="9" fillId="3" borderId="190" xfId="0" applyFont="1" applyFill="1" applyBorder="1" applyAlignment="1">
      <alignment horizontal="center"/>
    </xf>
    <xf numFmtId="165" fontId="9" fillId="0" borderId="11" xfId="0" applyNumberFormat="1" applyFont="1" applyBorder="1" applyAlignment="1">
      <alignment horizontal="right"/>
    </xf>
    <xf numFmtId="165" fontId="9" fillId="0" borderId="139" xfId="0" applyNumberFormat="1" applyFont="1" applyBorder="1" applyAlignment="1">
      <alignment horizontal="right"/>
    </xf>
    <xf numFmtId="165" fontId="9" fillId="0" borderId="14" xfId="0" applyNumberFormat="1" applyFont="1" applyBorder="1" applyAlignment="1">
      <alignment horizontal="right"/>
    </xf>
    <xf numFmtId="165" fontId="9" fillId="0" borderId="89" xfId="0" applyNumberFormat="1" applyFont="1" applyBorder="1" applyAlignment="1">
      <alignment horizontal="right"/>
    </xf>
    <xf numFmtId="165" fontId="8" fillId="0" borderId="14" xfId="0" applyNumberFormat="1" applyFont="1" applyBorder="1" applyAlignment="1">
      <alignment horizontal="right"/>
    </xf>
    <xf numFmtId="165" fontId="8" fillId="0" borderId="89" xfId="0" applyNumberFormat="1" applyFont="1" applyBorder="1" applyAlignment="1">
      <alignment horizontal="right"/>
    </xf>
    <xf numFmtId="165" fontId="8" fillId="0" borderId="21" xfId="0" applyNumberFormat="1" applyFont="1" applyFill="1" applyBorder="1" applyAlignment="1">
      <alignment horizontal="right"/>
    </xf>
    <xf numFmtId="165" fontId="8" fillId="0" borderId="128" xfId="0" applyNumberFormat="1" applyFont="1" applyFill="1" applyBorder="1" applyAlignment="1">
      <alignment horizontal="right"/>
    </xf>
    <xf numFmtId="0" fontId="36" fillId="3" borderId="178" xfId="0" applyFont="1" applyFill="1" applyBorder="1" applyAlignment="1">
      <alignment horizontal="center"/>
    </xf>
    <xf numFmtId="0" fontId="36" fillId="3" borderId="180" xfId="0" applyFont="1" applyFill="1" applyBorder="1" applyAlignment="1">
      <alignment horizontal="center"/>
    </xf>
    <xf numFmtId="0" fontId="72" fillId="0" borderId="0" xfId="0" applyFont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/>
    </xf>
    <xf numFmtId="0" fontId="55" fillId="0" borderId="0" xfId="0" applyFont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110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165" fontId="57" fillId="5" borderId="0" xfId="1" applyNumberFormat="1" applyFill="1" applyBorder="1" applyAlignment="1" applyProtection="1">
      <alignment horizontal="center"/>
    </xf>
    <xf numFmtId="0" fontId="57" fillId="0" borderId="0" xfId="1" applyAlignment="1" applyProtection="1">
      <alignment horizontal="center"/>
    </xf>
    <xf numFmtId="0" fontId="9" fillId="5" borderId="11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 wrapText="1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</cellXfs>
  <cellStyles count="3">
    <cellStyle name="Hipervínculo" xfId="1" builtinId="8"/>
    <cellStyle name="Millares [0]" xfId="2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800" b="1" i="0" u="none" strike="noStrike" baseline="0">
                <a:solidFill>
                  <a:srgbClr val="000000"/>
                </a:solidFill>
                <a:latin typeface="Arial" pitchFamily="2" charset="0"/>
                <a:cs typeface="Arial" pitchFamily="2" charset="0"/>
              </a:rPr>
              <a:t>PARTICIPACIÓN DE LOS CULTIVOS EN LA PRODUCCIÓN (Ton) AGRÍCOLA DEL HUILA.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800" b="1" i="0" u="none" strike="noStrike" baseline="0">
                <a:solidFill>
                  <a:srgbClr val="000000"/>
                </a:solidFill>
                <a:latin typeface="Arial" pitchFamily="2" charset="0"/>
                <a:cs typeface="Arial" pitchFamily="2" charset="0"/>
              </a:rPr>
              <a:t>AÑO 2018</a:t>
            </a:r>
          </a:p>
        </c:rich>
      </c:tx>
      <c:layout>
        <c:manualLayout>
          <c:xMode val="edge"/>
          <c:yMode val="edge"/>
          <c:x val="0.1204819994515611"/>
          <c:y val="3.341902313624678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385542168674698"/>
          <c:y val="0.4652956298200514"/>
          <c:w val="0.52409638554214033"/>
          <c:h val="0.1773778920308483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53-FE45-BDEE-E66908E293B5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53-FE45-BDEE-E66908E293B5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B53-FE45-BDEE-E66908E293B5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B53-FE45-BDEE-E66908E293B5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B53-FE45-BDEE-E66908E293B5}"/>
              </c:ext>
            </c:extLst>
          </c:dPt>
          <c:dLbls>
            <c:dLbl>
              <c:idx val="0"/>
              <c:layout>
                <c:manualLayout>
                  <c:x val="3.4906555355279312E-2"/>
                  <c:y val="-3.335424974191853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53-FE45-BDEE-E66908E293B5}"/>
                </c:ext>
              </c:extLst>
            </c:dLbl>
            <c:dLbl>
              <c:idx val="1"/>
              <c:layout>
                <c:manualLayout>
                  <c:x val="-1.9732473199893968E-4"/>
                  <c:y val="5.684863942135768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53-FE45-BDEE-E66908E293B5}"/>
                </c:ext>
              </c:extLst>
            </c:dLbl>
            <c:dLbl>
              <c:idx val="2"/>
              <c:layout>
                <c:manualLayout>
                  <c:x val="-2.3669481073901863E-2"/>
                  <c:y val="4.374147318988726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53-FE45-BDEE-E66908E293B5}"/>
                </c:ext>
              </c:extLst>
            </c:dLbl>
            <c:dLbl>
              <c:idx val="3"/>
              <c:layout>
                <c:manualLayout>
                  <c:x val="-4.1509660690004065E-2"/>
                  <c:y val="-8.893360052358499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53-FE45-BDEE-E66908E293B5}"/>
                </c:ext>
              </c:extLst>
            </c:dLbl>
            <c:dLbl>
              <c:idx val="4"/>
              <c:layout>
                <c:manualLayout>
                  <c:x val="6.5369825759731839E-2"/>
                  <c:y val="-8.506069132104006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53-FE45-BDEE-E66908E293B5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'RESUMEN AGRICOLA'!$F$24:$F$28</c:f>
              <c:strCache>
                <c:ptCount val="5"/>
                <c:pt idx="0">
                  <c:v>Transitorios Básicos</c:v>
                </c:pt>
                <c:pt idx="1">
                  <c:v>Transitorios Hortalizas</c:v>
                </c:pt>
                <c:pt idx="2">
                  <c:v>Permanentes Básicos</c:v>
                </c:pt>
                <c:pt idx="3">
                  <c:v>Perm. Y semip. Frutales</c:v>
                </c:pt>
                <c:pt idx="4">
                  <c:v>Anuales</c:v>
                </c:pt>
              </c:strCache>
            </c:strRef>
          </c:cat>
          <c:val>
            <c:numRef>
              <c:f>'RESUMEN AGRICOLA'!$G$24:$G$28</c:f>
              <c:numCache>
                <c:formatCode>#,##0.00</c:formatCode>
                <c:ptCount val="5"/>
                <c:pt idx="0">
                  <c:v>38.601520761620485</c:v>
                </c:pt>
                <c:pt idx="1">
                  <c:v>7.0836718409682078</c:v>
                </c:pt>
                <c:pt idx="2">
                  <c:v>36.7815200056165</c:v>
                </c:pt>
                <c:pt idx="3">
                  <c:v>14.574424918358014</c:v>
                </c:pt>
                <c:pt idx="4">
                  <c:v>2.9588624734367759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B53-FE45-BDEE-E66908E29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landscape" horizontalDpi="-3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PARTICIPACIÓN DE LOS CULTIVOS EN EL VALOR BRUTO ($) DE LA PRODUCCIÓN AGRÍCOLA EN EL HUILA AÑO 2018</a:t>
            </a:r>
          </a:p>
        </c:rich>
      </c:tx>
      <c:layout>
        <c:manualLayout>
          <c:xMode val="edge"/>
          <c:yMode val="edge"/>
          <c:x val="0.13927588218139397"/>
          <c:y val="3.35051546391752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562674094707522"/>
          <c:y val="0.49484598356707565"/>
          <c:w val="0.51532033426183843"/>
          <c:h val="0.188144566668722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66-1C4D-942A-3FF8915F4232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466-1C4D-942A-3FF8915F4232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1466-1C4D-942A-3FF8915F4232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466-1C4D-942A-3FF8915F4232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1466-1C4D-942A-3FF8915F4232}"/>
              </c:ext>
            </c:extLst>
          </c:dPt>
          <c:dLbls>
            <c:dLbl>
              <c:idx val="0"/>
              <c:layout>
                <c:manualLayout>
                  <c:x val="2.4069484350667567E-2"/>
                  <c:y val="-6.689671185538030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66-1C4D-942A-3FF8915F4232}"/>
                </c:ext>
              </c:extLst>
            </c:dLbl>
            <c:dLbl>
              <c:idx val="1"/>
              <c:layout>
                <c:manualLayout>
                  <c:x val="1.3681339971779324E-2"/>
                  <c:y val="7.601376102989393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66-1C4D-942A-3FF8915F4232}"/>
                </c:ext>
              </c:extLst>
            </c:dLbl>
            <c:dLbl>
              <c:idx val="2"/>
              <c:layout>
                <c:manualLayout>
                  <c:x val="-3.8023088339584288E-2"/>
                  <c:y val="5.006902740629510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66-1C4D-942A-3FF8915F4232}"/>
                </c:ext>
              </c:extLst>
            </c:dLbl>
            <c:dLbl>
              <c:idx val="3"/>
              <c:layout>
                <c:manualLayout>
                  <c:x val="-5.1292669196294736E-2"/>
                  <c:y val="-7.373177952983206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66-1C4D-942A-3FF8915F4232}"/>
                </c:ext>
              </c:extLst>
            </c:dLbl>
            <c:dLbl>
              <c:idx val="4"/>
              <c:layout>
                <c:manualLayout>
                  <c:x val="4.7318374896735724E-2"/>
                  <c:y val="-5.064622721314711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66-1C4D-942A-3FF8915F423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'RESUMEN AGRICOLA'!$F$30:$F$34</c:f>
              <c:strCache>
                <c:ptCount val="5"/>
                <c:pt idx="0">
                  <c:v>Transitorios Básicos</c:v>
                </c:pt>
                <c:pt idx="1">
                  <c:v>Transitorios Hortalizas</c:v>
                </c:pt>
                <c:pt idx="2">
                  <c:v>Permanentes Básicos</c:v>
                </c:pt>
                <c:pt idx="3">
                  <c:v>Perm. Y semip. Frutales</c:v>
                </c:pt>
                <c:pt idx="4">
                  <c:v>Anuales</c:v>
                </c:pt>
              </c:strCache>
            </c:strRef>
          </c:cat>
          <c:val>
            <c:numRef>
              <c:f>'RESUMEN AGRICOLA'!$G$30:$G$34</c:f>
              <c:numCache>
                <c:formatCode>#,##0.00</c:formatCode>
                <c:ptCount val="5"/>
                <c:pt idx="0">
                  <c:v>21.380407364956639</c:v>
                </c:pt>
                <c:pt idx="1">
                  <c:v>4.4530739885180637</c:v>
                </c:pt>
                <c:pt idx="2">
                  <c:v>58.377552147076194</c:v>
                </c:pt>
                <c:pt idx="3">
                  <c:v>14.06397066475855</c:v>
                </c:pt>
                <c:pt idx="4">
                  <c:v>1.7249958346905612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466-1C4D-942A-3FF8915F4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PARTICIPACIÓN DE LAS EXPLOTACIONES PECUARIAS EN EL VALOR BRUTO DE LA PRODUCCIÓN PECUARIA.  AÑO 2018
</a:t>
            </a:r>
          </a:p>
        </c:rich>
      </c:tx>
      <c:layout>
        <c:manualLayout>
          <c:xMode val="edge"/>
          <c:yMode val="edge"/>
          <c:x val="0.11111128785669468"/>
          <c:y val="3.592814371257484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0710475047472"/>
          <c:y val="0.35029991330802257"/>
          <c:w val="0.54545544220762676"/>
          <c:h val="0.3832340931916888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A6-434D-AE43-1E3B5653BAA3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A6-434D-AE43-1E3B5653BAA3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1A6-434D-AE43-1E3B5653BAA3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1A6-434D-AE43-1E3B5653BAA3}"/>
              </c:ext>
            </c:extLst>
          </c:dPt>
          <c:dLbls>
            <c:dLbl>
              <c:idx val="0"/>
              <c:layout>
                <c:manualLayout>
                  <c:x val="1.9996429075531941E-2"/>
                  <c:y val="9.900523368361796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A6-434D-AE43-1E3B5653BAA3}"/>
                </c:ext>
              </c:extLst>
            </c:dLbl>
            <c:dLbl>
              <c:idx val="1"/>
              <c:layout>
                <c:manualLayout>
                  <c:x val="-4.7018161005787533E-4"/>
                  <c:y val="6.070566457132910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A6-434D-AE43-1E3B5653BAA3}"/>
                </c:ext>
              </c:extLst>
            </c:dLbl>
            <c:dLbl>
              <c:idx val="2"/>
              <c:layout>
                <c:manualLayout>
                  <c:x val="-2.4038470973937807E-3"/>
                  <c:y val="-9.128790000852843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A6-434D-AE43-1E3B5653BAA3}"/>
                </c:ext>
              </c:extLst>
            </c:dLbl>
            <c:dLbl>
              <c:idx val="3"/>
              <c:layout>
                <c:manualLayout>
                  <c:x val="0.12473341712444952"/>
                  <c:y val="-2.64377927894137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A6-434D-AE43-1E3B5653BAA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'VR PROD PECUARIA'!$B$33:$B$36</c:f>
              <c:strCache>
                <c:ptCount val="4"/>
                <c:pt idx="0">
                  <c:v>BOVINOS</c:v>
                </c:pt>
                <c:pt idx="1">
                  <c:v>PORCINOS</c:v>
                </c:pt>
                <c:pt idx="2">
                  <c:v>AVÍCOLA</c:v>
                </c:pt>
                <c:pt idx="3">
                  <c:v>APÍCOLA</c:v>
                </c:pt>
              </c:strCache>
            </c:strRef>
          </c:cat>
          <c:val>
            <c:numRef>
              <c:f>'VR PROD PECUARIA'!$C$33:$C$36</c:f>
              <c:numCache>
                <c:formatCode>#,##0.0</c:formatCode>
                <c:ptCount val="4"/>
                <c:pt idx="0">
                  <c:v>257603.54822083336</c:v>
                </c:pt>
                <c:pt idx="1">
                  <c:v>25512.323036000005</c:v>
                </c:pt>
                <c:pt idx="2">
                  <c:v>186683.86490340001</c:v>
                </c:pt>
                <c:pt idx="3">
                  <c:v>8565.2749999999996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A6-434D-AE43-1E3B5653B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PARTICIPACIÓN DE LAS ESPECIES EN EL VALOR BRUTO DE LA PRODUCCIÓN PISCÍCOLA DEL DEPARTAMENTO DEL HUILA. AÑO 2018
</a:t>
            </a:r>
          </a:p>
        </c:rich>
      </c:tx>
      <c:layout>
        <c:manualLayout>
          <c:xMode val="edge"/>
          <c:yMode val="edge"/>
          <c:x val="0.13442640161783054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721324860180195"/>
          <c:y val="0.38750078837239776"/>
          <c:w val="0.65082019308740602"/>
          <c:h val="0.3291673363593268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C3-7848-AFDB-5332D54891F2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DC3-7848-AFDB-5332D54891F2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DC3-7848-AFDB-5332D54891F2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DC3-7848-AFDB-5332D54891F2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DC3-7848-AFDB-5332D54891F2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DC3-7848-AFDB-5332D54891F2}"/>
              </c:ext>
            </c:extLst>
          </c:dPt>
          <c:dLbls>
            <c:dLbl>
              <c:idx val="0"/>
              <c:layout>
                <c:manualLayout>
                  <c:x val="-6.3982077392303119E-2"/>
                  <c:y val="3.917275605460239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C3-7848-AFDB-5332D54891F2}"/>
                </c:ext>
              </c:extLst>
            </c:dLbl>
            <c:dLbl>
              <c:idx val="1"/>
              <c:layout>
                <c:manualLayout>
                  <c:x val="-0.11495822321805259"/>
                  <c:y val="2.062802138188156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C3-7848-AFDB-5332D54891F2}"/>
                </c:ext>
              </c:extLst>
            </c:dLbl>
            <c:dLbl>
              <c:idx val="2"/>
              <c:layout>
                <c:manualLayout>
                  <c:x val="-0.15416218991691191"/>
                  <c:y val="-0.1002055577879982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C3-7848-AFDB-5332D54891F2}"/>
                </c:ext>
              </c:extLst>
            </c:dLbl>
            <c:dLbl>
              <c:idx val="3"/>
              <c:layout>
                <c:manualLayout>
                  <c:x val="-2.082099748584685E-2"/>
                  <c:y val="-0.1897890733794706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C3-7848-AFDB-5332D54891F2}"/>
                </c:ext>
              </c:extLst>
            </c:dLbl>
            <c:dLbl>
              <c:idx val="4"/>
              <c:layout>
                <c:manualLayout>
                  <c:x val="0.14315752334236909"/>
                  <c:y val="-0.1404835958005249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C3-7848-AFDB-5332D54891F2}"/>
                </c:ext>
              </c:extLst>
            </c:dLbl>
            <c:dLbl>
              <c:idx val="5"/>
              <c:layout>
                <c:manualLayout>
                  <c:x val="0.1953654317800439"/>
                  <c:y val="-5.437204724409448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C3-7848-AFDB-5332D54891F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'VR PROD PISCÍCOLA'!$B$23:$B$28</c:f>
              <c:strCache>
                <c:ptCount val="6"/>
                <c:pt idx="0">
                  <c:v>TILAPIA</c:v>
                </c:pt>
                <c:pt idx="1">
                  <c:v>CACHAMA</c:v>
                </c:pt>
                <c:pt idx="2">
                  <c:v>CARPA</c:v>
                </c:pt>
                <c:pt idx="3">
                  <c:v>TRUCHA</c:v>
                </c:pt>
                <c:pt idx="4">
                  <c:v>BOCACHICO  </c:v>
                </c:pt>
                <c:pt idx="5">
                  <c:v>SÁBALO</c:v>
                </c:pt>
              </c:strCache>
            </c:strRef>
          </c:cat>
          <c:val>
            <c:numRef>
              <c:f>'VR PROD PISCÍCOLA'!$C$23:$C$28</c:f>
              <c:numCache>
                <c:formatCode>#,##0.0</c:formatCode>
                <c:ptCount val="6"/>
                <c:pt idx="0">
                  <c:v>279609.07766399998</c:v>
                </c:pt>
                <c:pt idx="1">
                  <c:v>15326.804138200001</c:v>
                </c:pt>
                <c:pt idx="2">
                  <c:v>3166.68669</c:v>
                </c:pt>
                <c:pt idx="3">
                  <c:v>8954.2777740000001</c:v>
                </c:pt>
                <c:pt idx="4">
                  <c:v>3515.7122299000002</c:v>
                </c:pt>
                <c:pt idx="5">
                  <c:v>6660.3395200000004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DC3-7848-AFDB-5332D5489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landscape" horizontalDpi="-3" verticalDpi="0"/>
  </c:printSettings>
</c:chartSpace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0</xdr:row>
          <xdr:rowOff>139700</xdr:rowOff>
        </xdr:from>
        <xdr:to>
          <xdr:col>7</xdr:col>
          <xdr:colOff>0</xdr:colOff>
          <xdr:row>3</xdr:row>
          <xdr:rowOff>177800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4BCF84A4-16A6-F833-80DC-2D364A7A0D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3073" name="Rectangle 1">
          <a:extLst>
            <a:ext uri="{FF2B5EF4-FFF2-40B4-BE49-F238E27FC236}">
              <a16:creationId xmlns:a16="http://schemas.microsoft.com/office/drawing/2014/main" id="{94ABF3E2-0865-6A49-F47D-971DFC3DF814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3074" name="Rectangle 2">
          <a:extLst>
            <a:ext uri="{FF2B5EF4-FFF2-40B4-BE49-F238E27FC236}">
              <a16:creationId xmlns:a16="http://schemas.microsoft.com/office/drawing/2014/main" id="{1FF41217-5BE5-8177-B500-204A091B232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075" name="Rectangle 3">
          <a:extLst>
            <a:ext uri="{FF2B5EF4-FFF2-40B4-BE49-F238E27FC236}">
              <a16:creationId xmlns:a16="http://schemas.microsoft.com/office/drawing/2014/main" id="{3702AB26-F64B-4D73-0CA4-65973C3FE61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3076" name="Rectangle 4">
          <a:extLst>
            <a:ext uri="{FF2B5EF4-FFF2-40B4-BE49-F238E27FC236}">
              <a16:creationId xmlns:a16="http://schemas.microsoft.com/office/drawing/2014/main" id="{FA02C042-E6DC-3262-84F6-F130F79B219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3077" name="Rectangle 5">
          <a:extLst>
            <a:ext uri="{FF2B5EF4-FFF2-40B4-BE49-F238E27FC236}">
              <a16:creationId xmlns:a16="http://schemas.microsoft.com/office/drawing/2014/main" id="{F73313E1-02A2-FADB-EA9D-7259B9DB6068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078" name="Rectangle 6">
          <a:extLst>
            <a:ext uri="{FF2B5EF4-FFF2-40B4-BE49-F238E27FC236}">
              <a16:creationId xmlns:a16="http://schemas.microsoft.com/office/drawing/2014/main" id="{8DA87335-38F5-2705-B3DC-197649DA8F8B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3079" name="Rectangle 7">
          <a:extLst>
            <a:ext uri="{FF2B5EF4-FFF2-40B4-BE49-F238E27FC236}">
              <a16:creationId xmlns:a16="http://schemas.microsoft.com/office/drawing/2014/main" id="{22F13F0F-64F1-3C44-AECB-D8649F10CE09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3080" name="Rectangle 8">
          <a:extLst>
            <a:ext uri="{FF2B5EF4-FFF2-40B4-BE49-F238E27FC236}">
              <a16:creationId xmlns:a16="http://schemas.microsoft.com/office/drawing/2014/main" id="{DD50043A-2E2C-D4EE-81EC-3B80E537F845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081" name="Rectangle 9">
          <a:extLst>
            <a:ext uri="{FF2B5EF4-FFF2-40B4-BE49-F238E27FC236}">
              <a16:creationId xmlns:a16="http://schemas.microsoft.com/office/drawing/2014/main" id="{9F6F451D-76B7-174E-CE62-286EF530C372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3082" name="Rectangle 10">
          <a:extLst>
            <a:ext uri="{FF2B5EF4-FFF2-40B4-BE49-F238E27FC236}">
              <a16:creationId xmlns:a16="http://schemas.microsoft.com/office/drawing/2014/main" id="{0C4F9D47-92F1-2799-3131-78621935A157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3083" name="Rectangle 11">
          <a:extLst>
            <a:ext uri="{FF2B5EF4-FFF2-40B4-BE49-F238E27FC236}">
              <a16:creationId xmlns:a16="http://schemas.microsoft.com/office/drawing/2014/main" id="{5A82A67C-54E8-7575-4CBA-5C5DBF46D1A4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084" name="Rectangle 12">
          <a:extLst>
            <a:ext uri="{FF2B5EF4-FFF2-40B4-BE49-F238E27FC236}">
              <a16:creationId xmlns:a16="http://schemas.microsoft.com/office/drawing/2014/main" id="{F47BA8D8-11FA-EAE4-0DF6-5E5037BA407A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3085" name="Rectangle 13">
          <a:extLst>
            <a:ext uri="{FF2B5EF4-FFF2-40B4-BE49-F238E27FC236}">
              <a16:creationId xmlns:a16="http://schemas.microsoft.com/office/drawing/2014/main" id="{EBF264B4-2B82-2C0F-5BAA-1D5E4870A7A2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3086" name="Rectangle 14">
          <a:extLst>
            <a:ext uri="{FF2B5EF4-FFF2-40B4-BE49-F238E27FC236}">
              <a16:creationId xmlns:a16="http://schemas.microsoft.com/office/drawing/2014/main" id="{7C4043EA-9F41-4FAB-090A-9DF120005E50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087" name="Rectangle 15">
          <a:extLst>
            <a:ext uri="{FF2B5EF4-FFF2-40B4-BE49-F238E27FC236}">
              <a16:creationId xmlns:a16="http://schemas.microsoft.com/office/drawing/2014/main" id="{75B77F41-B035-253C-DDEB-7E2C5EB67C0F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3088" name="Rectangle 16">
          <a:extLst>
            <a:ext uri="{FF2B5EF4-FFF2-40B4-BE49-F238E27FC236}">
              <a16:creationId xmlns:a16="http://schemas.microsoft.com/office/drawing/2014/main" id="{924519ED-E975-08DD-D1CF-EF4DBF23963D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3089" name="Rectangle 17">
          <a:extLst>
            <a:ext uri="{FF2B5EF4-FFF2-40B4-BE49-F238E27FC236}">
              <a16:creationId xmlns:a16="http://schemas.microsoft.com/office/drawing/2014/main" id="{58FF785C-724B-B2F3-DA5D-B1F0527B3995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090" name="Rectangle 18">
          <a:extLst>
            <a:ext uri="{FF2B5EF4-FFF2-40B4-BE49-F238E27FC236}">
              <a16:creationId xmlns:a16="http://schemas.microsoft.com/office/drawing/2014/main" id="{56F94533-EE1A-D938-3360-2817F69F3613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3091" name="Rectangle 19">
          <a:extLst>
            <a:ext uri="{FF2B5EF4-FFF2-40B4-BE49-F238E27FC236}">
              <a16:creationId xmlns:a16="http://schemas.microsoft.com/office/drawing/2014/main" id="{40C9B543-13C8-B635-6E45-EF43F0ECA24B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3092" name="Rectangle 20">
          <a:extLst>
            <a:ext uri="{FF2B5EF4-FFF2-40B4-BE49-F238E27FC236}">
              <a16:creationId xmlns:a16="http://schemas.microsoft.com/office/drawing/2014/main" id="{C5EF574F-C1A7-6B43-402D-23B130C278AA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093" name="Rectangle 21">
          <a:extLst>
            <a:ext uri="{FF2B5EF4-FFF2-40B4-BE49-F238E27FC236}">
              <a16:creationId xmlns:a16="http://schemas.microsoft.com/office/drawing/2014/main" id="{4E017C6B-FD74-C330-5D38-EEFF06F4F9A0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3094" name="Rectangle 22">
          <a:extLst>
            <a:ext uri="{FF2B5EF4-FFF2-40B4-BE49-F238E27FC236}">
              <a16:creationId xmlns:a16="http://schemas.microsoft.com/office/drawing/2014/main" id="{71312E17-049E-AD94-D4FE-B5FDA970B11B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3095" name="Rectangle 23">
          <a:extLst>
            <a:ext uri="{FF2B5EF4-FFF2-40B4-BE49-F238E27FC236}">
              <a16:creationId xmlns:a16="http://schemas.microsoft.com/office/drawing/2014/main" id="{068A8704-4A09-BED7-CCE0-16ADD34B5656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096" name="Rectangle 24">
          <a:extLst>
            <a:ext uri="{FF2B5EF4-FFF2-40B4-BE49-F238E27FC236}">
              <a16:creationId xmlns:a16="http://schemas.microsoft.com/office/drawing/2014/main" id="{2C862ABF-2985-90B2-DFEA-91B37D2F0F0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3097" name="Rectangle 25">
          <a:extLst>
            <a:ext uri="{FF2B5EF4-FFF2-40B4-BE49-F238E27FC236}">
              <a16:creationId xmlns:a16="http://schemas.microsoft.com/office/drawing/2014/main" id="{08514612-0DA2-B337-4094-A94D3F87BB3C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3098" name="Rectangle 26">
          <a:extLst>
            <a:ext uri="{FF2B5EF4-FFF2-40B4-BE49-F238E27FC236}">
              <a16:creationId xmlns:a16="http://schemas.microsoft.com/office/drawing/2014/main" id="{7E991DE1-C35D-C13B-7F6D-ED13851A48B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099" name="Rectangle 27">
          <a:extLst>
            <a:ext uri="{FF2B5EF4-FFF2-40B4-BE49-F238E27FC236}">
              <a16:creationId xmlns:a16="http://schemas.microsoft.com/office/drawing/2014/main" id="{68303547-D4EA-C9AE-F80C-B6F771E73DCB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3100" name="Rectangle 28">
          <a:extLst>
            <a:ext uri="{FF2B5EF4-FFF2-40B4-BE49-F238E27FC236}">
              <a16:creationId xmlns:a16="http://schemas.microsoft.com/office/drawing/2014/main" id="{CDAE654E-F55C-0DC0-7F0D-0C6226128569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3101" name="Rectangle 29">
          <a:extLst>
            <a:ext uri="{FF2B5EF4-FFF2-40B4-BE49-F238E27FC236}">
              <a16:creationId xmlns:a16="http://schemas.microsoft.com/office/drawing/2014/main" id="{69B36F95-1121-5975-2FB6-01FFD5715C50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102" name="Rectangle 30">
          <a:extLst>
            <a:ext uri="{FF2B5EF4-FFF2-40B4-BE49-F238E27FC236}">
              <a16:creationId xmlns:a16="http://schemas.microsoft.com/office/drawing/2014/main" id="{FF6DC291-4FAF-C05E-555B-FAD76F3695B1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3103" name="Rectangle 31">
          <a:extLst>
            <a:ext uri="{FF2B5EF4-FFF2-40B4-BE49-F238E27FC236}">
              <a16:creationId xmlns:a16="http://schemas.microsoft.com/office/drawing/2014/main" id="{D2C910FD-8220-8707-FB8C-83622CEC1378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3104" name="Rectangle 32">
          <a:extLst>
            <a:ext uri="{FF2B5EF4-FFF2-40B4-BE49-F238E27FC236}">
              <a16:creationId xmlns:a16="http://schemas.microsoft.com/office/drawing/2014/main" id="{3C667C6C-7DD1-EE0F-5592-048C6261802B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105" name="Rectangle 33">
          <a:extLst>
            <a:ext uri="{FF2B5EF4-FFF2-40B4-BE49-F238E27FC236}">
              <a16:creationId xmlns:a16="http://schemas.microsoft.com/office/drawing/2014/main" id="{8FCACD07-1E50-4760-647F-2F1806454B16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06" name="Rectangle 34">
          <a:extLst>
            <a:ext uri="{FF2B5EF4-FFF2-40B4-BE49-F238E27FC236}">
              <a16:creationId xmlns:a16="http://schemas.microsoft.com/office/drawing/2014/main" id="{E30A1F0B-8EC1-CA54-8EE5-531A79F9E37A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07" name="Rectangle 35">
          <a:extLst>
            <a:ext uri="{FF2B5EF4-FFF2-40B4-BE49-F238E27FC236}">
              <a16:creationId xmlns:a16="http://schemas.microsoft.com/office/drawing/2014/main" id="{FE4EDB71-3E64-4544-75C5-94E1B8C9D268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08" name="Rectangle 36">
          <a:extLst>
            <a:ext uri="{FF2B5EF4-FFF2-40B4-BE49-F238E27FC236}">
              <a16:creationId xmlns:a16="http://schemas.microsoft.com/office/drawing/2014/main" id="{6E832F71-C006-C439-3F29-7D1D58F4C5F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09" name="Rectangle 37">
          <a:extLst>
            <a:ext uri="{FF2B5EF4-FFF2-40B4-BE49-F238E27FC236}">
              <a16:creationId xmlns:a16="http://schemas.microsoft.com/office/drawing/2014/main" id="{B9D0246D-6163-D744-6714-0DCF4849E25E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10" name="Rectangle 38">
          <a:extLst>
            <a:ext uri="{FF2B5EF4-FFF2-40B4-BE49-F238E27FC236}">
              <a16:creationId xmlns:a16="http://schemas.microsoft.com/office/drawing/2014/main" id="{876727B5-1765-A8F6-B42D-A64061E539A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11" name="Rectangle 39">
          <a:extLst>
            <a:ext uri="{FF2B5EF4-FFF2-40B4-BE49-F238E27FC236}">
              <a16:creationId xmlns:a16="http://schemas.microsoft.com/office/drawing/2014/main" id="{79F9E2AA-E982-3EBA-9B27-9ACF207F2453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12" name="Rectangle 40">
          <a:extLst>
            <a:ext uri="{FF2B5EF4-FFF2-40B4-BE49-F238E27FC236}">
              <a16:creationId xmlns:a16="http://schemas.microsoft.com/office/drawing/2014/main" id="{6679146C-2441-F809-C03F-2DE70330825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13" name="Rectangle 41">
          <a:extLst>
            <a:ext uri="{FF2B5EF4-FFF2-40B4-BE49-F238E27FC236}">
              <a16:creationId xmlns:a16="http://schemas.microsoft.com/office/drawing/2014/main" id="{2ECBD283-CB7E-2042-B68D-DC393E7EF541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14" name="Rectangle 42">
          <a:extLst>
            <a:ext uri="{FF2B5EF4-FFF2-40B4-BE49-F238E27FC236}">
              <a16:creationId xmlns:a16="http://schemas.microsoft.com/office/drawing/2014/main" id="{DD73483B-5883-282A-F328-383096A8A984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15" name="Rectangle 43">
          <a:extLst>
            <a:ext uri="{FF2B5EF4-FFF2-40B4-BE49-F238E27FC236}">
              <a16:creationId xmlns:a16="http://schemas.microsoft.com/office/drawing/2014/main" id="{15544539-4C37-3DDA-5418-D7971454B0BC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16" name="Rectangle 44">
          <a:extLst>
            <a:ext uri="{FF2B5EF4-FFF2-40B4-BE49-F238E27FC236}">
              <a16:creationId xmlns:a16="http://schemas.microsoft.com/office/drawing/2014/main" id="{83EDBA10-A79C-5693-4D12-04A6BB1D836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3117" name="Rectangle 45">
          <a:extLst>
            <a:ext uri="{FF2B5EF4-FFF2-40B4-BE49-F238E27FC236}">
              <a16:creationId xmlns:a16="http://schemas.microsoft.com/office/drawing/2014/main" id="{24B865E2-9A42-0727-4D43-6C6B5293681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3118" name="Rectangle 46">
          <a:extLst>
            <a:ext uri="{FF2B5EF4-FFF2-40B4-BE49-F238E27FC236}">
              <a16:creationId xmlns:a16="http://schemas.microsoft.com/office/drawing/2014/main" id="{C28989AF-EEC3-7898-EE49-8E665915ED93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19" name="Rectangle 47">
          <a:extLst>
            <a:ext uri="{FF2B5EF4-FFF2-40B4-BE49-F238E27FC236}">
              <a16:creationId xmlns:a16="http://schemas.microsoft.com/office/drawing/2014/main" id="{AA8B9FD3-4377-54AE-3CBB-CFFA926B5498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3120" name="Rectangle 48">
          <a:extLst>
            <a:ext uri="{FF2B5EF4-FFF2-40B4-BE49-F238E27FC236}">
              <a16:creationId xmlns:a16="http://schemas.microsoft.com/office/drawing/2014/main" id="{6136A7E5-C29D-552B-BECF-5DFDCD3EB425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3121" name="Rectangle 49">
          <a:extLst>
            <a:ext uri="{FF2B5EF4-FFF2-40B4-BE49-F238E27FC236}">
              <a16:creationId xmlns:a16="http://schemas.microsoft.com/office/drawing/2014/main" id="{EB88AD81-06D5-74C8-B10F-FC3762F7E7EE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22" name="Rectangle 50">
          <a:extLst>
            <a:ext uri="{FF2B5EF4-FFF2-40B4-BE49-F238E27FC236}">
              <a16:creationId xmlns:a16="http://schemas.microsoft.com/office/drawing/2014/main" id="{E61B7D63-E58F-B60D-6857-63A16C6990FD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3123" name="Rectangle 51">
          <a:extLst>
            <a:ext uri="{FF2B5EF4-FFF2-40B4-BE49-F238E27FC236}">
              <a16:creationId xmlns:a16="http://schemas.microsoft.com/office/drawing/2014/main" id="{1A0E651A-69B1-7230-517E-9645310D6223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3124" name="Rectangle 52">
          <a:extLst>
            <a:ext uri="{FF2B5EF4-FFF2-40B4-BE49-F238E27FC236}">
              <a16:creationId xmlns:a16="http://schemas.microsoft.com/office/drawing/2014/main" id="{14462680-47D2-EE91-DABB-B34E885A0A97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25" name="Rectangle 53">
          <a:extLst>
            <a:ext uri="{FF2B5EF4-FFF2-40B4-BE49-F238E27FC236}">
              <a16:creationId xmlns:a16="http://schemas.microsoft.com/office/drawing/2014/main" id="{6AC3D455-C337-DD08-E96E-5F0792FC15DD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3126" name="Rectangle 54">
          <a:extLst>
            <a:ext uri="{FF2B5EF4-FFF2-40B4-BE49-F238E27FC236}">
              <a16:creationId xmlns:a16="http://schemas.microsoft.com/office/drawing/2014/main" id="{EFB7E14D-B35B-B9BE-E23D-AEAEF26E3F12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3127" name="Rectangle 55">
          <a:extLst>
            <a:ext uri="{FF2B5EF4-FFF2-40B4-BE49-F238E27FC236}">
              <a16:creationId xmlns:a16="http://schemas.microsoft.com/office/drawing/2014/main" id="{19AFECC6-7991-91A5-D705-2AEA8FDC2E6B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28" name="Rectangle 56">
          <a:extLst>
            <a:ext uri="{FF2B5EF4-FFF2-40B4-BE49-F238E27FC236}">
              <a16:creationId xmlns:a16="http://schemas.microsoft.com/office/drawing/2014/main" id="{0E775AAA-2CE8-CD2F-9E48-E97E7F198741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3129" name="Rectangle 57">
          <a:extLst>
            <a:ext uri="{FF2B5EF4-FFF2-40B4-BE49-F238E27FC236}">
              <a16:creationId xmlns:a16="http://schemas.microsoft.com/office/drawing/2014/main" id="{09B6CCAC-F16D-9AD9-93D5-FACADB3F15EA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3130" name="Rectangle 58">
          <a:extLst>
            <a:ext uri="{FF2B5EF4-FFF2-40B4-BE49-F238E27FC236}">
              <a16:creationId xmlns:a16="http://schemas.microsoft.com/office/drawing/2014/main" id="{812B99EC-69B4-B0D7-9721-0A1A8CE9C31E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31" name="Rectangle 59">
          <a:extLst>
            <a:ext uri="{FF2B5EF4-FFF2-40B4-BE49-F238E27FC236}">
              <a16:creationId xmlns:a16="http://schemas.microsoft.com/office/drawing/2014/main" id="{75A636BF-AA45-1BE8-C13D-391D423C4895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3132" name="Rectangle 60">
          <a:extLst>
            <a:ext uri="{FF2B5EF4-FFF2-40B4-BE49-F238E27FC236}">
              <a16:creationId xmlns:a16="http://schemas.microsoft.com/office/drawing/2014/main" id="{CEAE10A6-1F83-D3C4-1E55-F9C662566C17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3133" name="Rectangle 61">
          <a:extLst>
            <a:ext uri="{FF2B5EF4-FFF2-40B4-BE49-F238E27FC236}">
              <a16:creationId xmlns:a16="http://schemas.microsoft.com/office/drawing/2014/main" id="{7E934E9C-62EA-2580-9CAF-9741929E1ECF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34" name="Rectangle 62">
          <a:extLst>
            <a:ext uri="{FF2B5EF4-FFF2-40B4-BE49-F238E27FC236}">
              <a16:creationId xmlns:a16="http://schemas.microsoft.com/office/drawing/2014/main" id="{12797117-C2F5-7353-F4F3-F56293CFAB5E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3135" name="Rectangle 63">
          <a:extLst>
            <a:ext uri="{FF2B5EF4-FFF2-40B4-BE49-F238E27FC236}">
              <a16:creationId xmlns:a16="http://schemas.microsoft.com/office/drawing/2014/main" id="{8D4C3CDA-3638-4F42-BC7B-88717A7DBDE9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3136" name="Rectangle 64">
          <a:extLst>
            <a:ext uri="{FF2B5EF4-FFF2-40B4-BE49-F238E27FC236}">
              <a16:creationId xmlns:a16="http://schemas.microsoft.com/office/drawing/2014/main" id="{D0B417D7-D7F5-DC40-6BE7-68533449BDDD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37" name="Rectangle 65">
          <a:extLst>
            <a:ext uri="{FF2B5EF4-FFF2-40B4-BE49-F238E27FC236}">
              <a16:creationId xmlns:a16="http://schemas.microsoft.com/office/drawing/2014/main" id="{B81007EC-E40D-B9C7-474F-E1A10368C5FA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3138" name="Rectangle 66">
          <a:extLst>
            <a:ext uri="{FF2B5EF4-FFF2-40B4-BE49-F238E27FC236}">
              <a16:creationId xmlns:a16="http://schemas.microsoft.com/office/drawing/2014/main" id="{4A211CFD-E17A-48D4-6AF1-57F40B60007E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3139" name="Rectangle 67">
          <a:extLst>
            <a:ext uri="{FF2B5EF4-FFF2-40B4-BE49-F238E27FC236}">
              <a16:creationId xmlns:a16="http://schemas.microsoft.com/office/drawing/2014/main" id="{26C72CC9-C4C8-629D-B3CC-53B1583B80BC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40" name="Rectangle 68">
          <a:extLst>
            <a:ext uri="{FF2B5EF4-FFF2-40B4-BE49-F238E27FC236}">
              <a16:creationId xmlns:a16="http://schemas.microsoft.com/office/drawing/2014/main" id="{9F10640C-04B1-313C-C5DE-7E847331B12A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3141" name="Rectangle 69">
          <a:extLst>
            <a:ext uri="{FF2B5EF4-FFF2-40B4-BE49-F238E27FC236}">
              <a16:creationId xmlns:a16="http://schemas.microsoft.com/office/drawing/2014/main" id="{2912EC04-B908-4FB8-85E9-551617B88C6A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3142" name="Rectangle 70">
          <a:extLst>
            <a:ext uri="{FF2B5EF4-FFF2-40B4-BE49-F238E27FC236}">
              <a16:creationId xmlns:a16="http://schemas.microsoft.com/office/drawing/2014/main" id="{A3EC0A7D-3516-6D8F-1067-E1391339D2FE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43" name="Rectangle 71">
          <a:extLst>
            <a:ext uri="{FF2B5EF4-FFF2-40B4-BE49-F238E27FC236}">
              <a16:creationId xmlns:a16="http://schemas.microsoft.com/office/drawing/2014/main" id="{A06E786A-89FD-FCFF-67B9-EB977D133162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3144" name="Rectangle 72">
          <a:extLst>
            <a:ext uri="{FF2B5EF4-FFF2-40B4-BE49-F238E27FC236}">
              <a16:creationId xmlns:a16="http://schemas.microsoft.com/office/drawing/2014/main" id="{87854E1B-E4F9-F8CE-65F0-E424833D1AFC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3145" name="Rectangle 73">
          <a:extLst>
            <a:ext uri="{FF2B5EF4-FFF2-40B4-BE49-F238E27FC236}">
              <a16:creationId xmlns:a16="http://schemas.microsoft.com/office/drawing/2014/main" id="{25AB556E-952D-FAC2-73EE-402CE0FB0DE1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46" name="Rectangle 74">
          <a:extLst>
            <a:ext uri="{FF2B5EF4-FFF2-40B4-BE49-F238E27FC236}">
              <a16:creationId xmlns:a16="http://schemas.microsoft.com/office/drawing/2014/main" id="{8ACABB84-8A62-E56D-52CE-D3DCB1DC80F8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3147" name="Rectangle 75">
          <a:extLst>
            <a:ext uri="{FF2B5EF4-FFF2-40B4-BE49-F238E27FC236}">
              <a16:creationId xmlns:a16="http://schemas.microsoft.com/office/drawing/2014/main" id="{FC853D77-694A-674C-C669-33E435E6350C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3148" name="Rectangle 76">
          <a:extLst>
            <a:ext uri="{FF2B5EF4-FFF2-40B4-BE49-F238E27FC236}">
              <a16:creationId xmlns:a16="http://schemas.microsoft.com/office/drawing/2014/main" id="{C53C54E8-FAB2-D49E-DDB2-9B27CF5983E3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49" name="Rectangle 77">
          <a:extLst>
            <a:ext uri="{FF2B5EF4-FFF2-40B4-BE49-F238E27FC236}">
              <a16:creationId xmlns:a16="http://schemas.microsoft.com/office/drawing/2014/main" id="{98ED2F5B-2103-5C37-22F0-E7D5CB3B80CF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3150" name="Rectangle 78">
          <a:extLst>
            <a:ext uri="{FF2B5EF4-FFF2-40B4-BE49-F238E27FC236}">
              <a16:creationId xmlns:a16="http://schemas.microsoft.com/office/drawing/2014/main" id="{C7376BE3-093C-CA49-CFC9-685B52D4EA25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3151" name="Rectangle 79">
          <a:extLst>
            <a:ext uri="{FF2B5EF4-FFF2-40B4-BE49-F238E27FC236}">
              <a16:creationId xmlns:a16="http://schemas.microsoft.com/office/drawing/2014/main" id="{B0112C02-E90F-3B4B-127D-C973DBE2E8AE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52" name="Rectangle 80">
          <a:extLst>
            <a:ext uri="{FF2B5EF4-FFF2-40B4-BE49-F238E27FC236}">
              <a16:creationId xmlns:a16="http://schemas.microsoft.com/office/drawing/2014/main" id="{1FFE6E6C-5DE2-208A-B48B-271DBF5C8E57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53" name="Rectangle 81">
          <a:extLst>
            <a:ext uri="{FF2B5EF4-FFF2-40B4-BE49-F238E27FC236}">
              <a16:creationId xmlns:a16="http://schemas.microsoft.com/office/drawing/2014/main" id="{2F01901E-1322-6E62-104C-B375126D63B3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54" name="Rectangle 82">
          <a:extLst>
            <a:ext uri="{FF2B5EF4-FFF2-40B4-BE49-F238E27FC236}">
              <a16:creationId xmlns:a16="http://schemas.microsoft.com/office/drawing/2014/main" id="{EC2E7AA2-FCDA-654A-2FDC-5E0AF52684EF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55" name="Rectangle 83">
          <a:extLst>
            <a:ext uri="{FF2B5EF4-FFF2-40B4-BE49-F238E27FC236}">
              <a16:creationId xmlns:a16="http://schemas.microsoft.com/office/drawing/2014/main" id="{C6F4D031-C5FE-6D27-6581-F37C7E7275B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56" name="Rectangle 84">
          <a:extLst>
            <a:ext uri="{FF2B5EF4-FFF2-40B4-BE49-F238E27FC236}">
              <a16:creationId xmlns:a16="http://schemas.microsoft.com/office/drawing/2014/main" id="{F565DC2E-D724-4450-B891-5F9298111539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57" name="Rectangle 85">
          <a:extLst>
            <a:ext uri="{FF2B5EF4-FFF2-40B4-BE49-F238E27FC236}">
              <a16:creationId xmlns:a16="http://schemas.microsoft.com/office/drawing/2014/main" id="{C8E6D9DB-3878-23DE-DBA2-02C12322125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58" name="Rectangle 86">
          <a:extLst>
            <a:ext uri="{FF2B5EF4-FFF2-40B4-BE49-F238E27FC236}">
              <a16:creationId xmlns:a16="http://schemas.microsoft.com/office/drawing/2014/main" id="{FC15285D-68E9-2F96-97D5-71ACCC2DD8CC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59" name="Rectangle 87">
          <a:extLst>
            <a:ext uri="{FF2B5EF4-FFF2-40B4-BE49-F238E27FC236}">
              <a16:creationId xmlns:a16="http://schemas.microsoft.com/office/drawing/2014/main" id="{4B3ADD3A-02CE-40CB-4183-CD685AAC7DC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60" name="Rectangle 88">
          <a:extLst>
            <a:ext uri="{FF2B5EF4-FFF2-40B4-BE49-F238E27FC236}">
              <a16:creationId xmlns:a16="http://schemas.microsoft.com/office/drawing/2014/main" id="{DA2F70F2-E989-8885-D29D-D0E3B16AD196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61" name="Rectangle 89">
          <a:extLst>
            <a:ext uri="{FF2B5EF4-FFF2-40B4-BE49-F238E27FC236}">
              <a16:creationId xmlns:a16="http://schemas.microsoft.com/office/drawing/2014/main" id="{D79683F2-2623-AFEE-42E9-2CA4C87F869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62" name="Rectangle 90">
          <a:extLst>
            <a:ext uri="{FF2B5EF4-FFF2-40B4-BE49-F238E27FC236}">
              <a16:creationId xmlns:a16="http://schemas.microsoft.com/office/drawing/2014/main" id="{E17D46FD-56DE-1D23-FB88-4AFBB76422D7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3163" name="Rectangle 91">
          <a:extLst>
            <a:ext uri="{FF2B5EF4-FFF2-40B4-BE49-F238E27FC236}">
              <a16:creationId xmlns:a16="http://schemas.microsoft.com/office/drawing/2014/main" id="{ECF8108C-1420-F0BD-7C33-0AA8825EBD15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3164" name="Rectangle 92">
          <a:extLst>
            <a:ext uri="{FF2B5EF4-FFF2-40B4-BE49-F238E27FC236}">
              <a16:creationId xmlns:a16="http://schemas.microsoft.com/office/drawing/2014/main" id="{40A22328-0E62-6633-9494-87963C615502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65" name="Rectangle 93">
          <a:extLst>
            <a:ext uri="{FF2B5EF4-FFF2-40B4-BE49-F238E27FC236}">
              <a16:creationId xmlns:a16="http://schemas.microsoft.com/office/drawing/2014/main" id="{EB36E91F-4364-579F-73CE-F563CE8349DB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3166" name="Rectangle 94">
          <a:extLst>
            <a:ext uri="{FF2B5EF4-FFF2-40B4-BE49-F238E27FC236}">
              <a16:creationId xmlns:a16="http://schemas.microsoft.com/office/drawing/2014/main" id="{9054E49A-03AD-B470-E673-D4C0E66819C8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3167" name="Rectangle 95">
          <a:extLst>
            <a:ext uri="{FF2B5EF4-FFF2-40B4-BE49-F238E27FC236}">
              <a16:creationId xmlns:a16="http://schemas.microsoft.com/office/drawing/2014/main" id="{707A7CAF-7700-1EDA-9911-D12AC6EE848D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68" name="Rectangle 96">
          <a:extLst>
            <a:ext uri="{FF2B5EF4-FFF2-40B4-BE49-F238E27FC236}">
              <a16:creationId xmlns:a16="http://schemas.microsoft.com/office/drawing/2014/main" id="{27C5AD44-A442-989F-5E4B-95D88C20DC21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3169" name="Rectangle 97">
          <a:extLst>
            <a:ext uri="{FF2B5EF4-FFF2-40B4-BE49-F238E27FC236}">
              <a16:creationId xmlns:a16="http://schemas.microsoft.com/office/drawing/2014/main" id="{8D4ACDEC-17FC-B48B-2CCE-7C558A121655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3170" name="Rectangle 98">
          <a:extLst>
            <a:ext uri="{FF2B5EF4-FFF2-40B4-BE49-F238E27FC236}">
              <a16:creationId xmlns:a16="http://schemas.microsoft.com/office/drawing/2014/main" id="{D24D18FD-216B-638B-964B-73E9D7D3D66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71" name="Rectangle 99">
          <a:extLst>
            <a:ext uri="{FF2B5EF4-FFF2-40B4-BE49-F238E27FC236}">
              <a16:creationId xmlns:a16="http://schemas.microsoft.com/office/drawing/2014/main" id="{0439E06F-4DD3-EB11-F8F8-A09737E6DBEA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3172" name="Rectangle 100">
          <a:extLst>
            <a:ext uri="{FF2B5EF4-FFF2-40B4-BE49-F238E27FC236}">
              <a16:creationId xmlns:a16="http://schemas.microsoft.com/office/drawing/2014/main" id="{BC14D6AA-ED50-18D6-F4E3-E00E04CE647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3173" name="Rectangle 101">
          <a:extLst>
            <a:ext uri="{FF2B5EF4-FFF2-40B4-BE49-F238E27FC236}">
              <a16:creationId xmlns:a16="http://schemas.microsoft.com/office/drawing/2014/main" id="{B689B26B-50DC-D518-3004-C27889FEB8AD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74" name="Rectangle 102">
          <a:extLst>
            <a:ext uri="{FF2B5EF4-FFF2-40B4-BE49-F238E27FC236}">
              <a16:creationId xmlns:a16="http://schemas.microsoft.com/office/drawing/2014/main" id="{1E28DF89-8D69-561A-15BC-C61D28700F59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3175" name="Rectangle 103">
          <a:extLst>
            <a:ext uri="{FF2B5EF4-FFF2-40B4-BE49-F238E27FC236}">
              <a16:creationId xmlns:a16="http://schemas.microsoft.com/office/drawing/2014/main" id="{8BEBA88E-F7A4-E77A-AC86-2B46CD902EE3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3176" name="Rectangle 104">
          <a:extLst>
            <a:ext uri="{FF2B5EF4-FFF2-40B4-BE49-F238E27FC236}">
              <a16:creationId xmlns:a16="http://schemas.microsoft.com/office/drawing/2014/main" id="{54444E08-9EDA-3B26-F0C2-D9447ABC9A1A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77" name="Rectangle 105">
          <a:extLst>
            <a:ext uri="{FF2B5EF4-FFF2-40B4-BE49-F238E27FC236}">
              <a16:creationId xmlns:a16="http://schemas.microsoft.com/office/drawing/2014/main" id="{628F594A-E929-4914-E22A-4729BBDA812C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3178" name="Rectangle 106">
          <a:extLst>
            <a:ext uri="{FF2B5EF4-FFF2-40B4-BE49-F238E27FC236}">
              <a16:creationId xmlns:a16="http://schemas.microsoft.com/office/drawing/2014/main" id="{BF56C9CE-FA44-C1F2-CCB7-40E6FD2B8D34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3179" name="Rectangle 107">
          <a:extLst>
            <a:ext uri="{FF2B5EF4-FFF2-40B4-BE49-F238E27FC236}">
              <a16:creationId xmlns:a16="http://schemas.microsoft.com/office/drawing/2014/main" id="{D4B2AED6-498E-228D-5D64-A8D9A64DE340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80" name="Rectangle 108">
          <a:extLst>
            <a:ext uri="{FF2B5EF4-FFF2-40B4-BE49-F238E27FC236}">
              <a16:creationId xmlns:a16="http://schemas.microsoft.com/office/drawing/2014/main" id="{0EB91F9F-2F17-2E06-5A68-F3122190D018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3181" name="Rectangle 109">
          <a:extLst>
            <a:ext uri="{FF2B5EF4-FFF2-40B4-BE49-F238E27FC236}">
              <a16:creationId xmlns:a16="http://schemas.microsoft.com/office/drawing/2014/main" id="{62C1A643-7C65-0E24-226F-8F14E77354D2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3182" name="Rectangle 110">
          <a:extLst>
            <a:ext uri="{FF2B5EF4-FFF2-40B4-BE49-F238E27FC236}">
              <a16:creationId xmlns:a16="http://schemas.microsoft.com/office/drawing/2014/main" id="{E4E1D712-FDD9-A194-B938-0E531476A83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83" name="Rectangle 111">
          <a:extLst>
            <a:ext uri="{FF2B5EF4-FFF2-40B4-BE49-F238E27FC236}">
              <a16:creationId xmlns:a16="http://schemas.microsoft.com/office/drawing/2014/main" id="{5BEF6EB6-895D-8C22-F7FF-DA8C3F8B925C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3184" name="Rectangle 112">
          <a:extLst>
            <a:ext uri="{FF2B5EF4-FFF2-40B4-BE49-F238E27FC236}">
              <a16:creationId xmlns:a16="http://schemas.microsoft.com/office/drawing/2014/main" id="{7B15BC01-EA98-4AAE-BDDF-837D2956E823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3185" name="Rectangle 113">
          <a:extLst>
            <a:ext uri="{FF2B5EF4-FFF2-40B4-BE49-F238E27FC236}">
              <a16:creationId xmlns:a16="http://schemas.microsoft.com/office/drawing/2014/main" id="{4483EAC8-C100-8296-D6CB-6BC3C36F7BF4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86" name="Rectangle 114">
          <a:extLst>
            <a:ext uri="{FF2B5EF4-FFF2-40B4-BE49-F238E27FC236}">
              <a16:creationId xmlns:a16="http://schemas.microsoft.com/office/drawing/2014/main" id="{9326F8F7-0ECC-64BD-8565-8594C7327368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3187" name="Rectangle 115">
          <a:extLst>
            <a:ext uri="{FF2B5EF4-FFF2-40B4-BE49-F238E27FC236}">
              <a16:creationId xmlns:a16="http://schemas.microsoft.com/office/drawing/2014/main" id="{1BD2944D-708E-DBDF-CC8E-B8D72EFE5BBD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3188" name="Rectangle 116">
          <a:extLst>
            <a:ext uri="{FF2B5EF4-FFF2-40B4-BE49-F238E27FC236}">
              <a16:creationId xmlns:a16="http://schemas.microsoft.com/office/drawing/2014/main" id="{A14B2868-50A4-FA9F-826F-00971B250CDF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89" name="Rectangle 117">
          <a:extLst>
            <a:ext uri="{FF2B5EF4-FFF2-40B4-BE49-F238E27FC236}">
              <a16:creationId xmlns:a16="http://schemas.microsoft.com/office/drawing/2014/main" id="{F691A32C-22EF-2877-C1D8-8DBEB2C1DF45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3190" name="Rectangle 118">
          <a:extLst>
            <a:ext uri="{FF2B5EF4-FFF2-40B4-BE49-F238E27FC236}">
              <a16:creationId xmlns:a16="http://schemas.microsoft.com/office/drawing/2014/main" id="{4340F18E-EB08-78B8-A31A-3AAF75F0654F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3191" name="Rectangle 119">
          <a:extLst>
            <a:ext uri="{FF2B5EF4-FFF2-40B4-BE49-F238E27FC236}">
              <a16:creationId xmlns:a16="http://schemas.microsoft.com/office/drawing/2014/main" id="{4CF2FB14-ED79-1855-BEE4-60210DB5434E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92" name="Rectangle 120">
          <a:extLst>
            <a:ext uri="{FF2B5EF4-FFF2-40B4-BE49-F238E27FC236}">
              <a16:creationId xmlns:a16="http://schemas.microsoft.com/office/drawing/2014/main" id="{5899B2C1-D562-CA27-2E7A-E6E72F8E49D6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3193" name="Rectangle 121">
          <a:extLst>
            <a:ext uri="{FF2B5EF4-FFF2-40B4-BE49-F238E27FC236}">
              <a16:creationId xmlns:a16="http://schemas.microsoft.com/office/drawing/2014/main" id="{38016ACB-2DA9-E780-C598-03652DFB2F82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3194" name="Rectangle 122">
          <a:extLst>
            <a:ext uri="{FF2B5EF4-FFF2-40B4-BE49-F238E27FC236}">
              <a16:creationId xmlns:a16="http://schemas.microsoft.com/office/drawing/2014/main" id="{57794182-0201-497D-1996-FE95445BC4C0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95" name="Rectangle 123">
          <a:extLst>
            <a:ext uri="{FF2B5EF4-FFF2-40B4-BE49-F238E27FC236}">
              <a16:creationId xmlns:a16="http://schemas.microsoft.com/office/drawing/2014/main" id="{C18D8E1A-3F70-C8B4-9B21-05E1E5435F91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3196" name="Rectangle 124">
          <a:extLst>
            <a:ext uri="{FF2B5EF4-FFF2-40B4-BE49-F238E27FC236}">
              <a16:creationId xmlns:a16="http://schemas.microsoft.com/office/drawing/2014/main" id="{0F63617B-3AE6-3359-680F-41481BC2074C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3197" name="Rectangle 125">
          <a:extLst>
            <a:ext uri="{FF2B5EF4-FFF2-40B4-BE49-F238E27FC236}">
              <a16:creationId xmlns:a16="http://schemas.microsoft.com/office/drawing/2014/main" id="{807E0B04-B8DA-0B93-6B26-D361F71CCF5C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198" name="Rectangle 126">
          <a:extLst>
            <a:ext uri="{FF2B5EF4-FFF2-40B4-BE49-F238E27FC236}">
              <a16:creationId xmlns:a16="http://schemas.microsoft.com/office/drawing/2014/main" id="{161E4912-58DD-7542-AFFD-25369DFD034E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199" name="Rectangle 127">
          <a:extLst>
            <a:ext uri="{FF2B5EF4-FFF2-40B4-BE49-F238E27FC236}">
              <a16:creationId xmlns:a16="http://schemas.microsoft.com/office/drawing/2014/main" id="{AE0C7870-C956-6C0C-9168-BB5DD2791954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200" name="Rectangle 128">
          <a:extLst>
            <a:ext uri="{FF2B5EF4-FFF2-40B4-BE49-F238E27FC236}">
              <a16:creationId xmlns:a16="http://schemas.microsoft.com/office/drawing/2014/main" id="{7D1A6B12-E7CC-42E7-221C-9EC9428A1EEB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201" name="Rectangle 129">
          <a:extLst>
            <a:ext uri="{FF2B5EF4-FFF2-40B4-BE49-F238E27FC236}">
              <a16:creationId xmlns:a16="http://schemas.microsoft.com/office/drawing/2014/main" id="{231A4B94-C240-989D-2FD4-CC2254BD8531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202" name="Rectangle 130">
          <a:extLst>
            <a:ext uri="{FF2B5EF4-FFF2-40B4-BE49-F238E27FC236}">
              <a16:creationId xmlns:a16="http://schemas.microsoft.com/office/drawing/2014/main" id="{B7DE1BA1-8A6A-EE62-C6F7-EF3A2D08059D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203" name="Rectangle 131">
          <a:extLst>
            <a:ext uri="{FF2B5EF4-FFF2-40B4-BE49-F238E27FC236}">
              <a16:creationId xmlns:a16="http://schemas.microsoft.com/office/drawing/2014/main" id="{4233D734-941B-CE81-C7F0-FC9F999B8D0E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204" name="Rectangle 132">
          <a:extLst>
            <a:ext uri="{FF2B5EF4-FFF2-40B4-BE49-F238E27FC236}">
              <a16:creationId xmlns:a16="http://schemas.microsoft.com/office/drawing/2014/main" id="{C7C78811-6389-7F0D-ECD6-E4305DDE19BA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205" name="Rectangle 133">
          <a:extLst>
            <a:ext uri="{FF2B5EF4-FFF2-40B4-BE49-F238E27FC236}">
              <a16:creationId xmlns:a16="http://schemas.microsoft.com/office/drawing/2014/main" id="{970DA280-9720-893F-1B1A-0F132D213CEE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206" name="Rectangle 134">
          <a:extLst>
            <a:ext uri="{FF2B5EF4-FFF2-40B4-BE49-F238E27FC236}">
              <a16:creationId xmlns:a16="http://schemas.microsoft.com/office/drawing/2014/main" id="{A1F9B7D8-4BEF-1E06-3687-481EEE6283D3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207" name="Rectangle 135">
          <a:extLst>
            <a:ext uri="{FF2B5EF4-FFF2-40B4-BE49-F238E27FC236}">
              <a16:creationId xmlns:a16="http://schemas.microsoft.com/office/drawing/2014/main" id="{324EDF42-E772-2ABB-D0BC-FB80D8E85F39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208" name="Rectangle 136">
          <a:extLst>
            <a:ext uri="{FF2B5EF4-FFF2-40B4-BE49-F238E27FC236}">
              <a16:creationId xmlns:a16="http://schemas.microsoft.com/office/drawing/2014/main" id="{F8429AAB-D402-52B2-2576-94F27DD6E66B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3209" name="Rectangle 137">
          <a:extLst>
            <a:ext uri="{FF2B5EF4-FFF2-40B4-BE49-F238E27FC236}">
              <a16:creationId xmlns:a16="http://schemas.microsoft.com/office/drawing/2014/main" id="{56DDE50E-F47D-C815-21D3-C9AA5E6BA806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3210" name="Rectangle 138">
          <a:extLst>
            <a:ext uri="{FF2B5EF4-FFF2-40B4-BE49-F238E27FC236}">
              <a16:creationId xmlns:a16="http://schemas.microsoft.com/office/drawing/2014/main" id="{EB663F90-FD65-F895-5254-9AB70103F312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11" name="Rectangle 139">
          <a:extLst>
            <a:ext uri="{FF2B5EF4-FFF2-40B4-BE49-F238E27FC236}">
              <a16:creationId xmlns:a16="http://schemas.microsoft.com/office/drawing/2014/main" id="{FAB5DA7D-1C67-596F-4AE1-B516AF158933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3212" name="Rectangle 140">
          <a:extLst>
            <a:ext uri="{FF2B5EF4-FFF2-40B4-BE49-F238E27FC236}">
              <a16:creationId xmlns:a16="http://schemas.microsoft.com/office/drawing/2014/main" id="{4DDCE927-491C-17AE-6558-20CFB074B561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3213" name="Rectangle 141">
          <a:extLst>
            <a:ext uri="{FF2B5EF4-FFF2-40B4-BE49-F238E27FC236}">
              <a16:creationId xmlns:a16="http://schemas.microsoft.com/office/drawing/2014/main" id="{46073CBC-E941-E2EF-5029-82F79395C886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14" name="Rectangle 142">
          <a:extLst>
            <a:ext uri="{FF2B5EF4-FFF2-40B4-BE49-F238E27FC236}">
              <a16:creationId xmlns:a16="http://schemas.microsoft.com/office/drawing/2014/main" id="{BEB781C9-F60A-A3DD-6AC2-4DCA0EEECBEE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3215" name="Rectangle 143">
          <a:extLst>
            <a:ext uri="{FF2B5EF4-FFF2-40B4-BE49-F238E27FC236}">
              <a16:creationId xmlns:a16="http://schemas.microsoft.com/office/drawing/2014/main" id="{978EDFC1-80B3-C424-BB9C-93D96C8BDE5D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3216" name="Rectangle 144">
          <a:extLst>
            <a:ext uri="{FF2B5EF4-FFF2-40B4-BE49-F238E27FC236}">
              <a16:creationId xmlns:a16="http://schemas.microsoft.com/office/drawing/2014/main" id="{ED6C8E70-B62B-EC30-139D-FC4210D65D5D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17" name="Rectangle 145">
          <a:extLst>
            <a:ext uri="{FF2B5EF4-FFF2-40B4-BE49-F238E27FC236}">
              <a16:creationId xmlns:a16="http://schemas.microsoft.com/office/drawing/2014/main" id="{A66204EC-E76E-BB25-ECBF-BAD0E335F66C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3218" name="Rectangle 146">
          <a:extLst>
            <a:ext uri="{FF2B5EF4-FFF2-40B4-BE49-F238E27FC236}">
              <a16:creationId xmlns:a16="http://schemas.microsoft.com/office/drawing/2014/main" id="{720ABEB5-7361-398C-ACF2-622E01812901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3219" name="Rectangle 147">
          <a:extLst>
            <a:ext uri="{FF2B5EF4-FFF2-40B4-BE49-F238E27FC236}">
              <a16:creationId xmlns:a16="http://schemas.microsoft.com/office/drawing/2014/main" id="{77E890B1-EB47-3B47-9ED2-63E9F3D04689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20" name="Rectangle 148">
          <a:extLst>
            <a:ext uri="{FF2B5EF4-FFF2-40B4-BE49-F238E27FC236}">
              <a16:creationId xmlns:a16="http://schemas.microsoft.com/office/drawing/2014/main" id="{5EF50632-8B3B-4D13-B583-FF4319A74978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3221" name="Rectangle 149">
          <a:extLst>
            <a:ext uri="{FF2B5EF4-FFF2-40B4-BE49-F238E27FC236}">
              <a16:creationId xmlns:a16="http://schemas.microsoft.com/office/drawing/2014/main" id="{77CA5A8E-BB20-B04E-742B-6D15020E68F0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3222" name="Rectangle 150">
          <a:extLst>
            <a:ext uri="{FF2B5EF4-FFF2-40B4-BE49-F238E27FC236}">
              <a16:creationId xmlns:a16="http://schemas.microsoft.com/office/drawing/2014/main" id="{3BD20650-B686-6E81-569D-EA05E828565A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23" name="Rectangle 151">
          <a:extLst>
            <a:ext uri="{FF2B5EF4-FFF2-40B4-BE49-F238E27FC236}">
              <a16:creationId xmlns:a16="http://schemas.microsoft.com/office/drawing/2014/main" id="{8B722803-0898-29CE-51FD-79AA58AA10A2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3224" name="Rectangle 152">
          <a:extLst>
            <a:ext uri="{FF2B5EF4-FFF2-40B4-BE49-F238E27FC236}">
              <a16:creationId xmlns:a16="http://schemas.microsoft.com/office/drawing/2014/main" id="{46966A37-A829-58B2-E3F3-8F50D9571D7D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3225" name="Rectangle 153">
          <a:extLst>
            <a:ext uri="{FF2B5EF4-FFF2-40B4-BE49-F238E27FC236}">
              <a16:creationId xmlns:a16="http://schemas.microsoft.com/office/drawing/2014/main" id="{EF365FA4-31E9-857E-63EC-2F9B2E614194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26" name="Rectangle 154">
          <a:extLst>
            <a:ext uri="{FF2B5EF4-FFF2-40B4-BE49-F238E27FC236}">
              <a16:creationId xmlns:a16="http://schemas.microsoft.com/office/drawing/2014/main" id="{EFFBEC67-EB42-C573-EB78-1522CE9BE77B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3227" name="Rectangle 155">
          <a:extLst>
            <a:ext uri="{FF2B5EF4-FFF2-40B4-BE49-F238E27FC236}">
              <a16:creationId xmlns:a16="http://schemas.microsoft.com/office/drawing/2014/main" id="{CA9470A9-64B6-5847-77E0-8609F0F75887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3228" name="Rectangle 156">
          <a:extLst>
            <a:ext uri="{FF2B5EF4-FFF2-40B4-BE49-F238E27FC236}">
              <a16:creationId xmlns:a16="http://schemas.microsoft.com/office/drawing/2014/main" id="{D23DB519-CD83-57C9-0F7A-A32E635C5D27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29" name="Rectangle 157">
          <a:extLst>
            <a:ext uri="{FF2B5EF4-FFF2-40B4-BE49-F238E27FC236}">
              <a16:creationId xmlns:a16="http://schemas.microsoft.com/office/drawing/2014/main" id="{10F7D40C-657D-2873-46E9-2A13FC9858CF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3230" name="Rectangle 158">
          <a:extLst>
            <a:ext uri="{FF2B5EF4-FFF2-40B4-BE49-F238E27FC236}">
              <a16:creationId xmlns:a16="http://schemas.microsoft.com/office/drawing/2014/main" id="{DBE219C3-67A4-C0D7-822B-9C96F6F2AB50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3231" name="Rectangle 159">
          <a:extLst>
            <a:ext uri="{FF2B5EF4-FFF2-40B4-BE49-F238E27FC236}">
              <a16:creationId xmlns:a16="http://schemas.microsoft.com/office/drawing/2014/main" id="{66376219-1250-277F-EE02-4517E41B2BA6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32" name="Rectangle 160">
          <a:extLst>
            <a:ext uri="{FF2B5EF4-FFF2-40B4-BE49-F238E27FC236}">
              <a16:creationId xmlns:a16="http://schemas.microsoft.com/office/drawing/2014/main" id="{DB62B5BE-4CB9-5293-933B-FF73155928A3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3233" name="Rectangle 161">
          <a:extLst>
            <a:ext uri="{FF2B5EF4-FFF2-40B4-BE49-F238E27FC236}">
              <a16:creationId xmlns:a16="http://schemas.microsoft.com/office/drawing/2014/main" id="{4881E16C-B30F-C579-8119-828FC5AB883B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3234" name="Rectangle 162">
          <a:extLst>
            <a:ext uri="{FF2B5EF4-FFF2-40B4-BE49-F238E27FC236}">
              <a16:creationId xmlns:a16="http://schemas.microsoft.com/office/drawing/2014/main" id="{EBED7F87-04A7-E07E-E48E-5D764D3B4FD0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35" name="Rectangle 163">
          <a:extLst>
            <a:ext uri="{FF2B5EF4-FFF2-40B4-BE49-F238E27FC236}">
              <a16:creationId xmlns:a16="http://schemas.microsoft.com/office/drawing/2014/main" id="{15A5CC20-60B7-5374-58C2-8AE9E43B3051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3236" name="Rectangle 164">
          <a:extLst>
            <a:ext uri="{FF2B5EF4-FFF2-40B4-BE49-F238E27FC236}">
              <a16:creationId xmlns:a16="http://schemas.microsoft.com/office/drawing/2014/main" id="{0E5703C1-979A-3763-5291-0B7BEE09BCFF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3237" name="Rectangle 165">
          <a:extLst>
            <a:ext uri="{FF2B5EF4-FFF2-40B4-BE49-F238E27FC236}">
              <a16:creationId xmlns:a16="http://schemas.microsoft.com/office/drawing/2014/main" id="{7420382E-442C-D50B-713F-133DEE4CDE5D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38" name="Rectangle 166">
          <a:extLst>
            <a:ext uri="{FF2B5EF4-FFF2-40B4-BE49-F238E27FC236}">
              <a16:creationId xmlns:a16="http://schemas.microsoft.com/office/drawing/2014/main" id="{20CBB171-0AE0-3EC3-D441-0639161C936F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3239" name="Rectangle 167">
          <a:extLst>
            <a:ext uri="{FF2B5EF4-FFF2-40B4-BE49-F238E27FC236}">
              <a16:creationId xmlns:a16="http://schemas.microsoft.com/office/drawing/2014/main" id="{9EADBEDF-2808-A284-60D4-2D6527BA8833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3240" name="Rectangle 168">
          <a:extLst>
            <a:ext uri="{FF2B5EF4-FFF2-40B4-BE49-F238E27FC236}">
              <a16:creationId xmlns:a16="http://schemas.microsoft.com/office/drawing/2014/main" id="{7AE227C6-9ABF-E5D5-BFC9-8BE881F09708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41" name="Rectangle 169">
          <a:extLst>
            <a:ext uri="{FF2B5EF4-FFF2-40B4-BE49-F238E27FC236}">
              <a16:creationId xmlns:a16="http://schemas.microsoft.com/office/drawing/2014/main" id="{F90C42D9-A852-4969-6B55-052687BD533D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3242" name="Rectangle 170">
          <a:extLst>
            <a:ext uri="{FF2B5EF4-FFF2-40B4-BE49-F238E27FC236}">
              <a16:creationId xmlns:a16="http://schemas.microsoft.com/office/drawing/2014/main" id="{7F109E1D-2DE1-BC79-A76E-807CBF03D0F0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3243" name="Rectangle 171">
          <a:extLst>
            <a:ext uri="{FF2B5EF4-FFF2-40B4-BE49-F238E27FC236}">
              <a16:creationId xmlns:a16="http://schemas.microsoft.com/office/drawing/2014/main" id="{CE698E48-FFDE-10CA-2F00-369C846069CD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44" name="Rectangle 172">
          <a:extLst>
            <a:ext uri="{FF2B5EF4-FFF2-40B4-BE49-F238E27FC236}">
              <a16:creationId xmlns:a16="http://schemas.microsoft.com/office/drawing/2014/main" id="{778FF743-F163-3E48-09DF-EB30C391225D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45" name="Rectangle 173">
          <a:extLst>
            <a:ext uri="{FF2B5EF4-FFF2-40B4-BE49-F238E27FC236}">
              <a16:creationId xmlns:a16="http://schemas.microsoft.com/office/drawing/2014/main" id="{37F4314F-59D5-DC25-D2D3-14BE2D233856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46" name="Rectangle 174">
          <a:extLst>
            <a:ext uri="{FF2B5EF4-FFF2-40B4-BE49-F238E27FC236}">
              <a16:creationId xmlns:a16="http://schemas.microsoft.com/office/drawing/2014/main" id="{9A458CF6-1ACB-59BD-5243-284C0F0CE9C4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47" name="Rectangle 175">
          <a:extLst>
            <a:ext uri="{FF2B5EF4-FFF2-40B4-BE49-F238E27FC236}">
              <a16:creationId xmlns:a16="http://schemas.microsoft.com/office/drawing/2014/main" id="{6A9BD2C1-CC77-FE5B-F8B9-951FB63249A0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48" name="Rectangle 176">
          <a:extLst>
            <a:ext uri="{FF2B5EF4-FFF2-40B4-BE49-F238E27FC236}">
              <a16:creationId xmlns:a16="http://schemas.microsoft.com/office/drawing/2014/main" id="{EA0C8BCE-6614-6642-1969-930DD4DBFA2E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49" name="Rectangle 177">
          <a:extLst>
            <a:ext uri="{FF2B5EF4-FFF2-40B4-BE49-F238E27FC236}">
              <a16:creationId xmlns:a16="http://schemas.microsoft.com/office/drawing/2014/main" id="{19749C40-601D-E384-BAC5-916C42F46B56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50" name="Rectangle 178">
          <a:extLst>
            <a:ext uri="{FF2B5EF4-FFF2-40B4-BE49-F238E27FC236}">
              <a16:creationId xmlns:a16="http://schemas.microsoft.com/office/drawing/2014/main" id="{06918A77-6755-F8CA-919F-9115D0B8673D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51" name="Rectangle 179">
          <a:extLst>
            <a:ext uri="{FF2B5EF4-FFF2-40B4-BE49-F238E27FC236}">
              <a16:creationId xmlns:a16="http://schemas.microsoft.com/office/drawing/2014/main" id="{E296A39C-53E5-2322-C7CA-B89490E794B8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52" name="Rectangle 180">
          <a:extLst>
            <a:ext uri="{FF2B5EF4-FFF2-40B4-BE49-F238E27FC236}">
              <a16:creationId xmlns:a16="http://schemas.microsoft.com/office/drawing/2014/main" id="{5F46CEAA-0B95-C0BB-B9E0-F841C13ECDFF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53" name="Rectangle 181">
          <a:extLst>
            <a:ext uri="{FF2B5EF4-FFF2-40B4-BE49-F238E27FC236}">
              <a16:creationId xmlns:a16="http://schemas.microsoft.com/office/drawing/2014/main" id="{51DEB325-522F-E4A6-4B9B-419E2AF837C7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54" name="Rectangle 182">
          <a:extLst>
            <a:ext uri="{FF2B5EF4-FFF2-40B4-BE49-F238E27FC236}">
              <a16:creationId xmlns:a16="http://schemas.microsoft.com/office/drawing/2014/main" id="{BA8B459B-C924-41DC-07EF-4CE8BDBE6C65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3255" name="Rectangle 183">
          <a:extLst>
            <a:ext uri="{FF2B5EF4-FFF2-40B4-BE49-F238E27FC236}">
              <a16:creationId xmlns:a16="http://schemas.microsoft.com/office/drawing/2014/main" id="{B9F7440C-E963-5494-C6D7-0E4AFF0E730D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3256" name="Rectangle 184">
          <a:extLst>
            <a:ext uri="{FF2B5EF4-FFF2-40B4-BE49-F238E27FC236}">
              <a16:creationId xmlns:a16="http://schemas.microsoft.com/office/drawing/2014/main" id="{484D5CD6-FC6E-0FC0-EC0C-3D1339FD22AD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57" name="Rectangle 185">
          <a:extLst>
            <a:ext uri="{FF2B5EF4-FFF2-40B4-BE49-F238E27FC236}">
              <a16:creationId xmlns:a16="http://schemas.microsoft.com/office/drawing/2014/main" id="{298D49CA-8876-E14B-A912-FC39BB0A436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3258" name="Rectangle 186">
          <a:extLst>
            <a:ext uri="{FF2B5EF4-FFF2-40B4-BE49-F238E27FC236}">
              <a16:creationId xmlns:a16="http://schemas.microsoft.com/office/drawing/2014/main" id="{0BC69E76-8623-B2E4-7B91-42A71B552D31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3259" name="Rectangle 187">
          <a:extLst>
            <a:ext uri="{FF2B5EF4-FFF2-40B4-BE49-F238E27FC236}">
              <a16:creationId xmlns:a16="http://schemas.microsoft.com/office/drawing/2014/main" id="{863EE836-4C67-75A6-4D46-F10D30BFAA43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60" name="Rectangle 188">
          <a:extLst>
            <a:ext uri="{FF2B5EF4-FFF2-40B4-BE49-F238E27FC236}">
              <a16:creationId xmlns:a16="http://schemas.microsoft.com/office/drawing/2014/main" id="{9B8BF8E7-56D5-393B-EE77-A2A0752BF238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3261" name="Rectangle 189">
          <a:extLst>
            <a:ext uri="{FF2B5EF4-FFF2-40B4-BE49-F238E27FC236}">
              <a16:creationId xmlns:a16="http://schemas.microsoft.com/office/drawing/2014/main" id="{C3FC5F7D-F6C0-9E36-8B70-4BF26E8AD0D5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3262" name="Rectangle 190">
          <a:extLst>
            <a:ext uri="{FF2B5EF4-FFF2-40B4-BE49-F238E27FC236}">
              <a16:creationId xmlns:a16="http://schemas.microsoft.com/office/drawing/2014/main" id="{8E4EA6A8-AF6F-FAEA-CBFB-2EB0F40F8D17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63" name="Rectangle 191">
          <a:extLst>
            <a:ext uri="{FF2B5EF4-FFF2-40B4-BE49-F238E27FC236}">
              <a16:creationId xmlns:a16="http://schemas.microsoft.com/office/drawing/2014/main" id="{F84C85B2-58B3-3372-A5AC-97CF1CC95416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3264" name="Rectangle 192">
          <a:extLst>
            <a:ext uri="{FF2B5EF4-FFF2-40B4-BE49-F238E27FC236}">
              <a16:creationId xmlns:a16="http://schemas.microsoft.com/office/drawing/2014/main" id="{CC5FE19F-583B-AE22-D96E-84D0254812EC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3265" name="Rectangle 193">
          <a:extLst>
            <a:ext uri="{FF2B5EF4-FFF2-40B4-BE49-F238E27FC236}">
              <a16:creationId xmlns:a16="http://schemas.microsoft.com/office/drawing/2014/main" id="{4F7EDA26-ECAF-AD0C-9AFB-3FC3597BC48E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66" name="Rectangle 194">
          <a:extLst>
            <a:ext uri="{FF2B5EF4-FFF2-40B4-BE49-F238E27FC236}">
              <a16:creationId xmlns:a16="http://schemas.microsoft.com/office/drawing/2014/main" id="{D3298336-DB7B-9162-22D3-66F42216BDD7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3267" name="Rectangle 195">
          <a:extLst>
            <a:ext uri="{FF2B5EF4-FFF2-40B4-BE49-F238E27FC236}">
              <a16:creationId xmlns:a16="http://schemas.microsoft.com/office/drawing/2014/main" id="{A669FBBE-440C-89B6-8888-854E3BD20705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3268" name="Rectangle 196">
          <a:extLst>
            <a:ext uri="{FF2B5EF4-FFF2-40B4-BE49-F238E27FC236}">
              <a16:creationId xmlns:a16="http://schemas.microsoft.com/office/drawing/2014/main" id="{480F68DF-0D16-94DE-26C8-DBDD4724C040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69" name="Rectangle 197">
          <a:extLst>
            <a:ext uri="{FF2B5EF4-FFF2-40B4-BE49-F238E27FC236}">
              <a16:creationId xmlns:a16="http://schemas.microsoft.com/office/drawing/2014/main" id="{379C8C15-AE18-F071-FBDC-604F3E8491AB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3270" name="Rectangle 198">
          <a:extLst>
            <a:ext uri="{FF2B5EF4-FFF2-40B4-BE49-F238E27FC236}">
              <a16:creationId xmlns:a16="http://schemas.microsoft.com/office/drawing/2014/main" id="{945D176D-0FC6-2A80-346B-89B82D4249F2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3271" name="Rectangle 199">
          <a:extLst>
            <a:ext uri="{FF2B5EF4-FFF2-40B4-BE49-F238E27FC236}">
              <a16:creationId xmlns:a16="http://schemas.microsoft.com/office/drawing/2014/main" id="{A621A514-863E-0ABA-5D7B-A7FADFA38464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72" name="Rectangle 200">
          <a:extLst>
            <a:ext uri="{FF2B5EF4-FFF2-40B4-BE49-F238E27FC236}">
              <a16:creationId xmlns:a16="http://schemas.microsoft.com/office/drawing/2014/main" id="{9801FB5B-2F57-81B0-8286-5573CA19C97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3273" name="Rectangle 201">
          <a:extLst>
            <a:ext uri="{FF2B5EF4-FFF2-40B4-BE49-F238E27FC236}">
              <a16:creationId xmlns:a16="http://schemas.microsoft.com/office/drawing/2014/main" id="{546EFF38-564A-49AD-911B-ADA26C4F06E4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3274" name="Rectangle 202">
          <a:extLst>
            <a:ext uri="{FF2B5EF4-FFF2-40B4-BE49-F238E27FC236}">
              <a16:creationId xmlns:a16="http://schemas.microsoft.com/office/drawing/2014/main" id="{69133EC8-F3DA-9347-4F53-59722886EFD9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75" name="Rectangle 203">
          <a:extLst>
            <a:ext uri="{FF2B5EF4-FFF2-40B4-BE49-F238E27FC236}">
              <a16:creationId xmlns:a16="http://schemas.microsoft.com/office/drawing/2014/main" id="{E509D0D3-D423-6B5D-58FE-F6CC128E9E30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3276" name="Rectangle 204">
          <a:extLst>
            <a:ext uri="{FF2B5EF4-FFF2-40B4-BE49-F238E27FC236}">
              <a16:creationId xmlns:a16="http://schemas.microsoft.com/office/drawing/2014/main" id="{2454B99D-C95F-13EF-7EDA-2B5E0ECD5C1A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3277" name="Rectangle 205">
          <a:extLst>
            <a:ext uri="{FF2B5EF4-FFF2-40B4-BE49-F238E27FC236}">
              <a16:creationId xmlns:a16="http://schemas.microsoft.com/office/drawing/2014/main" id="{BB52DC96-5C3C-DDDE-4BD4-F2476A007998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78" name="Rectangle 206">
          <a:extLst>
            <a:ext uri="{FF2B5EF4-FFF2-40B4-BE49-F238E27FC236}">
              <a16:creationId xmlns:a16="http://schemas.microsoft.com/office/drawing/2014/main" id="{0AF8A3E2-5F46-CC50-4AD0-D27A3672F418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3279" name="Rectangle 207">
          <a:extLst>
            <a:ext uri="{FF2B5EF4-FFF2-40B4-BE49-F238E27FC236}">
              <a16:creationId xmlns:a16="http://schemas.microsoft.com/office/drawing/2014/main" id="{AC1CF5E5-3352-D9CE-715C-7FD405EBC8F8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3280" name="Rectangle 208">
          <a:extLst>
            <a:ext uri="{FF2B5EF4-FFF2-40B4-BE49-F238E27FC236}">
              <a16:creationId xmlns:a16="http://schemas.microsoft.com/office/drawing/2014/main" id="{A25F9EE4-AEA2-2C0B-FA84-4DE200C885D8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81" name="Rectangle 209">
          <a:extLst>
            <a:ext uri="{FF2B5EF4-FFF2-40B4-BE49-F238E27FC236}">
              <a16:creationId xmlns:a16="http://schemas.microsoft.com/office/drawing/2014/main" id="{2600F29E-CD03-5CF8-92F7-D847B9A463A6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3282" name="Rectangle 210">
          <a:extLst>
            <a:ext uri="{FF2B5EF4-FFF2-40B4-BE49-F238E27FC236}">
              <a16:creationId xmlns:a16="http://schemas.microsoft.com/office/drawing/2014/main" id="{40E8BE73-2098-5C90-008E-08D2DAC4B350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3283" name="Rectangle 211">
          <a:extLst>
            <a:ext uri="{FF2B5EF4-FFF2-40B4-BE49-F238E27FC236}">
              <a16:creationId xmlns:a16="http://schemas.microsoft.com/office/drawing/2014/main" id="{1D4ADBF5-7BAD-3530-E954-5D44D887C6F1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84" name="Rectangle 212">
          <a:extLst>
            <a:ext uri="{FF2B5EF4-FFF2-40B4-BE49-F238E27FC236}">
              <a16:creationId xmlns:a16="http://schemas.microsoft.com/office/drawing/2014/main" id="{5CFAB57D-A5CC-E8D4-68A1-D153A305F737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3285" name="Rectangle 213">
          <a:extLst>
            <a:ext uri="{FF2B5EF4-FFF2-40B4-BE49-F238E27FC236}">
              <a16:creationId xmlns:a16="http://schemas.microsoft.com/office/drawing/2014/main" id="{3B98DBD6-01DD-F2DA-0F09-71AC0D7EECE3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3286" name="Rectangle 214">
          <a:extLst>
            <a:ext uri="{FF2B5EF4-FFF2-40B4-BE49-F238E27FC236}">
              <a16:creationId xmlns:a16="http://schemas.microsoft.com/office/drawing/2014/main" id="{076CCC53-ACC1-A298-9F89-4F6C7627F10A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87" name="Rectangle 215">
          <a:extLst>
            <a:ext uri="{FF2B5EF4-FFF2-40B4-BE49-F238E27FC236}">
              <a16:creationId xmlns:a16="http://schemas.microsoft.com/office/drawing/2014/main" id="{040BF478-7461-38B0-523C-F3F7100D70FA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3288" name="Rectangle 216">
          <a:extLst>
            <a:ext uri="{FF2B5EF4-FFF2-40B4-BE49-F238E27FC236}">
              <a16:creationId xmlns:a16="http://schemas.microsoft.com/office/drawing/2014/main" id="{01807077-0BF1-5046-64A4-7968A0170B99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3289" name="Rectangle 217">
          <a:extLst>
            <a:ext uri="{FF2B5EF4-FFF2-40B4-BE49-F238E27FC236}">
              <a16:creationId xmlns:a16="http://schemas.microsoft.com/office/drawing/2014/main" id="{B6E732B7-2C8F-AE14-441C-E76FE342EA1D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290" name="Rectangle 218">
          <a:extLst>
            <a:ext uri="{FF2B5EF4-FFF2-40B4-BE49-F238E27FC236}">
              <a16:creationId xmlns:a16="http://schemas.microsoft.com/office/drawing/2014/main" id="{5A12EFE0-30EB-2D28-85ED-EE29FE6C0EF3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291" name="Rectangle 219">
          <a:extLst>
            <a:ext uri="{FF2B5EF4-FFF2-40B4-BE49-F238E27FC236}">
              <a16:creationId xmlns:a16="http://schemas.microsoft.com/office/drawing/2014/main" id="{0DAB4E01-0443-6BA4-386B-F7512FF2CFA4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292" name="Rectangle 220">
          <a:extLst>
            <a:ext uri="{FF2B5EF4-FFF2-40B4-BE49-F238E27FC236}">
              <a16:creationId xmlns:a16="http://schemas.microsoft.com/office/drawing/2014/main" id="{A60DD68F-3017-36B5-8C3C-D5BF2F6C7E8D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293" name="Rectangle 221">
          <a:extLst>
            <a:ext uri="{FF2B5EF4-FFF2-40B4-BE49-F238E27FC236}">
              <a16:creationId xmlns:a16="http://schemas.microsoft.com/office/drawing/2014/main" id="{AAC11774-46BF-ACAC-7B31-C1CDF1083020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294" name="Rectangle 222">
          <a:extLst>
            <a:ext uri="{FF2B5EF4-FFF2-40B4-BE49-F238E27FC236}">
              <a16:creationId xmlns:a16="http://schemas.microsoft.com/office/drawing/2014/main" id="{E557A2DB-D0A3-23DA-5B2E-7E158E681826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295" name="Rectangle 223">
          <a:extLst>
            <a:ext uri="{FF2B5EF4-FFF2-40B4-BE49-F238E27FC236}">
              <a16:creationId xmlns:a16="http://schemas.microsoft.com/office/drawing/2014/main" id="{78B8ABBC-FB67-F3C2-C7F7-D300897F9AB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296" name="Rectangle 224">
          <a:extLst>
            <a:ext uri="{FF2B5EF4-FFF2-40B4-BE49-F238E27FC236}">
              <a16:creationId xmlns:a16="http://schemas.microsoft.com/office/drawing/2014/main" id="{D85C4A8B-28EC-945A-1F8D-5A6DB3EDBEC0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297" name="Rectangle 225">
          <a:extLst>
            <a:ext uri="{FF2B5EF4-FFF2-40B4-BE49-F238E27FC236}">
              <a16:creationId xmlns:a16="http://schemas.microsoft.com/office/drawing/2014/main" id="{23BDC8EC-F3CA-CC4D-F227-0C649E6CA32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298" name="Rectangle 226">
          <a:extLst>
            <a:ext uri="{FF2B5EF4-FFF2-40B4-BE49-F238E27FC236}">
              <a16:creationId xmlns:a16="http://schemas.microsoft.com/office/drawing/2014/main" id="{ADCE52B9-7DB6-CA72-BD80-94D1AA91686D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299" name="Rectangle 227">
          <a:extLst>
            <a:ext uri="{FF2B5EF4-FFF2-40B4-BE49-F238E27FC236}">
              <a16:creationId xmlns:a16="http://schemas.microsoft.com/office/drawing/2014/main" id="{6DD2124D-4F7F-7B16-8137-591E1A599CD1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300" name="Rectangle 228">
          <a:extLst>
            <a:ext uri="{FF2B5EF4-FFF2-40B4-BE49-F238E27FC236}">
              <a16:creationId xmlns:a16="http://schemas.microsoft.com/office/drawing/2014/main" id="{BA6DAB02-AD21-4BF5-FB6F-BDB38FE48463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3301" name="Rectangle 229">
          <a:extLst>
            <a:ext uri="{FF2B5EF4-FFF2-40B4-BE49-F238E27FC236}">
              <a16:creationId xmlns:a16="http://schemas.microsoft.com/office/drawing/2014/main" id="{C0DDFABD-DCD1-7AE5-2864-C3509FA944BF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02" name="Rectangle 230">
          <a:extLst>
            <a:ext uri="{FF2B5EF4-FFF2-40B4-BE49-F238E27FC236}">
              <a16:creationId xmlns:a16="http://schemas.microsoft.com/office/drawing/2014/main" id="{992DF75A-9DF2-967E-B0D5-28081CF90DA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03" name="Rectangle 231">
          <a:extLst>
            <a:ext uri="{FF2B5EF4-FFF2-40B4-BE49-F238E27FC236}">
              <a16:creationId xmlns:a16="http://schemas.microsoft.com/office/drawing/2014/main" id="{704A147A-10D4-9F39-C624-02CDD55141CC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04" name="Rectangle 232">
          <a:extLst>
            <a:ext uri="{FF2B5EF4-FFF2-40B4-BE49-F238E27FC236}">
              <a16:creationId xmlns:a16="http://schemas.microsoft.com/office/drawing/2014/main" id="{97112305-DF7C-0B27-C791-F816F2DC0EC5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05" name="Rectangle 233">
          <a:extLst>
            <a:ext uri="{FF2B5EF4-FFF2-40B4-BE49-F238E27FC236}">
              <a16:creationId xmlns:a16="http://schemas.microsoft.com/office/drawing/2014/main" id="{FA4BD161-4B72-5F43-0B7C-8EE56B3C50E5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06" name="Rectangle 234">
          <a:extLst>
            <a:ext uri="{FF2B5EF4-FFF2-40B4-BE49-F238E27FC236}">
              <a16:creationId xmlns:a16="http://schemas.microsoft.com/office/drawing/2014/main" id="{B762A1D4-B583-8B57-644D-E23E66C9504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07" name="Rectangle 235">
          <a:extLst>
            <a:ext uri="{FF2B5EF4-FFF2-40B4-BE49-F238E27FC236}">
              <a16:creationId xmlns:a16="http://schemas.microsoft.com/office/drawing/2014/main" id="{F15864F6-B37D-31A6-34F7-94B245056254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08" name="Rectangle 236">
          <a:extLst>
            <a:ext uri="{FF2B5EF4-FFF2-40B4-BE49-F238E27FC236}">
              <a16:creationId xmlns:a16="http://schemas.microsoft.com/office/drawing/2014/main" id="{08F0DD38-0370-BB23-11D1-27117F66CBB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09" name="Rectangle 237">
          <a:extLst>
            <a:ext uri="{FF2B5EF4-FFF2-40B4-BE49-F238E27FC236}">
              <a16:creationId xmlns:a16="http://schemas.microsoft.com/office/drawing/2014/main" id="{F798971B-AF7B-69A2-7AED-9E123EFD540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10" name="Rectangle 238">
          <a:extLst>
            <a:ext uri="{FF2B5EF4-FFF2-40B4-BE49-F238E27FC236}">
              <a16:creationId xmlns:a16="http://schemas.microsoft.com/office/drawing/2014/main" id="{A5254035-8678-F36B-9183-2FAF44214B88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11" name="Rectangle 239">
          <a:extLst>
            <a:ext uri="{FF2B5EF4-FFF2-40B4-BE49-F238E27FC236}">
              <a16:creationId xmlns:a16="http://schemas.microsoft.com/office/drawing/2014/main" id="{42077AF8-112E-6929-95CC-986EDE56A944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12" name="Rectangle 240">
          <a:extLst>
            <a:ext uri="{FF2B5EF4-FFF2-40B4-BE49-F238E27FC236}">
              <a16:creationId xmlns:a16="http://schemas.microsoft.com/office/drawing/2014/main" id="{3D725EC5-48D0-C8BD-4E62-1A13F9F98BE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13" name="Rectangle 241">
          <a:extLst>
            <a:ext uri="{FF2B5EF4-FFF2-40B4-BE49-F238E27FC236}">
              <a16:creationId xmlns:a16="http://schemas.microsoft.com/office/drawing/2014/main" id="{C4B0A3CD-4C73-479B-A0FC-610423B416B4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14" name="Rectangle 242">
          <a:extLst>
            <a:ext uri="{FF2B5EF4-FFF2-40B4-BE49-F238E27FC236}">
              <a16:creationId xmlns:a16="http://schemas.microsoft.com/office/drawing/2014/main" id="{12FE478C-EB3C-786E-D13A-39B52C66322D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15" name="Rectangle 243">
          <a:extLst>
            <a:ext uri="{FF2B5EF4-FFF2-40B4-BE49-F238E27FC236}">
              <a16:creationId xmlns:a16="http://schemas.microsoft.com/office/drawing/2014/main" id="{5DDEDB1F-5402-3B96-72E8-DD4E2EA8E37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16" name="Rectangle 244">
          <a:extLst>
            <a:ext uri="{FF2B5EF4-FFF2-40B4-BE49-F238E27FC236}">
              <a16:creationId xmlns:a16="http://schemas.microsoft.com/office/drawing/2014/main" id="{368E063F-B658-019B-C400-39EF972A69A6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17" name="Rectangle 245">
          <a:extLst>
            <a:ext uri="{FF2B5EF4-FFF2-40B4-BE49-F238E27FC236}">
              <a16:creationId xmlns:a16="http://schemas.microsoft.com/office/drawing/2014/main" id="{350C7F57-5B07-FC86-ABDE-F33AF356637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18" name="Rectangle 246">
          <a:extLst>
            <a:ext uri="{FF2B5EF4-FFF2-40B4-BE49-F238E27FC236}">
              <a16:creationId xmlns:a16="http://schemas.microsoft.com/office/drawing/2014/main" id="{BFF045D2-716C-FDF0-C93A-00F757410165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19" name="Rectangle 247">
          <a:extLst>
            <a:ext uri="{FF2B5EF4-FFF2-40B4-BE49-F238E27FC236}">
              <a16:creationId xmlns:a16="http://schemas.microsoft.com/office/drawing/2014/main" id="{D2EBB06B-1326-D014-98BD-24EA1A20EBC5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20" name="Rectangle 248">
          <a:extLst>
            <a:ext uri="{FF2B5EF4-FFF2-40B4-BE49-F238E27FC236}">
              <a16:creationId xmlns:a16="http://schemas.microsoft.com/office/drawing/2014/main" id="{0C025AAB-6543-98EF-8449-E0A65A7D3AA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21" name="Rectangle 249">
          <a:extLst>
            <a:ext uri="{FF2B5EF4-FFF2-40B4-BE49-F238E27FC236}">
              <a16:creationId xmlns:a16="http://schemas.microsoft.com/office/drawing/2014/main" id="{8E77E672-D983-C147-451B-ACA2DE0C245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22" name="Rectangle 250">
          <a:extLst>
            <a:ext uri="{FF2B5EF4-FFF2-40B4-BE49-F238E27FC236}">
              <a16:creationId xmlns:a16="http://schemas.microsoft.com/office/drawing/2014/main" id="{789BCCD0-287F-CCEE-0507-D7B092351E7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23" name="Rectangle 251">
          <a:extLst>
            <a:ext uri="{FF2B5EF4-FFF2-40B4-BE49-F238E27FC236}">
              <a16:creationId xmlns:a16="http://schemas.microsoft.com/office/drawing/2014/main" id="{E5EA3C34-98A0-5E60-A953-266732FACEE5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24" name="Rectangle 252">
          <a:extLst>
            <a:ext uri="{FF2B5EF4-FFF2-40B4-BE49-F238E27FC236}">
              <a16:creationId xmlns:a16="http://schemas.microsoft.com/office/drawing/2014/main" id="{70397E28-373F-0BA4-1D10-FFAAFE33B53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25" name="Rectangle 253">
          <a:extLst>
            <a:ext uri="{FF2B5EF4-FFF2-40B4-BE49-F238E27FC236}">
              <a16:creationId xmlns:a16="http://schemas.microsoft.com/office/drawing/2014/main" id="{BD7CF6E2-4A18-227E-4BA2-FED3CAE80EB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26" name="Rectangle 254">
          <a:extLst>
            <a:ext uri="{FF2B5EF4-FFF2-40B4-BE49-F238E27FC236}">
              <a16:creationId xmlns:a16="http://schemas.microsoft.com/office/drawing/2014/main" id="{C1DB3E75-BEC3-2D6D-78D0-67B10E4DA6A1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27" name="Rectangle 255">
          <a:extLst>
            <a:ext uri="{FF2B5EF4-FFF2-40B4-BE49-F238E27FC236}">
              <a16:creationId xmlns:a16="http://schemas.microsoft.com/office/drawing/2014/main" id="{7E54194D-ACDF-D670-8188-96BBF2E2E9E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28" name="Rectangle 256">
          <a:extLst>
            <a:ext uri="{FF2B5EF4-FFF2-40B4-BE49-F238E27FC236}">
              <a16:creationId xmlns:a16="http://schemas.microsoft.com/office/drawing/2014/main" id="{4B8CD03D-AEDA-87EF-1BB8-32AC03DB46F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29" name="Rectangle 257">
          <a:extLst>
            <a:ext uri="{FF2B5EF4-FFF2-40B4-BE49-F238E27FC236}">
              <a16:creationId xmlns:a16="http://schemas.microsoft.com/office/drawing/2014/main" id="{D6261D6E-96D7-DB8D-3CE8-B9F1EEBACA09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30" name="Rectangle 258">
          <a:extLst>
            <a:ext uri="{FF2B5EF4-FFF2-40B4-BE49-F238E27FC236}">
              <a16:creationId xmlns:a16="http://schemas.microsoft.com/office/drawing/2014/main" id="{93051B56-CF1E-D007-A285-390FA793C48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31" name="Rectangle 259">
          <a:extLst>
            <a:ext uri="{FF2B5EF4-FFF2-40B4-BE49-F238E27FC236}">
              <a16:creationId xmlns:a16="http://schemas.microsoft.com/office/drawing/2014/main" id="{2071B125-EB43-4E42-EEFE-136BA28FCC96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32" name="Rectangle 260">
          <a:extLst>
            <a:ext uri="{FF2B5EF4-FFF2-40B4-BE49-F238E27FC236}">
              <a16:creationId xmlns:a16="http://schemas.microsoft.com/office/drawing/2014/main" id="{3118AD1C-17D0-0993-DFA7-90B47D8C8C5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33" name="Rectangle 261">
          <a:extLst>
            <a:ext uri="{FF2B5EF4-FFF2-40B4-BE49-F238E27FC236}">
              <a16:creationId xmlns:a16="http://schemas.microsoft.com/office/drawing/2014/main" id="{2B8410EE-F21D-C35D-9746-63D47D26330C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34" name="Rectangle 262">
          <a:extLst>
            <a:ext uri="{FF2B5EF4-FFF2-40B4-BE49-F238E27FC236}">
              <a16:creationId xmlns:a16="http://schemas.microsoft.com/office/drawing/2014/main" id="{9AB11C18-3962-AC77-18B5-D9520173B40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35" name="Rectangle 263">
          <a:extLst>
            <a:ext uri="{FF2B5EF4-FFF2-40B4-BE49-F238E27FC236}">
              <a16:creationId xmlns:a16="http://schemas.microsoft.com/office/drawing/2014/main" id="{CB422233-93D4-E818-5780-A9E08D93C7F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36" name="Rectangle 264">
          <a:extLst>
            <a:ext uri="{FF2B5EF4-FFF2-40B4-BE49-F238E27FC236}">
              <a16:creationId xmlns:a16="http://schemas.microsoft.com/office/drawing/2014/main" id="{CC6CAC1D-0298-AA94-CD38-127C6F4C65F5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37" name="Rectangle 265">
          <a:extLst>
            <a:ext uri="{FF2B5EF4-FFF2-40B4-BE49-F238E27FC236}">
              <a16:creationId xmlns:a16="http://schemas.microsoft.com/office/drawing/2014/main" id="{DF98A3E2-72EC-F764-F356-8F39A03B90D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38" name="Rectangle 266">
          <a:extLst>
            <a:ext uri="{FF2B5EF4-FFF2-40B4-BE49-F238E27FC236}">
              <a16:creationId xmlns:a16="http://schemas.microsoft.com/office/drawing/2014/main" id="{FC048EDD-3F77-B9D2-C503-F1B8CEA100F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39" name="Rectangle 267">
          <a:extLst>
            <a:ext uri="{FF2B5EF4-FFF2-40B4-BE49-F238E27FC236}">
              <a16:creationId xmlns:a16="http://schemas.microsoft.com/office/drawing/2014/main" id="{90861631-DE45-E227-97D0-ACF0DE831E1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40" name="Rectangle 268">
          <a:extLst>
            <a:ext uri="{FF2B5EF4-FFF2-40B4-BE49-F238E27FC236}">
              <a16:creationId xmlns:a16="http://schemas.microsoft.com/office/drawing/2014/main" id="{C05722A3-3C59-8A09-96B7-1AB89327FD5D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41" name="Rectangle 269">
          <a:extLst>
            <a:ext uri="{FF2B5EF4-FFF2-40B4-BE49-F238E27FC236}">
              <a16:creationId xmlns:a16="http://schemas.microsoft.com/office/drawing/2014/main" id="{D817D237-A847-B173-68F9-7FE96436753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42" name="Rectangle 270">
          <a:extLst>
            <a:ext uri="{FF2B5EF4-FFF2-40B4-BE49-F238E27FC236}">
              <a16:creationId xmlns:a16="http://schemas.microsoft.com/office/drawing/2014/main" id="{FADC5D92-7001-F2C6-4DA8-FA1D52217CF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43" name="Rectangle 271">
          <a:extLst>
            <a:ext uri="{FF2B5EF4-FFF2-40B4-BE49-F238E27FC236}">
              <a16:creationId xmlns:a16="http://schemas.microsoft.com/office/drawing/2014/main" id="{866C9EB6-240F-C931-CCFF-D17300B7CF6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44" name="Rectangle 272">
          <a:extLst>
            <a:ext uri="{FF2B5EF4-FFF2-40B4-BE49-F238E27FC236}">
              <a16:creationId xmlns:a16="http://schemas.microsoft.com/office/drawing/2014/main" id="{483D1DFC-0E23-3360-7EBF-19A4531EA3C5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45" name="Rectangle 273">
          <a:extLst>
            <a:ext uri="{FF2B5EF4-FFF2-40B4-BE49-F238E27FC236}">
              <a16:creationId xmlns:a16="http://schemas.microsoft.com/office/drawing/2014/main" id="{7F0A0303-C951-A148-2557-40F4218FD0C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46" name="Rectangle 274">
          <a:extLst>
            <a:ext uri="{FF2B5EF4-FFF2-40B4-BE49-F238E27FC236}">
              <a16:creationId xmlns:a16="http://schemas.microsoft.com/office/drawing/2014/main" id="{E04B9605-03DA-975C-627E-2E75B7BEE88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47" name="Rectangle 275">
          <a:extLst>
            <a:ext uri="{FF2B5EF4-FFF2-40B4-BE49-F238E27FC236}">
              <a16:creationId xmlns:a16="http://schemas.microsoft.com/office/drawing/2014/main" id="{7D17A8DF-4122-0D61-3D30-2DBC55688B7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48" name="Rectangle 276">
          <a:extLst>
            <a:ext uri="{FF2B5EF4-FFF2-40B4-BE49-F238E27FC236}">
              <a16:creationId xmlns:a16="http://schemas.microsoft.com/office/drawing/2014/main" id="{641C6A72-72CC-701F-2C59-A08DE7557EE4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49" name="Rectangle 277">
          <a:extLst>
            <a:ext uri="{FF2B5EF4-FFF2-40B4-BE49-F238E27FC236}">
              <a16:creationId xmlns:a16="http://schemas.microsoft.com/office/drawing/2014/main" id="{B9E80A5D-3035-4046-E693-B8EA3886AE6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50" name="Rectangle 278">
          <a:extLst>
            <a:ext uri="{FF2B5EF4-FFF2-40B4-BE49-F238E27FC236}">
              <a16:creationId xmlns:a16="http://schemas.microsoft.com/office/drawing/2014/main" id="{FEDC0BB0-4261-D5B9-64A9-5A2B4D1D40B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51" name="Rectangle 279">
          <a:extLst>
            <a:ext uri="{FF2B5EF4-FFF2-40B4-BE49-F238E27FC236}">
              <a16:creationId xmlns:a16="http://schemas.microsoft.com/office/drawing/2014/main" id="{9AA91359-A7B7-F6B3-F959-DDDB7510665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52" name="Rectangle 280">
          <a:extLst>
            <a:ext uri="{FF2B5EF4-FFF2-40B4-BE49-F238E27FC236}">
              <a16:creationId xmlns:a16="http://schemas.microsoft.com/office/drawing/2014/main" id="{7898A1E1-E84C-A60C-5EBC-B4B7495D5C3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53" name="Rectangle 281">
          <a:extLst>
            <a:ext uri="{FF2B5EF4-FFF2-40B4-BE49-F238E27FC236}">
              <a16:creationId xmlns:a16="http://schemas.microsoft.com/office/drawing/2014/main" id="{A5DAAB92-3319-AEFB-338F-95A238E8DA3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54" name="Rectangle 282">
          <a:extLst>
            <a:ext uri="{FF2B5EF4-FFF2-40B4-BE49-F238E27FC236}">
              <a16:creationId xmlns:a16="http://schemas.microsoft.com/office/drawing/2014/main" id="{8ED0740F-DA05-5469-08FA-E75044BDC01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55" name="Rectangle 283">
          <a:extLst>
            <a:ext uri="{FF2B5EF4-FFF2-40B4-BE49-F238E27FC236}">
              <a16:creationId xmlns:a16="http://schemas.microsoft.com/office/drawing/2014/main" id="{1390DBD7-BBC6-F7B0-558E-51E1948CC22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56" name="Rectangle 284">
          <a:extLst>
            <a:ext uri="{FF2B5EF4-FFF2-40B4-BE49-F238E27FC236}">
              <a16:creationId xmlns:a16="http://schemas.microsoft.com/office/drawing/2014/main" id="{381CC1E8-EF6F-DE1E-B5E4-E7AE171D6CF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57" name="Rectangle 285">
          <a:extLst>
            <a:ext uri="{FF2B5EF4-FFF2-40B4-BE49-F238E27FC236}">
              <a16:creationId xmlns:a16="http://schemas.microsoft.com/office/drawing/2014/main" id="{87344665-0F77-95F8-FD56-FA26EF89D4EF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58" name="Rectangle 286">
          <a:extLst>
            <a:ext uri="{FF2B5EF4-FFF2-40B4-BE49-F238E27FC236}">
              <a16:creationId xmlns:a16="http://schemas.microsoft.com/office/drawing/2014/main" id="{0882D379-1CE1-64B3-60C2-8264EFEF4C8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59" name="Rectangle 287">
          <a:extLst>
            <a:ext uri="{FF2B5EF4-FFF2-40B4-BE49-F238E27FC236}">
              <a16:creationId xmlns:a16="http://schemas.microsoft.com/office/drawing/2014/main" id="{8D7AFB45-EAC9-06EB-F01D-BA5F9A29A44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60" name="Rectangle 288">
          <a:extLst>
            <a:ext uri="{FF2B5EF4-FFF2-40B4-BE49-F238E27FC236}">
              <a16:creationId xmlns:a16="http://schemas.microsoft.com/office/drawing/2014/main" id="{700AE788-18C6-37C5-4D40-38E2D33B76E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61" name="Rectangle 289">
          <a:extLst>
            <a:ext uri="{FF2B5EF4-FFF2-40B4-BE49-F238E27FC236}">
              <a16:creationId xmlns:a16="http://schemas.microsoft.com/office/drawing/2014/main" id="{F90775F7-B278-7DE3-2866-0CA9E6E1FA3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62" name="Rectangle 290">
          <a:extLst>
            <a:ext uri="{FF2B5EF4-FFF2-40B4-BE49-F238E27FC236}">
              <a16:creationId xmlns:a16="http://schemas.microsoft.com/office/drawing/2014/main" id="{E1AD23D2-25C2-36E8-15D1-82D91D184213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63" name="Rectangle 291">
          <a:extLst>
            <a:ext uri="{FF2B5EF4-FFF2-40B4-BE49-F238E27FC236}">
              <a16:creationId xmlns:a16="http://schemas.microsoft.com/office/drawing/2014/main" id="{86C301C2-7B04-61EA-CD3B-3A6B394888CF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64" name="Rectangle 292">
          <a:extLst>
            <a:ext uri="{FF2B5EF4-FFF2-40B4-BE49-F238E27FC236}">
              <a16:creationId xmlns:a16="http://schemas.microsoft.com/office/drawing/2014/main" id="{BAC29EC0-CFEE-F8C2-D473-003783FF0578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65" name="Rectangle 293">
          <a:extLst>
            <a:ext uri="{FF2B5EF4-FFF2-40B4-BE49-F238E27FC236}">
              <a16:creationId xmlns:a16="http://schemas.microsoft.com/office/drawing/2014/main" id="{4CE63466-015B-3170-A749-2647728C86BA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66" name="Rectangle 294">
          <a:extLst>
            <a:ext uri="{FF2B5EF4-FFF2-40B4-BE49-F238E27FC236}">
              <a16:creationId xmlns:a16="http://schemas.microsoft.com/office/drawing/2014/main" id="{9C5AE3FB-64A8-DE3E-4F17-29C4B354581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67" name="Rectangle 295">
          <a:extLst>
            <a:ext uri="{FF2B5EF4-FFF2-40B4-BE49-F238E27FC236}">
              <a16:creationId xmlns:a16="http://schemas.microsoft.com/office/drawing/2014/main" id="{25822985-F667-D31B-B68F-10DC2FC1337D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68" name="Rectangle 296">
          <a:extLst>
            <a:ext uri="{FF2B5EF4-FFF2-40B4-BE49-F238E27FC236}">
              <a16:creationId xmlns:a16="http://schemas.microsoft.com/office/drawing/2014/main" id="{41DC2308-9F0B-8BC7-C61D-977499F212B6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69" name="Rectangle 297">
          <a:extLst>
            <a:ext uri="{FF2B5EF4-FFF2-40B4-BE49-F238E27FC236}">
              <a16:creationId xmlns:a16="http://schemas.microsoft.com/office/drawing/2014/main" id="{C012F515-4E04-805D-53D5-A070426C5F00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70" name="Rectangle 298">
          <a:extLst>
            <a:ext uri="{FF2B5EF4-FFF2-40B4-BE49-F238E27FC236}">
              <a16:creationId xmlns:a16="http://schemas.microsoft.com/office/drawing/2014/main" id="{A63D1B5A-3116-D801-E01E-027849FD7FE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71" name="Rectangle 299">
          <a:extLst>
            <a:ext uri="{FF2B5EF4-FFF2-40B4-BE49-F238E27FC236}">
              <a16:creationId xmlns:a16="http://schemas.microsoft.com/office/drawing/2014/main" id="{36C0CB5E-38A8-40F8-78E5-5A4DBD3D158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72" name="Rectangle 300">
          <a:extLst>
            <a:ext uri="{FF2B5EF4-FFF2-40B4-BE49-F238E27FC236}">
              <a16:creationId xmlns:a16="http://schemas.microsoft.com/office/drawing/2014/main" id="{CEE185C5-E98E-0C40-31AC-F500CD5C144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73" name="Rectangle 301">
          <a:extLst>
            <a:ext uri="{FF2B5EF4-FFF2-40B4-BE49-F238E27FC236}">
              <a16:creationId xmlns:a16="http://schemas.microsoft.com/office/drawing/2014/main" id="{BD8590B8-39DD-E000-5A9B-592AFA39C9E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74" name="Rectangle 302">
          <a:extLst>
            <a:ext uri="{FF2B5EF4-FFF2-40B4-BE49-F238E27FC236}">
              <a16:creationId xmlns:a16="http://schemas.microsoft.com/office/drawing/2014/main" id="{22B40A6A-9243-8F53-8D24-76AF4C035F35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75" name="Rectangle 303">
          <a:extLst>
            <a:ext uri="{FF2B5EF4-FFF2-40B4-BE49-F238E27FC236}">
              <a16:creationId xmlns:a16="http://schemas.microsoft.com/office/drawing/2014/main" id="{CFA69232-4C52-2CBC-69E5-09882A2E3201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76" name="Rectangle 304">
          <a:extLst>
            <a:ext uri="{FF2B5EF4-FFF2-40B4-BE49-F238E27FC236}">
              <a16:creationId xmlns:a16="http://schemas.microsoft.com/office/drawing/2014/main" id="{DB191DE9-09CD-CE1B-3155-0F85B56F2D0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77" name="Rectangle 305">
          <a:extLst>
            <a:ext uri="{FF2B5EF4-FFF2-40B4-BE49-F238E27FC236}">
              <a16:creationId xmlns:a16="http://schemas.microsoft.com/office/drawing/2014/main" id="{EA3DDE25-E318-B189-47CC-679883A842EB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78" name="Rectangle 306">
          <a:extLst>
            <a:ext uri="{FF2B5EF4-FFF2-40B4-BE49-F238E27FC236}">
              <a16:creationId xmlns:a16="http://schemas.microsoft.com/office/drawing/2014/main" id="{47E85568-647A-1863-0B95-7FBD87668A3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79" name="Rectangle 307">
          <a:extLst>
            <a:ext uri="{FF2B5EF4-FFF2-40B4-BE49-F238E27FC236}">
              <a16:creationId xmlns:a16="http://schemas.microsoft.com/office/drawing/2014/main" id="{5ADB2BAC-58B6-7CF5-FFC3-3C9892DF056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80" name="Rectangle 308">
          <a:extLst>
            <a:ext uri="{FF2B5EF4-FFF2-40B4-BE49-F238E27FC236}">
              <a16:creationId xmlns:a16="http://schemas.microsoft.com/office/drawing/2014/main" id="{5320072F-9438-3622-7781-863327EA56B8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81" name="Rectangle 309">
          <a:extLst>
            <a:ext uri="{FF2B5EF4-FFF2-40B4-BE49-F238E27FC236}">
              <a16:creationId xmlns:a16="http://schemas.microsoft.com/office/drawing/2014/main" id="{E007A095-FC19-555E-1065-1684473DBC82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82" name="Rectangle 310">
          <a:extLst>
            <a:ext uri="{FF2B5EF4-FFF2-40B4-BE49-F238E27FC236}">
              <a16:creationId xmlns:a16="http://schemas.microsoft.com/office/drawing/2014/main" id="{077C7C2A-E895-FAF3-C531-3E333F515EBD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83" name="Rectangle 311">
          <a:extLst>
            <a:ext uri="{FF2B5EF4-FFF2-40B4-BE49-F238E27FC236}">
              <a16:creationId xmlns:a16="http://schemas.microsoft.com/office/drawing/2014/main" id="{05E6CA76-DA95-2EC4-C144-16B4A768D8C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84" name="Rectangle 312">
          <a:extLst>
            <a:ext uri="{FF2B5EF4-FFF2-40B4-BE49-F238E27FC236}">
              <a16:creationId xmlns:a16="http://schemas.microsoft.com/office/drawing/2014/main" id="{1DCE24EA-95A3-C130-F91A-69FACFED5BBD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85" name="Rectangle 313">
          <a:extLst>
            <a:ext uri="{FF2B5EF4-FFF2-40B4-BE49-F238E27FC236}">
              <a16:creationId xmlns:a16="http://schemas.microsoft.com/office/drawing/2014/main" id="{1C9A6517-6C3D-FE60-5BAB-C9F54AC5343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86" name="Rectangle 314">
          <a:extLst>
            <a:ext uri="{FF2B5EF4-FFF2-40B4-BE49-F238E27FC236}">
              <a16:creationId xmlns:a16="http://schemas.microsoft.com/office/drawing/2014/main" id="{67DC4765-1DE4-85FF-32EC-BCE6105BCDD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87" name="Rectangle 315">
          <a:extLst>
            <a:ext uri="{FF2B5EF4-FFF2-40B4-BE49-F238E27FC236}">
              <a16:creationId xmlns:a16="http://schemas.microsoft.com/office/drawing/2014/main" id="{C0F844F6-FE66-04C3-2798-F9E787BE76D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88" name="Rectangle 316">
          <a:extLst>
            <a:ext uri="{FF2B5EF4-FFF2-40B4-BE49-F238E27FC236}">
              <a16:creationId xmlns:a16="http://schemas.microsoft.com/office/drawing/2014/main" id="{31995577-F5F7-27E8-ADE0-72C95604D8C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89" name="Rectangle 317">
          <a:extLst>
            <a:ext uri="{FF2B5EF4-FFF2-40B4-BE49-F238E27FC236}">
              <a16:creationId xmlns:a16="http://schemas.microsoft.com/office/drawing/2014/main" id="{02FD77C1-D5A9-3994-F378-630F1A84A4C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90" name="Rectangle 318">
          <a:extLst>
            <a:ext uri="{FF2B5EF4-FFF2-40B4-BE49-F238E27FC236}">
              <a16:creationId xmlns:a16="http://schemas.microsoft.com/office/drawing/2014/main" id="{A0D2A13D-8CDC-7A0E-20D6-DD6984C9E0F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91" name="Rectangle 319">
          <a:extLst>
            <a:ext uri="{FF2B5EF4-FFF2-40B4-BE49-F238E27FC236}">
              <a16:creationId xmlns:a16="http://schemas.microsoft.com/office/drawing/2014/main" id="{A26C40BB-C51E-3B9C-72E4-D613E1C0364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92" name="Rectangle 320">
          <a:extLst>
            <a:ext uri="{FF2B5EF4-FFF2-40B4-BE49-F238E27FC236}">
              <a16:creationId xmlns:a16="http://schemas.microsoft.com/office/drawing/2014/main" id="{FB345DAF-B179-A0A0-3940-386356130304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393" name="Rectangle 321">
          <a:extLst>
            <a:ext uri="{FF2B5EF4-FFF2-40B4-BE49-F238E27FC236}">
              <a16:creationId xmlns:a16="http://schemas.microsoft.com/office/drawing/2014/main" id="{2647258E-A6C8-4911-48E9-72675B125F4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94" name="Rectangle 322">
          <a:extLst>
            <a:ext uri="{FF2B5EF4-FFF2-40B4-BE49-F238E27FC236}">
              <a16:creationId xmlns:a16="http://schemas.microsoft.com/office/drawing/2014/main" id="{0BE3224B-9D38-61B0-E62B-750A84D793F0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95" name="Rectangle 323">
          <a:extLst>
            <a:ext uri="{FF2B5EF4-FFF2-40B4-BE49-F238E27FC236}">
              <a16:creationId xmlns:a16="http://schemas.microsoft.com/office/drawing/2014/main" id="{54E760CF-0D9C-4EC9-40F1-636DD7AA507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96" name="Rectangle 324">
          <a:extLst>
            <a:ext uri="{FF2B5EF4-FFF2-40B4-BE49-F238E27FC236}">
              <a16:creationId xmlns:a16="http://schemas.microsoft.com/office/drawing/2014/main" id="{D2BB30BB-4371-EFA2-07F3-94E5A648E1E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397" name="Rectangle 325">
          <a:extLst>
            <a:ext uri="{FF2B5EF4-FFF2-40B4-BE49-F238E27FC236}">
              <a16:creationId xmlns:a16="http://schemas.microsoft.com/office/drawing/2014/main" id="{B5200B68-87D1-B658-1D51-BB5A08BC79DF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398" name="Rectangle 326">
          <a:extLst>
            <a:ext uri="{FF2B5EF4-FFF2-40B4-BE49-F238E27FC236}">
              <a16:creationId xmlns:a16="http://schemas.microsoft.com/office/drawing/2014/main" id="{9EAC0386-C317-8CA6-E7D0-DA95D7FA716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399" name="Rectangle 327">
          <a:extLst>
            <a:ext uri="{FF2B5EF4-FFF2-40B4-BE49-F238E27FC236}">
              <a16:creationId xmlns:a16="http://schemas.microsoft.com/office/drawing/2014/main" id="{D7C84774-6060-F5D2-ACB8-023704B7CADB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00" name="Rectangle 328">
          <a:extLst>
            <a:ext uri="{FF2B5EF4-FFF2-40B4-BE49-F238E27FC236}">
              <a16:creationId xmlns:a16="http://schemas.microsoft.com/office/drawing/2014/main" id="{ADED1168-CE59-87A0-0ACF-E3066D46901F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01" name="Rectangle 329">
          <a:extLst>
            <a:ext uri="{FF2B5EF4-FFF2-40B4-BE49-F238E27FC236}">
              <a16:creationId xmlns:a16="http://schemas.microsoft.com/office/drawing/2014/main" id="{A7B7B6CF-05C2-C046-E4ED-E05E49EBA1E5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02" name="Rectangle 330">
          <a:extLst>
            <a:ext uri="{FF2B5EF4-FFF2-40B4-BE49-F238E27FC236}">
              <a16:creationId xmlns:a16="http://schemas.microsoft.com/office/drawing/2014/main" id="{3645E024-34E9-ECED-D4BA-5E9AEC1FFAF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03" name="Rectangle 331">
          <a:extLst>
            <a:ext uri="{FF2B5EF4-FFF2-40B4-BE49-F238E27FC236}">
              <a16:creationId xmlns:a16="http://schemas.microsoft.com/office/drawing/2014/main" id="{C12184BC-9C1E-1F2B-BBD3-D146A3B4659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04" name="Rectangle 332">
          <a:extLst>
            <a:ext uri="{FF2B5EF4-FFF2-40B4-BE49-F238E27FC236}">
              <a16:creationId xmlns:a16="http://schemas.microsoft.com/office/drawing/2014/main" id="{E05C130D-AAC8-9576-99EE-29E0E247FBF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05" name="Rectangle 333">
          <a:extLst>
            <a:ext uri="{FF2B5EF4-FFF2-40B4-BE49-F238E27FC236}">
              <a16:creationId xmlns:a16="http://schemas.microsoft.com/office/drawing/2014/main" id="{F90B395C-E8F1-7EC8-E637-C0FE3553867C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06" name="Rectangle 334">
          <a:extLst>
            <a:ext uri="{FF2B5EF4-FFF2-40B4-BE49-F238E27FC236}">
              <a16:creationId xmlns:a16="http://schemas.microsoft.com/office/drawing/2014/main" id="{A55999B5-D02D-F8DE-3911-C3C5EB8E1402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07" name="Rectangle 335">
          <a:extLst>
            <a:ext uri="{FF2B5EF4-FFF2-40B4-BE49-F238E27FC236}">
              <a16:creationId xmlns:a16="http://schemas.microsoft.com/office/drawing/2014/main" id="{4AB1CF98-6994-C0F0-FF63-4A79E2B7830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08" name="Rectangle 336">
          <a:extLst>
            <a:ext uri="{FF2B5EF4-FFF2-40B4-BE49-F238E27FC236}">
              <a16:creationId xmlns:a16="http://schemas.microsoft.com/office/drawing/2014/main" id="{33E8073B-026F-3F69-3244-F5C92EB573D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09" name="Rectangle 337">
          <a:extLst>
            <a:ext uri="{FF2B5EF4-FFF2-40B4-BE49-F238E27FC236}">
              <a16:creationId xmlns:a16="http://schemas.microsoft.com/office/drawing/2014/main" id="{310439A5-4C14-F121-2AE2-9CEB3F723401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10" name="Rectangle 338">
          <a:extLst>
            <a:ext uri="{FF2B5EF4-FFF2-40B4-BE49-F238E27FC236}">
              <a16:creationId xmlns:a16="http://schemas.microsoft.com/office/drawing/2014/main" id="{09554474-88ED-2B40-BB9C-DD86B61A31E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11" name="Rectangle 339">
          <a:extLst>
            <a:ext uri="{FF2B5EF4-FFF2-40B4-BE49-F238E27FC236}">
              <a16:creationId xmlns:a16="http://schemas.microsoft.com/office/drawing/2014/main" id="{5A1FFC2F-1E4D-D121-85F4-349DA84B7F3A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12" name="Rectangle 340">
          <a:extLst>
            <a:ext uri="{FF2B5EF4-FFF2-40B4-BE49-F238E27FC236}">
              <a16:creationId xmlns:a16="http://schemas.microsoft.com/office/drawing/2014/main" id="{72BDA25C-731A-506E-E048-1496726CAF2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13" name="Rectangle 341">
          <a:extLst>
            <a:ext uri="{FF2B5EF4-FFF2-40B4-BE49-F238E27FC236}">
              <a16:creationId xmlns:a16="http://schemas.microsoft.com/office/drawing/2014/main" id="{31B4078E-E9C0-A575-B3A1-5732013425E2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14" name="Rectangle 342">
          <a:extLst>
            <a:ext uri="{FF2B5EF4-FFF2-40B4-BE49-F238E27FC236}">
              <a16:creationId xmlns:a16="http://schemas.microsoft.com/office/drawing/2014/main" id="{51B3CBC0-EEB4-4554-7E62-729EB69ECBAB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15" name="Rectangle 343">
          <a:extLst>
            <a:ext uri="{FF2B5EF4-FFF2-40B4-BE49-F238E27FC236}">
              <a16:creationId xmlns:a16="http://schemas.microsoft.com/office/drawing/2014/main" id="{0B2EB120-D13D-16B1-9767-1C1AEA534D9D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16" name="Rectangle 344">
          <a:extLst>
            <a:ext uri="{FF2B5EF4-FFF2-40B4-BE49-F238E27FC236}">
              <a16:creationId xmlns:a16="http://schemas.microsoft.com/office/drawing/2014/main" id="{5CE9F233-0355-4594-06D9-ECE8DB6955D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17" name="Rectangle 345">
          <a:extLst>
            <a:ext uri="{FF2B5EF4-FFF2-40B4-BE49-F238E27FC236}">
              <a16:creationId xmlns:a16="http://schemas.microsoft.com/office/drawing/2014/main" id="{8B7EAFB9-5918-6817-0CAF-32F612F37231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18" name="Rectangle 346">
          <a:extLst>
            <a:ext uri="{FF2B5EF4-FFF2-40B4-BE49-F238E27FC236}">
              <a16:creationId xmlns:a16="http://schemas.microsoft.com/office/drawing/2014/main" id="{0FF14C3D-3E9E-FE60-EF23-426A7CA3D19E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19" name="Rectangle 347">
          <a:extLst>
            <a:ext uri="{FF2B5EF4-FFF2-40B4-BE49-F238E27FC236}">
              <a16:creationId xmlns:a16="http://schemas.microsoft.com/office/drawing/2014/main" id="{F98EEADE-B370-B844-126F-89282C93DB52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20" name="Rectangle 348">
          <a:extLst>
            <a:ext uri="{FF2B5EF4-FFF2-40B4-BE49-F238E27FC236}">
              <a16:creationId xmlns:a16="http://schemas.microsoft.com/office/drawing/2014/main" id="{C58F86F2-A45B-E455-CDE6-4F900B9C088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21" name="Rectangle 349">
          <a:extLst>
            <a:ext uri="{FF2B5EF4-FFF2-40B4-BE49-F238E27FC236}">
              <a16:creationId xmlns:a16="http://schemas.microsoft.com/office/drawing/2014/main" id="{80388E1A-970A-C587-205C-8207B2D6942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22" name="Rectangle 350">
          <a:extLst>
            <a:ext uri="{FF2B5EF4-FFF2-40B4-BE49-F238E27FC236}">
              <a16:creationId xmlns:a16="http://schemas.microsoft.com/office/drawing/2014/main" id="{EFA81297-EE05-7316-661A-EF2D178B6785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23" name="Rectangle 351">
          <a:extLst>
            <a:ext uri="{FF2B5EF4-FFF2-40B4-BE49-F238E27FC236}">
              <a16:creationId xmlns:a16="http://schemas.microsoft.com/office/drawing/2014/main" id="{080657D4-F950-98A6-AD95-9C0BD7DF1971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24" name="Rectangle 352">
          <a:extLst>
            <a:ext uri="{FF2B5EF4-FFF2-40B4-BE49-F238E27FC236}">
              <a16:creationId xmlns:a16="http://schemas.microsoft.com/office/drawing/2014/main" id="{7A0EAE2D-0C9B-0BA2-6957-549AF8949ACB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25" name="Rectangle 353">
          <a:extLst>
            <a:ext uri="{FF2B5EF4-FFF2-40B4-BE49-F238E27FC236}">
              <a16:creationId xmlns:a16="http://schemas.microsoft.com/office/drawing/2014/main" id="{64F66201-D85A-9EEF-7534-EE9BB7B84C5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26" name="Rectangle 354">
          <a:extLst>
            <a:ext uri="{FF2B5EF4-FFF2-40B4-BE49-F238E27FC236}">
              <a16:creationId xmlns:a16="http://schemas.microsoft.com/office/drawing/2014/main" id="{D7E87181-F950-95A1-E1A5-F2BEA03BE3E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27" name="Rectangle 355">
          <a:extLst>
            <a:ext uri="{FF2B5EF4-FFF2-40B4-BE49-F238E27FC236}">
              <a16:creationId xmlns:a16="http://schemas.microsoft.com/office/drawing/2014/main" id="{919D1DFA-CD97-D04B-C439-EDF6C0DB541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28" name="Rectangle 356">
          <a:extLst>
            <a:ext uri="{FF2B5EF4-FFF2-40B4-BE49-F238E27FC236}">
              <a16:creationId xmlns:a16="http://schemas.microsoft.com/office/drawing/2014/main" id="{7657ECED-EDE0-9201-DFDF-15B014ABCDE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29" name="Rectangle 357">
          <a:extLst>
            <a:ext uri="{FF2B5EF4-FFF2-40B4-BE49-F238E27FC236}">
              <a16:creationId xmlns:a16="http://schemas.microsoft.com/office/drawing/2014/main" id="{2FD52B60-6F66-16CE-0D8E-D48A426AD53F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30" name="Rectangle 358">
          <a:extLst>
            <a:ext uri="{FF2B5EF4-FFF2-40B4-BE49-F238E27FC236}">
              <a16:creationId xmlns:a16="http://schemas.microsoft.com/office/drawing/2014/main" id="{AAD50D9A-62F2-DF58-3A8E-17BA70FD99A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31" name="Rectangle 359">
          <a:extLst>
            <a:ext uri="{FF2B5EF4-FFF2-40B4-BE49-F238E27FC236}">
              <a16:creationId xmlns:a16="http://schemas.microsoft.com/office/drawing/2014/main" id="{0125E3CD-7E43-E374-F33F-D8DF3D43B1E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32" name="Rectangle 360">
          <a:extLst>
            <a:ext uri="{FF2B5EF4-FFF2-40B4-BE49-F238E27FC236}">
              <a16:creationId xmlns:a16="http://schemas.microsoft.com/office/drawing/2014/main" id="{BA573283-7117-4746-CD32-C4B34398E3F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33" name="Rectangle 361">
          <a:extLst>
            <a:ext uri="{FF2B5EF4-FFF2-40B4-BE49-F238E27FC236}">
              <a16:creationId xmlns:a16="http://schemas.microsoft.com/office/drawing/2014/main" id="{10A48AD0-A440-BBDC-6036-402B51110AD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34" name="Rectangle 362">
          <a:extLst>
            <a:ext uri="{FF2B5EF4-FFF2-40B4-BE49-F238E27FC236}">
              <a16:creationId xmlns:a16="http://schemas.microsoft.com/office/drawing/2014/main" id="{9F165410-C5CE-DFA0-0A4E-708D1BF026E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35" name="Rectangle 363">
          <a:extLst>
            <a:ext uri="{FF2B5EF4-FFF2-40B4-BE49-F238E27FC236}">
              <a16:creationId xmlns:a16="http://schemas.microsoft.com/office/drawing/2014/main" id="{CDC14E77-3A37-BEFB-D5AE-BCF690820DD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36" name="Rectangle 364">
          <a:extLst>
            <a:ext uri="{FF2B5EF4-FFF2-40B4-BE49-F238E27FC236}">
              <a16:creationId xmlns:a16="http://schemas.microsoft.com/office/drawing/2014/main" id="{3D590FE8-F648-30C5-84A8-7601883B0675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37" name="Rectangle 365">
          <a:extLst>
            <a:ext uri="{FF2B5EF4-FFF2-40B4-BE49-F238E27FC236}">
              <a16:creationId xmlns:a16="http://schemas.microsoft.com/office/drawing/2014/main" id="{A25E40C7-DE96-417F-EA7E-BC692F3C63C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38" name="Rectangle 366">
          <a:extLst>
            <a:ext uri="{FF2B5EF4-FFF2-40B4-BE49-F238E27FC236}">
              <a16:creationId xmlns:a16="http://schemas.microsoft.com/office/drawing/2014/main" id="{4818B153-1616-6DC6-B5A4-425A5407ED4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39" name="Rectangle 367">
          <a:extLst>
            <a:ext uri="{FF2B5EF4-FFF2-40B4-BE49-F238E27FC236}">
              <a16:creationId xmlns:a16="http://schemas.microsoft.com/office/drawing/2014/main" id="{11565E38-C845-6E01-BC2E-CD662F9021F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40" name="Rectangle 368">
          <a:extLst>
            <a:ext uri="{FF2B5EF4-FFF2-40B4-BE49-F238E27FC236}">
              <a16:creationId xmlns:a16="http://schemas.microsoft.com/office/drawing/2014/main" id="{61A68C53-92A3-E328-E7E8-0F56577666B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41" name="Rectangle 369">
          <a:extLst>
            <a:ext uri="{FF2B5EF4-FFF2-40B4-BE49-F238E27FC236}">
              <a16:creationId xmlns:a16="http://schemas.microsoft.com/office/drawing/2014/main" id="{253E65EC-FADE-F114-F7B2-1207B70CE69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42" name="Rectangle 370">
          <a:extLst>
            <a:ext uri="{FF2B5EF4-FFF2-40B4-BE49-F238E27FC236}">
              <a16:creationId xmlns:a16="http://schemas.microsoft.com/office/drawing/2014/main" id="{CDC05208-DA92-68FB-575E-8B04F5E3357A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43" name="Rectangle 371">
          <a:extLst>
            <a:ext uri="{FF2B5EF4-FFF2-40B4-BE49-F238E27FC236}">
              <a16:creationId xmlns:a16="http://schemas.microsoft.com/office/drawing/2014/main" id="{ED9929EE-5BCD-406E-ABA0-2AA2A7EA3B4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44" name="Rectangle 372">
          <a:extLst>
            <a:ext uri="{FF2B5EF4-FFF2-40B4-BE49-F238E27FC236}">
              <a16:creationId xmlns:a16="http://schemas.microsoft.com/office/drawing/2014/main" id="{C797F3B1-DFB8-7C0A-DB10-D2F71BD08AA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45" name="Rectangle 373">
          <a:extLst>
            <a:ext uri="{FF2B5EF4-FFF2-40B4-BE49-F238E27FC236}">
              <a16:creationId xmlns:a16="http://schemas.microsoft.com/office/drawing/2014/main" id="{7300EFF2-B7E8-F72C-481B-4ECF3BF465AB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46" name="Rectangle 374">
          <a:extLst>
            <a:ext uri="{FF2B5EF4-FFF2-40B4-BE49-F238E27FC236}">
              <a16:creationId xmlns:a16="http://schemas.microsoft.com/office/drawing/2014/main" id="{075A152D-41B0-000B-BFE0-CDEAF4546610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47" name="Rectangle 375">
          <a:extLst>
            <a:ext uri="{FF2B5EF4-FFF2-40B4-BE49-F238E27FC236}">
              <a16:creationId xmlns:a16="http://schemas.microsoft.com/office/drawing/2014/main" id="{A2AA29DE-EEB4-B269-E3D2-D715AF57988C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48" name="Rectangle 376">
          <a:extLst>
            <a:ext uri="{FF2B5EF4-FFF2-40B4-BE49-F238E27FC236}">
              <a16:creationId xmlns:a16="http://schemas.microsoft.com/office/drawing/2014/main" id="{E4114D4A-A688-D4C4-7253-2DA3369D12B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49" name="Rectangle 377">
          <a:extLst>
            <a:ext uri="{FF2B5EF4-FFF2-40B4-BE49-F238E27FC236}">
              <a16:creationId xmlns:a16="http://schemas.microsoft.com/office/drawing/2014/main" id="{492AE126-52BA-2AC1-A521-F181E10D3049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50" name="Rectangle 378">
          <a:extLst>
            <a:ext uri="{FF2B5EF4-FFF2-40B4-BE49-F238E27FC236}">
              <a16:creationId xmlns:a16="http://schemas.microsoft.com/office/drawing/2014/main" id="{2D680817-6302-5A99-EC6D-9A39A21A8845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51" name="Rectangle 379">
          <a:extLst>
            <a:ext uri="{FF2B5EF4-FFF2-40B4-BE49-F238E27FC236}">
              <a16:creationId xmlns:a16="http://schemas.microsoft.com/office/drawing/2014/main" id="{9E72DF8F-ECC5-6681-DD70-D49A7D5C18D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52" name="Rectangle 380">
          <a:extLst>
            <a:ext uri="{FF2B5EF4-FFF2-40B4-BE49-F238E27FC236}">
              <a16:creationId xmlns:a16="http://schemas.microsoft.com/office/drawing/2014/main" id="{91A6B47C-F027-ACF8-9BF3-68BD2C23575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53" name="Rectangle 381">
          <a:extLst>
            <a:ext uri="{FF2B5EF4-FFF2-40B4-BE49-F238E27FC236}">
              <a16:creationId xmlns:a16="http://schemas.microsoft.com/office/drawing/2014/main" id="{26D8795F-E7D2-9D52-262A-58A56575ECE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54" name="Rectangle 382">
          <a:extLst>
            <a:ext uri="{FF2B5EF4-FFF2-40B4-BE49-F238E27FC236}">
              <a16:creationId xmlns:a16="http://schemas.microsoft.com/office/drawing/2014/main" id="{D52C433F-709F-97CA-B28C-2B0853EDB42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55" name="Rectangle 383">
          <a:extLst>
            <a:ext uri="{FF2B5EF4-FFF2-40B4-BE49-F238E27FC236}">
              <a16:creationId xmlns:a16="http://schemas.microsoft.com/office/drawing/2014/main" id="{3EA3CD45-1CC2-E10F-BEB2-B5FF3DFC0E9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56" name="Rectangle 384">
          <a:extLst>
            <a:ext uri="{FF2B5EF4-FFF2-40B4-BE49-F238E27FC236}">
              <a16:creationId xmlns:a16="http://schemas.microsoft.com/office/drawing/2014/main" id="{5099A9A4-FE78-3469-BA4C-E1BFB5890CE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57" name="Rectangle 385">
          <a:extLst>
            <a:ext uri="{FF2B5EF4-FFF2-40B4-BE49-F238E27FC236}">
              <a16:creationId xmlns:a16="http://schemas.microsoft.com/office/drawing/2014/main" id="{B85971D6-B8F5-CA8C-F85A-BE3EB9AB9003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58" name="Rectangle 386">
          <a:extLst>
            <a:ext uri="{FF2B5EF4-FFF2-40B4-BE49-F238E27FC236}">
              <a16:creationId xmlns:a16="http://schemas.microsoft.com/office/drawing/2014/main" id="{1C2EBA98-B147-F668-CE4D-8BC7F17DA76F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59" name="Rectangle 387">
          <a:extLst>
            <a:ext uri="{FF2B5EF4-FFF2-40B4-BE49-F238E27FC236}">
              <a16:creationId xmlns:a16="http://schemas.microsoft.com/office/drawing/2014/main" id="{ECAF7BE2-500F-AF20-D9D6-A394404FF7F2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60" name="Rectangle 388">
          <a:extLst>
            <a:ext uri="{FF2B5EF4-FFF2-40B4-BE49-F238E27FC236}">
              <a16:creationId xmlns:a16="http://schemas.microsoft.com/office/drawing/2014/main" id="{D8F14FB2-9355-7472-7FFF-BDFCAC26CDAF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61" name="Rectangle 389">
          <a:extLst>
            <a:ext uri="{FF2B5EF4-FFF2-40B4-BE49-F238E27FC236}">
              <a16:creationId xmlns:a16="http://schemas.microsoft.com/office/drawing/2014/main" id="{BC9A602C-948A-05ED-D262-7BF1A225C720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62" name="Rectangle 390">
          <a:extLst>
            <a:ext uri="{FF2B5EF4-FFF2-40B4-BE49-F238E27FC236}">
              <a16:creationId xmlns:a16="http://schemas.microsoft.com/office/drawing/2014/main" id="{46A7EBF6-3484-2630-8A53-3BB4AA5501B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63" name="Rectangle 391">
          <a:extLst>
            <a:ext uri="{FF2B5EF4-FFF2-40B4-BE49-F238E27FC236}">
              <a16:creationId xmlns:a16="http://schemas.microsoft.com/office/drawing/2014/main" id="{7CE20DAC-56FC-5E2A-CA35-4828CB511AB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64" name="Rectangle 392">
          <a:extLst>
            <a:ext uri="{FF2B5EF4-FFF2-40B4-BE49-F238E27FC236}">
              <a16:creationId xmlns:a16="http://schemas.microsoft.com/office/drawing/2014/main" id="{918E436F-DCA0-63A4-E041-DC7C66517A34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65" name="Rectangle 393">
          <a:extLst>
            <a:ext uri="{FF2B5EF4-FFF2-40B4-BE49-F238E27FC236}">
              <a16:creationId xmlns:a16="http://schemas.microsoft.com/office/drawing/2014/main" id="{F5B185E9-88D7-DE82-9612-64216D11E228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66" name="Rectangle 394">
          <a:extLst>
            <a:ext uri="{FF2B5EF4-FFF2-40B4-BE49-F238E27FC236}">
              <a16:creationId xmlns:a16="http://schemas.microsoft.com/office/drawing/2014/main" id="{DAFF8941-8FD4-C480-903D-B2774EF71E1F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67" name="Rectangle 395">
          <a:extLst>
            <a:ext uri="{FF2B5EF4-FFF2-40B4-BE49-F238E27FC236}">
              <a16:creationId xmlns:a16="http://schemas.microsoft.com/office/drawing/2014/main" id="{07360D87-A3E1-D78E-3D0F-047C5D36438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68" name="Rectangle 396">
          <a:extLst>
            <a:ext uri="{FF2B5EF4-FFF2-40B4-BE49-F238E27FC236}">
              <a16:creationId xmlns:a16="http://schemas.microsoft.com/office/drawing/2014/main" id="{826A4477-F58B-018C-4A2B-3E53F463D1D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69" name="Rectangle 397">
          <a:extLst>
            <a:ext uri="{FF2B5EF4-FFF2-40B4-BE49-F238E27FC236}">
              <a16:creationId xmlns:a16="http://schemas.microsoft.com/office/drawing/2014/main" id="{AC11676A-243C-36D3-1755-73158C1F14F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70" name="Rectangle 398">
          <a:extLst>
            <a:ext uri="{FF2B5EF4-FFF2-40B4-BE49-F238E27FC236}">
              <a16:creationId xmlns:a16="http://schemas.microsoft.com/office/drawing/2014/main" id="{AC64D4BF-209A-1E2A-A882-F9FA10141EF5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71" name="Rectangle 399">
          <a:extLst>
            <a:ext uri="{FF2B5EF4-FFF2-40B4-BE49-F238E27FC236}">
              <a16:creationId xmlns:a16="http://schemas.microsoft.com/office/drawing/2014/main" id="{CBBF5149-A397-C2AB-B27F-23214809FB1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72" name="Rectangle 400">
          <a:extLst>
            <a:ext uri="{FF2B5EF4-FFF2-40B4-BE49-F238E27FC236}">
              <a16:creationId xmlns:a16="http://schemas.microsoft.com/office/drawing/2014/main" id="{ADD7020E-68B7-6AE8-826C-8192661532D5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73" name="Rectangle 401">
          <a:extLst>
            <a:ext uri="{FF2B5EF4-FFF2-40B4-BE49-F238E27FC236}">
              <a16:creationId xmlns:a16="http://schemas.microsoft.com/office/drawing/2014/main" id="{D4818965-8706-1F43-0C6A-5E6DA6B3D6E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74" name="Rectangle 402">
          <a:extLst>
            <a:ext uri="{FF2B5EF4-FFF2-40B4-BE49-F238E27FC236}">
              <a16:creationId xmlns:a16="http://schemas.microsoft.com/office/drawing/2014/main" id="{422D42FD-78D5-33F2-3CC8-CF49A88C971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75" name="Rectangle 403">
          <a:extLst>
            <a:ext uri="{FF2B5EF4-FFF2-40B4-BE49-F238E27FC236}">
              <a16:creationId xmlns:a16="http://schemas.microsoft.com/office/drawing/2014/main" id="{4F061552-CE24-EBA1-8BE5-BAC4C118F14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76" name="Rectangle 404">
          <a:extLst>
            <a:ext uri="{FF2B5EF4-FFF2-40B4-BE49-F238E27FC236}">
              <a16:creationId xmlns:a16="http://schemas.microsoft.com/office/drawing/2014/main" id="{55C8E6CF-D9DA-A45B-1A9C-B6210562C8A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77" name="Rectangle 405">
          <a:extLst>
            <a:ext uri="{FF2B5EF4-FFF2-40B4-BE49-F238E27FC236}">
              <a16:creationId xmlns:a16="http://schemas.microsoft.com/office/drawing/2014/main" id="{C8A7839B-806D-ED9C-CD3D-D3D1D67B1937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78" name="Rectangle 406">
          <a:extLst>
            <a:ext uri="{FF2B5EF4-FFF2-40B4-BE49-F238E27FC236}">
              <a16:creationId xmlns:a16="http://schemas.microsoft.com/office/drawing/2014/main" id="{E1F778CA-B1F8-8066-074B-E503D265018D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79" name="Rectangle 407">
          <a:extLst>
            <a:ext uri="{FF2B5EF4-FFF2-40B4-BE49-F238E27FC236}">
              <a16:creationId xmlns:a16="http://schemas.microsoft.com/office/drawing/2014/main" id="{50CD5D47-5E09-06E1-4BE0-2E56BFF3BFB5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80" name="Rectangle 408">
          <a:extLst>
            <a:ext uri="{FF2B5EF4-FFF2-40B4-BE49-F238E27FC236}">
              <a16:creationId xmlns:a16="http://schemas.microsoft.com/office/drawing/2014/main" id="{A01988CF-45F0-6E28-B977-1CDC8D4105D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81" name="Rectangle 409">
          <a:extLst>
            <a:ext uri="{FF2B5EF4-FFF2-40B4-BE49-F238E27FC236}">
              <a16:creationId xmlns:a16="http://schemas.microsoft.com/office/drawing/2014/main" id="{B4A25A26-F8B9-CF22-68BF-AE69A5DC6C1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82" name="Rectangle 410">
          <a:extLst>
            <a:ext uri="{FF2B5EF4-FFF2-40B4-BE49-F238E27FC236}">
              <a16:creationId xmlns:a16="http://schemas.microsoft.com/office/drawing/2014/main" id="{32A3ED72-895C-B102-454C-2AF067135D5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83" name="Rectangle 411">
          <a:extLst>
            <a:ext uri="{FF2B5EF4-FFF2-40B4-BE49-F238E27FC236}">
              <a16:creationId xmlns:a16="http://schemas.microsoft.com/office/drawing/2014/main" id="{8CC10A03-6DC3-6D30-BDD3-B6C4958DACA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84" name="Rectangle 412">
          <a:extLst>
            <a:ext uri="{FF2B5EF4-FFF2-40B4-BE49-F238E27FC236}">
              <a16:creationId xmlns:a16="http://schemas.microsoft.com/office/drawing/2014/main" id="{AB8C646E-D846-C40A-C87F-1DE3F7B6F92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485" name="Rectangle 413">
          <a:extLst>
            <a:ext uri="{FF2B5EF4-FFF2-40B4-BE49-F238E27FC236}">
              <a16:creationId xmlns:a16="http://schemas.microsoft.com/office/drawing/2014/main" id="{DA4AAE5F-37FF-B602-A34C-D2FB78961A9D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86" name="Rectangle 414">
          <a:extLst>
            <a:ext uri="{FF2B5EF4-FFF2-40B4-BE49-F238E27FC236}">
              <a16:creationId xmlns:a16="http://schemas.microsoft.com/office/drawing/2014/main" id="{3F85C9C1-C862-A23C-4035-1F6784FA35C4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87" name="Rectangle 415">
          <a:extLst>
            <a:ext uri="{FF2B5EF4-FFF2-40B4-BE49-F238E27FC236}">
              <a16:creationId xmlns:a16="http://schemas.microsoft.com/office/drawing/2014/main" id="{5A486786-02FF-1FCF-05C6-81AF6F965FD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88" name="Rectangle 416">
          <a:extLst>
            <a:ext uri="{FF2B5EF4-FFF2-40B4-BE49-F238E27FC236}">
              <a16:creationId xmlns:a16="http://schemas.microsoft.com/office/drawing/2014/main" id="{36F83EE0-545F-85E0-6B1C-D54FCA5801AB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89" name="Rectangle 417">
          <a:extLst>
            <a:ext uri="{FF2B5EF4-FFF2-40B4-BE49-F238E27FC236}">
              <a16:creationId xmlns:a16="http://schemas.microsoft.com/office/drawing/2014/main" id="{B61A4AC2-CD94-C5A4-56A2-89D53336192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90" name="Rectangle 418">
          <a:extLst>
            <a:ext uri="{FF2B5EF4-FFF2-40B4-BE49-F238E27FC236}">
              <a16:creationId xmlns:a16="http://schemas.microsoft.com/office/drawing/2014/main" id="{B9C3EF1A-8032-A0B0-7EA5-AAECCEDF0B0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91" name="Rectangle 419">
          <a:extLst>
            <a:ext uri="{FF2B5EF4-FFF2-40B4-BE49-F238E27FC236}">
              <a16:creationId xmlns:a16="http://schemas.microsoft.com/office/drawing/2014/main" id="{5CC3AA80-4809-457F-6CC5-3CDB5381C311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92" name="Rectangle 420">
          <a:extLst>
            <a:ext uri="{FF2B5EF4-FFF2-40B4-BE49-F238E27FC236}">
              <a16:creationId xmlns:a16="http://schemas.microsoft.com/office/drawing/2014/main" id="{A3EDE601-D597-349E-3E87-6611A958458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93" name="Rectangle 421">
          <a:extLst>
            <a:ext uri="{FF2B5EF4-FFF2-40B4-BE49-F238E27FC236}">
              <a16:creationId xmlns:a16="http://schemas.microsoft.com/office/drawing/2014/main" id="{99A2C41A-643F-CE79-B83B-3FD436FC9797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94" name="Rectangle 422">
          <a:extLst>
            <a:ext uri="{FF2B5EF4-FFF2-40B4-BE49-F238E27FC236}">
              <a16:creationId xmlns:a16="http://schemas.microsoft.com/office/drawing/2014/main" id="{02117F08-541D-DF8F-1B8F-0077BC4DC30A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95" name="Rectangle 423">
          <a:extLst>
            <a:ext uri="{FF2B5EF4-FFF2-40B4-BE49-F238E27FC236}">
              <a16:creationId xmlns:a16="http://schemas.microsoft.com/office/drawing/2014/main" id="{6A627CC6-9BE1-5078-DC73-D3623A85B6B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96" name="Rectangle 424">
          <a:extLst>
            <a:ext uri="{FF2B5EF4-FFF2-40B4-BE49-F238E27FC236}">
              <a16:creationId xmlns:a16="http://schemas.microsoft.com/office/drawing/2014/main" id="{4CBF9989-9A36-9EF7-2557-C84429EABD2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497" name="Rectangle 425">
          <a:extLst>
            <a:ext uri="{FF2B5EF4-FFF2-40B4-BE49-F238E27FC236}">
              <a16:creationId xmlns:a16="http://schemas.microsoft.com/office/drawing/2014/main" id="{D189F621-4939-ACA1-54AD-C40C37773A8F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498" name="Rectangle 426">
          <a:extLst>
            <a:ext uri="{FF2B5EF4-FFF2-40B4-BE49-F238E27FC236}">
              <a16:creationId xmlns:a16="http://schemas.microsoft.com/office/drawing/2014/main" id="{980ED2C9-DE98-6558-F239-C3D927E2AACB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499" name="Rectangle 427">
          <a:extLst>
            <a:ext uri="{FF2B5EF4-FFF2-40B4-BE49-F238E27FC236}">
              <a16:creationId xmlns:a16="http://schemas.microsoft.com/office/drawing/2014/main" id="{94D16052-292F-6D7F-747B-1D3784B7168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00" name="Rectangle 428">
          <a:extLst>
            <a:ext uri="{FF2B5EF4-FFF2-40B4-BE49-F238E27FC236}">
              <a16:creationId xmlns:a16="http://schemas.microsoft.com/office/drawing/2014/main" id="{06C193FA-83E4-A4CD-0C58-F50CAAF717E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01" name="Rectangle 429">
          <a:extLst>
            <a:ext uri="{FF2B5EF4-FFF2-40B4-BE49-F238E27FC236}">
              <a16:creationId xmlns:a16="http://schemas.microsoft.com/office/drawing/2014/main" id="{9283C089-C75A-C25A-239A-6D2C75BED7DE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02" name="Rectangle 430">
          <a:extLst>
            <a:ext uri="{FF2B5EF4-FFF2-40B4-BE49-F238E27FC236}">
              <a16:creationId xmlns:a16="http://schemas.microsoft.com/office/drawing/2014/main" id="{E7CF6A58-E794-A0ED-1A85-178E5C412EA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03" name="Rectangle 431">
          <a:extLst>
            <a:ext uri="{FF2B5EF4-FFF2-40B4-BE49-F238E27FC236}">
              <a16:creationId xmlns:a16="http://schemas.microsoft.com/office/drawing/2014/main" id="{F1E82EDA-5212-8FFA-2032-69A1ED7B2B7C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04" name="Rectangle 432">
          <a:extLst>
            <a:ext uri="{FF2B5EF4-FFF2-40B4-BE49-F238E27FC236}">
              <a16:creationId xmlns:a16="http://schemas.microsoft.com/office/drawing/2014/main" id="{6D398347-32EB-630D-3757-2E24B75D98CB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05" name="Rectangle 433">
          <a:extLst>
            <a:ext uri="{FF2B5EF4-FFF2-40B4-BE49-F238E27FC236}">
              <a16:creationId xmlns:a16="http://schemas.microsoft.com/office/drawing/2014/main" id="{D0DC6B43-8CFB-ADB4-E591-2E4E310F03C5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06" name="Rectangle 434">
          <a:extLst>
            <a:ext uri="{FF2B5EF4-FFF2-40B4-BE49-F238E27FC236}">
              <a16:creationId xmlns:a16="http://schemas.microsoft.com/office/drawing/2014/main" id="{8ECDB212-E8E4-CFED-E2D7-D63BC8C2B78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07" name="Rectangle 435">
          <a:extLst>
            <a:ext uri="{FF2B5EF4-FFF2-40B4-BE49-F238E27FC236}">
              <a16:creationId xmlns:a16="http://schemas.microsoft.com/office/drawing/2014/main" id="{05A2030F-6CC9-BD9A-2F3E-7E0CCF3ED12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08" name="Rectangle 436">
          <a:extLst>
            <a:ext uri="{FF2B5EF4-FFF2-40B4-BE49-F238E27FC236}">
              <a16:creationId xmlns:a16="http://schemas.microsoft.com/office/drawing/2014/main" id="{8CDC12FA-54F9-5858-0617-74E03C21C6D7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09" name="Rectangle 437">
          <a:extLst>
            <a:ext uri="{FF2B5EF4-FFF2-40B4-BE49-F238E27FC236}">
              <a16:creationId xmlns:a16="http://schemas.microsoft.com/office/drawing/2014/main" id="{0EB610C6-E02D-6EA2-5DE8-B69322A7EA28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10" name="Rectangle 438">
          <a:extLst>
            <a:ext uri="{FF2B5EF4-FFF2-40B4-BE49-F238E27FC236}">
              <a16:creationId xmlns:a16="http://schemas.microsoft.com/office/drawing/2014/main" id="{183EDF47-D391-499E-6856-F190F94E087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11" name="Rectangle 439">
          <a:extLst>
            <a:ext uri="{FF2B5EF4-FFF2-40B4-BE49-F238E27FC236}">
              <a16:creationId xmlns:a16="http://schemas.microsoft.com/office/drawing/2014/main" id="{6CED1772-1CBA-2A37-2B70-1718F16279B5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12" name="Rectangle 440">
          <a:extLst>
            <a:ext uri="{FF2B5EF4-FFF2-40B4-BE49-F238E27FC236}">
              <a16:creationId xmlns:a16="http://schemas.microsoft.com/office/drawing/2014/main" id="{7D3081FD-69BF-31E2-C614-B299A7553C5A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13" name="Rectangle 441">
          <a:extLst>
            <a:ext uri="{FF2B5EF4-FFF2-40B4-BE49-F238E27FC236}">
              <a16:creationId xmlns:a16="http://schemas.microsoft.com/office/drawing/2014/main" id="{002DB757-7D97-A013-5590-26A37D018AA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14" name="Rectangle 442">
          <a:extLst>
            <a:ext uri="{FF2B5EF4-FFF2-40B4-BE49-F238E27FC236}">
              <a16:creationId xmlns:a16="http://schemas.microsoft.com/office/drawing/2014/main" id="{B33562E1-22D4-5464-EF96-0306CAA8777D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15" name="Rectangle 443">
          <a:extLst>
            <a:ext uri="{FF2B5EF4-FFF2-40B4-BE49-F238E27FC236}">
              <a16:creationId xmlns:a16="http://schemas.microsoft.com/office/drawing/2014/main" id="{8A8A46C7-4427-913E-CA3C-8D81836D3AA3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16" name="Rectangle 444">
          <a:extLst>
            <a:ext uri="{FF2B5EF4-FFF2-40B4-BE49-F238E27FC236}">
              <a16:creationId xmlns:a16="http://schemas.microsoft.com/office/drawing/2014/main" id="{29BC870A-DD32-D0A7-E3A4-3BDD648A434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17" name="Rectangle 445">
          <a:extLst>
            <a:ext uri="{FF2B5EF4-FFF2-40B4-BE49-F238E27FC236}">
              <a16:creationId xmlns:a16="http://schemas.microsoft.com/office/drawing/2014/main" id="{9CFDFDFC-0A23-6246-2F3D-5F82136259E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18" name="Rectangle 446">
          <a:extLst>
            <a:ext uri="{FF2B5EF4-FFF2-40B4-BE49-F238E27FC236}">
              <a16:creationId xmlns:a16="http://schemas.microsoft.com/office/drawing/2014/main" id="{27EDD880-194D-A29E-A756-35B9CC5416E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19" name="Rectangle 447">
          <a:extLst>
            <a:ext uri="{FF2B5EF4-FFF2-40B4-BE49-F238E27FC236}">
              <a16:creationId xmlns:a16="http://schemas.microsoft.com/office/drawing/2014/main" id="{BB56C405-1A19-E704-2A66-B735A86424B2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20" name="Rectangle 448">
          <a:extLst>
            <a:ext uri="{FF2B5EF4-FFF2-40B4-BE49-F238E27FC236}">
              <a16:creationId xmlns:a16="http://schemas.microsoft.com/office/drawing/2014/main" id="{B26E44A5-4E12-045D-D1AF-E41F87A6513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21" name="Rectangle 449">
          <a:extLst>
            <a:ext uri="{FF2B5EF4-FFF2-40B4-BE49-F238E27FC236}">
              <a16:creationId xmlns:a16="http://schemas.microsoft.com/office/drawing/2014/main" id="{32304FEB-2A69-6F8F-6C2A-F1852B9F543F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22" name="Rectangle 450">
          <a:extLst>
            <a:ext uri="{FF2B5EF4-FFF2-40B4-BE49-F238E27FC236}">
              <a16:creationId xmlns:a16="http://schemas.microsoft.com/office/drawing/2014/main" id="{21C7A2B2-B68D-E08A-FDC2-E57A2C986288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23" name="Rectangle 451">
          <a:extLst>
            <a:ext uri="{FF2B5EF4-FFF2-40B4-BE49-F238E27FC236}">
              <a16:creationId xmlns:a16="http://schemas.microsoft.com/office/drawing/2014/main" id="{F6C2F609-5C74-7A41-3DB8-D5F1C8078FC7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24" name="Rectangle 452">
          <a:extLst>
            <a:ext uri="{FF2B5EF4-FFF2-40B4-BE49-F238E27FC236}">
              <a16:creationId xmlns:a16="http://schemas.microsoft.com/office/drawing/2014/main" id="{8C4C1D96-7098-CC4C-7E58-C2AF8E413DA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25" name="Rectangle 453">
          <a:extLst>
            <a:ext uri="{FF2B5EF4-FFF2-40B4-BE49-F238E27FC236}">
              <a16:creationId xmlns:a16="http://schemas.microsoft.com/office/drawing/2014/main" id="{0ABA463C-083B-58CC-057D-70D82D3D7C1F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26" name="Rectangle 454">
          <a:extLst>
            <a:ext uri="{FF2B5EF4-FFF2-40B4-BE49-F238E27FC236}">
              <a16:creationId xmlns:a16="http://schemas.microsoft.com/office/drawing/2014/main" id="{44A03450-7BA6-A2FA-AA2E-5DF20B51C19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27" name="Rectangle 455">
          <a:extLst>
            <a:ext uri="{FF2B5EF4-FFF2-40B4-BE49-F238E27FC236}">
              <a16:creationId xmlns:a16="http://schemas.microsoft.com/office/drawing/2014/main" id="{B31F6FA6-73F7-D50D-EE50-0C4CE3F2FEC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28" name="Rectangle 456">
          <a:extLst>
            <a:ext uri="{FF2B5EF4-FFF2-40B4-BE49-F238E27FC236}">
              <a16:creationId xmlns:a16="http://schemas.microsoft.com/office/drawing/2014/main" id="{42B09C84-5D68-D3BB-743F-FB75CD9DB40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29" name="Rectangle 457">
          <a:extLst>
            <a:ext uri="{FF2B5EF4-FFF2-40B4-BE49-F238E27FC236}">
              <a16:creationId xmlns:a16="http://schemas.microsoft.com/office/drawing/2014/main" id="{AA6E6C05-B99B-7F8C-972E-86EF0ACF39BD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30" name="Rectangle 458">
          <a:extLst>
            <a:ext uri="{FF2B5EF4-FFF2-40B4-BE49-F238E27FC236}">
              <a16:creationId xmlns:a16="http://schemas.microsoft.com/office/drawing/2014/main" id="{5DE59BCD-CD7C-A9B5-1B82-C9ED6C48CC34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31" name="Rectangle 459">
          <a:extLst>
            <a:ext uri="{FF2B5EF4-FFF2-40B4-BE49-F238E27FC236}">
              <a16:creationId xmlns:a16="http://schemas.microsoft.com/office/drawing/2014/main" id="{BE34DEB7-BC52-CC0E-3BAE-A07D569439D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32" name="Rectangle 460">
          <a:extLst>
            <a:ext uri="{FF2B5EF4-FFF2-40B4-BE49-F238E27FC236}">
              <a16:creationId xmlns:a16="http://schemas.microsoft.com/office/drawing/2014/main" id="{F3CB6A96-2C34-000C-3FA1-11DDBE7428C0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33" name="Rectangle 461">
          <a:extLst>
            <a:ext uri="{FF2B5EF4-FFF2-40B4-BE49-F238E27FC236}">
              <a16:creationId xmlns:a16="http://schemas.microsoft.com/office/drawing/2014/main" id="{BDC98BC8-77CF-6F68-1CC9-7541A82B813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34" name="Rectangle 462">
          <a:extLst>
            <a:ext uri="{FF2B5EF4-FFF2-40B4-BE49-F238E27FC236}">
              <a16:creationId xmlns:a16="http://schemas.microsoft.com/office/drawing/2014/main" id="{652CA1B9-54B9-FB97-B06E-6168F0C2CEF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35" name="Rectangle 463">
          <a:extLst>
            <a:ext uri="{FF2B5EF4-FFF2-40B4-BE49-F238E27FC236}">
              <a16:creationId xmlns:a16="http://schemas.microsoft.com/office/drawing/2014/main" id="{2573C18B-8040-E9E4-1C34-2E2847282C0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36" name="Rectangle 464">
          <a:extLst>
            <a:ext uri="{FF2B5EF4-FFF2-40B4-BE49-F238E27FC236}">
              <a16:creationId xmlns:a16="http://schemas.microsoft.com/office/drawing/2014/main" id="{9D698AC0-C831-4DC0-E553-9EE726D991D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37" name="Rectangle 465">
          <a:extLst>
            <a:ext uri="{FF2B5EF4-FFF2-40B4-BE49-F238E27FC236}">
              <a16:creationId xmlns:a16="http://schemas.microsoft.com/office/drawing/2014/main" id="{A8BDF003-C01F-8B09-4A36-285C086E053F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38" name="Rectangle 466">
          <a:extLst>
            <a:ext uri="{FF2B5EF4-FFF2-40B4-BE49-F238E27FC236}">
              <a16:creationId xmlns:a16="http://schemas.microsoft.com/office/drawing/2014/main" id="{73AC07C4-2F3A-92D6-BBF8-7CCABA6EE3F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39" name="Rectangle 467">
          <a:extLst>
            <a:ext uri="{FF2B5EF4-FFF2-40B4-BE49-F238E27FC236}">
              <a16:creationId xmlns:a16="http://schemas.microsoft.com/office/drawing/2014/main" id="{C7E56CE0-3808-1AC0-32A5-0398A7820CC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40" name="Rectangle 468">
          <a:extLst>
            <a:ext uri="{FF2B5EF4-FFF2-40B4-BE49-F238E27FC236}">
              <a16:creationId xmlns:a16="http://schemas.microsoft.com/office/drawing/2014/main" id="{18EB927E-965F-6796-9382-757EC4100AE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41" name="Rectangle 469">
          <a:extLst>
            <a:ext uri="{FF2B5EF4-FFF2-40B4-BE49-F238E27FC236}">
              <a16:creationId xmlns:a16="http://schemas.microsoft.com/office/drawing/2014/main" id="{6B4CCA80-7C5F-9F16-B204-4DCABB363C1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42" name="Rectangle 470">
          <a:extLst>
            <a:ext uri="{FF2B5EF4-FFF2-40B4-BE49-F238E27FC236}">
              <a16:creationId xmlns:a16="http://schemas.microsoft.com/office/drawing/2014/main" id="{FE3E3CB5-FBFF-6813-E360-11F937C7F9A2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43" name="Rectangle 471">
          <a:extLst>
            <a:ext uri="{FF2B5EF4-FFF2-40B4-BE49-F238E27FC236}">
              <a16:creationId xmlns:a16="http://schemas.microsoft.com/office/drawing/2014/main" id="{03B88A63-4A8B-A538-867B-3C2B156419F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44" name="Rectangle 472">
          <a:extLst>
            <a:ext uri="{FF2B5EF4-FFF2-40B4-BE49-F238E27FC236}">
              <a16:creationId xmlns:a16="http://schemas.microsoft.com/office/drawing/2014/main" id="{A12171FD-386A-70B5-BF83-7F02B3427140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45" name="Rectangle 473">
          <a:extLst>
            <a:ext uri="{FF2B5EF4-FFF2-40B4-BE49-F238E27FC236}">
              <a16:creationId xmlns:a16="http://schemas.microsoft.com/office/drawing/2014/main" id="{725139A0-4DF4-9E9B-7FAA-796AAF1A12D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46" name="Rectangle 474">
          <a:extLst>
            <a:ext uri="{FF2B5EF4-FFF2-40B4-BE49-F238E27FC236}">
              <a16:creationId xmlns:a16="http://schemas.microsoft.com/office/drawing/2014/main" id="{425D8BB5-B0C4-DACB-B1E5-E0562FC49B2A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47" name="Rectangle 475">
          <a:extLst>
            <a:ext uri="{FF2B5EF4-FFF2-40B4-BE49-F238E27FC236}">
              <a16:creationId xmlns:a16="http://schemas.microsoft.com/office/drawing/2014/main" id="{A3E89106-3340-2C77-1D98-19006289AD7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48" name="Rectangle 476">
          <a:extLst>
            <a:ext uri="{FF2B5EF4-FFF2-40B4-BE49-F238E27FC236}">
              <a16:creationId xmlns:a16="http://schemas.microsoft.com/office/drawing/2014/main" id="{E40540E7-26F7-B32E-858C-B43DEDA9E19C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49" name="Rectangle 477">
          <a:extLst>
            <a:ext uri="{FF2B5EF4-FFF2-40B4-BE49-F238E27FC236}">
              <a16:creationId xmlns:a16="http://schemas.microsoft.com/office/drawing/2014/main" id="{C6DADBAF-E95E-6D1C-1705-A43B05CDB94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50" name="Rectangle 478">
          <a:extLst>
            <a:ext uri="{FF2B5EF4-FFF2-40B4-BE49-F238E27FC236}">
              <a16:creationId xmlns:a16="http://schemas.microsoft.com/office/drawing/2014/main" id="{B02A5F13-E74B-D3E4-3FA0-F834441A568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51" name="Rectangle 479">
          <a:extLst>
            <a:ext uri="{FF2B5EF4-FFF2-40B4-BE49-F238E27FC236}">
              <a16:creationId xmlns:a16="http://schemas.microsoft.com/office/drawing/2014/main" id="{8AEF6B6E-A0A2-0DCD-CF9B-1E1CE1B82F02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52" name="Rectangle 480">
          <a:extLst>
            <a:ext uri="{FF2B5EF4-FFF2-40B4-BE49-F238E27FC236}">
              <a16:creationId xmlns:a16="http://schemas.microsoft.com/office/drawing/2014/main" id="{85E94634-4364-927E-B084-FBA443FD6874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53" name="Rectangle 481">
          <a:extLst>
            <a:ext uri="{FF2B5EF4-FFF2-40B4-BE49-F238E27FC236}">
              <a16:creationId xmlns:a16="http://schemas.microsoft.com/office/drawing/2014/main" id="{CF389E1B-771E-4A1A-2E25-26D5C6FC536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54" name="Rectangle 482">
          <a:extLst>
            <a:ext uri="{FF2B5EF4-FFF2-40B4-BE49-F238E27FC236}">
              <a16:creationId xmlns:a16="http://schemas.microsoft.com/office/drawing/2014/main" id="{B3A6BAB1-93F6-98D7-1ABC-9EBC42D87A87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55" name="Rectangle 483">
          <a:extLst>
            <a:ext uri="{FF2B5EF4-FFF2-40B4-BE49-F238E27FC236}">
              <a16:creationId xmlns:a16="http://schemas.microsoft.com/office/drawing/2014/main" id="{F0C0B085-6685-FBA8-7D4B-45143EAA18C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56" name="Rectangle 484">
          <a:extLst>
            <a:ext uri="{FF2B5EF4-FFF2-40B4-BE49-F238E27FC236}">
              <a16:creationId xmlns:a16="http://schemas.microsoft.com/office/drawing/2014/main" id="{DB0D5E2C-96A6-A0BE-E8DC-7B31D169E02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57" name="Rectangle 485">
          <a:extLst>
            <a:ext uri="{FF2B5EF4-FFF2-40B4-BE49-F238E27FC236}">
              <a16:creationId xmlns:a16="http://schemas.microsoft.com/office/drawing/2014/main" id="{D8EEB480-244E-DAB7-2750-8CB69B9D4AD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58" name="Rectangle 486">
          <a:extLst>
            <a:ext uri="{FF2B5EF4-FFF2-40B4-BE49-F238E27FC236}">
              <a16:creationId xmlns:a16="http://schemas.microsoft.com/office/drawing/2014/main" id="{607BF8C1-9D47-9803-564F-936E5AAB12E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59" name="Rectangle 487">
          <a:extLst>
            <a:ext uri="{FF2B5EF4-FFF2-40B4-BE49-F238E27FC236}">
              <a16:creationId xmlns:a16="http://schemas.microsoft.com/office/drawing/2014/main" id="{427C9562-3046-7123-31BE-03E77D7C5C44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60" name="Rectangle 488">
          <a:extLst>
            <a:ext uri="{FF2B5EF4-FFF2-40B4-BE49-F238E27FC236}">
              <a16:creationId xmlns:a16="http://schemas.microsoft.com/office/drawing/2014/main" id="{7D3FF7A0-2E8B-12DB-21FD-E316F5044D85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61" name="Rectangle 489">
          <a:extLst>
            <a:ext uri="{FF2B5EF4-FFF2-40B4-BE49-F238E27FC236}">
              <a16:creationId xmlns:a16="http://schemas.microsoft.com/office/drawing/2014/main" id="{726DC9E3-2066-542F-92F9-E3FF168A49D6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62" name="Rectangle 490">
          <a:extLst>
            <a:ext uri="{FF2B5EF4-FFF2-40B4-BE49-F238E27FC236}">
              <a16:creationId xmlns:a16="http://schemas.microsoft.com/office/drawing/2014/main" id="{F296F84B-0F44-6C48-5666-121A92A8BF79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63" name="Rectangle 491">
          <a:extLst>
            <a:ext uri="{FF2B5EF4-FFF2-40B4-BE49-F238E27FC236}">
              <a16:creationId xmlns:a16="http://schemas.microsoft.com/office/drawing/2014/main" id="{4BAB5FD3-14BB-7FF3-59B3-502CA4F231C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64" name="Rectangle 492">
          <a:extLst>
            <a:ext uri="{FF2B5EF4-FFF2-40B4-BE49-F238E27FC236}">
              <a16:creationId xmlns:a16="http://schemas.microsoft.com/office/drawing/2014/main" id="{07CC3FAE-14DD-9D37-8A84-C75C17D2F88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65" name="Rectangle 493">
          <a:extLst>
            <a:ext uri="{FF2B5EF4-FFF2-40B4-BE49-F238E27FC236}">
              <a16:creationId xmlns:a16="http://schemas.microsoft.com/office/drawing/2014/main" id="{A969A027-ADB9-2212-4EDC-01AFC046808C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66" name="Rectangle 494">
          <a:extLst>
            <a:ext uri="{FF2B5EF4-FFF2-40B4-BE49-F238E27FC236}">
              <a16:creationId xmlns:a16="http://schemas.microsoft.com/office/drawing/2014/main" id="{A8A571C7-B3E2-6436-9945-77BCAC2B22A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67" name="Rectangle 495">
          <a:extLst>
            <a:ext uri="{FF2B5EF4-FFF2-40B4-BE49-F238E27FC236}">
              <a16:creationId xmlns:a16="http://schemas.microsoft.com/office/drawing/2014/main" id="{3247C537-0AAF-F382-405B-FF5391164855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68" name="Rectangle 496">
          <a:extLst>
            <a:ext uri="{FF2B5EF4-FFF2-40B4-BE49-F238E27FC236}">
              <a16:creationId xmlns:a16="http://schemas.microsoft.com/office/drawing/2014/main" id="{79F2034E-9D2A-EEA1-0DC9-BCDB3521F55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69" name="Rectangle 497">
          <a:extLst>
            <a:ext uri="{FF2B5EF4-FFF2-40B4-BE49-F238E27FC236}">
              <a16:creationId xmlns:a16="http://schemas.microsoft.com/office/drawing/2014/main" id="{07512EE2-F8F6-4962-301B-DA9CD004003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70" name="Rectangle 498">
          <a:extLst>
            <a:ext uri="{FF2B5EF4-FFF2-40B4-BE49-F238E27FC236}">
              <a16:creationId xmlns:a16="http://schemas.microsoft.com/office/drawing/2014/main" id="{06A75833-7F6E-C05C-EF37-C7D39A7C5B7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71" name="Rectangle 499">
          <a:extLst>
            <a:ext uri="{FF2B5EF4-FFF2-40B4-BE49-F238E27FC236}">
              <a16:creationId xmlns:a16="http://schemas.microsoft.com/office/drawing/2014/main" id="{4147C189-27B0-FAEA-6BF0-2F23A5CC5E9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72" name="Rectangle 500">
          <a:extLst>
            <a:ext uri="{FF2B5EF4-FFF2-40B4-BE49-F238E27FC236}">
              <a16:creationId xmlns:a16="http://schemas.microsoft.com/office/drawing/2014/main" id="{1357DD3A-5926-C999-8D3D-3869554C3F18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73" name="Rectangle 501">
          <a:extLst>
            <a:ext uri="{FF2B5EF4-FFF2-40B4-BE49-F238E27FC236}">
              <a16:creationId xmlns:a16="http://schemas.microsoft.com/office/drawing/2014/main" id="{D64DC375-C563-FFAD-7982-32E05A14580A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74" name="Rectangle 502">
          <a:extLst>
            <a:ext uri="{FF2B5EF4-FFF2-40B4-BE49-F238E27FC236}">
              <a16:creationId xmlns:a16="http://schemas.microsoft.com/office/drawing/2014/main" id="{D17B53AA-099F-6909-3F93-9A6A2D4A3B3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75" name="Rectangle 503">
          <a:extLst>
            <a:ext uri="{FF2B5EF4-FFF2-40B4-BE49-F238E27FC236}">
              <a16:creationId xmlns:a16="http://schemas.microsoft.com/office/drawing/2014/main" id="{617C1596-1BB3-BD5E-E24B-AE386FA46E9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76" name="Rectangle 504">
          <a:extLst>
            <a:ext uri="{FF2B5EF4-FFF2-40B4-BE49-F238E27FC236}">
              <a16:creationId xmlns:a16="http://schemas.microsoft.com/office/drawing/2014/main" id="{115367E9-AF72-701D-2A1E-847A6E2919F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577" name="Rectangle 505">
          <a:extLst>
            <a:ext uri="{FF2B5EF4-FFF2-40B4-BE49-F238E27FC236}">
              <a16:creationId xmlns:a16="http://schemas.microsoft.com/office/drawing/2014/main" id="{670167BB-092B-78EF-1966-23B79C9317F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78" name="Rectangle 506">
          <a:extLst>
            <a:ext uri="{FF2B5EF4-FFF2-40B4-BE49-F238E27FC236}">
              <a16:creationId xmlns:a16="http://schemas.microsoft.com/office/drawing/2014/main" id="{C1EEA947-1CEF-B108-1873-DEE87B01665D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79" name="Rectangle 507">
          <a:extLst>
            <a:ext uri="{FF2B5EF4-FFF2-40B4-BE49-F238E27FC236}">
              <a16:creationId xmlns:a16="http://schemas.microsoft.com/office/drawing/2014/main" id="{66756C28-CF23-8536-35CF-0055F279DB0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80" name="Rectangle 508">
          <a:extLst>
            <a:ext uri="{FF2B5EF4-FFF2-40B4-BE49-F238E27FC236}">
              <a16:creationId xmlns:a16="http://schemas.microsoft.com/office/drawing/2014/main" id="{95050864-46A3-978B-5755-28411F24E474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81" name="Rectangle 509">
          <a:extLst>
            <a:ext uri="{FF2B5EF4-FFF2-40B4-BE49-F238E27FC236}">
              <a16:creationId xmlns:a16="http://schemas.microsoft.com/office/drawing/2014/main" id="{E841FEDC-BD39-A2DA-1592-1D15AF960ABB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82" name="Rectangle 510">
          <a:extLst>
            <a:ext uri="{FF2B5EF4-FFF2-40B4-BE49-F238E27FC236}">
              <a16:creationId xmlns:a16="http://schemas.microsoft.com/office/drawing/2014/main" id="{40672580-03C3-B3C7-B787-34A19D95CD3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83" name="Rectangle 511">
          <a:extLst>
            <a:ext uri="{FF2B5EF4-FFF2-40B4-BE49-F238E27FC236}">
              <a16:creationId xmlns:a16="http://schemas.microsoft.com/office/drawing/2014/main" id="{E1B46367-9187-A8ED-AC6C-0A4633754EF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84" name="Rectangle 512">
          <a:extLst>
            <a:ext uri="{FF2B5EF4-FFF2-40B4-BE49-F238E27FC236}">
              <a16:creationId xmlns:a16="http://schemas.microsoft.com/office/drawing/2014/main" id="{3A707025-766E-B00C-9DD5-C41AC4F6528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85" name="Rectangle 513">
          <a:extLst>
            <a:ext uri="{FF2B5EF4-FFF2-40B4-BE49-F238E27FC236}">
              <a16:creationId xmlns:a16="http://schemas.microsoft.com/office/drawing/2014/main" id="{2B6EB99E-0B20-8185-2EAA-4D56521C5BE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86" name="Rectangle 514">
          <a:extLst>
            <a:ext uri="{FF2B5EF4-FFF2-40B4-BE49-F238E27FC236}">
              <a16:creationId xmlns:a16="http://schemas.microsoft.com/office/drawing/2014/main" id="{3B5528E3-50FB-2788-070D-8DA0E16DEB4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87" name="Rectangle 515">
          <a:extLst>
            <a:ext uri="{FF2B5EF4-FFF2-40B4-BE49-F238E27FC236}">
              <a16:creationId xmlns:a16="http://schemas.microsoft.com/office/drawing/2014/main" id="{8CA5E8BF-70BD-E9E5-A812-F3FBF797F3A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88" name="Rectangle 516">
          <a:extLst>
            <a:ext uri="{FF2B5EF4-FFF2-40B4-BE49-F238E27FC236}">
              <a16:creationId xmlns:a16="http://schemas.microsoft.com/office/drawing/2014/main" id="{B448D8ED-90D8-AB53-F8C5-08A0E620A51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89" name="Rectangle 517">
          <a:extLst>
            <a:ext uri="{FF2B5EF4-FFF2-40B4-BE49-F238E27FC236}">
              <a16:creationId xmlns:a16="http://schemas.microsoft.com/office/drawing/2014/main" id="{F0C1391B-EFA3-F1D6-B338-63EE59F6F94A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90" name="Rectangle 518">
          <a:extLst>
            <a:ext uri="{FF2B5EF4-FFF2-40B4-BE49-F238E27FC236}">
              <a16:creationId xmlns:a16="http://schemas.microsoft.com/office/drawing/2014/main" id="{48A355E2-6806-7F03-5BFF-68EC7FE362F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91" name="Rectangle 519">
          <a:extLst>
            <a:ext uri="{FF2B5EF4-FFF2-40B4-BE49-F238E27FC236}">
              <a16:creationId xmlns:a16="http://schemas.microsoft.com/office/drawing/2014/main" id="{D7F1F700-CC5E-B3F3-65EC-8A169AAEDE7C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92" name="Rectangle 520">
          <a:extLst>
            <a:ext uri="{FF2B5EF4-FFF2-40B4-BE49-F238E27FC236}">
              <a16:creationId xmlns:a16="http://schemas.microsoft.com/office/drawing/2014/main" id="{994F7ABE-2D86-653C-2EB4-4194FCFB139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93" name="Rectangle 521">
          <a:extLst>
            <a:ext uri="{FF2B5EF4-FFF2-40B4-BE49-F238E27FC236}">
              <a16:creationId xmlns:a16="http://schemas.microsoft.com/office/drawing/2014/main" id="{C884AB9F-AEF1-3792-8071-2D03431C27B7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94" name="Rectangle 522">
          <a:extLst>
            <a:ext uri="{FF2B5EF4-FFF2-40B4-BE49-F238E27FC236}">
              <a16:creationId xmlns:a16="http://schemas.microsoft.com/office/drawing/2014/main" id="{E547C02E-0565-62D4-B359-9B17B96A778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95" name="Rectangle 523">
          <a:extLst>
            <a:ext uri="{FF2B5EF4-FFF2-40B4-BE49-F238E27FC236}">
              <a16:creationId xmlns:a16="http://schemas.microsoft.com/office/drawing/2014/main" id="{1258EB52-7D94-9F35-6C47-4832C3C908F4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96" name="Rectangle 524">
          <a:extLst>
            <a:ext uri="{FF2B5EF4-FFF2-40B4-BE49-F238E27FC236}">
              <a16:creationId xmlns:a16="http://schemas.microsoft.com/office/drawing/2014/main" id="{2D48F1B4-FAB7-D415-16AA-66D39D7D0A3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597" name="Rectangle 525">
          <a:extLst>
            <a:ext uri="{FF2B5EF4-FFF2-40B4-BE49-F238E27FC236}">
              <a16:creationId xmlns:a16="http://schemas.microsoft.com/office/drawing/2014/main" id="{135DFF08-6055-451C-C0AC-B7ADEBB700B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598" name="Rectangle 526">
          <a:extLst>
            <a:ext uri="{FF2B5EF4-FFF2-40B4-BE49-F238E27FC236}">
              <a16:creationId xmlns:a16="http://schemas.microsoft.com/office/drawing/2014/main" id="{3D54C7C6-5C6D-1164-847A-76BA800BE4C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599" name="Rectangle 527">
          <a:extLst>
            <a:ext uri="{FF2B5EF4-FFF2-40B4-BE49-F238E27FC236}">
              <a16:creationId xmlns:a16="http://schemas.microsoft.com/office/drawing/2014/main" id="{EF987B27-1D97-9171-4544-4D8BF5A12A6E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00" name="Rectangle 528">
          <a:extLst>
            <a:ext uri="{FF2B5EF4-FFF2-40B4-BE49-F238E27FC236}">
              <a16:creationId xmlns:a16="http://schemas.microsoft.com/office/drawing/2014/main" id="{F460EA06-3E28-A0C4-E49A-9C1DF6289317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01" name="Rectangle 529">
          <a:extLst>
            <a:ext uri="{FF2B5EF4-FFF2-40B4-BE49-F238E27FC236}">
              <a16:creationId xmlns:a16="http://schemas.microsoft.com/office/drawing/2014/main" id="{CE29AB60-CE8C-E220-5263-4460A0B539EB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02" name="Rectangle 530">
          <a:extLst>
            <a:ext uri="{FF2B5EF4-FFF2-40B4-BE49-F238E27FC236}">
              <a16:creationId xmlns:a16="http://schemas.microsoft.com/office/drawing/2014/main" id="{B6BAAF10-EA47-5BDC-DAAE-146DD93A97A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03" name="Rectangle 531">
          <a:extLst>
            <a:ext uri="{FF2B5EF4-FFF2-40B4-BE49-F238E27FC236}">
              <a16:creationId xmlns:a16="http://schemas.microsoft.com/office/drawing/2014/main" id="{F2752156-E5D1-836F-826F-63C8BA0605E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04" name="Rectangle 532">
          <a:extLst>
            <a:ext uri="{FF2B5EF4-FFF2-40B4-BE49-F238E27FC236}">
              <a16:creationId xmlns:a16="http://schemas.microsoft.com/office/drawing/2014/main" id="{0E3A2CBD-0AC0-1432-A6C2-5F5AA30B5E04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05" name="Rectangle 533">
          <a:extLst>
            <a:ext uri="{FF2B5EF4-FFF2-40B4-BE49-F238E27FC236}">
              <a16:creationId xmlns:a16="http://schemas.microsoft.com/office/drawing/2014/main" id="{480E1068-AD5D-F0C7-0A4C-C18E09783FC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06" name="Rectangle 534">
          <a:extLst>
            <a:ext uri="{FF2B5EF4-FFF2-40B4-BE49-F238E27FC236}">
              <a16:creationId xmlns:a16="http://schemas.microsoft.com/office/drawing/2014/main" id="{00422302-F4F4-E0B0-DB88-9909A0E98A7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07" name="Rectangle 535">
          <a:extLst>
            <a:ext uri="{FF2B5EF4-FFF2-40B4-BE49-F238E27FC236}">
              <a16:creationId xmlns:a16="http://schemas.microsoft.com/office/drawing/2014/main" id="{464BAE0D-0580-1F8C-1F4A-C5450E1AB0FF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08" name="Rectangle 536">
          <a:extLst>
            <a:ext uri="{FF2B5EF4-FFF2-40B4-BE49-F238E27FC236}">
              <a16:creationId xmlns:a16="http://schemas.microsoft.com/office/drawing/2014/main" id="{925B72C9-B5C3-E738-AA5B-0297827D0E40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09" name="Rectangle 537">
          <a:extLst>
            <a:ext uri="{FF2B5EF4-FFF2-40B4-BE49-F238E27FC236}">
              <a16:creationId xmlns:a16="http://schemas.microsoft.com/office/drawing/2014/main" id="{5F448C3E-2FE5-83D5-9FB4-1A125736233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10" name="Rectangle 538">
          <a:extLst>
            <a:ext uri="{FF2B5EF4-FFF2-40B4-BE49-F238E27FC236}">
              <a16:creationId xmlns:a16="http://schemas.microsoft.com/office/drawing/2014/main" id="{CF4195A4-EB02-3EE1-B393-491E954C0424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11" name="Rectangle 539">
          <a:extLst>
            <a:ext uri="{FF2B5EF4-FFF2-40B4-BE49-F238E27FC236}">
              <a16:creationId xmlns:a16="http://schemas.microsoft.com/office/drawing/2014/main" id="{8084E8FD-9B9B-864E-6F62-870E23614AE7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12" name="Rectangle 540">
          <a:extLst>
            <a:ext uri="{FF2B5EF4-FFF2-40B4-BE49-F238E27FC236}">
              <a16:creationId xmlns:a16="http://schemas.microsoft.com/office/drawing/2014/main" id="{B99561F7-5D49-35A5-1AD3-33491B994AC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13" name="Rectangle 541">
          <a:extLst>
            <a:ext uri="{FF2B5EF4-FFF2-40B4-BE49-F238E27FC236}">
              <a16:creationId xmlns:a16="http://schemas.microsoft.com/office/drawing/2014/main" id="{941C17D3-D3F0-F8ED-DD61-63423AA356E5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14" name="Rectangle 542">
          <a:extLst>
            <a:ext uri="{FF2B5EF4-FFF2-40B4-BE49-F238E27FC236}">
              <a16:creationId xmlns:a16="http://schemas.microsoft.com/office/drawing/2014/main" id="{A7A5F25B-C6F0-E5A3-F967-542A4BA091E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15" name="Rectangle 543">
          <a:extLst>
            <a:ext uri="{FF2B5EF4-FFF2-40B4-BE49-F238E27FC236}">
              <a16:creationId xmlns:a16="http://schemas.microsoft.com/office/drawing/2014/main" id="{038107D4-30DD-508B-1FD7-376E656338A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16" name="Rectangle 544">
          <a:extLst>
            <a:ext uri="{FF2B5EF4-FFF2-40B4-BE49-F238E27FC236}">
              <a16:creationId xmlns:a16="http://schemas.microsoft.com/office/drawing/2014/main" id="{DEFBC70C-6E4A-24BC-D65B-91F289403B4D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17" name="Rectangle 545">
          <a:extLst>
            <a:ext uri="{FF2B5EF4-FFF2-40B4-BE49-F238E27FC236}">
              <a16:creationId xmlns:a16="http://schemas.microsoft.com/office/drawing/2014/main" id="{F739F461-CA15-140E-96F4-7AA62EF9F80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18" name="Rectangle 546">
          <a:extLst>
            <a:ext uri="{FF2B5EF4-FFF2-40B4-BE49-F238E27FC236}">
              <a16:creationId xmlns:a16="http://schemas.microsoft.com/office/drawing/2014/main" id="{697D1276-7647-BB4B-D0CD-792F63EFAEB5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19" name="Rectangle 547">
          <a:extLst>
            <a:ext uri="{FF2B5EF4-FFF2-40B4-BE49-F238E27FC236}">
              <a16:creationId xmlns:a16="http://schemas.microsoft.com/office/drawing/2014/main" id="{8B01684E-5831-822B-E178-BB1D0FA58157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20" name="Rectangle 548">
          <a:extLst>
            <a:ext uri="{FF2B5EF4-FFF2-40B4-BE49-F238E27FC236}">
              <a16:creationId xmlns:a16="http://schemas.microsoft.com/office/drawing/2014/main" id="{2CACA6D3-5A2C-8A22-A34E-E6F42FDBE50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21" name="Rectangle 549">
          <a:extLst>
            <a:ext uri="{FF2B5EF4-FFF2-40B4-BE49-F238E27FC236}">
              <a16:creationId xmlns:a16="http://schemas.microsoft.com/office/drawing/2014/main" id="{1485CE58-BCA6-5D33-1A16-F14AE0124DE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22" name="Rectangle 550">
          <a:extLst>
            <a:ext uri="{FF2B5EF4-FFF2-40B4-BE49-F238E27FC236}">
              <a16:creationId xmlns:a16="http://schemas.microsoft.com/office/drawing/2014/main" id="{F7ABD25C-7425-752C-F61A-088BB0D3AF4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23" name="Rectangle 551">
          <a:extLst>
            <a:ext uri="{FF2B5EF4-FFF2-40B4-BE49-F238E27FC236}">
              <a16:creationId xmlns:a16="http://schemas.microsoft.com/office/drawing/2014/main" id="{EB92139A-013F-AAB3-93C1-33900DCB21B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24" name="Rectangle 552">
          <a:extLst>
            <a:ext uri="{FF2B5EF4-FFF2-40B4-BE49-F238E27FC236}">
              <a16:creationId xmlns:a16="http://schemas.microsoft.com/office/drawing/2014/main" id="{F63EAA30-B218-71E7-DA14-9DF6D89518B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25" name="Rectangle 553">
          <a:extLst>
            <a:ext uri="{FF2B5EF4-FFF2-40B4-BE49-F238E27FC236}">
              <a16:creationId xmlns:a16="http://schemas.microsoft.com/office/drawing/2014/main" id="{CDCC4B8B-2B39-7079-5A9C-131B2EA930C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26" name="Rectangle 554">
          <a:extLst>
            <a:ext uri="{FF2B5EF4-FFF2-40B4-BE49-F238E27FC236}">
              <a16:creationId xmlns:a16="http://schemas.microsoft.com/office/drawing/2014/main" id="{37133BC3-0BDE-467B-50C8-14EF950F0EE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27" name="Rectangle 555">
          <a:extLst>
            <a:ext uri="{FF2B5EF4-FFF2-40B4-BE49-F238E27FC236}">
              <a16:creationId xmlns:a16="http://schemas.microsoft.com/office/drawing/2014/main" id="{E7D53C95-CC1E-ADC6-C493-B90644A8FED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28" name="Rectangle 556">
          <a:extLst>
            <a:ext uri="{FF2B5EF4-FFF2-40B4-BE49-F238E27FC236}">
              <a16:creationId xmlns:a16="http://schemas.microsoft.com/office/drawing/2014/main" id="{E77B6A2F-7E6B-175F-1C59-F4F9275190B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29" name="Rectangle 557">
          <a:extLst>
            <a:ext uri="{FF2B5EF4-FFF2-40B4-BE49-F238E27FC236}">
              <a16:creationId xmlns:a16="http://schemas.microsoft.com/office/drawing/2014/main" id="{AF1BE467-0D93-8C6F-BA05-9DD5131E5CD5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30" name="Rectangle 558">
          <a:extLst>
            <a:ext uri="{FF2B5EF4-FFF2-40B4-BE49-F238E27FC236}">
              <a16:creationId xmlns:a16="http://schemas.microsoft.com/office/drawing/2014/main" id="{71632CE9-A061-F771-3BDE-91969116971E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31" name="Rectangle 559">
          <a:extLst>
            <a:ext uri="{FF2B5EF4-FFF2-40B4-BE49-F238E27FC236}">
              <a16:creationId xmlns:a16="http://schemas.microsoft.com/office/drawing/2014/main" id="{4DCEE00D-A621-3149-73E5-62DEBF51A29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32" name="Rectangle 560">
          <a:extLst>
            <a:ext uri="{FF2B5EF4-FFF2-40B4-BE49-F238E27FC236}">
              <a16:creationId xmlns:a16="http://schemas.microsoft.com/office/drawing/2014/main" id="{93CFA06A-7A07-8131-99B4-F7702775F88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33" name="Rectangle 561">
          <a:extLst>
            <a:ext uri="{FF2B5EF4-FFF2-40B4-BE49-F238E27FC236}">
              <a16:creationId xmlns:a16="http://schemas.microsoft.com/office/drawing/2014/main" id="{C8D6C776-6E00-58A2-4EA5-93ABF91F237B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34" name="Rectangle 562">
          <a:extLst>
            <a:ext uri="{FF2B5EF4-FFF2-40B4-BE49-F238E27FC236}">
              <a16:creationId xmlns:a16="http://schemas.microsoft.com/office/drawing/2014/main" id="{4C6148AD-5ECB-BDB4-D774-CD3E1EA7B15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35" name="Rectangle 563">
          <a:extLst>
            <a:ext uri="{FF2B5EF4-FFF2-40B4-BE49-F238E27FC236}">
              <a16:creationId xmlns:a16="http://schemas.microsoft.com/office/drawing/2014/main" id="{27F411C5-0337-2E93-45B7-BEED08F3503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36" name="Rectangle 564">
          <a:extLst>
            <a:ext uri="{FF2B5EF4-FFF2-40B4-BE49-F238E27FC236}">
              <a16:creationId xmlns:a16="http://schemas.microsoft.com/office/drawing/2014/main" id="{8B351AAB-3DFA-649D-7326-D3F607323105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37" name="Rectangle 565">
          <a:extLst>
            <a:ext uri="{FF2B5EF4-FFF2-40B4-BE49-F238E27FC236}">
              <a16:creationId xmlns:a16="http://schemas.microsoft.com/office/drawing/2014/main" id="{31FA3D11-DF79-0CA9-831F-13660935FC65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38" name="Rectangle 566">
          <a:extLst>
            <a:ext uri="{FF2B5EF4-FFF2-40B4-BE49-F238E27FC236}">
              <a16:creationId xmlns:a16="http://schemas.microsoft.com/office/drawing/2014/main" id="{8978A388-5503-D448-DB3C-16144973DB2F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39" name="Rectangle 567">
          <a:extLst>
            <a:ext uri="{FF2B5EF4-FFF2-40B4-BE49-F238E27FC236}">
              <a16:creationId xmlns:a16="http://schemas.microsoft.com/office/drawing/2014/main" id="{58AAADAD-1A55-39A5-3444-57EBD75019D0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40" name="Rectangle 568">
          <a:extLst>
            <a:ext uri="{FF2B5EF4-FFF2-40B4-BE49-F238E27FC236}">
              <a16:creationId xmlns:a16="http://schemas.microsoft.com/office/drawing/2014/main" id="{2FFDA402-0746-305C-C6EE-C3A10BA032E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41" name="Rectangle 569">
          <a:extLst>
            <a:ext uri="{FF2B5EF4-FFF2-40B4-BE49-F238E27FC236}">
              <a16:creationId xmlns:a16="http://schemas.microsoft.com/office/drawing/2014/main" id="{56433841-B559-3824-708A-BA8C20FE3613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42" name="Rectangle 570">
          <a:extLst>
            <a:ext uri="{FF2B5EF4-FFF2-40B4-BE49-F238E27FC236}">
              <a16:creationId xmlns:a16="http://schemas.microsoft.com/office/drawing/2014/main" id="{826F4BC1-3325-C7CE-8765-39F00615125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43" name="Rectangle 571">
          <a:extLst>
            <a:ext uri="{FF2B5EF4-FFF2-40B4-BE49-F238E27FC236}">
              <a16:creationId xmlns:a16="http://schemas.microsoft.com/office/drawing/2014/main" id="{915213A4-CAC7-7876-DAF0-CFCC7253307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44" name="Rectangle 572">
          <a:extLst>
            <a:ext uri="{FF2B5EF4-FFF2-40B4-BE49-F238E27FC236}">
              <a16:creationId xmlns:a16="http://schemas.microsoft.com/office/drawing/2014/main" id="{963751A1-4A3B-DF3A-BC8E-6E41C4F3E1E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45" name="Rectangle 573">
          <a:extLst>
            <a:ext uri="{FF2B5EF4-FFF2-40B4-BE49-F238E27FC236}">
              <a16:creationId xmlns:a16="http://schemas.microsoft.com/office/drawing/2014/main" id="{88759BD5-00C6-A366-5B7B-6A2D266208A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46" name="Rectangle 574">
          <a:extLst>
            <a:ext uri="{FF2B5EF4-FFF2-40B4-BE49-F238E27FC236}">
              <a16:creationId xmlns:a16="http://schemas.microsoft.com/office/drawing/2014/main" id="{0D9341B8-38EE-F408-0D0A-B2C7B43A452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47" name="Rectangle 575">
          <a:extLst>
            <a:ext uri="{FF2B5EF4-FFF2-40B4-BE49-F238E27FC236}">
              <a16:creationId xmlns:a16="http://schemas.microsoft.com/office/drawing/2014/main" id="{8C6AFFB5-D700-BDD1-B480-D4E214589B64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48" name="Rectangle 576">
          <a:extLst>
            <a:ext uri="{FF2B5EF4-FFF2-40B4-BE49-F238E27FC236}">
              <a16:creationId xmlns:a16="http://schemas.microsoft.com/office/drawing/2014/main" id="{70D64DC2-A55B-E4E5-4F6F-9E17BD65BAD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49" name="Rectangle 577">
          <a:extLst>
            <a:ext uri="{FF2B5EF4-FFF2-40B4-BE49-F238E27FC236}">
              <a16:creationId xmlns:a16="http://schemas.microsoft.com/office/drawing/2014/main" id="{B2957AB8-AC02-0144-6D4C-DB2F4049D368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50" name="Rectangle 578">
          <a:extLst>
            <a:ext uri="{FF2B5EF4-FFF2-40B4-BE49-F238E27FC236}">
              <a16:creationId xmlns:a16="http://schemas.microsoft.com/office/drawing/2014/main" id="{C8FD5333-C11C-29B5-4915-D106D231771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51" name="Rectangle 579">
          <a:extLst>
            <a:ext uri="{FF2B5EF4-FFF2-40B4-BE49-F238E27FC236}">
              <a16:creationId xmlns:a16="http://schemas.microsoft.com/office/drawing/2014/main" id="{C1ADE8A8-12DF-4077-D80C-83335B92A49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52" name="Rectangle 580">
          <a:extLst>
            <a:ext uri="{FF2B5EF4-FFF2-40B4-BE49-F238E27FC236}">
              <a16:creationId xmlns:a16="http://schemas.microsoft.com/office/drawing/2014/main" id="{86B8E830-57D0-766E-1B94-69001CAE950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53" name="Rectangle 581">
          <a:extLst>
            <a:ext uri="{FF2B5EF4-FFF2-40B4-BE49-F238E27FC236}">
              <a16:creationId xmlns:a16="http://schemas.microsoft.com/office/drawing/2014/main" id="{84DA8AAF-C66D-DE7B-0FF0-8B27F7A41521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54" name="Rectangle 582">
          <a:extLst>
            <a:ext uri="{FF2B5EF4-FFF2-40B4-BE49-F238E27FC236}">
              <a16:creationId xmlns:a16="http://schemas.microsoft.com/office/drawing/2014/main" id="{65BB326B-D3E8-336D-B9EE-3149762DC22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55" name="Rectangle 583">
          <a:extLst>
            <a:ext uri="{FF2B5EF4-FFF2-40B4-BE49-F238E27FC236}">
              <a16:creationId xmlns:a16="http://schemas.microsoft.com/office/drawing/2014/main" id="{2C8E41B1-6812-543D-66B2-B5D72CB6721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56" name="Rectangle 584">
          <a:extLst>
            <a:ext uri="{FF2B5EF4-FFF2-40B4-BE49-F238E27FC236}">
              <a16:creationId xmlns:a16="http://schemas.microsoft.com/office/drawing/2014/main" id="{BB9959B5-E068-55CA-B27B-40C81411C0D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57" name="Rectangle 585">
          <a:extLst>
            <a:ext uri="{FF2B5EF4-FFF2-40B4-BE49-F238E27FC236}">
              <a16:creationId xmlns:a16="http://schemas.microsoft.com/office/drawing/2014/main" id="{411F325A-696E-FD72-E42F-A95CE41A7C15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58" name="Rectangle 586">
          <a:extLst>
            <a:ext uri="{FF2B5EF4-FFF2-40B4-BE49-F238E27FC236}">
              <a16:creationId xmlns:a16="http://schemas.microsoft.com/office/drawing/2014/main" id="{4727BA19-2E21-E0C4-0646-C34DC11E204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59" name="Rectangle 587">
          <a:extLst>
            <a:ext uri="{FF2B5EF4-FFF2-40B4-BE49-F238E27FC236}">
              <a16:creationId xmlns:a16="http://schemas.microsoft.com/office/drawing/2014/main" id="{93089033-D059-D2C1-EDF7-AEDE98F2FE4F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60" name="Rectangle 588">
          <a:extLst>
            <a:ext uri="{FF2B5EF4-FFF2-40B4-BE49-F238E27FC236}">
              <a16:creationId xmlns:a16="http://schemas.microsoft.com/office/drawing/2014/main" id="{A0F08055-B891-CAD9-1B1F-AECE44217EE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61" name="Rectangle 589">
          <a:extLst>
            <a:ext uri="{FF2B5EF4-FFF2-40B4-BE49-F238E27FC236}">
              <a16:creationId xmlns:a16="http://schemas.microsoft.com/office/drawing/2014/main" id="{1F6ACBC8-9125-E5E5-CA03-65278DCC2F9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62" name="Rectangle 590">
          <a:extLst>
            <a:ext uri="{FF2B5EF4-FFF2-40B4-BE49-F238E27FC236}">
              <a16:creationId xmlns:a16="http://schemas.microsoft.com/office/drawing/2014/main" id="{5B343229-102C-E0E9-8A58-E0A8E49DB97D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63" name="Rectangle 591">
          <a:extLst>
            <a:ext uri="{FF2B5EF4-FFF2-40B4-BE49-F238E27FC236}">
              <a16:creationId xmlns:a16="http://schemas.microsoft.com/office/drawing/2014/main" id="{A2CC428C-7860-2DD4-2C98-DF006651980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64" name="Rectangle 592">
          <a:extLst>
            <a:ext uri="{FF2B5EF4-FFF2-40B4-BE49-F238E27FC236}">
              <a16:creationId xmlns:a16="http://schemas.microsoft.com/office/drawing/2014/main" id="{99953246-5ECB-BD5C-2EEE-31E4352AD39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65" name="Rectangle 593">
          <a:extLst>
            <a:ext uri="{FF2B5EF4-FFF2-40B4-BE49-F238E27FC236}">
              <a16:creationId xmlns:a16="http://schemas.microsoft.com/office/drawing/2014/main" id="{84ECBEB5-637D-4905-B6AC-DDE254508467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66" name="Rectangle 594">
          <a:extLst>
            <a:ext uri="{FF2B5EF4-FFF2-40B4-BE49-F238E27FC236}">
              <a16:creationId xmlns:a16="http://schemas.microsoft.com/office/drawing/2014/main" id="{A3E317DE-BA38-50ED-678C-88C5F576D5D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67" name="Rectangle 595">
          <a:extLst>
            <a:ext uri="{FF2B5EF4-FFF2-40B4-BE49-F238E27FC236}">
              <a16:creationId xmlns:a16="http://schemas.microsoft.com/office/drawing/2014/main" id="{846814EC-A6BE-3D5C-8852-B6059F7537E7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68" name="Rectangle 596">
          <a:extLst>
            <a:ext uri="{FF2B5EF4-FFF2-40B4-BE49-F238E27FC236}">
              <a16:creationId xmlns:a16="http://schemas.microsoft.com/office/drawing/2014/main" id="{2D8A3770-2851-FE81-C850-F3620146C9B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669" name="Rectangle 597">
          <a:extLst>
            <a:ext uri="{FF2B5EF4-FFF2-40B4-BE49-F238E27FC236}">
              <a16:creationId xmlns:a16="http://schemas.microsoft.com/office/drawing/2014/main" id="{CA7C76E2-6518-AB87-6201-123E9CC2411D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70" name="Rectangle 598">
          <a:extLst>
            <a:ext uri="{FF2B5EF4-FFF2-40B4-BE49-F238E27FC236}">
              <a16:creationId xmlns:a16="http://schemas.microsoft.com/office/drawing/2014/main" id="{03E4BF66-2006-B38A-0171-656D4BEAA2A5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71" name="Rectangle 599">
          <a:extLst>
            <a:ext uri="{FF2B5EF4-FFF2-40B4-BE49-F238E27FC236}">
              <a16:creationId xmlns:a16="http://schemas.microsoft.com/office/drawing/2014/main" id="{5E75BACA-D475-6E78-50E0-5DBD5917C44C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72" name="Rectangle 600">
          <a:extLst>
            <a:ext uri="{FF2B5EF4-FFF2-40B4-BE49-F238E27FC236}">
              <a16:creationId xmlns:a16="http://schemas.microsoft.com/office/drawing/2014/main" id="{A7D23911-F0D4-8E66-7678-F4AC3A7067E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73" name="Rectangle 601">
          <a:extLst>
            <a:ext uri="{FF2B5EF4-FFF2-40B4-BE49-F238E27FC236}">
              <a16:creationId xmlns:a16="http://schemas.microsoft.com/office/drawing/2014/main" id="{147D10F8-559E-C798-908A-6BF064D6AA3B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74" name="Rectangle 602">
          <a:extLst>
            <a:ext uri="{FF2B5EF4-FFF2-40B4-BE49-F238E27FC236}">
              <a16:creationId xmlns:a16="http://schemas.microsoft.com/office/drawing/2014/main" id="{3D7AE166-D9F9-266B-4983-C9C35BE4F1D2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75" name="Rectangle 603">
          <a:extLst>
            <a:ext uri="{FF2B5EF4-FFF2-40B4-BE49-F238E27FC236}">
              <a16:creationId xmlns:a16="http://schemas.microsoft.com/office/drawing/2014/main" id="{95C6A7C0-3EBF-37AF-71AB-6EEFC9ACBA46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76" name="Rectangle 604">
          <a:extLst>
            <a:ext uri="{FF2B5EF4-FFF2-40B4-BE49-F238E27FC236}">
              <a16:creationId xmlns:a16="http://schemas.microsoft.com/office/drawing/2014/main" id="{7C089894-F3FE-2D65-8BCB-EAA97D9A28FA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77" name="Rectangle 605">
          <a:extLst>
            <a:ext uri="{FF2B5EF4-FFF2-40B4-BE49-F238E27FC236}">
              <a16:creationId xmlns:a16="http://schemas.microsoft.com/office/drawing/2014/main" id="{9B5C8B0A-11BA-93C8-7888-AB92FB37232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78" name="Rectangle 606">
          <a:extLst>
            <a:ext uri="{FF2B5EF4-FFF2-40B4-BE49-F238E27FC236}">
              <a16:creationId xmlns:a16="http://schemas.microsoft.com/office/drawing/2014/main" id="{BC896AA5-9C1C-EC7C-B32F-A2795DE7752A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79" name="Rectangle 607">
          <a:extLst>
            <a:ext uri="{FF2B5EF4-FFF2-40B4-BE49-F238E27FC236}">
              <a16:creationId xmlns:a16="http://schemas.microsoft.com/office/drawing/2014/main" id="{F4E56A50-7685-51D6-4BAA-FB5FED0FB6EF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80" name="Rectangle 608">
          <a:extLst>
            <a:ext uri="{FF2B5EF4-FFF2-40B4-BE49-F238E27FC236}">
              <a16:creationId xmlns:a16="http://schemas.microsoft.com/office/drawing/2014/main" id="{FF3A85AA-9ABB-14F7-D37C-AC20307E4002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81" name="Rectangle 609">
          <a:extLst>
            <a:ext uri="{FF2B5EF4-FFF2-40B4-BE49-F238E27FC236}">
              <a16:creationId xmlns:a16="http://schemas.microsoft.com/office/drawing/2014/main" id="{C6C73174-57B6-C07B-05B6-48370599CCF6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82" name="Rectangle 610">
          <a:extLst>
            <a:ext uri="{FF2B5EF4-FFF2-40B4-BE49-F238E27FC236}">
              <a16:creationId xmlns:a16="http://schemas.microsoft.com/office/drawing/2014/main" id="{56000EEA-30FD-BF37-BDA3-1E637A625F20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83" name="Rectangle 611">
          <a:extLst>
            <a:ext uri="{FF2B5EF4-FFF2-40B4-BE49-F238E27FC236}">
              <a16:creationId xmlns:a16="http://schemas.microsoft.com/office/drawing/2014/main" id="{D32C14F4-2871-3AA4-A730-E887627BED62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84" name="Rectangle 612">
          <a:extLst>
            <a:ext uri="{FF2B5EF4-FFF2-40B4-BE49-F238E27FC236}">
              <a16:creationId xmlns:a16="http://schemas.microsoft.com/office/drawing/2014/main" id="{52093B7A-C04D-FE10-3ED1-19B8E00D5FB3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85" name="Rectangle 613">
          <a:extLst>
            <a:ext uri="{FF2B5EF4-FFF2-40B4-BE49-F238E27FC236}">
              <a16:creationId xmlns:a16="http://schemas.microsoft.com/office/drawing/2014/main" id="{D2E6A52C-5768-2F4D-D999-B890C40BE440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86" name="Rectangle 614">
          <a:extLst>
            <a:ext uri="{FF2B5EF4-FFF2-40B4-BE49-F238E27FC236}">
              <a16:creationId xmlns:a16="http://schemas.microsoft.com/office/drawing/2014/main" id="{67A344B2-C165-62C2-7031-85CBA0B2C37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87" name="Rectangle 615">
          <a:extLst>
            <a:ext uri="{FF2B5EF4-FFF2-40B4-BE49-F238E27FC236}">
              <a16:creationId xmlns:a16="http://schemas.microsoft.com/office/drawing/2014/main" id="{9677771B-B717-B2DB-113B-4C7CE497FCC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88" name="Rectangle 616">
          <a:extLst>
            <a:ext uri="{FF2B5EF4-FFF2-40B4-BE49-F238E27FC236}">
              <a16:creationId xmlns:a16="http://schemas.microsoft.com/office/drawing/2014/main" id="{556999C8-A14E-21B6-A8FF-5BED5ED8D0F8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89" name="Rectangle 617">
          <a:extLst>
            <a:ext uri="{FF2B5EF4-FFF2-40B4-BE49-F238E27FC236}">
              <a16:creationId xmlns:a16="http://schemas.microsoft.com/office/drawing/2014/main" id="{80D51C90-3384-F590-2975-43B8156F503D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90" name="Rectangle 618">
          <a:extLst>
            <a:ext uri="{FF2B5EF4-FFF2-40B4-BE49-F238E27FC236}">
              <a16:creationId xmlns:a16="http://schemas.microsoft.com/office/drawing/2014/main" id="{214B6CC7-6E43-5367-131D-8E9905BD82B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91" name="Rectangle 619">
          <a:extLst>
            <a:ext uri="{FF2B5EF4-FFF2-40B4-BE49-F238E27FC236}">
              <a16:creationId xmlns:a16="http://schemas.microsoft.com/office/drawing/2014/main" id="{20BB154D-D88D-38C7-4FE1-C0D0E38273D2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92" name="Rectangle 620">
          <a:extLst>
            <a:ext uri="{FF2B5EF4-FFF2-40B4-BE49-F238E27FC236}">
              <a16:creationId xmlns:a16="http://schemas.microsoft.com/office/drawing/2014/main" id="{E6EB9E7F-3F6C-0E8C-8D55-41C265792BC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93" name="Rectangle 621">
          <a:extLst>
            <a:ext uri="{FF2B5EF4-FFF2-40B4-BE49-F238E27FC236}">
              <a16:creationId xmlns:a16="http://schemas.microsoft.com/office/drawing/2014/main" id="{30B8DA6C-8DA3-9E8A-5EC4-E665A94CA2F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94" name="Rectangle 622">
          <a:extLst>
            <a:ext uri="{FF2B5EF4-FFF2-40B4-BE49-F238E27FC236}">
              <a16:creationId xmlns:a16="http://schemas.microsoft.com/office/drawing/2014/main" id="{102D10F2-696C-CDC3-ACBA-087025681E4E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95" name="Rectangle 623">
          <a:extLst>
            <a:ext uri="{FF2B5EF4-FFF2-40B4-BE49-F238E27FC236}">
              <a16:creationId xmlns:a16="http://schemas.microsoft.com/office/drawing/2014/main" id="{DFD6581D-BED6-5054-77A4-7C1960EFB19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96" name="Rectangle 624">
          <a:extLst>
            <a:ext uri="{FF2B5EF4-FFF2-40B4-BE49-F238E27FC236}">
              <a16:creationId xmlns:a16="http://schemas.microsoft.com/office/drawing/2014/main" id="{DAE29827-34FF-DB9D-8A22-50C15C7C967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697" name="Rectangle 625">
          <a:extLst>
            <a:ext uri="{FF2B5EF4-FFF2-40B4-BE49-F238E27FC236}">
              <a16:creationId xmlns:a16="http://schemas.microsoft.com/office/drawing/2014/main" id="{B99FFE38-EBF3-E530-C677-0E362F2059D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698" name="Rectangle 626">
          <a:extLst>
            <a:ext uri="{FF2B5EF4-FFF2-40B4-BE49-F238E27FC236}">
              <a16:creationId xmlns:a16="http://schemas.microsoft.com/office/drawing/2014/main" id="{A4518917-DDCE-302D-AF69-ECFC3387204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699" name="Rectangle 627">
          <a:extLst>
            <a:ext uri="{FF2B5EF4-FFF2-40B4-BE49-F238E27FC236}">
              <a16:creationId xmlns:a16="http://schemas.microsoft.com/office/drawing/2014/main" id="{70315C27-044E-9614-B019-E15A51319EC5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00" name="Rectangle 628">
          <a:extLst>
            <a:ext uri="{FF2B5EF4-FFF2-40B4-BE49-F238E27FC236}">
              <a16:creationId xmlns:a16="http://schemas.microsoft.com/office/drawing/2014/main" id="{6E9C82C6-7B48-BF90-8389-5A3ABA92E0A5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01" name="Rectangle 629">
          <a:extLst>
            <a:ext uri="{FF2B5EF4-FFF2-40B4-BE49-F238E27FC236}">
              <a16:creationId xmlns:a16="http://schemas.microsoft.com/office/drawing/2014/main" id="{64342186-7F47-8F7C-8B09-45722AB35B5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02" name="Rectangle 630">
          <a:extLst>
            <a:ext uri="{FF2B5EF4-FFF2-40B4-BE49-F238E27FC236}">
              <a16:creationId xmlns:a16="http://schemas.microsoft.com/office/drawing/2014/main" id="{ECC23D6C-773E-C32C-6C3F-DC51287A0B01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03" name="Rectangle 631">
          <a:extLst>
            <a:ext uri="{FF2B5EF4-FFF2-40B4-BE49-F238E27FC236}">
              <a16:creationId xmlns:a16="http://schemas.microsoft.com/office/drawing/2014/main" id="{7D8ED84C-9190-7125-A547-68E1C93164FA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04" name="Rectangle 632">
          <a:extLst>
            <a:ext uri="{FF2B5EF4-FFF2-40B4-BE49-F238E27FC236}">
              <a16:creationId xmlns:a16="http://schemas.microsoft.com/office/drawing/2014/main" id="{F55EDFBE-071C-976B-788E-E7A5BE35C6A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05" name="Rectangle 633">
          <a:extLst>
            <a:ext uri="{FF2B5EF4-FFF2-40B4-BE49-F238E27FC236}">
              <a16:creationId xmlns:a16="http://schemas.microsoft.com/office/drawing/2014/main" id="{53A91FAD-7CD5-F34E-B827-AAD6575BCCA8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06" name="Rectangle 634">
          <a:extLst>
            <a:ext uri="{FF2B5EF4-FFF2-40B4-BE49-F238E27FC236}">
              <a16:creationId xmlns:a16="http://schemas.microsoft.com/office/drawing/2014/main" id="{9A44E5DB-3F2E-B5DE-5A0F-282B3D5BEDF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07" name="Rectangle 635">
          <a:extLst>
            <a:ext uri="{FF2B5EF4-FFF2-40B4-BE49-F238E27FC236}">
              <a16:creationId xmlns:a16="http://schemas.microsoft.com/office/drawing/2014/main" id="{5ECCCB63-798F-F687-BF16-8B84DD07631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08" name="Rectangle 636">
          <a:extLst>
            <a:ext uri="{FF2B5EF4-FFF2-40B4-BE49-F238E27FC236}">
              <a16:creationId xmlns:a16="http://schemas.microsoft.com/office/drawing/2014/main" id="{82E579CE-4F9F-0116-25D4-950DAAE7F72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09" name="Rectangle 637">
          <a:extLst>
            <a:ext uri="{FF2B5EF4-FFF2-40B4-BE49-F238E27FC236}">
              <a16:creationId xmlns:a16="http://schemas.microsoft.com/office/drawing/2014/main" id="{ACCB16E2-46D6-14C5-860D-480C16F5F57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10" name="Rectangle 638">
          <a:extLst>
            <a:ext uri="{FF2B5EF4-FFF2-40B4-BE49-F238E27FC236}">
              <a16:creationId xmlns:a16="http://schemas.microsoft.com/office/drawing/2014/main" id="{0FBF8AF0-2763-C029-709A-59C97C2CDD1D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11" name="Rectangle 639">
          <a:extLst>
            <a:ext uri="{FF2B5EF4-FFF2-40B4-BE49-F238E27FC236}">
              <a16:creationId xmlns:a16="http://schemas.microsoft.com/office/drawing/2014/main" id="{5BCFC2CF-1589-CD23-12E6-28B0DB603EBD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12" name="Rectangle 640">
          <a:extLst>
            <a:ext uri="{FF2B5EF4-FFF2-40B4-BE49-F238E27FC236}">
              <a16:creationId xmlns:a16="http://schemas.microsoft.com/office/drawing/2014/main" id="{658707AE-DBCD-D50F-4E82-B35DD7D5B60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13" name="Rectangle 641">
          <a:extLst>
            <a:ext uri="{FF2B5EF4-FFF2-40B4-BE49-F238E27FC236}">
              <a16:creationId xmlns:a16="http://schemas.microsoft.com/office/drawing/2014/main" id="{352A5B9D-5D9F-6B98-8B88-D3DD62EF0E7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14" name="Rectangle 642">
          <a:extLst>
            <a:ext uri="{FF2B5EF4-FFF2-40B4-BE49-F238E27FC236}">
              <a16:creationId xmlns:a16="http://schemas.microsoft.com/office/drawing/2014/main" id="{9FC68490-AFBA-475C-4282-57B5CB435B4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15" name="Rectangle 643">
          <a:extLst>
            <a:ext uri="{FF2B5EF4-FFF2-40B4-BE49-F238E27FC236}">
              <a16:creationId xmlns:a16="http://schemas.microsoft.com/office/drawing/2014/main" id="{0292FFF6-B0D5-774B-D7B3-964D844C1BC7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16" name="Rectangle 644">
          <a:extLst>
            <a:ext uri="{FF2B5EF4-FFF2-40B4-BE49-F238E27FC236}">
              <a16:creationId xmlns:a16="http://schemas.microsoft.com/office/drawing/2014/main" id="{1FC71431-514B-42EE-8F46-6E9CBCA8F101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17" name="Rectangle 645">
          <a:extLst>
            <a:ext uri="{FF2B5EF4-FFF2-40B4-BE49-F238E27FC236}">
              <a16:creationId xmlns:a16="http://schemas.microsoft.com/office/drawing/2014/main" id="{04478D40-6E81-4776-FA7B-4A837951B247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18" name="Rectangle 646">
          <a:extLst>
            <a:ext uri="{FF2B5EF4-FFF2-40B4-BE49-F238E27FC236}">
              <a16:creationId xmlns:a16="http://schemas.microsoft.com/office/drawing/2014/main" id="{AF832E68-C927-D856-1909-6CA61F0C7AB1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19" name="Rectangle 647">
          <a:extLst>
            <a:ext uri="{FF2B5EF4-FFF2-40B4-BE49-F238E27FC236}">
              <a16:creationId xmlns:a16="http://schemas.microsoft.com/office/drawing/2014/main" id="{A6A70736-588F-BCA2-6FC6-8E4AF6911994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20" name="Rectangle 648">
          <a:extLst>
            <a:ext uri="{FF2B5EF4-FFF2-40B4-BE49-F238E27FC236}">
              <a16:creationId xmlns:a16="http://schemas.microsoft.com/office/drawing/2014/main" id="{0D1C7BC5-31C4-443A-05CF-ABDEC5C21F37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21" name="Rectangle 649">
          <a:extLst>
            <a:ext uri="{FF2B5EF4-FFF2-40B4-BE49-F238E27FC236}">
              <a16:creationId xmlns:a16="http://schemas.microsoft.com/office/drawing/2014/main" id="{2E9858A5-EB12-0333-8E59-582764DF81B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22" name="Rectangle 650">
          <a:extLst>
            <a:ext uri="{FF2B5EF4-FFF2-40B4-BE49-F238E27FC236}">
              <a16:creationId xmlns:a16="http://schemas.microsoft.com/office/drawing/2014/main" id="{83E52258-FC01-1424-9E8E-03A80EDEE692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23" name="Rectangle 651">
          <a:extLst>
            <a:ext uri="{FF2B5EF4-FFF2-40B4-BE49-F238E27FC236}">
              <a16:creationId xmlns:a16="http://schemas.microsoft.com/office/drawing/2014/main" id="{4AAD665D-1D74-E820-F088-4290AA3282F8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24" name="Rectangle 652">
          <a:extLst>
            <a:ext uri="{FF2B5EF4-FFF2-40B4-BE49-F238E27FC236}">
              <a16:creationId xmlns:a16="http://schemas.microsoft.com/office/drawing/2014/main" id="{ECFD9028-B0B3-DACC-DC78-78DF58FE2DA8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25" name="Rectangle 653">
          <a:extLst>
            <a:ext uri="{FF2B5EF4-FFF2-40B4-BE49-F238E27FC236}">
              <a16:creationId xmlns:a16="http://schemas.microsoft.com/office/drawing/2014/main" id="{6208264F-8252-C7D9-A490-C36F8743D58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26" name="Rectangle 654">
          <a:extLst>
            <a:ext uri="{FF2B5EF4-FFF2-40B4-BE49-F238E27FC236}">
              <a16:creationId xmlns:a16="http://schemas.microsoft.com/office/drawing/2014/main" id="{540F2AFF-21E4-B5F6-6B73-E69E2BEFD9B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27" name="Rectangle 655">
          <a:extLst>
            <a:ext uri="{FF2B5EF4-FFF2-40B4-BE49-F238E27FC236}">
              <a16:creationId xmlns:a16="http://schemas.microsoft.com/office/drawing/2014/main" id="{04EC3A80-F173-BB87-FAF3-63094A8530D8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28" name="Rectangle 656">
          <a:extLst>
            <a:ext uri="{FF2B5EF4-FFF2-40B4-BE49-F238E27FC236}">
              <a16:creationId xmlns:a16="http://schemas.microsoft.com/office/drawing/2014/main" id="{3A8F8AB5-F39B-2388-0BE9-24CC8FB329AD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29" name="Rectangle 657">
          <a:extLst>
            <a:ext uri="{FF2B5EF4-FFF2-40B4-BE49-F238E27FC236}">
              <a16:creationId xmlns:a16="http://schemas.microsoft.com/office/drawing/2014/main" id="{4A46D0C1-A5EC-7E21-EB7C-B1C39BD03B9E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30" name="Rectangle 658">
          <a:extLst>
            <a:ext uri="{FF2B5EF4-FFF2-40B4-BE49-F238E27FC236}">
              <a16:creationId xmlns:a16="http://schemas.microsoft.com/office/drawing/2014/main" id="{666A9494-BEAE-22FF-BAF4-A4D70050B9C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31" name="Rectangle 659">
          <a:extLst>
            <a:ext uri="{FF2B5EF4-FFF2-40B4-BE49-F238E27FC236}">
              <a16:creationId xmlns:a16="http://schemas.microsoft.com/office/drawing/2014/main" id="{CA04BBA9-34A6-E846-BF7D-E14EB2C28D0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32" name="Rectangle 660">
          <a:extLst>
            <a:ext uri="{FF2B5EF4-FFF2-40B4-BE49-F238E27FC236}">
              <a16:creationId xmlns:a16="http://schemas.microsoft.com/office/drawing/2014/main" id="{E6B6DBE9-683C-B472-D8FB-1E77FCB94965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33" name="Rectangle 661">
          <a:extLst>
            <a:ext uri="{FF2B5EF4-FFF2-40B4-BE49-F238E27FC236}">
              <a16:creationId xmlns:a16="http://schemas.microsoft.com/office/drawing/2014/main" id="{0312831D-2502-F523-C48B-9C088256167A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34" name="Rectangle 662">
          <a:extLst>
            <a:ext uri="{FF2B5EF4-FFF2-40B4-BE49-F238E27FC236}">
              <a16:creationId xmlns:a16="http://schemas.microsoft.com/office/drawing/2014/main" id="{87CD2B72-6C97-68B0-86B6-0DA25BCA7BD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35" name="Rectangle 663">
          <a:extLst>
            <a:ext uri="{FF2B5EF4-FFF2-40B4-BE49-F238E27FC236}">
              <a16:creationId xmlns:a16="http://schemas.microsoft.com/office/drawing/2014/main" id="{8E47BF64-DCD4-8AC6-50B6-DF539864981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36" name="Rectangle 664">
          <a:extLst>
            <a:ext uri="{FF2B5EF4-FFF2-40B4-BE49-F238E27FC236}">
              <a16:creationId xmlns:a16="http://schemas.microsoft.com/office/drawing/2014/main" id="{52B76D7D-9F74-104A-C2C2-351AE49DA873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37" name="Rectangle 665">
          <a:extLst>
            <a:ext uri="{FF2B5EF4-FFF2-40B4-BE49-F238E27FC236}">
              <a16:creationId xmlns:a16="http://schemas.microsoft.com/office/drawing/2014/main" id="{A366F728-4984-D361-D215-FE03EE9FEAFB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38" name="Rectangle 666">
          <a:extLst>
            <a:ext uri="{FF2B5EF4-FFF2-40B4-BE49-F238E27FC236}">
              <a16:creationId xmlns:a16="http://schemas.microsoft.com/office/drawing/2014/main" id="{EFF7077C-2875-9CFD-B894-A31077C9614C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39" name="Rectangle 667">
          <a:extLst>
            <a:ext uri="{FF2B5EF4-FFF2-40B4-BE49-F238E27FC236}">
              <a16:creationId xmlns:a16="http://schemas.microsoft.com/office/drawing/2014/main" id="{B4257D44-FEA6-B147-9E0B-8571312AC29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40" name="Rectangle 668">
          <a:extLst>
            <a:ext uri="{FF2B5EF4-FFF2-40B4-BE49-F238E27FC236}">
              <a16:creationId xmlns:a16="http://schemas.microsoft.com/office/drawing/2014/main" id="{3AF9D66D-90BF-979C-9551-9C947C082E4B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41" name="Rectangle 669">
          <a:extLst>
            <a:ext uri="{FF2B5EF4-FFF2-40B4-BE49-F238E27FC236}">
              <a16:creationId xmlns:a16="http://schemas.microsoft.com/office/drawing/2014/main" id="{D27D2B47-F38F-F2ED-EE13-F91A3446A330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42" name="Rectangle 670">
          <a:extLst>
            <a:ext uri="{FF2B5EF4-FFF2-40B4-BE49-F238E27FC236}">
              <a16:creationId xmlns:a16="http://schemas.microsoft.com/office/drawing/2014/main" id="{B95BBD26-00AF-D23C-9D46-FB78F54BB673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43" name="Rectangle 671">
          <a:extLst>
            <a:ext uri="{FF2B5EF4-FFF2-40B4-BE49-F238E27FC236}">
              <a16:creationId xmlns:a16="http://schemas.microsoft.com/office/drawing/2014/main" id="{DFDD4DBD-3BC8-1B62-4DB8-EEF32B57E9EF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44" name="Rectangle 672">
          <a:extLst>
            <a:ext uri="{FF2B5EF4-FFF2-40B4-BE49-F238E27FC236}">
              <a16:creationId xmlns:a16="http://schemas.microsoft.com/office/drawing/2014/main" id="{0DD45CB5-5A89-7471-F526-D43FECB737BB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45" name="Rectangle 673">
          <a:extLst>
            <a:ext uri="{FF2B5EF4-FFF2-40B4-BE49-F238E27FC236}">
              <a16:creationId xmlns:a16="http://schemas.microsoft.com/office/drawing/2014/main" id="{122660BC-7B3D-692D-B571-06EC491B2A9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46" name="Rectangle 674">
          <a:extLst>
            <a:ext uri="{FF2B5EF4-FFF2-40B4-BE49-F238E27FC236}">
              <a16:creationId xmlns:a16="http://schemas.microsoft.com/office/drawing/2014/main" id="{77C877E3-787E-1A9E-575C-D3814EE01DD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47" name="Rectangle 675">
          <a:extLst>
            <a:ext uri="{FF2B5EF4-FFF2-40B4-BE49-F238E27FC236}">
              <a16:creationId xmlns:a16="http://schemas.microsoft.com/office/drawing/2014/main" id="{913C5372-9A79-D176-37F2-C8A6C23AAD1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48" name="Rectangle 676">
          <a:extLst>
            <a:ext uri="{FF2B5EF4-FFF2-40B4-BE49-F238E27FC236}">
              <a16:creationId xmlns:a16="http://schemas.microsoft.com/office/drawing/2014/main" id="{BF5FEF39-758F-ECA5-2D8B-664F5DD95606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49" name="Rectangle 677">
          <a:extLst>
            <a:ext uri="{FF2B5EF4-FFF2-40B4-BE49-F238E27FC236}">
              <a16:creationId xmlns:a16="http://schemas.microsoft.com/office/drawing/2014/main" id="{574AB80D-BA3C-F40E-F644-173AEA63F0C6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50" name="Rectangle 678">
          <a:extLst>
            <a:ext uri="{FF2B5EF4-FFF2-40B4-BE49-F238E27FC236}">
              <a16:creationId xmlns:a16="http://schemas.microsoft.com/office/drawing/2014/main" id="{B84A2882-E77E-B33E-B5F6-CD09D12C9885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51" name="Rectangle 679">
          <a:extLst>
            <a:ext uri="{FF2B5EF4-FFF2-40B4-BE49-F238E27FC236}">
              <a16:creationId xmlns:a16="http://schemas.microsoft.com/office/drawing/2014/main" id="{2D4B2DD7-5D5A-D266-B36D-EBD51273385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52" name="Rectangle 680">
          <a:extLst>
            <a:ext uri="{FF2B5EF4-FFF2-40B4-BE49-F238E27FC236}">
              <a16:creationId xmlns:a16="http://schemas.microsoft.com/office/drawing/2014/main" id="{0674688D-EB4D-4BE6-88EB-80146D14600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53" name="Rectangle 681">
          <a:extLst>
            <a:ext uri="{FF2B5EF4-FFF2-40B4-BE49-F238E27FC236}">
              <a16:creationId xmlns:a16="http://schemas.microsoft.com/office/drawing/2014/main" id="{FCD4EA2E-121C-999E-0E4D-152648F6DFD5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54" name="Rectangle 682">
          <a:extLst>
            <a:ext uri="{FF2B5EF4-FFF2-40B4-BE49-F238E27FC236}">
              <a16:creationId xmlns:a16="http://schemas.microsoft.com/office/drawing/2014/main" id="{FC74890D-4322-CA88-C3C4-BD910AE94541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55" name="Rectangle 683">
          <a:extLst>
            <a:ext uri="{FF2B5EF4-FFF2-40B4-BE49-F238E27FC236}">
              <a16:creationId xmlns:a16="http://schemas.microsoft.com/office/drawing/2014/main" id="{8C93618C-7D77-2CEE-94F0-9C4139C4B84F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56" name="Rectangle 684">
          <a:extLst>
            <a:ext uri="{FF2B5EF4-FFF2-40B4-BE49-F238E27FC236}">
              <a16:creationId xmlns:a16="http://schemas.microsoft.com/office/drawing/2014/main" id="{F672A222-0199-72DD-F591-0A77DBCF8DE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57" name="Rectangle 685">
          <a:extLst>
            <a:ext uri="{FF2B5EF4-FFF2-40B4-BE49-F238E27FC236}">
              <a16:creationId xmlns:a16="http://schemas.microsoft.com/office/drawing/2014/main" id="{55E96369-BA2B-A6BE-C5B2-EFF61CDBB3E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58" name="Rectangle 686">
          <a:extLst>
            <a:ext uri="{FF2B5EF4-FFF2-40B4-BE49-F238E27FC236}">
              <a16:creationId xmlns:a16="http://schemas.microsoft.com/office/drawing/2014/main" id="{771985C8-00A2-BAAC-7681-07CECFD9982F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59" name="Rectangle 687">
          <a:extLst>
            <a:ext uri="{FF2B5EF4-FFF2-40B4-BE49-F238E27FC236}">
              <a16:creationId xmlns:a16="http://schemas.microsoft.com/office/drawing/2014/main" id="{86AA0182-2EDD-0EEC-0FAA-EB202DFD679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60" name="Rectangle 688">
          <a:extLst>
            <a:ext uri="{FF2B5EF4-FFF2-40B4-BE49-F238E27FC236}">
              <a16:creationId xmlns:a16="http://schemas.microsoft.com/office/drawing/2014/main" id="{20125010-C23F-372F-4E55-45BF180DED7C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61" name="Rectangle 689">
          <a:extLst>
            <a:ext uri="{FF2B5EF4-FFF2-40B4-BE49-F238E27FC236}">
              <a16:creationId xmlns:a16="http://schemas.microsoft.com/office/drawing/2014/main" id="{99621ED7-E893-D1F3-DF46-387FE259DABD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62" name="Rectangle 690">
          <a:extLst>
            <a:ext uri="{FF2B5EF4-FFF2-40B4-BE49-F238E27FC236}">
              <a16:creationId xmlns:a16="http://schemas.microsoft.com/office/drawing/2014/main" id="{65FA1643-7D61-FC93-A506-5F4F853A925C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63" name="Rectangle 691">
          <a:extLst>
            <a:ext uri="{FF2B5EF4-FFF2-40B4-BE49-F238E27FC236}">
              <a16:creationId xmlns:a16="http://schemas.microsoft.com/office/drawing/2014/main" id="{F568EA68-00ED-D469-5D67-1CFB64F6D9F4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64" name="Rectangle 692">
          <a:extLst>
            <a:ext uri="{FF2B5EF4-FFF2-40B4-BE49-F238E27FC236}">
              <a16:creationId xmlns:a16="http://schemas.microsoft.com/office/drawing/2014/main" id="{2392BFCA-B6C9-C267-A77C-BE20BC68EAE7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65" name="Rectangle 693">
          <a:extLst>
            <a:ext uri="{FF2B5EF4-FFF2-40B4-BE49-F238E27FC236}">
              <a16:creationId xmlns:a16="http://schemas.microsoft.com/office/drawing/2014/main" id="{617A863A-7635-094D-C194-CFC021D97935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66" name="Rectangle 694">
          <a:extLst>
            <a:ext uri="{FF2B5EF4-FFF2-40B4-BE49-F238E27FC236}">
              <a16:creationId xmlns:a16="http://schemas.microsoft.com/office/drawing/2014/main" id="{8E867AE1-0098-4D58-5E0F-8E315EAD9587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67" name="Rectangle 695">
          <a:extLst>
            <a:ext uri="{FF2B5EF4-FFF2-40B4-BE49-F238E27FC236}">
              <a16:creationId xmlns:a16="http://schemas.microsoft.com/office/drawing/2014/main" id="{449F4D35-2958-0360-0348-BF5E6462FBE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68" name="Rectangle 696">
          <a:extLst>
            <a:ext uri="{FF2B5EF4-FFF2-40B4-BE49-F238E27FC236}">
              <a16:creationId xmlns:a16="http://schemas.microsoft.com/office/drawing/2014/main" id="{DAF765E6-6CD8-9B09-6D88-BBFF98BC9056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69" name="Rectangle 697">
          <a:extLst>
            <a:ext uri="{FF2B5EF4-FFF2-40B4-BE49-F238E27FC236}">
              <a16:creationId xmlns:a16="http://schemas.microsoft.com/office/drawing/2014/main" id="{17E1A9F3-36E6-C081-DA60-61829FB46D61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70" name="Rectangle 698">
          <a:extLst>
            <a:ext uri="{FF2B5EF4-FFF2-40B4-BE49-F238E27FC236}">
              <a16:creationId xmlns:a16="http://schemas.microsoft.com/office/drawing/2014/main" id="{E7718568-39F4-C025-D49C-8B294A2C2D58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71" name="Rectangle 699">
          <a:extLst>
            <a:ext uri="{FF2B5EF4-FFF2-40B4-BE49-F238E27FC236}">
              <a16:creationId xmlns:a16="http://schemas.microsoft.com/office/drawing/2014/main" id="{CAEBEECB-D830-3F26-7675-8442BCCC769B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72" name="Rectangle 700">
          <a:extLst>
            <a:ext uri="{FF2B5EF4-FFF2-40B4-BE49-F238E27FC236}">
              <a16:creationId xmlns:a16="http://schemas.microsoft.com/office/drawing/2014/main" id="{90020CF7-CBFE-B807-C08E-38925CC4367C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73" name="Rectangle 701">
          <a:extLst>
            <a:ext uri="{FF2B5EF4-FFF2-40B4-BE49-F238E27FC236}">
              <a16:creationId xmlns:a16="http://schemas.microsoft.com/office/drawing/2014/main" id="{BE11E0A2-8CD0-57CE-81C5-A7F7210BCDB1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74" name="Rectangle 702">
          <a:extLst>
            <a:ext uri="{FF2B5EF4-FFF2-40B4-BE49-F238E27FC236}">
              <a16:creationId xmlns:a16="http://schemas.microsoft.com/office/drawing/2014/main" id="{73A70646-55AF-704A-F83F-722EAD810FDD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75" name="Rectangle 703">
          <a:extLst>
            <a:ext uri="{FF2B5EF4-FFF2-40B4-BE49-F238E27FC236}">
              <a16:creationId xmlns:a16="http://schemas.microsoft.com/office/drawing/2014/main" id="{BA740769-A63F-72B5-EBB3-64F68D395E9C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76" name="Rectangle 704">
          <a:extLst>
            <a:ext uri="{FF2B5EF4-FFF2-40B4-BE49-F238E27FC236}">
              <a16:creationId xmlns:a16="http://schemas.microsoft.com/office/drawing/2014/main" id="{103E3FA5-8FEC-D0B4-76B4-FAD63A4DE01D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77" name="Rectangle 705">
          <a:extLst>
            <a:ext uri="{FF2B5EF4-FFF2-40B4-BE49-F238E27FC236}">
              <a16:creationId xmlns:a16="http://schemas.microsoft.com/office/drawing/2014/main" id="{CFBB6E4D-FA57-4AE1-8BB0-08BC1BD55335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78" name="Rectangle 706">
          <a:extLst>
            <a:ext uri="{FF2B5EF4-FFF2-40B4-BE49-F238E27FC236}">
              <a16:creationId xmlns:a16="http://schemas.microsoft.com/office/drawing/2014/main" id="{DF023E0E-5E58-5225-070C-A8252E67475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79" name="Rectangle 707">
          <a:extLst>
            <a:ext uri="{FF2B5EF4-FFF2-40B4-BE49-F238E27FC236}">
              <a16:creationId xmlns:a16="http://schemas.microsoft.com/office/drawing/2014/main" id="{0D27C8FB-CA03-4155-130E-6D06AE01CB92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80" name="Rectangle 708">
          <a:extLst>
            <a:ext uri="{FF2B5EF4-FFF2-40B4-BE49-F238E27FC236}">
              <a16:creationId xmlns:a16="http://schemas.microsoft.com/office/drawing/2014/main" id="{269D68BC-C35A-98A2-EB9F-8E3DBB9631EE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81" name="Rectangle 709">
          <a:extLst>
            <a:ext uri="{FF2B5EF4-FFF2-40B4-BE49-F238E27FC236}">
              <a16:creationId xmlns:a16="http://schemas.microsoft.com/office/drawing/2014/main" id="{32152E80-1E66-BAD9-3120-43CEE36D0C2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82" name="Rectangle 710">
          <a:extLst>
            <a:ext uri="{FF2B5EF4-FFF2-40B4-BE49-F238E27FC236}">
              <a16:creationId xmlns:a16="http://schemas.microsoft.com/office/drawing/2014/main" id="{3381FCF8-8627-9D16-44D7-748A2AB2666C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83" name="Rectangle 711">
          <a:extLst>
            <a:ext uri="{FF2B5EF4-FFF2-40B4-BE49-F238E27FC236}">
              <a16:creationId xmlns:a16="http://schemas.microsoft.com/office/drawing/2014/main" id="{FC05C3C1-8779-6716-BE90-4F8EE245E5A1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84" name="Rectangle 712">
          <a:extLst>
            <a:ext uri="{FF2B5EF4-FFF2-40B4-BE49-F238E27FC236}">
              <a16:creationId xmlns:a16="http://schemas.microsoft.com/office/drawing/2014/main" id="{98414CA8-1650-CEC9-148C-40C5E85FAD3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85" name="Rectangle 713">
          <a:extLst>
            <a:ext uri="{FF2B5EF4-FFF2-40B4-BE49-F238E27FC236}">
              <a16:creationId xmlns:a16="http://schemas.microsoft.com/office/drawing/2014/main" id="{3C49D0C3-12F8-46BE-D3F5-B28AE42D119E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86" name="Rectangle 714">
          <a:extLst>
            <a:ext uri="{FF2B5EF4-FFF2-40B4-BE49-F238E27FC236}">
              <a16:creationId xmlns:a16="http://schemas.microsoft.com/office/drawing/2014/main" id="{4579C5E2-E80E-48AD-18B7-CA6F4161C82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87" name="Rectangle 715">
          <a:extLst>
            <a:ext uri="{FF2B5EF4-FFF2-40B4-BE49-F238E27FC236}">
              <a16:creationId xmlns:a16="http://schemas.microsoft.com/office/drawing/2014/main" id="{75579EFA-DF45-FE5B-EE43-146AC97EE023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88" name="Rectangle 716">
          <a:extLst>
            <a:ext uri="{FF2B5EF4-FFF2-40B4-BE49-F238E27FC236}">
              <a16:creationId xmlns:a16="http://schemas.microsoft.com/office/drawing/2014/main" id="{C402E2DF-1DE1-F743-39D0-87DAF221FBC5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89" name="Rectangle 717">
          <a:extLst>
            <a:ext uri="{FF2B5EF4-FFF2-40B4-BE49-F238E27FC236}">
              <a16:creationId xmlns:a16="http://schemas.microsoft.com/office/drawing/2014/main" id="{C8A9584C-1BE1-AA9B-890C-951561C01153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90" name="Rectangle 718">
          <a:extLst>
            <a:ext uri="{FF2B5EF4-FFF2-40B4-BE49-F238E27FC236}">
              <a16:creationId xmlns:a16="http://schemas.microsoft.com/office/drawing/2014/main" id="{F282127B-D312-5607-FC42-8ACB5A8F168F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91" name="Rectangle 719">
          <a:extLst>
            <a:ext uri="{FF2B5EF4-FFF2-40B4-BE49-F238E27FC236}">
              <a16:creationId xmlns:a16="http://schemas.microsoft.com/office/drawing/2014/main" id="{C746E660-80CD-8972-E31C-1B9F86D1FB10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3792" name="Rectangle 720">
          <a:extLst>
            <a:ext uri="{FF2B5EF4-FFF2-40B4-BE49-F238E27FC236}">
              <a16:creationId xmlns:a16="http://schemas.microsoft.com/office/drawing/2014/main" id="{642E2D47-C427-60CC-A4CC-96EC0A884431}"/>
            </a:ext>
          </a:extLst>
        </xdr:cNvPr>
        <xdr:cNvSpPr>
          <a:spLocks noChangeArrowheads="1"/>
        </xdr:cNvSpPr>
      </xdr:nvSpPr>
      <xdr:spPr bwMode="auto">
        <a:xfrm>
          <a:off x="58547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93" name="Rectangle 721">
          <a:extLst>
            <a:ext uri="{FF2B5EF4-FFF2-40B4-BE49-F238E27FC236}">
              <a16:creationId xmlns:a16="http://schemas.microsoft.com/office/drawing/2014/main" id="{A5E9DB06-A420-9F6C-C2C1-6D6877E43269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3794" name="Rectangle 722">
          <a:extLst>
            <a:ext uri="{FF2B5EF4-FFF2-40B4-BE49-F238E27FC236}">
              <a16:creationId xmlns:a16="http://schemas.microsoft.com/office/drawing/2014/main" id="{08B83772-01C4-039A-3AAC-155F6480E389}"/>
            </a:ext>
          </a:extLst>
        </xdr:cNvPr>
        <xdr:cNvSpPr>
          <a:spLocks noChangeArrowheads="1"/>
        </xdr:cNvSpPr>
      </xdr:nvSpPr>
      <xdr:spPr bwMode="auto">
        <a:xfrm>
          <a:off x="7708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3795" name="Rectangle 723">
          <a:extLst>
            <a:ext uri="{FF2B5EF4-FFF2-40B4-BE49-F238E27FC236}">
              <a16:creationId xmlns:a16="http://schemas.microsoft.com/office/drawing/2014/main" id="{E852ACD4-E41C-7D0B-2A35-5DCB84749042}"/>
            </a:ext>
          </a:extLst>
        </xdr:cNvPr>
        <xdr:cNvSpPr>
          <a:spLocks noChangeArrowheads="1"/>
        </xdr:cNvSpPr>
      </xdr:nvSpPr>
      <xdr:spPr bwMode="auto">
        <a:xfrm>
          <a:off x="69342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96" name="Rectangle 724">
          <a:extLst>
            <a:ext uri="{FF2B5EF4-FFF2-40B4-BE49-F238E27FC236}">
              <a16:creationId xmlns:a16="http://schemas.microsoft.com/office/drawing/2014/main" id="{E9C70F7C-008F-7B21-365E-4EA612488B0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97" name="Rectangle 725">
          <a:extLst>
            <a:ext uri="{FF2B5EF4-FFF2-40B4-BE49-F238E27FC236}">
              <a16:creationId xmlns:a16="http://schemas.microsoft.com/office/drawing/2014/main" id="{00754C90-54F2-4A5E-8900-09647D448D0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98" name="Rectangle 726">
          <a:extLst>
            <a:ext uri="{FF2B5EF4-FFF2-40B4-BE49-F238E27FC236}">
              <a16:creationId xmlns:a16="http://schemas.microsoft.com/office/drawing/2014/main" id="{27BF6441-B62E-F98D-4EFD-EE34402AC1A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799" name="Rectangle 727">
          <a:extLst>
            <a:ext uri="{FF2B5EF4-FFF2-40B4-BE49-F238E27FC236}">
              <a16:creationId xmlns:a16="http://schemas.microsoft.com/office/drawing/2014/main" id="{2F207CC2-9A8F-D4DD-FBD5-BCD40ECA23CE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800" name="Rectangle 728">
          <a:extLst>
            <a:ext uri="{FF2B5EF4-FFF2-40B4-BE49-F238E27FC236}">
              <a16:creationId xmlns:a16="http://schemas.microsoft.com/office/drawing/2014/main" id="{0FB733E3-CE4F-9F2A-ECFC-200863ABA6F8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801" name="Rectangle 729">
          <a:extLst>
            <a:ext uri="{FF2B5EF4-FFF2-40B4-BE49-F238E27FC236}">
              <a16:creationId xmlns:a16="http://schemas.microsoft.com/office/drawing/2014/main" id="{EEB1DB52-89EF-C627-9230-4B594CF5F016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802" name="Rectangle 730">
          <a:extLst>
            <a:ext uri="{FF2B5EF4-FFF2-40B4-BE49-F238E27FC236}">
              <a16:creationId xmlns:a16="http://schemas.microsoft.com/office/drawing/2014/main" id="{64F36EE7-1D66-E312-AFD0-8721BFB0803B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803" name="Rectangle 731">
          <a:extLst>
            <a:ext uri="{FF2B5EF4-FFF2-40B4-BE49-F238E27FC236}">
              <a16:creationId xmlns:a16="http://schemas.microsoft.com/office/drawing/2014/main" id="{EE69AEAA-17EA-8E82-E9A1-68D0465F6F75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804" name="Rectangle 732">
          <a:extLst>
            <a:ext uri="{FF2B5EF4-FFF2-40B4-BE49-F238E27FC236}">
              <a16:creationId xmlns:a16="http://schemas.microsoft.com/office/drawing/2014/main" id="{9B7AABB2-21C0-2EEC-B39C-4EECB696B0B3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805" name="Rectangle 733">
          <a:extLst>
            <a:ext uri="{FF2B5EF4-FFF2-40B4-BE49-F238E27FC236}">
              <a16:creationId xmlns:a16="http://schemas.microsoft.com/office/drawing/2014/main" id="{3C978046-0C92-B20C-EAF8-1F3525910D62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806" name="Rectangle 734">
          <a:extLst>
            <a:ext uri="{FF2B5EF4-FFF2-40B4-BE49-F238E27FC236}">
              <a16:creationId xmlns:a16="http://schemas.microsoft.com/office/drawing/2014/main" id="{34CE4ACB-6583-E123-19C5-0CC2AB180BF9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3807" name="Rectangle 735">
          <a:extLst>
            <a:ext uri="{FF2B5EF4-FFF2-40B4-BE49-F238E27FC236}">
              <a16:creationId xmlns:a16="http://schemas.microsoft.com/office/drawing/2014/main" id="{1740D0CE-35AE-36F3-ED51-DB0551337010}"/>
            </a:ext>
          </a:extLst>
        </xdr:cNvPr>
        <xdr:cNvSpPr>
          <a:spLocks noChangeArrowheads="1"/>
        </xdr:cNvSpPr>
      </xdr:nvSpPr>
      <xdr:spPr bwMode="auto">
        <a:xfrm>
          <a:off x="82169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3808" name="Rectangle 736">
          <a:extLst>
            <a:ext uri="{FF2B5EF4-FFF2-40B4-BE49-F238E27FC236}">
              <a16:creationId xmlns:a16="http://schemas.microsoft.com/office/drawing/2014/main" id="{090C013D-03BB-C946-D92B-DE946E2A860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09" name="Rectangle 737">
          <a:extLst>
            <a:ext uri="{FF2B5EF4-FFF2-40B4-BE49-F238E27FC236}">
              <a16:creationId xmlns:a16="http://schemas.microsoft.com/office/drawing/2014/main" id="{5362266E-A74A-A43D-1CC7-C7F21DA8DE9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3810" name="Rectangle 738">
          <a:extLst>
            <a:ext uri="{FF2B5EF4-FFF2-40B4-BE49-F238E27FC236}">
              <a16:creationId xmlns:a16="http://schemas.microsoft.com/office/drawing/2014/main" id="{5FABC5EE-2BE9-DFA3-D8EA-0EECEF9C464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3811" name="Rectangle 739">
          <a:extLst>
            <a:ext uri="{FF2B5EF4-FFF2-40B4-BE49-F238E27FC236}">
              <a16:creationId xmlns:a16="http://schemas.microsoft.com/office/drawing/2014/main" id="{E6A604DD-970C-EEF6-C83B-C97A89DE4EB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12" name="Rectangle 740">
          <a:extLst>
            <a:ext uri="{FF2B5EF4-FFF2-40B4-BE49-F238E27FC236}">
              <a16:creationId xmlns:a16="http://schemas.microsoft.com/office/drawing/2014/main" id="{E6A3B01A-2D50-C095-7963-F797B84E1B9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3813" name="Rectangle 741">
          <a:extLst>
            <a:ext uri="{FF2B5EF4-FFF2-40B4-BE49-F238E27FC236}">
              <a16:creationId xmlns:a16="http://schemas.microsoft.com/office/drawing/2014/main" id="{162CBE99-89E1-89E4-62FC-9A46F67990F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3814" name="Rectangle 742">
          <a:extLst>
            <a:ext uri="{FF2B5EF4-FFF2-40B4-BE49-F238E27FC236}">
              <a16:creationId xmlns:a16="http://schemas.microsoft.com/office/drawing/2014/main" id="{43557F4D-F540-B9BA-5813-4C323132AFA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15" name="Rectangle 743">
          <a:extLst>
            <a:ext uri="{FF2B5EF4-FFF2-40B4-BE49-F238E27FC236}">
              <a16:creationId xmlns:a16="http://schemas.microsoft.com/office/drawing/2014/main" id="{5DF16A10-D897-2F3E-0F6D-8456B36B81B6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3816" name="Rectangle 744">
          <a:extLst>
            <a:ext uri="{FF2B5EF4-FFF2-40B4-BE49-F238E27FC236}">
              <a16:creationId xmlns:a16="http://schemas.microsoft.com/office/drawing/2014/main" id="{64154EF9-62DA-7960-C666-491074E8001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3817" name="Rectangle 745">
          <a:extLst>
            <a:ext uri="{FF2B5EF4-FFF2-40B4-BE49-F238E27FC236}">
              <a16:creationId xmlns:a16="http://schemas.microsoft.com/office/drawing/2014/main" id="{233DF68F-8EA1-9A7A-4264-58EB08A05E70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18" name="Rectangle 746">
          <a:extLst>
            <a:ext uri="{FF2B5EF4-FFF2-40B4-BE49-F238E27FC236}">
              <a16:creationId xmlns:a16="http://schemas.microsoft.com/office/drawing/2014/main" id="{38552C66-4885-A6DC-BC35-AB65F69BD5B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3819" name="Rectangle 747">
          <a:extLst>
            <a:ext uri="{FF2B5EF4-FFF2-40B4-BE49-F238E27FC236}">
              <a16:creationId xmlns:a16="http://schemas.microsoft.com/office/drawing/2014/main" id="{1C5FF7A3-5733-A505-FBF1-7BC74C2C177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3820" name="Rectangle 748">
          <a:extLst>
            <a:ext uri="{FF2B5EF4-FFF2-40B4-BE49-F238E27FC236}">
              <a16:creationId xmlns:a16="http://schemas.microsoft.com/office/drawing/2014/main" id="{1C05E46A-FC6F-1C85-DEFF-1C7D14A64D5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21" name="Rectangle 749">
          <a:extLst>
            <a:ext uri="{FF2B5EF4-FFF2-40B4-BE49-F238E27FC236}">
              <a16:creationId xmlns:a16="http://schemas.microsoft.com/office/drawing/2014/main" id="{2C84CF70-38E6-511A-EB4A-17FA4BA2CF1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3822" name="Rectangle 750">
          <a:extLst>
            <a:ext uri="{FF2B5EF4-FFF2-40B4-BE49-F238E27FC236}">
              <a16:creationId xmlns:a16="http://schemas.microsoft.com/office/drawing/2014/main" id="{14D339A0-5672-A3BB-3F4C-F3CFFECFE4E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3823" name="Rectangle 751">
          <a:extLst>
            <a:ext uri="{FF2B5EF4-FFF2-40B4-BE49-F238E27FC236}">
              <a16:creationId xmlns:a16="http://schemas.microsoft.com/office/drawing/2014/main" id="{C02D6565-D5AE-65E7-3A32-F420D60FCC73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24" name="Rectangle 752">
          <a:extLst>
            <a:ext uri="{FF2B5EF4-FFF2-40B4-BE49-F238E27FC236}">
              <a16:creationId xmlns:a16="http://schemas.microsoft.com/office/drawing/2014/main" id="{E2EA11A7-2DDC-3E75-B4FA-223C716E7CB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3825" name="Rectangle 753">
          <a:extLst>
            <a:ext uri="{FF2B5EF4-FFF2-40B4-BE49-F238E27FC236}">
              <a16:creationId xmlns:a16="http://schemas.microsoft.com/office/drawing/2014/main" id="{997E4A63-48B4-AAE3-2ECF-947AD4A1190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3826" name="Rectangle 754">
          <a:extLst>
            <a:ext uri="{FF2B5EF4-FFF2-40B4-BE49-F238E27FC236}">
              <a16:creationId xmlns:a16="http://schemas.microsoft.com/office/drawing/2014/main" id="{B1B7441D-9B15-EA4E-51D9-3DFD0EA7098F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27" name="Rectangle 755">
          <a:extLst>
            <a:ext uri="{FF2B5EF4-FFF2-40B4-BE49-F238E27FC236}">
              <a16:creationId xmlns:a16="http://schemas.microsoft.com/office/drawing/2014/main" id="{27861E18-2E87-CE2E-029E-F91D3E252CE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3828" name="Rectangle 756">
          <a:extLst>
            <a:ext uri="{FF2B5EF4-FFF2-40B4-BE49-F238E27FC236}">
              <a16:creationId xmlns:a16="http://schemas.microsoft.com/office/drawing/2014/main" id="{EECEA637-4ED2-CB7C-649D-131BCAFD57E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3829" name="Rectangle 757">
          <a:extLst>
            <a:ext uri="{FF2B5EF4-FFF2-40B4-BE49-F238E27FC236}">
              <a16:creationId xmlns:a16="http://schemas.microsoft.com/office/drawing/2014/main" id="{BAA3BCCE-B2AA-4866-8A83-66DD05FFB3A0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30" name="Rectangle 758">
          <a:extLst>
            <a:ext uri="{FF2B5EF4-FFF2-40B4-BE49-F238E27FC236}">
              <a16:creationId xmlns:a16="http://schemas.microsoft.com/office/drawing/2014/main" id="{405738EA-EF20-6ADD-79C2-1A3B04D6079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3831" name="Rectangle 759">
          <a:extLst>
            <a:ext uri="{FF2B5EF4-FFF2-40B4-BE49-F238E27FC236}">
              <a16:creationId xmlns:a16="http://schemas.microsoft.com/office/drawing/2014/main" id="{D67155D5-7F75-8980-00A6-EFDCF4A00BE3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3832" name="Rectangle 760">
          <a:extLst>
            <a:ext uri="{FF2B5EF4-FFF2-40B4-BE49-F238E27FC236}">
              <a16:creationId xmlns:a16="http://schemas.microsoft.com/office/drawing/2014/main" id="{F953BF49-996F-D2C2-0FD7-6C1536122EAC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33" name="Rectangle 761">
          <a:extLst>
            <a:ext uri="{FF2B5EF4-FFF2-40B4-BE49-F238E27FC236}">
              <a16:creationId xmlns:a16="http://schemas.microsoft.com/office/drawing/2014/main" id="{402B4972-463E-96A3-EA98-929EF9EB984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3834" name="Rectangle 762">
          <a:extLst>
            <a:ext uri="{FF2B5EF4-FFF2-40B4-BE49-F238E27FC236}">
              <a16:creationId xmlns:a16="http://schemas.microsoft.com/office/drawing/2014/main" id="{23026732-8FC2-5665-C477-93B9FD39691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3835" name="Rectangle 763">
          <a:extLst>
            <a:ext uri="{FF2B5EF4-FFF2-40B4-BE49-F238E27FC236}">
              <a16:creationId xmlns:a16="http://schemas.microsoft.com/office/drawing/2014/main" id="{85BFD50F-640C-A72B-FF72-F213568E7E6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36" name="Rectangle 764">
          <a:extLst>
            <a:ext uri="{FF2B5EF4-FFF2-40B4-BE49-F238E27FC236}">
              <a16:creationId xmlns:a16="http://schemas.microsoft.com/office/drawing/2014/main" id="{0BE632B2-58B5-63E7-F1AC-7DB4475C3BD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3837" name="Rectangle 765">
          <a:extLst>
            <a:ext uri="{FF2B5EF4-FFF2-40B4-BE49-F238E27FC236}">
              <a16:creationId xmlns:a16="http://schemas.microsoft.com/office/drawing/2014/main" id="{E6F2D0EB-B1ED-1F7A-E1E4-2CDB1535830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3838" name="Rectangle 766">
          <a:extLst>
            <a:ext uri="{FF2B5EF4-FFF2-40B4-BE49-F238E27FC236}">
              <a16:creationId xmlns:a16="http://schemas.microsoft.com/office/drawing/2014/main" id="{4F71004F-D7D3-EC88-C373-E43C630F26CF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39" name="Rectangle 767">
          <a:extLst>
            <a:ext uri="{FF2B5EF4-FFF2-40B4-BE49-F238E27FC236}">
              <a16:creationId xmlns:a16="http://schemas.microsoft.com/office/drawing/2014/main" id="{DF2373CC-ED6C-D6E7-B99F-3BB044393926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3840" name="Rectangle 768">
          <a:extLst>
            <a:ext uri="{FF2B5EF4-FFF2-40B4-BE49-F238E27FC236}">
              <a16:creationId xmlns:a16="http://schemas.microsoft.com/office/drawing/2014/main" id="{D03E68FD-3725-E867-E1D4-E51B53D4E9C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3841" name="Rectangle 769">
          <a:extLst>
            <a:ext uri="{FF2B5EF4-FFF2-40B4-BE49-F238E27FC236}">
              <a16:creationId xmlns:a16="http://schemas.microsoft.com/office/drawing/2014/main" id="{25B79C50-755E-0CB2-C056-6A4F17BD87D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42" name="Rectangle 770">
          <a:extLst>
            <a:ext uri="{FF2B5EF4-FFF2-40B4-BE49-F238E27FC236}">
              <a16:creationId xmlns:a16="http://schemas.microsoft.com/office/drawing/2014/main" id="{C07E1C22-D066-4167-695C-43CA623BB351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43" name="Rectangle 771">
          <a:extLst>
            <a:ext uri="{FF2B5EF4-FFF2-40B4-BE49-F238E27FC236}">
              <a16:creationId xmlns:a16="http://schemas.microsoft.com/office/drawing/2014/main" id="{1542B5AA-7E89-63FF-70D5-8300704FAB2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44" name="Rectangle 772">
          <a:extLst>
            <a:ext uri="{FF2B5EF4-FFF2-40B4-BE49-F238E27FC236}">
              <a16:creationId xmlns:a16="http://schemas.microsoft.com/office/drawing/2014/main" id="{F8DCC426-692A-53AD-0118-A34F97608C6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45" name="Rectangle 773">
          <a:extLst>
            <a:ext uri="{FF2B5EF4-FFF2-40B4-BE49-F238E27FC236}">
              <a16:creationId xmlns:a16="http://schemas.microsoft.com/office/drawing/2014/main" id="{99CC527D-1CA1-3F83-C45B-47B86EE0B51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46" name="Rectangle 774">
          <a:extLst>
            <a:ext uri="{FF2B5EF4-FFF2-40B4-BE49-F238E27FC236}">
              <a16:creationId xmlns:a16="http://schemas.microsoft.com/office/drawing/2014/main" id="{70E8499D-AF10-7DC7-CC87-9BA044839EE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47" name="Rectangle 775">
          <a:extLst>
            <a:ext uri="{FF2B5EF4-FFF2-40B4-BE49-F238E27FC236}">
              <a16:creationId xmlns:a16="http://schemas.microsoft.com/office/drawing/2014/main" id="{B67D9507-7F45-B6FC-C3D3-979FBCB493C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48" name="Rectangle 776">
          <a:extLst>
            <a:ext uri="{FF2B5EF4-FFF2-40B4-BE49-F238E27FC236}">
              <a16:creationId xmlns:a16="http://schemas.microsoft.com/office/drawing/2014/main" id="{1942BE45-24A6-4497-6018-04919E58225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49" name="Rectangle 777">
          <a:extLst>
            <a:ext uri="{FF2B5EF4-FFF2-40B4-BE49-F238E27FC236}">
              <a16:creationId xmlns:a16="http://schemas.microsoft.com/office/drawing/2014/main" id="{DBF4C910-5580-12F0-5932-6F0DD47602F2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50" name="Rectangle 778">
          <a:extLst>
            <a:ext uri="{FF2B5EF4-FFF2-40B4-BE49-F238E27FC236}">
              <a16:creationId xmlns:a16="http://schemas.microsoft.com/office/drawing/2014/main" id="{4207AAD0-2F9B-6D4E-AB91-B250DB0427D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51" name="Rectangle 779">
          <a:extLst>
            <a:ext uri="{FF2B5EF4-FFF2-40B4-BE49-F238E27FC236}">
              <a16:creationId xmlns:a16="http://schemas.microsoft.com/office/drawing/2014/main" id="{781C1F64-F59A-5769-1244-0F74DFBD0A0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52" name="Rectangle 780">
          <a:extLst>
            <a:ext uri="{FF2B5EF4-FFF2-40B4-BE49-F238E27FC236}">
              <a16:creationId xmlns:a16="http://schemas.microsoft.com/office/drawing/2014/main" id="{10861476-AFD1-CB50-ED05-EE73725E516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3853" name="Rectangle 781">
          <a:extLst>
            <a:ext uri="{FF2B5EF4-FFF2-40B4-BE49-F238E27FC236}">
              <a16:creationId xmlns:a16="http://schemas.microsoft.com/office/drawing/2014/main" id="{99821AC0-2C55-1413-F166-A12A6362875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3854" name="Rectangle 782">
          <a:extLst>
            <a:ext uri="{FF2B5EF4-FFF2-40B4-BE49-F238E27FC236}">
              <a16:creationId xmlns:a16="http://schemas.microsoft.com/office/drawing/2014/main" id="{884A3B1A-00EF-7F03-F205-25229E651759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55" name="Rectangle 783">
          <a:extLst>
            <a:ext uri="{FF2B5EF4-FFF2-40B4-BE49-F238E27FC236}">
              <a16:creationId xmlns:a16="http://schemas.microsoft.com/office/drawing/2014/main" id="{D2B5FE80-5148-2FE3-BD33-7D715C967604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3856" name="Rectangle 784">
          <a:extLst>
            <a:ext uri="{FF2B5EF4-FFF2-40B4-BE49-F238E27FC236}">
              <a16:creationId xmlns:a16="http://schemas.microsoft.com/office/drawing/2014/main" id="{60F5ADAE-898E-5FD4-A374-5EF2A51ABD86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3857" name="Rectangle 785">
          <a:extLst>
            <a:ext uri="{FF2B5EF4-FFF2-40B4-BE49-F238E27FC236}">
              <a16:creationId xmlns:a16="http://schemas.microsoft.com/office/drawing/2014/main" id="{61967BF7-6AE1-57E2-C906-510B80B0AF20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58" name="Rectangle 786">
          <a:extLst>
            <a:ext uri="{FF2B5EF4-FFF2-40B4-BE49-F238E27FC236}">
              <a16:creationId xmlns:a16="http://schemas.microsoft.com/office/drawing/2014/main" id="{3365BC58-376E-2ED6-38C5-83032D7308C8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3859" name="Rectangle 787">
          <a:extLst>
            <a:ext uri="{FF2B5EF4-FFF2-40B4-BE49-F238E27FC236}">
              <a16:creationId xmlns:a16="http://schemas.microsoft.com/office/drawing/2014/main" id="{A8CAC463-1FA2-166A-759B-B97C85618BEB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3860" name="Rectangle 788">
          <a:extLst>
            <a:ext uri="{FF2B5EF4-FFF2-40B4-BE49-F238E27FC236}">
              <a16:creationId xmlns:a16="http://schemas.microsoft.com/office/drawing/2014/main" id="{384C8620-FA2D-55B0-5882-CF2F38D6ECB8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61" name="Rectangle 789">
          <a:extLst>
            <a:ext uri="{FF2B5EF4-FFF2-40B4-BE49-F238E27FC236}">
              <a16:creationId xmlns:a16="http://schemas.microsoft.com/office/drawing/2014/main" id="{0E605802-FCAD-B280-2C41-E36BFEEBD492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3862" name="Rectangle 790">
          <a:extLst>
            <a:ext uri="{FF2B5EF4-FFF2-40B4-BE49-F238E27FC236}">
              <a16:creationId xmlns:a16="http://schemas.microsoft.com/office/drawing/2014/main" id="{C19E9F19-FDA4-B759-8174-19871398D4C6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3863" name="Rectangle 791">
          <a:extLst>
            <a:ext uri="{FF2B5EF4-FFF2-40B4-BE49-F238E27FC236}">
              <a16:creationId xmlns:a16="http://schemas.microsoft.com/office/drawing/2014/main" id="{54BC655C-CE82-50A4-4FDD-886EA974BE99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64" name="Rectangle 792">
          <a:extLst>
            <a:ext uri="{FF2B5EF4-FFF2-40B4-BE49-F238E27FC236}">
              <a16:creationId xmlns:a16="http://schemas.microsoft.com/office/drawing/2014/main" id="{3A519F37-4ABF-518C-B04B-45696E8F6A41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3865" name="Rectangle 793">
          <a:extLst>
            <a:ext uri="{FF2B5EF4-FFF2-40B4-BE49-F238E27FC236}">
              <a16:creationId xmlns:a16="http://schemas.microsoft.com/office/drawing/2014/main" id="{DC4793A8-1FEB-3C24-C7D7-21A5C506168D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3866" name="Rectangle 794">
          <a:extLst>
            <a:ext uri="{FF2B5EF4-FFF2-40B4-BE49-F238E27FC236}">
              <a16:creationId xmlns:a16="http://schemas.microsoft.com/office/drawing/2014/main" id="{CBA09AA3-1F00-9693-13B4-AEE6CD4D3A85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67" name="Rectangle 795">
          <a:extLst>
            <a:ext uri="{FF2B5EF4-FFF2-40B4-BE49-F238E27FC236}">
              <a16:creationId xmlns:a16="http://schemas.microsoft.com/office/drawing/2014/main" id="{1DF53A9A-AFDD-6D05-563E-17C018AFAD68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3868" name="Rectangle 796">
          <a:extLst>
            <a:ext uri="{FF2B5EF4-FFF2-40B4-BE49-F238E27FC236}">
              <a16:creationId xmlns:a16="http://schemas.microsoft.com/office/drawing/2014/main" id="{E4D43D5C-8176-FA64-BCC7-E5A3150DBC60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3869" name="Rectangle 797">
          <a:extLst>
            <a:ext uri="{FF2B5EF4-FFF2-40B4-BE49-F238E27FC236}">
              <a16:creationId xmlns:a16="http://schemas.microsoft.com/office/drawing/2014/main" id="{430B020F-3268-8A7C-F387-96B2F9EB97EB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70" name="Rectangle 798">
          <a:extLst>
            <a:ext uri="{FF2B5EF4-FFF2-40B4-BE49-F238E27FC236}">
              <a16:creationId xmlns:a16="http://schemas.microsoft.com/office/drawing/2014/main" id="{5946F52A-FB47-B880-A16F-7F0E359BBAC5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3871" name="Rectangle 799">
          <a:extLst>
            <a:ext uri="{FF2B5EF4-FFF2-40B4-BE49-F238E27FC236}">
              <a16:creationId xmlns:a16="http://schemas.microsoft.com/office/drawing/2014/main" id="{63A1358E-F9A9-E5EF-1BBF-C40BBD326628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3872" name="Rectangle 800">
          <a:extLst>
            <a:ext uri="{FF2B5EF4-FFF2-40B4-BE49-F238E27FC236}">
              <a16:creationId xmlns:a16="http://schemas.microsoft.com/office/drawing/2014/main" id="{8E0F7D2E-453D-536D-C690-74F7660FF949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73" name="Rectangle 801">
          <a:extLst>
            <a:ext uri="{FF2B5EF4-FFF2-40B4-BE49-F238E27FC236}">
              <a16:creationId xmlns:a16="http://schemas.microsoft.com/office/drawing/2014/main" id="{B52D80F1-9EE0-1B61-FCF3-0B14DCBC254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3874" name="Rectangle 802">
          <a:extLst>
            <a:ext uri="{FF2B5EF4-FFF2-40B4-BE49-F238E27FC236}">
              <a16:creationId xmlns:a16="http://schemas.microsoft.com/office/drawing/2014/main" id="{06FC67E5-C179-A0C4-7808-611BB0CA2991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3875" name="Rectangle 803">
          <a:extLst>
            <a:ext uri="{FF2B5EF4-FFF2-40B4-BE49-F238E27FC236}">
              <a16:creationId xmlns:a16="http://schemas.microsoft.com/office/drawing/2014/main" id="{ABE27322-BB73-1C2A-B0C6-A92D46E5C9EE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76" name="Rectangle 804">
          <a:extLst>
            <a:ext uri="{FF2B5EF4-FFF2-40B4-BE49-F238E27FC236}">
              <a16:creationId xmlns:a16="http://schemas.microsoft.com/office/drawing/2014/main" id="{F30707F1-A0F1-5B63-0D8C-C0F2C963D8A2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3877" name="Rectangle 805">
          <a:extLst>
            <a:ext uri="{FF2B5EF4-FFF2-40B4-BE49-F238E27FC236}">
              <a16:creationId xmlns:a16="http://schemas.microsoft.com/office/drawing/2014/main" id="{CD8035A1-C940-CA60-9BAB-FEB975C3F57F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3878" name="Rectangle 806">
          <a:extLst>
            <a:ext uri="{FF2B5EF4-FFF2-40B4-BE49-F238E27FC236}">
              <a16:creationId xmlns:a16="http://schemas.microsoft.com/office/drawing/2014/main" id="{90819725-0B7F-3E00-4B95-A2275BDCE97D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79" name="Rectangle 807">
          <a:extLst>
            <a:ext uri="{FF2B5EF4-FFF2-40B4-BE49-F238E27FC236}">
              <a16:creationId xmlns:a16="http://schemas.microsoft.com/office/drawing/2014/main" id="{AFB1F15E-E496-37E8-AC0A-4B750FE8F54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3880" name="Rectangle 808">
          <a:extLst>
            <a:ext uri="{FF2B5EF4-FFF2-40B4-BE49-F238E27FC236}">
              <a16:creationId xmlns:a16="http://schemas.microsoft.com/office/drawing/2014/main" id="{4930F45A-2E90-AD84-550C-285E517C9509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3881" name="Rectangle 809">
          <a:extLst>
            <a:ext uri="{FF2B5EF4-FFF2-40B4-BE49-F238E27FC236}">
              <a16:creationId xmlns:a16="http://schemas.microsoft.com/office/drawing/2014/main" id="{23D5964A-247C-522F-5A0F-B5BFF27C9EE9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82" name="Rectangle 810">
          <a:extLst>
            <a:ext uri="{FF2B5EF4-FFF2-40B4-BE49-F238E27FC236}">
              <a16:creationId xmlns:a16="http://schemas.microsoft.com/office/drawing/2014/main" id="{51ED37E0-E830-E935-ABEE-7F73A995E78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3883" name="Rectangle 811">
          <a:extLst>
            <a:ext uri="{FF2B5EF4-FFF2-40B4-BE49-F238E27FC236}">
              <a16:creationId xmlns:a16="http://schemas.microsoft.com/office/drawing/2014/main" id="{0C318D99-BC9E-FA02-9966-8FECA66D37F3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3884" name="Rectangle 812">
          <a:extLst>
            <a:ext uri="{FF2B5EF4-FFF2-40B4-BE49-F238E27FC236}">
              <a16:creationId xmlns:a16="http://schemas.microsoft.com/office/drawing/2014/main" id="{8B49B4BE-E2E6-9C9A-D270-191B0380C358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85" name="Rectangle 813">
          <a:extLst>
            <a:ext uri="{FF2B5EF4-FFF2-40B4-BE49-F238E27FC236}">
              <a16:creationId xmlns:a16="http://schemas.microsoft.com/office/drawing/2014/main" id="{76DB9CB0-78F2-4204-1619-C2889EE2D3D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3886" name="Rectangle 814">
          <a:extLst>
            <a:ext uri="{FF2B5EF4-FFF2-40B4-BE49-F238E27FC236}">
              <a16:creationId xmlns:a16="http://schemas.microsoft.com/office/drawing/2014/main" id="{AAF362F6-84A7-0B79-B700-0F5A14E3DC37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3887" name="Rectangle 815">
          <a:extLst>
            <a:ext uri="{FF2B5EF4-FFF2-40B4-BE49-F238E27FC236}">
              <a16:creationId xmlns:a16="http://schemas.microsoft.com/office/drawing/2014/main" id="{47A92A00-D61A-47C0-B9C7-A99D3BF7A659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88" name="Rectangle 816">
          <a:extLst>
            <a:ext uri="{FF2B5EF4-FFF2-40B4-BE49-F238E27FC236}">
              <a16:creationId xmlns:a16="http://schemas.microsoft.com/office/drawing/2014/main" id="{4665A5D4-F7AF-6A42-6FA2-7389AE393496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89" name="Rectangle 817">
          <a:extLst>
            <a:ext uri="{FF2B5EF4-FFF2-40B4-BE49-F238E27FC236}">
              <a16:creationId xmlns:a16="http://schemas.microsoft.com/office/drawing/2014/main" id="{FC2E101D-CEA3-DB92-3551-8917335110E6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90" name="Rectangle 818">
          <a:extLst>
            <a:ext uri="{FF2B5EF4-FFF2-40B4-BE49-F238E27FC236}">
              <a16:creationId xmlns:a16="http://schemas.microsoft.com/office/drawing/2014/main" id="{8E973E77-7945-143B-3952-829C16C89D1A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91" name="Rectangle 819">
          <a:extLst>
            <a:ext uri="{FF2B5EF4-FFF2-40B4-BE49-F238E27FC236}">
              <a16:creationId xmlns:a16="http://schemas.microsoft.com/office/drawing/2014/main" id="{3AE7AFD6-AB28-CBE6-2B38-0B5C4CC14377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92" name="Rectangle 820">
          <a:extLst>
            <a:ext uri="{FF2B5EF4-FFF2-40B4-BE49-F238E27FC236}">
              <a16:creationId xmlns:a16="http://schemas.microsoft.com/office/drawing/2014/main" id="{C51D626F-BEAE-7366-92AF-4BFD9D107BEA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93" name="Rectangle 821">
          <a:extLst>
            <a:ext uri="{FF2B5EF4-FFF2-40B4-BE49-F238E27FC236}">
              <a16:creationId xmlns:a16="http://schemas.microsoft.com/office/drawing/2014/main" id="{730956D4-8FEA-D450-8863-537C8E8771D5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94" name="Rectangle 822">
          <a:extLst>
            <a:ext uri="{FF2B5EF4-FFF2-40B4-BE49-F238E27FC236}">
              <a16:creationId xmlns:a16="http://schemas.microsoft.com/office/drawing/2014/main" id="{E2C63275-A9E5-DAD2-0787-CCDA99943C93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95" name="Rectangle 823">
          <a:extLst>
            <a:ext uri="{FF2B5EF4-FFF2-40B4-BE49-F238E27FC236}">
              <a16:creationId xmlns:a16="http://schemas.microsoft.com/office/drawing/2014/main" id="{CC0BE157-3B85-946B-84C6-8E8E165B16B5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96" name="Rectangle 824">
          <a:extLst>
            <a:ext uri="{FF2B5EF4-FFF2-40B4-BE49-F238E27FC236}">
              <a16:creationId xmlns:a16="http://schemas.microsoft.com/office/drawing/2014/main" id="{775F44CF-F3F5-44A7-090B-62FA15CCB079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97" name="Rectangle 825">
          <a:extLst>
            <a:ext uri="{FF2B5EF4-FFF2-40B4-BE49-F238E27FC236}">
              <a16:creationId xmlns:a16="http://schemas.microsoft.com/office/drawing/2014/main" id="{0DC5AA3C-2CCC-AA86-594F-F8D038A0C66A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98" name="Rectangle 826">
          <a:extLst>
            <a:ext uri="{FF2B5EF4-FFF2-40B4-BE49-F238E27FC236}">
              <a16:creationId xmlns:a16="http://schemas.microsoft.com/office/drawing/2014/main" id="{7FAECC7B-A9B9-5DA4-A00C-8B93FEA19B38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3899" name="Rectangle 827">
          <a:extLst>
            <a:ext uri="{FF2B5EF4-FFF2-40B4-BE49-F238E27FC236}">
              <a16:creationId xmlns:a16="http://schemas.microsoft.com/office/drawing/2014/main" id="{5E1D937C-29B4-AE47-1ED4-BA16BAA8C6D3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3900" name="Rectangle 828">
          <a:extLst>
            <a:ext uri="{FF2B5EF4-FFF2-40B4-BE49-F238E27FC236}">
              <a16:creationId xmlns:a16="http://schemas.microsoft.com/office/drawing/2014/main" id="{3C57BD03-F58A-0527-0520-B08778C68494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01" name="Rectangle 829">
          <a:extLst>
            <a:ext uri="{FF2B5EF4-FFF2-40B4-BE49-F238E27FC236}">
              <a16:creationId xmlns:a16="http://schemas.microsoft.com/office/drawing/2014/main" id="{76A616B7-BE04-FE5A-E298-945A2AEEA816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3902" name="Rectangle 830">
          <a:extLst>
            <a:ext uri="{FF2B5EF4-FFF2-40B4-BE49-F238E27FC236}">
              <a16:creationId xmlns:a16="http://schemas.microsoft.com/office/drawing/2014/main" id="{772A19CB-0281-5135-474F-B22202B51115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3903" name="Rectangle 831">
          <a:extLst>
            <a:ext uri="{FF2B5EF4-FFF2-40B4-BE49-F238E27FC236}">
              <a16:creationId xmlns:a16="http://schemas.microsoft.com/office/drawing/2014/main" id="{E5E24FE8-78B6-B446-D0BC-6F30BA77FB7D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04" name="Rectangle 832">
          <a:extLst>
            <a:ext uri="{FF2B5EF4-FFF2-40B4-BE49-F238E27FC236}">
              <a16:creationId xmlns:a16="http://schemas.microsoft.com/office/drawing/2014/main" id="{4A426DE8-30FE-A370-EA20-607D1F19BA8E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3905" name="Rectangle 833">
          <a:extLst>
            <a:ext uri="{FF2B5EF4-FFF2-40B4-BE49-F238E27FC236}">
              <a16:creationId xmlns:a16="http://schemas.microsoft.com/office/drawing/2014/main" id="{38717C81-662C-28BE-3720-2DC99EE47C93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3906" name="Rectangle 834">
          <a:extLst>
            <a:ext uri="{FF2B5EF4-FFF2-40B4-BE49-F238E27FC236}">
              <a16:creationId xmlns:a16="http://schemas.microsoft.com/office/drawing/2014/main" id="{8DFE2334-E730-8277-44A2-F9A1EAE2DE0C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07" name="Rectangle 835">
          <a:extLst>
            <a:ext uri="{FF2B5EF4-FFF2-40B4-BE49-F238E27FC236}">
              <a16:creationId xmlns:a16="http://schemas.microsoft.com/office/drawing/2014/main" id="{2A8F1E46-DBA6-ADBC-F335-A5DA19759B28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3908" name="Rectangle 836">
          <a:extLst>
            <a:ext uri="{FF2B5EF4-FFF2-40B4-BE49-F238E27FC236}">
              <a16:creationId xmlns:a16="http://schemas.microsoft.com/office/drawing/2014/main" id="{6E93A1F7-0196-135A-B9AB-5591EB7395EC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3909" name="Rectangle 837">
          <a:extLst>
            <a:ext uri="{FF2B5EF4-FFF2-40B4-BE49-F238E27FC236}">
              <a16:creationId xmlns:a16="http://schemas.microsoft.com/office/drawing/2014/main" id="{D27B8400-5370-8E04-1F1B-D0B02EBD41B3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10" name="Rectangle 838">
          <a:extLst>
            <a:ext uri="{FF2B5EF4-FFF2-40B4-BE49-F238E27FC236}">
              <a16:creationId xmlns:a16="http://schemas.microsoft.com/office/drawing/2014/main" id="{FC5692A6-9146-E3CB-AC53-07D27F02A6DB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3911" name="Rectangle 839">
          <a:extLst>
            <a:ext uri="{FF2B5EF4-FFF2-40B4-BE49-F238E27FC236}">
              <a16:creationId xmlns:a16="http://schemas.microsoft.com/office/drawing/2014/main" id="{167AC01A-916C-AC4E-F2BF-1FE1DB55407A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3912" name="Rectangle 840">
          <a:extLst>
            <a:ext uri="{FF2B5EF4-FFF2-40B4-BE49-F238E27FC236}">
              <a16:creationId xmlns:a16="http://schemas.microsoft.com/office/drawing/2014/main" id="{5258AE8C-7F69-4031-D71D-FBA9FB1F7029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13" name="Rectangle 841">
          <a:extLst>
            <a:ext uri="{FF2B5EF4-FFF2-40B4-BE49-F238E27FC236}">
              <a16:creationId xmlns:a16="http://schemas.microsoft.com/office/drawing/2014/main" id="{299D3595-99C4-DC29-8EB6-E281038FFB7D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3914" name="Rectangle 842">
          <a:extLst>
            <a:ext uri="{FF2B5EF4-FFF2-40B4-BE49-F238E27FC236}">
              <a16:creationId xmlns:a16="http://schemas.microsoft.com/office/drawing/2014/main" id="{DA8FC43D-903C-7751-8932-3C283EB61544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3915" name="Rectangle 843">
          <a:extLst>
            <a:ext uri="{FF2B5EF4-FFF2-40B4-BE49-F238E27FC236}">
              <a16:creationId xmlns:a16="http://schemas.microsoft.com/office/drawing/2014/main" id="{33F2854D-DA39-AF93-08A1-9EA185A2C215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16" name="Rectangle 844">
          <a:extLst>
            <a:ext uri="{FF2B5EF4-FFF2-40B4-BE49-F238E27FC236}">
              <a16:creationId xmlns:a16="http://schemas.microsoft.com/office/drawing/2014/main" id="{9347D798-6832-BE9A-4301-E6B49D3D1BB4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3917" name="Rectangle 845">
          <a:extLst>
            <a:ext uri="{FF2B5EF4-FFF2-40B4-BE49-F238E27FC236}">
              <a16:creationId xmlns:a16="http://schemas.microsoft.com/office/drawing/2014/main" id="{4CECA7CA-3429-6F1D-1424-C643FD979D9D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3918" name="Rectangle 846">
          <a:extLst>
            <a:ext uri="{FF2B5EF4-FFF2-40B4-BE49-F238E27FC236}">
              <a16:creationId xmlns:a16="http://schemas.microsoft.com/office/drawing/2014/main" id="{28EB6B1D-FCCE-B80F-B8B5-BFCEDC797C11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19" name="Rectangle 847">
          <a:extLst>
            <a:ext uri="{FF2B5EF4-FFF2-40B4-BE49-F238E27FC236}">
              <a16:creationId xmlns:a16="http://schemas.microsoft.com/office/drawing/2014/main" id="{45A0B06E-9E77-5692-5836-92054B5E3B07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3920" name="Rectangle 848">
          <a:extLst>
            <a:ext uri="{FF2B5EF4-FFF2-40B4-BE49-F238E27FC236}">
              <a16:creationId xmlns:a16="http://schemas.microsoft.com/office/drawing/2014/main" id="{29069C50-5DB5-B17E-739D-F1A9BC76F695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3921" name="Rectangle 849">
          <a:extLst>
            <a:ext uri="{FF2B5EF4-FFF2-40B4-BE49-F238E27FC236}">
              <a16:creationId xmlns:a16="http://schemas.microsoft.com/office/drawing/2014/main" id="{35CD77C5-6D93-3C51-C76F-61F6EA66956D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22" name="Rectangle 850">
          <a:extLst>
            <a:ext uri="{FF2B5EF4-FFF2-40B4-BE49-F238E27FC236}">
              <a16:creationId xmlns:a16="http://schemas.microsoft.com/office/drawing/2014/main" id="{73AA17C8-385E-6F96-3D61-D75545569682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3923" name="Rectangle 851">
          <a:extLst>
            <a:ext uri="{FF2B5EF4-FFF2-40B4-BE49-F238E27FC236}">
              <a16:creationId xmlns:a16="http://schemas.microsoft.com/office/drawing/2014/main" id="{DBD52C41-1352-82FF-5995-2A4B96C36645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3924" name="Rectangle 852">
          <a:extLst>
            <a:ext uri="{FF2B5EF4-FFF2-40B4-BE49-F238E27FC236}">
              <a16:creationId xmlns:a16="http://schemas.microsoft.com/office/drawing/2014/main" id="{6C16FA9C-439C-AB97-384D-C906D7176808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25" name="Rectangle 853">
          <a:extLst>
            <a:ext uri="{FF2B5EF4-FFF2-40B4-BE49-F238E27FC236}">
              <a16:creationId xmlns:a16="http://schemas.microsoft.com/office/drawing/2014/main" id="{75A411FE-7A58-9AB9-2168-A57DB57AFA8B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3926" name="Rectangle 854">
          <a:extLst>
            <a:ext uri="{FF2B5EF4-FFF2-40B4-BE49-F238E27FC236}">
              <a16:creationId xmlns:a16="http://schemas.microsoft.com/office/drawing/2014/main" id="{089AA46E-35F2-F290-B8E3-2DDA1E5AB9FA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3927" name="Rectangle 855">
          <a:extLst>
            <a:ext uri="{FF2B5EF4-FFF2-40B4-BE49-F238E27FC236}">
              <a16:creationId xmlns:a16="http://schemas.microsoft.com/office/drawing/2014/main" id="{05DD3F5E-8899-22C4-DF81-8CB849831A7D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28" name="Rectangle 856">
          <a:extLst>
            <a:ext uri="{FF2B5EF4-FFF2-40B4-BE49-F238E27FC236}">
              <a16:creationId xmlns:a16="http://schemas.microsoft.com/office/drawing/2014/main" id="{1FD803DB-4A0E-9D4A-B6FC-61883CCFB408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3929" name="Rectangle 857">
          <a:extLst>
            <a:ext uri="{FF2B5EF4-FFF2-40B4-BE49-F238E27FC236}">
              <a16:creationId xmlns:a16="http://schemas.microsoft.com/office/drawing/2014/main" id="{6716A7E4-274C-783B-34BE-FA1CC1DBEE2B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3930" name="Rectangle 858">
          <a:extLst>
            <a:ext uri="{FF2B5EF4-FFF2-40B4-BE49-F238E27FC236}">
              <a16:creationId xmlns:a16="http://schemas.microsoft.com/office/drawing/2014/main" id="{FE4E4595-4ACD-33CE-0626-8C5C8AE38FFD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31" name="Rectangle 859">
          <a:extLst>
            <a:ext uri="{FF2B5EF4-FFF2-40B4-BE49-F238E27FC236}">
              <a16:creationId xmlns:a16="http://schemas.microsoft.com/office/drawing/2014/main" id="{664D9A35-40A1-890D-4BD0-365C4D6CA451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3932" name="Rectangle 860">
          <a:extLst>
            <a:ext uri="{FF2B5EF4-FFF2-40B4-BE49-F238E27FC236}">
              <a16:creationId xmlns:a16="http://schemas.microsoft.com/office/drawing/2014/main" id="{4F30795C-0AC9-B39F-B1EA-BB1FC22F7A94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3933" name="Rectangle 861">
          <a:extLst>
            <a:ext uri="{FF2B5EF4-FFF2-40B4-BE49-F238E27FC236}">
              <a16:creationId xmlns:a16="http://schemas.microsoft.com/office/drawing/2014/main" id="{A85FBD9E-EF25-5C4E-727C-293C61F8FB20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34" name="Rectangle 862">
          <a:extLst>
            <a:ext uri="{FF2B5EF4-FFF2-40B4-BE49-F238E27FC236}">
              <a16:creationId xmlns:a16="http://schemas.microsoft.com/office/drawing/2014/main" id="{BCD3CACF-F661-F163-1894-44CE92BB33B7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35" name="Rectangle 863">
          <a:extLst>
            <a:ext uri="{FF2B5EF4-FFF2-40B4-BE49-F238E27FC236}">
              <a16:creationId xmlns:a16="http://schemas.microsoft.com/office/drawing/2014/main" id="{02371506-8DD7-46E3-C876-650224DFC766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36" name="Rectangle 864">
          <a:extLst>
            <a:ext uri="{FF2B5EF4-FFF2-40B4-BE49-F238E27FC236}">
              <a16:creationId xmlns:a16="http://schemas.microsoft.com/office/drawing/2014/main" id="{84F5B611-7F28-8D44-41E0-5621831C220F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37" name="Rectangle 865">
          <a:extLst>
            <a:ext uri="{FF2B5EF4-FFF2-40B4-BE49-F238E27FC236}">
              <a16:creationId xmlns:a16="http://schemas.microsoft.com/office/drawing/2014/main" id="{45B98922-863A-6969-06B3-5C6B8DF1FECC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38" name="Rectangle 866">
          <a:extLst>
            <a:ext uri="{FF2B5EF4-FFF2-40B4-BE49-F238E27FC236}">
              <a16:creationId xmlns:a16="http://schemas.microsoft.com/office/drawing/2014/main" id="{C98FDE5E-72EE-893B-36B5-BD04334FC99C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39" name="Rectangle 867">
          <a:extLst>
            <a:ext uri="{FF2B5EF4-FFF2-40B4-BE49-F238E27FC236}">
              <a16:creationId xmlns:a16="http://schemas.microsoft.com/office/drawing/2014/main" id="{AF45C0EC-8CB8-7C9A-9ADB-C2D7259F36C7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40" name="Rectangle 868">
          <a:extLst>
            <a:ext uri="{FF2B5EF4-FFF2-40B4-BE49-F238E27FC236}">
              <a16:creationId xmlns:a16="http://schemas.microsoft.com/office/drawing/2014/main" id="{30FCBC5A-FD23-C45D-DA85-CD2D91B1DB17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41" name="Rectangle 869">
          <a:extLst>
            <a:ext uri="{FF2B5EF4-FFF2-40B4-BE49-F238E27FC236}">
              <a16:creationId xmlns:a16="http://schemas.microsoft.com/office/drawing/2014/main" id="{8F8452B0-612C-1187-D352-133A5AF63899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42" name="Rectangle 870">
          <a:extLst>
            <a:ext uri="{FF2B5EF4-FFF2-40B4-BE49-F238E27FC236}">
              <a16:creationId xmlns:a16="http://schemas.microsoft.com/office/drawing/2014/main" id="{0B7C4925-9C5A-2359-2292-C422CDBCB5C6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43" name="Rectangle 871">
          <a:extLst>
            <a:ext uri="{FF2B5EF4-FFF2-40B4-BE49-F238E27FC236}">
              <a16:creationId xmlns:a16="http://schemas.microsoft.com/office/drawing/2014/main" id="{4D2D2CED-4217-81BE-DE5C-EA8198EC1278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44" name="Rectangle 872">
          <a:extLst>
            <a:ext uri="{FF2B5EF4-FFF2-40B4-BE49-F238E27FC236}">
              <a16:creationId xmlns:a16="http://schemas.microsoft.com/office/drawing/2014/main" id="{1C70939B-2E84-9A7E-B505-9123826FBB49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3945" name="Rectangle 873">
          <a:extLst>
            <a:ext uri="{FF2B5EF4-FFF2-40B4-BE49-F238E27FC236}">
              <a16:creationId xmlns:a16="http://schemas.microsoft.com/office/drawing/2014/main" id="{9C74C734-EF25-94BE-809B-C64F1B65E9B4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3946" name="Rectangle 874">
          <a:extLst>
            <a:ext uri="{FF2B5EF4-FFF2-40B4-BE49-F238E27FC236}">
              <a16:creationId xmlns:a16="http://schemas.microsoft.com/office/drawing/2014/main" id="{0CCDC04B-FDA2-91EC-38CC-D1128E637862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47" name="Rectangle 875">
          <a:extLst>
            <a:ext uri="{FF2B5EF4-FFF2-40B4-BE49-F238E27FC236}">
              <a16:creationId xmlns:a16="http://schemas.microsoft.com/office/drawing/2014/main" id="{664C371B-C437-A446-6CD1-ACAE241F0A50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3948" name="Rectangle 876">
          <a:extLst>
            <a:ext uri="{FF2B5EF4-FFF2-40B4-BE49-F238E27FC236}">
              <a16:creationId xmlns:a16="http://schemas.microsoft.com/office/drawing/2014/main" id="{FB2C29A6-8C22-A9F0-C78A-810EB5DFCF7F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3949" name="Rectangle 877">
          <a:extLst>
            <a:ext uri="{FF2B5EF4-FFF2-40B4-BE49-F238E27FC236}">
              <a16:creationId xmlns:a16="http://schemas.microsoft.com/office/drawing/2014/main" id="{BCD5EC74-3A6F-82F7-6800-D8A4BCFCBCC9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50" name="Rectangle 878">
          <a:extLst>
            <a:ext uri="{FF2B5EF4-FFF2-40B4-BE49-F238E27FC236}">
              <a16:creationId xmlns:a16="http://schemas.microsoft.com/office/drawing/2014/main" id="{AA8773E2-EFD0-B554-7779-1309F255DFA5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3951" name="Rectangle 879">
          <a:extLst>
            <a:ext uri="{FF2B5EF4-FFF2-40B4-BE49-F238E27FC236}">
              <a16:creationId xmlns:a16="http://schemas.microsoft.com/office/drawing/2014/main" id="{D336B775-F3DC-CFFA-D09B-E7C915169499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3952" name="Rectangle 880">
          <a:extLst>
            <a:ext uri="{FF2B5EF4-FFF2-40B4-BE49-F238E27FC236}">
              <a16:creationId xmlns:a16="http://schemas.microsoft.com/office/drawing/2014/main" id="{BE489C9A-9A3E-E0E3-35E8-D8F3D4614189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53" name="Rectangle 881">
          <a:extLst>
            <a:ext uri="{FF2B5EF4-FFF2-40B4-BE49-F238E27FC236}">
              <a16:creationId xmlns:a16="http://schemas.microsoft.com/office/drawing/2014/main" id="{DE0D1D38-2615-17FE-ADBF-D98F7F995F35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3954" name="Rectangle 882">
          <a:extLst>
            <a:ext uri="{FF2B5EF4-FFF2-40B4-BE49-F238E27FC236}">
              <a16:creationId xmlns:a16="http://schemas.microsoft.com/office/drawing/2014/main" id="{3DDD4E63-DD7E-00C1-0090-FE69706740AB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3955" name="Rectangle 883">
          <a:extLst>
            <a:ext uri="{FF2B5EF4-FFF2-40B4-BE49-F238E27FC236}">
              <a16:creationId xmlns:a16="http://schemas.microsoft.com/office/drawing/2014/main" id="{899EBE5C-7A8F-59E9-1E26-8CEBE3945495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56" name="Rectangle 884">
          <a:extLst>
            <a:ext uri="{FF2B5EF4-FFF2-40B4-BE49-F238E27FC236}">
              <a16:creationId xmlns:a16="http://schemas.microsoft.com/office/drawing/2014/main" id="{404C4696-CDA4-5EB5-92CC-DCADAF43F07A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3957" name="Rectangle 885">
          <a:extLst>
            <a:ext uri="{FF2B5EF4-FFF2-40B4-BE49-F238E27FC236}">
              <a16:creationId xmlns:a16="http://schemas.microsoft.com/office/drawing/2014/main" id="{614B082D-54CD-94CB-66C7-16E31059239A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3958" name="Rectangle 886">
          <a:extLst>
            <a:ext uri="{FF2B5EF4-FFF2-40B4-BE49-F238E27FC236}">
              <a16:creationId xmlns:a16="http://schemas.microsoft.com/office/drawing/2014/main" id="{4248442C-AC93-E748-28AF-1E662C3D77E9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59" name="Rectangle 887">
          <a:extLst>
            <a:ext uri="{FF2B5EF4-FFF2-40B4-BE49-F238E27FC236}">
              <a16:creationId xmlns:a16="http://schemas.microsoft.com/office/drawing/2014/main" id="{18FAD056-3D1B-ED65-6BB3-3C51D0804244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3960" name="Rectangle 888">
          <a:extLst>
            <a:ext uri="{FF2B5EF4-FFF2-40B4-BE49-F238E27FC236}">
              <a16:creationId xmlns:a16="http://schemas.microsoft.com/office/drawing/2014/main" id="{E934EB77-6BC1-7D1D-B13C-0059F5E38896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3961" name="Rectangle 889">
          <a:extLst>
            <a:ext uri="{FF2B5EF4-FFF2-40B4-BE49-F238E27FC236}">
              <a16:creationId xmlns:a16="http://schemas.microsoft.com/office/drawing/2014/main" id="{72ED7227-7A49-D54B-C5E5-8922E5336A3F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62" name="Rectangle 890">
          <a:extLst>
            <a:ext uri="{FF2B5EF4-FFF2-40B4-BE49-F238E27FC236}">
              <a16:creationId xmlns:a16="http://schemas.microsoft.com/office/drawing/2014/main" id="{4E044F7C-7BA4-FF6D-1087-CA232F214976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3963" name="Rectangle 891">
          <a:extLst>
            <a:ext uri="{FF2B5EF4-FFF2-40B4-BE49-F238E27FC236}">
              <a16:creationId xmlns:a16="http://schemas.microsoft.com/office/drawing/2014/main" id="{F87C6A87-B9E9-2261-B2D1-5AC66F8DF3E8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3964" name="Rectangle 892">
          <a:extLst>
            <a:ext uri="{FF2B5EF4-FFF2-40B4-BE49-F238E27FC236}">
              <a16:creationId xmlns:a16="http://schemas.microsoft.com/office/drawing/2014/main" id="{871432EE-8A4B-698A-A80A-4DC52CDBCDDF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65" name="Rectangle 893">
          <a:extLst>
            <a:ext uri="{FF2B5EF4-FFF2-40B4-BE49-F238E27FC236}">
              <a16:creationId xmlns:a16="http://schemas.microsoft.com/office/drawing/2014/main" id="{D033884A-9725-B04E-CA15-808440FD63B0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3966" name="Rectangle 894">
          <a:extLst>
            <a:ext uri="{FF2B5EF4-FFF2-40B4-BE49-F238E27FC236}">
              <a16:creationId xmlns:a16="http://schemas.microsoft.com/office/drawing/2014/main" id="{A6037FEC-A61F-F175-0870-D6A1B8B46010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3967" name="Rectangle 895">
          <a:extLst>
            <a:ext uri="{FF2B5EF4-FFF2-40B4-BE49-F238E27FC236}">
              <a16:creationId xmlns:a16="http://schemas.microsoft.com/office/drawing/2014/main" id="{3E1ECF06-36D0-0149-8873-DBA52747B500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68" name="Rectangle 896">
          <a:extLst>
            <a:ext uri="{FF2B5EF4-FFF2-40B4-BE49-F238E27FC236}">
              <a16:creationId xmlns:a16="http://schemas.microsoft.com/office/drawing/2014/main" id="{5063D84E-80BC-EE9A-65AA-F8E5246D13AC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3969" name="Rectangle 897">
          <a:extLst>
            <a:ext uri="{FF2B5EF4-FFF2-40B4-BE49-F238E27FC236}">
              <a16:creationId xmlns:a16="http://schemas.microsoft.com/office/drawing/2014/main" id="{B01613E7-342F-5AA2-4224-634A28FFDD21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3970" name="Rectangle 898">
          <a:extLst>
            <a:ext uri="{FF2B5EF4-FFF2-40B4-BE49-F238E27FC236}">
              <a16:creationId xmlns:a16="http://schemas.microsoft.com/office/drawing/2014/main" id="{73947C2F-067B-391B-5B17-CAB6423C638D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71" name="Rectangle 899">
          <a:extLst>
            <a:ext uri="{FF2B5EF4-FFF2-40B4-BE49-F238E27FC236}">
              <a16:creationId xmlns:a16="http://schemas.microsoft.com/office/drawing/2014/main" id="{C62444E2-9E0D-6565-6433-CE9E17B05718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3972" name="Rectangle 900">
          <a:extLst>
            <a:ext uri="{FF2B5EF4-FFF2-40B4-BE49-F238E27FC236}">
              <a16:creationId xmlns:a16="http://schemas.microsoft.com/office/drawing/2014/main" id="{5D4C7AF2-4EC1-5BE2-AFEB-CC3523406012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3973" name="Rectangle 901">
          <a:extLst>
            <a:ext uri="{FF2B5EF4-FFF2-40B4-BE49-F238E27FC236}">
              <a16:creationId xmlns:a16="http://schemas.microsoft.com/office/drawing/2014/main" id="{72A54F2D-9569-EF64-E3C8-CE2FA93953B1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74" name="Rectangle 902">
          <a:extLst>
            <a:ext uri="{FF2B5EF4-FFF2-40B4-BE49-F238E27FC236}">
              <a16:creationId xmlns:a16="http://schemas.microsoft.com/office/drawing/2014/main" id="{5255777E-C5BD-616C-04F6-89F039BA672D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3975" name="Rectangle 903">
          <a:extLst>
            <a:ext uri="{FF2B5EF4-FFF2-40B4-BE49-F238E27FC236}">
              <a16:creationId xmlns:a16="http://schemas.microsoft.com/office/drawing/2014/main" id="{23646EA3-0439-A9F2-7B7E-4031663DC566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3976" name="Rectangle 904">
          <a:extLst>
            <a:ext uri="{FF2B5EF4-FFF2-40B4-BE49-F238E27FC236}">
              <a16:creationId xmlns:a16="http://schemas.microsoft.com/office/drawing/2014/main" id="{6A873588-8D34-61DE-D634-2A20AEC593D1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77" name="Rectangle 905">
          <a:extLst>
            <a:ext uri="{FF2B5EF4-FFF2-40B4-BE49-F238E27FC236}">
              <a16:creationId xmlns:a16="http://schemas.microsoft.com/office/drawing/2014/main" id="{90993D70-EC49-5EA6-3A49-A35FDDF2A266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3978" name="Rectangle 906">
          <a:extLst>
            <a:ext uri="{FF2B5EF4-FFF2-40B4-BE49-F238E27FC236}">
              <a16:creationId xmlns:a16="http://schemas.microsoft.com/office/drawing/2014/main" id="{D7CAD62A-4F39-C258-F5F3-544E16F3CA3E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3979" name="Rectangle 907">
          <a:extLst>
            <a:ext uri="{FF2B5EF4-FFF2-40B4-BE49-F238E27FC236}">
              <a16:creationId xmlns:a16="http://schemas.microsoft.com/office/drawing/2014/main" id="{C009622F-FA40-0E1B-57DD-A8CE1FA964FE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80" name="Rectangle 908">
          <a:extLst>
            <a:ext uri="{FF2B5EF4-FFF2-40B4-BE49-F238E27FC236}">
              <a16:creationId xmlns:a16="http://schemas.microsoft.com/office/drawing/2014/main" id="{DF33F864-2B52-532C-FAB9-0BBAF7426D0D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81" name="Rectangle 909">
          <a:extLst>
            <a:ext uri="{FF2B5EF4-FFF2-40B4-BE49-F238E27FC236}">
              <a16:creationId xmlns:a16="http://schemas.microsoft.com/office/drawing/2014/main" id="{1CCD9289-2505-D351-03D1-638F3BAEF9FB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82" name="Rectangle 910">
          <a:extLst>
            <a:ext uri="{FF2B5EF4-FFF2-40B4-BE49-F238E27FC236}">
              <a16:creationId xmlns:a16="http://schemas.microsoft.com/office/drawing/2014/main" id="{C7245CEE-5545-E2DF-D586-BBC2FE0EC2EE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83" name="Rectangle 911">
          <a:extLst>
            <a:ext uri="{FF2B5EF4-FFF2-40B4-BE49-F238E27FC236}">
              <a16:creationId xmlns:a16="http://schemas.microsoft.com/office/drawing/2014/main" id="{0B0CE3F3-2502-7B01-72D3-B029EDB9E270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84" name="Rectangle 912">
          <a:extLst>
            <a:ext uri="{FF2B5EF4-FFF2-40B4-BE49-F238E27FC236}">
              <a16:creationId xmlns:a16="http://schemas.microsoft.com/office/drawing/2014/main" id="{0454A07C-FE80-51AC-0D5E-F7A2D6F7DF2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85" name="Rectangle 913">
          <a:extLst>
            <a:ext uri="{FF2B5EF4-FFF2-40B4-BE49-F238E27FC236}">
              <a16:creationId xmlns:a16="http://schemas.microsoft.com/office/drawing/2014/main" id="{96D9B7F2-C2E0-2F1A-08EF-CB23A0C216DF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86" name="Rectangle 914">
          <a:extLst>
            <a:ext uri="{FF2B5EF4-FFF2-40B4-BE49-F238E27FC236}">
              <a16:creationId xmlns:a16="http://schemas.microsoft.com/office/drawing/2014/main" id="{3629FAA1-5C75-1D4D-8BC0-248846C1A958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87" name="Rectangle 915">
          <a:extLst>
            <a:ext uri="{FF2B5EF4-FFF2-40B4-BE49-F238E27FC236}">
              <a16:creationId xmlns:a16="http://schemas.microsoft.com/office/drawing/2014/main" id="{AD3785B8-0FBD-7746-6E61-E805DD84435C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88" name="Rectangle 916">
          <a:extLst>
            <a:ext uri="{FF2B5EF4-FFF2-40B4-BE49-F238E27FC236}">
              <a16:creationId xmlns:a16="http://schemas.microsoft.com/office/drawing/2014/main" id="{A8E98170-5E92-6AAF-0D16-8DFE42AC67D6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89" name="Rectangle 917">
          <a:extLst>
            <a:ext uri="{FF2B5EF4-FFF2-40B4-BE49-F238E27FC236}">
              <a16:creationId xmlns:a16="http://schemas.microsoft.com/office/drawing/2014/main" id="{FCABC6E3-C3E4-2451-1BDA-65F5D6075512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90" name="Rectangle 918">
          <a:extLst>
            <a:ext uri="{FF2B5EF4-FFF2-40B4-BE49-F238E27FC236}">
              <a16:creationId xmlns:a16="http://schemas.microsoft.com/office/drawing/2014/main" id="{BFE1A8BF-9C47-DE4E-3A35-F7C709B24253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3991" name="Rectangle 919">
          <a:extLst>
            <a:ext uri="{FF2B5EF4-FFF2-40B4-BE49-F238E27FC236}">
              <a16:creationId xmlns:a16="http://schemas.microsoft.com/office/drawing/2014/main" id="{D837DE13-7175-513B-4AA7-15132A01919B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3992" name="Rectangle 920">
          <a:extLst>
            <a:ext uri="{FF2B5EF4-FFF2-40B4-BE49-F238E27FC236}">
              <a16:creationId xmlns:a16="http://schemas.microsoft.com/office/drawing/2014/main" id="{47EE4342-77C7-7D09-1CFC-4B6EF1E034E8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3993" name="Rectangle 921">
          <a:extLst>
            <a:ext uri="{FF2B5EF4-FFF2-40B4-BE49-F238E27FC236}">
              <a16:creationId xmlns:a16="http://schemas.microsoft.com/office/drawing/2014/main" id="{50939E9C-ED93-E9A8-1ADC-98804933B517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3994" name="Rectangle 922">
          <a:extLst>
            <a:ext uri="{FF2B5EF4-FFF2-40B4-BE49-F238E27FC236}">
              <a16:creationId xmlns:a16="http://schemas.microsoft.com/office/drawing/2014/main" id="{C7976BAF-3293-99C6-11E2-ED6CC93147F0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3995" name="Rectangle 923">
          <a:extLst>
            <a:ext uri="{FF2B5EF4-FFF2-40B4-BE49-F238E27FC236}">
              <a16:creationId xmlns:a16="http://schemas.microsoft.com/office/drawing/2014/main" id="{D91EADA6-3FBD-D550-0D70-4FCF42745280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3996" name="Rectangle 924">
          <a:extLst>
            <a:ext uri="{FF2B5EF4-FFF2-40B4-BE49-F238E27FC236}">
              <a16:creationId xmlns:a16="http://schemas.microsoft.com/office/drawing/2014/main" id="{F91370FE-5BEE-490A-F4FB-9FD99D7FD16A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3997" name="Rectangle 925">
          <a:extLst>
            <a:ext uri="{FF2B5EF4-FFF2-40B4-BE49-F238E27FC236}">
              <a16:creationId xmlns:a16="http://schemas.microsoft.com/office/drawing/2014/main" id="{B5DE9475-678B-FAA4-25FC-EE2C9FF34EF0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3998" name="Rectangle 926">
          <a:extLst>
            <a:ext uri="{FF2B5EF4-FFF2-40B4-BE49-F238E27FC236}">
              <a16:creationId xmlns:a16="http://schemas.microsoft.com/office/drawing/2014/main" id="{A68B530D-B5CD-4EB1-AA2C-E614534F2784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3999" name="Rectangle 927">
          <a:extLst>
            <a:ext uri="{FF2B5EF4-FFF2-40B4-BE49-F238E27FC236}">
              <a16:creationId xmlns:a16="http://schemas.microsoft.com/office/drawing/2014/main" id="{FB71AD67-1EDA-348A-4A79-7EBD3F7107A6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000" name="Rectangle 928">
          <a:extLst>
            <a:ext uri="{FF2B5EF4-FFF2-40B4-BE49-F238E27FC236}">
              <a16:creationId xmlns:a16="http://schemas.microsoft.com/office/drawing/2014/main" id="{98384836-4AC9-14AE-3CE5-C4FDD81DC4FF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001" name="Rectangle 929">
          <a:extLst>
            <a:ext uri="{FF2B5EF4-FFF2-40B4-BE49-F238E27FC236}">
              <a16:creationId xmlns:a16="http://schemas.microsoft.com/office/drawing/2014/main" id="{8E24CEE4-1CF0-19DD-9DE6-327777B30078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002" name="Rectangle 930">
          <a:extLst>
            <a:ext uri="{FF2B5EF4-FFF2-40B4-BE49-F238E27FC236}">
              <a16:creationId xmlns:a16="http://schemas.microsoft.com/office/drawing/2014/main" id="{D8ABB10F-4F53-56FE-AD61-CFBDAD39F901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003" name="Rectangle 931">
          <a:extLst>
            <a:ext uri="{FF2B5EF4-FFF2-40B4-BE49-F238E27FC236}">
              <a16:creationId xmlns:a16="http://schemas.microsoft.com/office/drawing/2014/main" id="{FD5799EE-51C4-AA76-C57B-D2E1E5A30FCB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004" name="Rectangle 932">
          <a:extLst>
            <a:ext uri="{FF2B5EF4-FFF2-40B4-BE49-F238E27FC236}">
              <a16:creationId xmlns:a16="http://schemas.microsoft.com/office/drawing/2014/main" id="{1D81F1B1-5167-4FB5-60B3-0A1AC412046E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005" name="Rectangle 933">
          <a:extLst>
            <a:ext uri="{FF2B5EF4-FFF2-40B4-BE49-F238E27FC236}">
              <a16:creationId xmlns:a16="http://schemas.microsoft.com/office/drawing/2014/main" id="{8CFB112E-16E8-6106-F224-8F30E1B451DC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006" name="Rectangle 934">
          <a:extLst>
            <a:ext uri="{FF2B5EF4-FFF2-40B4-BE49-F238E27FC236}">
              <a16:creationId xmlns:a16="http://schemas.microsoft.com/office/drawing/2014/main" id="{4F13245F-B837-D685-5365-E4D8BE1E174C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007" name="Rectangle 935">
          <a:extLst>
            <a:ext uri="{FF2B5EF4-FFF2-40B4-BE49-F238E27FC236}">
              <a16:creationId xmlns:a16="http://schemas.microsoft.com/office/drawing/2014/main" id="{7059DDCF-8F02-5F94-1049-A9222E3C109F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008" name="Rectangle 936">
          <a:extLst>
            <a:ext uri="{FF2B5EF4-FFF2-40B4-BE49-F238E27FC236}">
              <a16:creationId xmlns:a16="http://schemas.microsoft.com/office/drawing/2014/main" id="{3C1EDFB9-41DB-58CF-7540-3C4CA538ED65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009" name="Rectangle 937">
          <a:extLst>
            <a:ext uri="{FF2B5EF4-FFF2-40B4-BE49-F238E27FC236}">
              <a16:creationId xmlns:a16="http://schemas.microsoft.com/office/drawing/2014/main" id="{18F2088B-A682-F1F9-4689-E6F5519AA87B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010" name="Rectangle 938">
          <a:extLst>
            <a:ext uri="{FF2B5EF4-FFF2-40B4-BE49-F238E27FC236}">
              <a16:creationId xmlns:a16="http://schemas.microsoft.com/office/drawing/2014/main" id="{D036295E-6C7B-94AB-EF32-1393EEC76AB5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011" name="Rectangle 939">
          <a:extLst>
            <a:ext uri="{FF2B5EF4-FFF2-40B4-BE49-F238E27FC236}">
              <a16:creationId xmlns:a16="http://schemas.microsoft.com/office/drawing/2014/main" id="{E0C57BDB-9399-C0DE-911C-21CF7C3351F6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012" name="Rectangle 940">
          <a:extLst>
            <a:ext uri="{FF2B5EF4-FFF2-40B4-BE49-F238E27FC236}">
              <a16:creationId xmlns:a16="http://schemas.microsoft.com/office/drawing/2014/main" id="{136B6B95-28F4-6DE5-D6C2-8335CE8F6C11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013" name="Rectangle 941">
          <a:extLst>
            <a:ext uri="{FF2B5EF4-FFF2-40B4-BE49-F238E27FC236}">
              <a16:creationId xmlns:a16="http://schemas.microsoft.com/office/drawing/2014/main" id="{BABD1318-2653-C1AB-1DF9-50991308E2AF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014" name="Rectangle 942">
          <a:extLst>
            <a:ext uri="{FF2B5EF4-FFF2-40B4-BE49-F238E27FC236}">
              <a16:creationId xmlns:a16="http://schemas.microsoft.com/office/drawing/2014/main" id="{9B1600FB-3690-343D-C106-379C17441E65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015" name="Rectangle 943">
          <a:extLst>
            <a:ext uri="{FF2B5EF4-FFF2-40B4-BE49-F238E27FC236}">
              <a16:creationId xmlns:a16="http://schemas.microsoft.com/office/drawing/2014/main" id="{46AC4517-7CEA-FCFD-50A1-DBAE21E82D93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016" name="Rectangle 944">
          <a:extLst>
            <a:ext uri="{FF2B5EF4-FFF2-40B4-BE49-F238E27FC236}">
              <a16:creationId xmlns:a16="http://schemas.microsoft.com/office/drawing/2014/main" id="{485C29CB-785F-4CAF-D457-EB4DF6B229C0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017" name="Rectangle 945">
          <a:extLst>
            <a:ext uri="{FF2B5EF4-FFF2-40B4-BE49-F238E27FC236}">
              <a16:creationId xmlns:a16="http://schemas.microsoft.com/office/drawing/2014/main" id="{7DFF9449-124F-3AFA-8485-80010293C6B4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018" name="Rectangle 946">
          <a:extLst>
            <a:ext uri="{FF2B5EF4-FFF2-40B4-BE49-F238E27FC236}">
              <a16:creationId xmlns:a16="http://schemas.microsoft.com/office/drawing/2014/main" id="{58EC706D-6005-ABEF-F730-FA74C2A4C979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019" name="Rectangle 947">
          <a:extLst>
            <a:ext uri="{FF2B5EF4-FFF2-40B4-BE49-F238E27FC236}">
              <a16:creationId xmlns:a16="http://schemas.microsoft.com/office/drawing/2014/main" id="{A8D34593-42C8-CD51-689A-B5B5B5006654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020" name="Rectangle 948">
          <a:extLst>
            <a:ext uri="{FF2B5EF4-FFF2-40B4-BE49-F238E27FC236}">
              <a16:creationId xmlns:a16="http://schemas.microsoft.com/office/drawing/2014/main" id="{12DF055B-1F5F-643E-385F-4FEB995525A7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021" name="Rectangle 949">
          <a:extLst>
            <a:ext uri="{FF2B5EF4-FFF2-40B4-BE49-F238E27FC236}">
              <a16:creationId xmlns:a16="http://schemas.microsoft.com/office/drawing/2014/main" id="{A5198123-2BA9-18D1-2780-BC655CD858BA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022" name="Rectangle 950">
          <a:extLst>
            <a:ext uri="{FF2B5EF4-FFF2-40B4-BE49-F238E27FC236}">
              <a16:creationId xmlns:a16="http://schemas.microsoft.com/office/drawing/2014/main" id="{BAFE8B54-D050-882A-A3AB-CE0999045BCC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023" name="Rectangle 951">
          <a:extLst>
            <a:ext uri="{FF2B5EF4-FFF2-40B4-BE49-F238E27FC236}">
              <a16:creationId xmlns:a16="http://schemas.microsoft.com/office/drawing/2014/main" id="{FB8A4B9C-80BE-5434-7BE0-F1338AE993E0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024" name="Rectangle 952">
          <a:extLst>
            <a:ext uri="{FF2B5EF4-FFF2-40B4-BE49-F238E27FC236}">
              <a16:creationId xmlns:a16="http://schemas.microsoft.com/office/drawing/2014/main" id="{9C7E04D2-CF2C-3242-45DE-52DC7F966ED6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025" name="Rectangle 953">
          <a:extLst>
            <a:ext uri="{FF2B5EF4-FFF2-40B4-BE49-F238E27FC236}">
              <a16:creationId xmlns:a16="http://schemas.microsoft.com/office/drawing/2014/main" id="{BF005AF5-3A78-8677-1FC2-7AAF5575656F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26" name="Rectangle 954">
          <a:extLst>
            <a:ext uri="{FF2B5EF4-FFF2-40B4-BE49-F238E27FC236}">
              <a16:creationId xmlns:a16="http://schemas.microsoft.com/office/drawing/2014/main" id="{D2D273D6-9E19-8020-BEAB-5787FAE01F83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27" name="Rectangle 955">
          <a:extLst>
            <a:ext uri="{FF2B5EF4-FFF2-40B4-BE49-F238E27FC236}">
              <a16:creationId xmlns:a16="http://schemas.microsoft.com/office/drawing/2014/main" id="{617E2259-5F58-2504-0637-C2FBE58B543A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28" name="Rectangle 956">
          <a:extLst>
            <a:ext uri="{FF2B5EF4-FFF2-40B4-BE49-F238E27FC236}">
              <a16:creationId xmlns:a16="http://schemas.microsoft.com/office/drawing/2014/main" id="{A0DED775-54A3-C043-137C-983BC07E40B3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29" name="Rectangle 957">
          <a:extLst>
            <a:ext uri="{FF2B5EF4-FFF2-40B4-BE49-F238E27FC236}">
              <a16:creationId xmlns:a16="http://schemas.microsoft.com/office/drawing/2014/main" id="{2DAE24AE-E7B4-136C-FEB1-CF0F3EA3BE8D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30" name="Rectangle 958">
          <a:extLst>
            <a:ext uri="{FF2B5EF4-FFF2-40B4-BE49-F238E27FC236}">
              <a16:creationId xmlns:a16="http://schemas.microsoft.com/office/drawing/2014/main" id="{2C1B3C52-96BD-DFC4-34FB-5B95737B0943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31" name="Rectangle 959">
          <a:extLst>
            <a:ext uri="{FF2B5EF4-FFF2-40B4-BE49-F238E27FC236}">
              <a16:creationId xmlns:a16="http://schemas.microsoft.com/office/drawing/2014/main" id="{7BA619B7-51F7-4557-04F0-93C6ADC02F57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32" name="Rectangle 960">
          <a:extLst>
            <a:ext uri="{FF2B5EF4-FFF2-40B4-BE49-F238E27FC236}">
              <a16:creationId xmlns:a16="http://schemas.microsoft.com/office/drawing/2014/main" id="{82238CE3-053F-9BAE-E921-915E94CD3247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33" name="Rectangle 961">
          <a:extLst>
            <a:ext uri="{FF2B5EF4-FFF2-40B4-BE49-F238E27FC236}">
              <a16:creationId xmlns:a16="http://schemas.microsoft.com/office/drawing/2014/main" id="{76245654-40C3-7797-97AA-87A13AAD6012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34" name="Rectangle 962">
          <a:extLst>
            <a:ext uri="{FF2B5EF4-FFF2-40B4-BE49-F238E27FC236}">
              <a16:creationId xmlns:a16="http://schemas.microsoft.com/office/drawing/2014/main" id="{D657F8E2-6EB8-1D81-4D50-44D23D5036CE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35" name="Rectangle 963">
          <a:extLst>
            <a:ext uri="{FF2B5EF4-FFF2-40B4-BE49-F238E27FC236}">
              <a16:creationId xmlns:a16="http://schemas.microsoft.com/office/drawing/2014/main" id="{C7922BEC-301A-CE07-8BFF-BE92BC0289C0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36" name="Rectangle 964">
          <a:extLst>
            <a:ext uri="{FF2B5EF4-FFF2-40B4-BE49-F238E27FC236}">
              <a16:creationId xmlns:a16="http://schemas.microsoft.com/office/drawing/2014/main" id="{ED4FC168-881B-AF0D-6E07-D21785583DDB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037" name="Rectangle 965">
          <a:extLst>
            <a:ext uri="{FF2B5EF4-FFF2-40B4-BE49-F238E27FC236}">
              <a16:creationId xmlns:a16="http://schemas.microsoft.com/office/drawing/2014/main" id="{73FFBAAF-BC00-C73F-6E00-16AB46E05B6A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038" name="Rectangle 966">
          <a:extLst>
            <a:ext uri="{FF2B5EF4-FFF2-40B4-BE49-F238E27FC236}">
              <a16:creationId xmlns:a16="http://schemas.microsoft.com/office/drawing/2014/main" id="{5D103EEC-8525-F5EC-E6F6-1BC10F6BEE92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39" name="Rectangle 967">
          <a:extLst>
            <a:ext uri="{FF2B5EF4-FFF2-40B4-BE49-F238E27FC236}">
              <a16:creationId xmlns:a16="http://schemas.microsoft.com/office/drawing/2014/main" id="{F13D772C-8383-7FC1-3030-9E56F126F0B4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040" name="Rectangle 968">
          <a:extLst>
            <a:ext uri="{FF2B5EF4-FFF2-40B4-BE49-F238E27FC236}">
              <a16:creationId xmlns:a16="http://schemas.microsoft.com/office/drawing/2014/main" id="{D74F0108-F868-50A2-E392-0AE70D8E21B7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041" name="Rectangle 969">
          <a:extLst>
            <a:ext uri="{FF2B5EF4-FFF2-40B4-BE49-F238E27FC236}">
              <a16:creationId xmlns:a16="http://schemas.microsoft.com/office/drawing/2014/main" id="{0E4DF5D0-DCD4-997A-BA37-F5C604FBE8F1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42" name="Rectangle 970">
          <a:extLst>
            <a:ext uri="{FF2B5EF4-FFF2-40B4-BE49-F238E27FC236}">
              <a16:creationId xmlns:a16="http://schemas.microsoft.com/office/drawing/2014/main" id="{D2AF3834-9183-74CC-426E-3067D08F8A94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043" name="Rectangle 971">
          <a:extLst>
            <a:ext uri="{FF2B5EF4-FFF2-40B4-BE49-F238E27FC236}">
              <a16:creationId xmlns:a16="http://schemas.microsoft.com/office/drawing/2014/main" id="{DB9B9816-C235-7C9A-78BD-4C52C883BA1B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044" name="Rectangle 972">
          <a:extLst>
            <a:ext uri="{FF2B5EF4-FFF2-40B4-BE49-F238E27FC236}">
              <a16:creationId xmlns:a16="http://schemas.microsoft.com/office/drawing/2014/main" id="{642587BA-DA54-88AA-6AE8-B6D45615EDE5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45" name="Rectangle 973">
          <a:extLst>
            <a:ext uri="{FF2B5EF4-FFF2-40B4-BE49-F238E27FC236}">
              <a16:creationId xmlns:a16="http://schemas.microsoft.com/office/drawing/2014/main" id="{EE81656A-5B00-5B1C-C1A6-52B8456D27C7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046" name="Rectangle 974">
          <a:extLst>
            <a:ext uri="{FF2B5EF4-FFF2-40B4-BE49-F238E27FC236}">
              <a16:creationId xmlns:a16="http://schemas.microsoft.com/office/drawing/2014/main" id="{C5B01485-120E-13EF-A384-F2E5FAB0C19A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047" name="Rectangle 975">
          <a:extLst>
            <a:ext uri="{FF2B5EF4-FFF2-40B4-BE49-F238E27FC236}">
              <a16:creationId xmlns:a16="http://schemas.microsoft.com/office/drawing/2014/main" id="{E640F47A-057B-09A9-34CC-AEA3FBC64C16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48" name="Rectangle 976">
          <a:extLst>
            <a:ext uri="{FF2B5EF4-FFF2-40B4-BE49-F238E27FC236}">
              <a16:creationId xmlns:a16="http://schemas.microsoft.com/office/drawing/2014/main" id="{13EEA052-D688-0B8D-E53D-9BD231FB557E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049" name="Rectangle 977">
          <a:extLst>
            <a:ext uri="{FF2B5EF4-FFF2-40B4-BE49-F238E27FC236}">
              <a16:creationId xmlns:a16="http://schemas.microsoft.com/office/drawing/2014/main" id="{6D42C804-2512-4461-D58F-C1DCAB079ABD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050" name="Rectangle 978">
          <a:extLst>
            <a:ext uri="{FF2B5EF4-FFF2-40B4-BE49-F238E27FC236}">
              <a16:creationId xmlns:a16="http://schemas.microsoft.com/office/drawing/2014/main" id="{B65E314F-DE26-4BB1-DD17-5C8DAA5E2A99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51" name="Rectangle 979">
          <a:extLst>
            <a:ext uri="{FF2B5EF4-FFF2-40B4-BE49-F238E27FC236}">
              <a16:creationId xmlns:a16="http://schemas.microsoft.com/office/drawing/2014/main" id="{C53C1192-FD3D-3ED5-D0B3-B2EE4B60C396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052" name="Rectangle 980">
          <a:extLst>
            <a:ext uri="{FF2B5EF4-FFF2-40B4-BE49-F238E27FC236}">
              <a16:creationId xmlns:a16="http://schemas.microsoft.com/office/drawing/2014/main" id="{BF61EB26-E182-EF84-3634-B773FE6F55DD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053" name="Rectangle 981">
          <a:extLst>
            <a:ext uri="{FF2B5EF4-FFF2-40B4-BE49-F238E27FC236}">
              <a16:creationId xmlns:a16="http://schemas.microsoft.com/office/drawing/2014/main" id="{D73AF81B-FC7F-06F6-7A1A-CA11F2C89DA6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54" name="Rectangle 982">
          <a:extLst>
            <a:ext uri="{FF2B5EF4-FFF2-40B4-BE49-F238E27FC236}">
              <a16:creationId xmlns:a16="http://schemas.microsoft.com/office/drawing/2014/main" id="{EBF1E07F-01A2-D863-A1A4-91D61D1CDA00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055" name="Rectangle 983">
          <a:extLst>
            <a:ext uri="{FF2B5EF4-FFF2-40B4-BE49-F238E27FC236}">
              <a16:creationId xmlns:a16="http://schemas.microsoft.com/office/drawing/2014/main" id="{3CB439C2-9264-1BF8-36D4-9A0C3F0B5C7D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056" name="Rectangle 984">
          <a:extLst>
            <a:ext uri="{FF2B5EF4-FFF2-40B4-BE49-F238E27FC236}">
              <a16:creationId xmlns:a16="http://schemas.microsoft.com/office/drawing/2014/main" id="{E0F74B31-8075-B5A7-03C7-C90D5B48DE55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57" name="Rectangle 985">
          <a:extLst>
            <a:ext uri="{FF2B5EF4-FFF2-40B4-BE49-F238E27FC236}">
              <a16:creationId xmlns:a16="http://schemas.microsoft.com/office/drawing/2014/main" id="{55518EBD-6EDC-6739-3FBF-F070F551A560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058" name="Rectangle 986">
          <a:extLst>
            <a:ext uri="{FF2B5EF4-FFF2-40B4-BE49-F238E27FC236}">
              <a16:creationId xmlns:a16="http://schemas.microsoft.com/office/drawing/2014/main" id="{6E45BF5C-CD91-198B-6460-3D7286C1F65A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059" name="Rectangle 987">
          <a:extLst>
            <a:ext uri="{FF2B5EF4-FFF2-40B4-BE49-F238E27FC236}">
              <a16:creationId xmlns:a16="http://schemas.microsoft.com/office/drawing/2014/main" id="{B3050CDD-A2A1-43BA-438F-1B854176B06B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60" name="Rectangle 988">
          <a:extLst>
            <a:ext uri="{FF2B5EF4-FFF2-40B4-BE49-F238E27FC236}">
              <a16:creationId xmlns:a16="http://schemas.microsoft.com/office/drawing/2014/main" id="{E0576EE4-F3B4-6F5B-A0F9-591129C46104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061" name="Rectangle 989">
          <a:extLst>
            <a:ext uri="{FF2B5EF4-FFF2-40B4-BE49-F238E27FC236}">
              <a16:creationId xmlns:a16="http://schemas.microsoft.com/office/drawing/2014/main" id="{257C5D3C-5E28-39E2-95FE-7F27ACF651C6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062" name="Rectangle 990">
          <a:extLst>
            <a:ext uri="{FF2B5EF4-FFF2-40B4-BE49-F238E27FC236}">
              <a16:creationId xmlns:a16="http://schemas.microsoft.com/office/drawing/2014/main" id="{873F7D97-0360-6CED-CF8C-33B14DC93BE3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63" name="Rectangle 991">
          <a:extLst>
            <a:ext uri="{FF2B5EF4-FFF2-40B4-BE49-F238E27FC236}">
              <a16:creationId xmlns:a16="http://schemas.microsoft.com/office/drawing/2014/main" id="{CF5696F1-5B8F-B940-A997-E83B6ACD5EE1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064" name="Rectangle 992">
          <a:extLst>
            <a:ext uri="{FF2B5EF4-FFF2-40B4-BE49-F238E27FC236}">
              <a16:creationId xmlns:a16="http://schemas.microsoft.com/office/drawing/2014/main" id="{743ABD85-1CB2-8602-365A-67C8B2682E70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065" name="Rectangle 993">
          <a:extLst>
            <a:ext uri="{FF2B5EF4-FFF2-40B4-BE49-F238E27FC236}">
              <a16:creationId xmlns:a16="http://schemas.microsoft.com/office/drawing/2014/main" id="{9825599B-1A33-68D5-945B-CAC459D6443A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66" name="Rectangle 994">
          <a:extLst>
            <a:ext uri="{FF2B5EF4-FFF2-40B4-BE49-F238E27FC236}">
              <a16:creationId xmlns:a16="http://schemas.microsoft.com/office/drawing/2014/main" id="{45676551-C7B1-2D60-F33B-D783DEBD2A9C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067" name="Rectangle 995">
          <a:extLst>
            <a:ext uri="{FF2B5EF4-FFF2-40B4-BE49-F238E27FC236}">
              <a16:creationId xmlns:a16="http://schemas.microsoft.com/office/drawing/2014/main" id="{68752790-56D5-8655-F7C9-9A29F920C850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068" name="Rectangle 996">
          <a:extLst>
            <a:ext uri="{FF2B5EF4-FFF2-40B4-BE49-F238E27FC236}">
              <a16:creationId xmlns:a16="http://schemas.microsoft.com/office/drawing/2014/main" id="{DDBE44A0-5854-AD12-3301-2B6C0282A24E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69" name="Rectangle 997">
          <a:extLst>
            <a:ext uri="{FF2B5EF4-FFF2-40B4-BE49-F238E27FC236}">
              <a16:creationId xmlns:a16="http://schemas.microsoft.com/office/drawing/2014/main" id="{9B010C17-6A8F-A3F9-C204-EB840A6895DE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070" name="Rectangle 998">
          <a:extLst>
            <a:ext uri="{FF2B5EF4-FFF2-40B4-BE49-F238E27FC236}">
              <a16:creationId xmlns:a16="http://schemas.microsoft.com/office/drawing/2014/main" id="{2349439D-7248-E3FE-CD6D-85C108E431CD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071" name="Rectangle 999">
          <a:extLst>
            <a:ext uri="{FF2B5EF4-FFF2-40B4-BE49-F238E27FC236}">
              <a16:creationId xmlns:a16="http://schemas.microsoft.com/office/drawing/2014/main" id="{48C4AC18-B427-16BA-0C1A-752DCBB379C5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72" name="Rectangle 1000">
          <a:extLst>
            <a:ext uri="{FF2B5EF4-FFF2-40B4-BE49-F238E27FC236}">
              <a16:creationId xmlns:a16="http://schemas.microsoft.com/office/drawing/2014/main" id="{EDED82D9-F5A1-DFB1-4BC0-4EDA87090A5C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73" name="Rectangle 1001">
          <a:extLst>
            <a:ext uri="{FF2B5EF4-FFF2-40B4-BE49-F238E27FC236}">
              <a16:creationId xmlns:a16="http://schemas.microsoft.com/office/drawing/2014/main" id="{C6E3175B-A5D7-F8E6-AE22-323B9CB3FCEA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74" name="Rectangle 1002">
          <a:extLst>
            <a:ext uri="{FF2B5EF4-FFF2-40B4-BE49-F238E27FC236}">
              <a16:creationId xmlns:a16="http://schemas.microsoft.com/office/drawing/2014/main" id="{9BBAD628-BBAE-5EFB-A491-FC97474FA5C3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75" name="Rectangle 1003">
          <a:extLst>
            <a:ext uri="{FF2B5EF4-FFF2-40B4-BE49-F238E27FC236}">
              <a16:creationId xmlns:a16="http://schemas.microsoft.com/office/drawing/2014/main" id="{85561799-0BF4-DA4D-5BE7-05790866A07A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76" name="Rectangle 1004">
          <a:extLst>
            <a:ext uri="{FF2B5EF4-FFF2-40B4-BE49-F238E27FC236}">
              <a16:creationId xmlns:a16="http://schemas.microsoft.com/office/drawing/2014/main" id="{212A362C-1EDF-74E9-6016-7AE53E7278B8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77" name="Rectangle 1005">
          <a:extLst>
            <a:ext uri="{FF2B5EF4-FFF2-40B4-BE49-F238E27FC236}">
              <a16:creationId xmlns:a16="http://schemas.microsoft.com/office/drawing/2014/main" id="{C99BAD30-A772-6AE1-DEC9-0A8CC4D4EEAC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78" name="Rectangle 1006">
          <a:extLst>
            <a:ext uri="{FF2B5EF4-FFF2-40B4-BE49-F238E27FC236}">
              <a16:creationId xmlns:a16="http://schemas.microsoft.com/office/drawing/2014/main" id="{B77E5420-E439-BCD3-F66C-C6610F596E0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79" name="Rectangle 1007">
          <a:extLst>
            <a:ext uri="{FF2B5EF4-FFF2-40B4-BE49-F238E27FC236}">
              <a16:creationId xmlns:a16="http://schemas.microsoft.com/office/drawing/2014/main" id="{95723B35-EDAA-9359-7681-F635FFDF0209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80" name="Rectangle 1008">
          <a:extLst>
            <a:ext uri="{FF2B5EF4-FFF2-40B4-BE49-F238E27FC236}">
              <a16:creationId xmlns:a16="http://schemas.microsoft.com/office/drawing/2014/main" id="{385494FC-7212-5DD9-DA60-CF5242A5345A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81" name="Rectangle 1009">
          <a:extLst>
            <a:ext uri="{FF2B5EF4-FFF2-40B4-BE49-F238E27FC236}">
              <a16:creationId xmlns:a16="http://schemas.microsoft.com/office/drawing/2014/main" id="{B45247EF-AA12-BC08-A27C-66FE7E1EAE69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82" name="Rectangle 1010">
          <a:extLst>
            <a:ext uri="{FF2B5EF4-FFF2-40B4-BE49-F238E27FC236}">
              <a16:creationId xmlns:a16="http://schemas.microsoft.com/office/drawing/2014/main" id="{EF54E00A-64EC-4638-001D-E06486035DCA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083" name="Rectangle 1011">
          <a:extLst>
            <a:ext uri="{FF2B5EF4-FFF2-40B4-BE49-F238E27FC236}">
              <a16:creationId xmlns:a16="http://schemas.microsoft.com/office/drawing/2014/main" id="{063F1828-4842-2466-FF7C-DE911E86125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084" name="Rectangle 1012">
          <a:extLst>
            <a:ext uri="{FF2B5EF4-FFF2-40B4-BE49-F238E27FC236}">
              <a16:creationId xmlns:a16="http://schemas.microsoft.com/office/drawing/2014/main" id="{5DDFF3D0-DBD2-BD60-B9BF-8F3D3010449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085" name="Rectangle 1013">
          <a:extLst>
            <a:ext uri="{FF2B5EF4-FFF2-40B4-BE49-F238E27FC236}">
              <a16:creationId xmlns:a16="http://schemas.microsoft.com/office/drawing/2014/main" id="{0C4E0765-93BE-D3AA-9E86-B4F6AF86CDE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086" name="Rectangle 1014">
          <a:extLst>
            <a:ext uri="{FF2B5EF4-FFF2-40B4-BE49-F238E27FC236}">
              <a16:creationId xmlns:a16="http://schemas.microsoft.com/office/drawing/2014/main" id="{380634E2-AF4C-DF10-84F8-846C2A66023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087" name="Rectangle 1015">
          <a:extLst>
            <a:ext uri="{FF2B5EF4-FFF2-40B4-BE49-F238E27FC236}">
              <a16:creationId xmlns:a16="http://schemas.microsoft.com/office/drawing/2014/main" id="{E45C7525-30AD-A0A5-FC20-C5B94A02095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088" name="Rectangle 1016">
          <a:extLst>
            <a:ext uri="{FF2B5EF4-FFF2-40B4-BE49-F238E27FC236}">
              <a16:creationId xmlns:a16="http://schemas.microsoft.com/office/drawing/2014/main" id="{53E46635-9764-DECE-8BDC-FDC87CE88BF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089" name="Rectangle 1017">
          <a:extLst>
            <a:ext uri="{FF2B5EF4-FFF2-40B4-BE49-F238E27FC236}">
              <a16:creationId xmlns:a16="http://schemas.microsoft.com/office/drawing/2014/main" id="{A3B2D282-3B82-59F4-DC08-161A6D29243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090" name="Rectangle 1018">
          <a:extLst>
            <a:ext uri="{FF2B5EF4-FFF2-40B4-BE49-F238E27FC236}">
              <a16:creationId xmlns:a16="http://schemas.microsoft.com/office/drawing/2014/main" id="{2C76F5EE-D58D-9D7F-5331-A54D73CA363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091" name="Rectangle 1019">
          <a:extLst>
            <a:ext uri="{FF2B5EF4-FFF2-40B4-BE49-F238E27FC236}">
              <a16:creationId xmlns:a16="http://schemas.microsoft.com/office/drawing/2014/main" id="{6E694E01-BD4E-649A-A6CF-3FD3332DF7D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092" name="Rectangle 1020">
          <a:extLst>
            <a:ext uri="{FF2B5EF4-FFF2-40B4-BE49-F238E27FC236}">
              <a16:creationId xmlns:a16="http://schemas.microsoft.com/office/drawing/2014/main" id="{D807A8C9-210A-4AB4-BB24-31059F53CF7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093" name="Rectangle 1021">
          <a:extLst>
            <a:ext uri="{FF2B5EF4-FFF2-40B4-BE49-F238E27FC236}">
              <a16:creationId xmlns:a16="http://schemas.microsoft.com/office/drawing/2014/main" id="{F71873CC-1EB6-9E70-9067-F4B27533A64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094" name="Rectangle 1022">
          <a:extLst>
            <a:ext uri="{FF2B5EF4-FFF2-40B4-BE49-F238E27FC236}">
              <a16:creationId xmlns:a16="http://schemas.microsoft.com/office/drawing/2014/main" id="{36178508-0DD3-7270-860B-08F9EDB0E7E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095" name="Rectangle 1023">
          <a:extLst>
            <a:ext uri="{FF2B5EF4-FFF2-40B4-BE49-F238E27FC236}">
              <a16:creationId xmlns:a16="http://schemas.microsoft.com/office/drawing/2014/main" id="{0FFD4634-1CBD-BD56-B76D-4FB9E5876A2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032" name="Rectangle 1024">
          <a:extLst>
            <a:ext uri="{FF2B5EF4-FFF2-40B4-BE49-F238E27FC236}">
              <a16:creationId xmlns:a16="http://schemas.microsoft.com/office/drawing/2014/main" id="{1ADC6379-714E-2F48-B852-B18630C7480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033" name="Rectangle 1025">
          <a:extLst>
            <a:ext uri="{FF2B5EF4-FFF2-40B4-BE49-F238E27FC236}">
              <a16:creationId xmlns:a16="http://schemas.microsoft.com/office/drawing/2014/main" id="{2EF0CA91-04B2-0D8B-F3B8-FACD93B93A0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034" name="Rectangle 1026">
          <a:extLst>
            <a:ext uri="{FF2B5EF4-FFF2-40B4-BE49-F238E27FC236}">
              <a16:creationId xmlns:a16="http://schemas.microsoft.com/office/drawing/2014/main" id="{33DEA073-5F01-C0D0-6AEF-1919A76C035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035" name="Rectangle 1027">
          <a:extLst>
            <a:ext uri="{FF2B5EF4-FFF2-40B4-BE49-F238E27FC236}">
              <a16:creationId xmlns:a16="http://schemas.microsoft.com/office/drawing/2014/main" id="{F0D927C8-197D-6073-9CF2-32ECDD34341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036" name="Rectangle 1028">
          <a:extLst>
            <a:ext uri="{FF2B5EF4-FFF2-40B4-BE49-F238E27FC236}">
              <a16:creationId xmlns:a16="http://schemas.microsoft.com/office/drawing/2014/main" id="{C2A9FB72-B8E7-EB0F-E2A8-479D5B51AB8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037" name="Rectangle 1029">
          <a:extLst>
            <a:ext uri="{FF2B5EF4-FFF2-40B4-BE49-F238E27FC236}">
              <a16:creationId xmlns:a16="http://schemas.microsoft.com/office/drawing/2014/main" id="{4F55A7EA-3996-90BD-DD1F-53C1489FE6E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038" name="Rectangle 1030">
          <a:extLst>
            <a:ext uri="{FF2B5EF4-FFF2-40B4-BE49-F238E27FC236}">
              <a16:creationId xmlns:a16="http://schemas.microsoft.com/office/drawing/2014/main" id="{0E5AA8F7-6566-D178-2C40-AF13EC1CE7C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039" name="Rectangle 1031">
          <a:extLst>
            <a:ext uri="{FF2B5EF4-FFF2-40B4-BE49-F238E27FC236}">
              <a16:creationId xmlns:a16="http://schemas.microsoft.com/office/drawing/2014/main" id="{EB1CB52C-26E3-5032-3473-3EF867EAA3C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040" name="Rectangle 1032">
          <a:extLst>
            <a:ext uri="{FF2B5EF4-FFF2-40B4-BE49-F238E27FC236}">
              <a16:creationId xmlns:a16="http://schemas.microsoft.com/office/drawing/2014/main" id="{46B2FA5C-E8C3-5B76-9037-0C76FB21BC7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041" name="Rectangle 1033">
          <a:extLst>
            <a:ext uri="{FF2B5EF4-FFF2-40B4-BE49-F238E27FC236}">
              <a16:creationId xmlns:a16="http://schemas.microsoft.com/office/drawing/2014/main" id="{0271FDBC-9EC4-65EF-718C-CDA04CE1D69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042" name="Rectangle 1034">
          <a:extLst>
            <a:ext uri="{FF2B5EF4-FFF2-40B4-BE49-F238E27FC236}">
              <a16:creationId xmlns:a16="http://schemas.microsoft.com/office/drawing/2014/main" id="{4022548C-88AB-B150-5B5C-0F91A41A9B1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043" name="Rectangle 1035">
          <a:extLst>
            <a:ext uri="{FF2B5EF4-FFF2-40B4-BE49-F238E27FC236}">
              <a16:creationId xmlns:a16="http://schemas.microsoft.com/office/drawing/2014/main" id="{484E1AEC-F131-9A01-7F2B-04211105662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044" name="Rectangle 1036">
          <a:extLst>
            <a:ext uri="{FF2B5EF4-FFF2-40B4-BE49-F238E27FC236}">
              <a16:creationId xmlns:a16="http://schemas.microsoft.com/office/drawing/2014/main" id="{BEB8B966-A49E-747A-74F7-8B3268056FC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045" name="Rectangle 1037">
          <a:extLst>
            <a:ext uri="{FF2B5EF4-FFF2-40B4-BE49-F238E27FC236}">
              <a16:creationId xmlns:a16="http://schemas.microsoft.com/office/drawing/2014/main" id="{EDE88B9B-F5DB-51B3-F4D9-A27D2ED599D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046" name="Rectangle 1038">
          <a:extLst>
            <a:ext uri="{FF2B5EF4-FFF2-40B4-BE49-F238E27FC236}">
              <a16:creationId xmlns:a16="http://schemas.microsoft.com/office/drawing/2014/main" id="{F6757842-DC8E-4490-E9A1-3856287540B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047" name="Rectangle 1039">
          <a:extLst>
            <a:ext uri="{FF2B5EF4-FFF2-40B4-BE49-F238E27FC236}">
              <a16:creationId xmlns:a16="http://schemas.microsoft.com/office/drawing/2014/main" id="{206C2D97-194E-E811-B802-D7A8CFAC8DB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048" name="Rectangle 1040">
          <a:extLst>
            <a:ext uri="{FF2B5EF4-FFF2-40B4-BE49-F238E27FC236}">
              <a16:creationId xmlns:a16="http://schemas.microsoft.com/office/drawing/2014/main" id="{434D4C63-42C7-34B4-CF53-5C4C2B3C622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049" name="Rectangle 1041">
          <a:extLst>
            <a:ext uri="{FF2B5EF4-FFF2-40B4-BE49-F238E27FC236}">
              <a16:creationId xmlns:a16="http://schemas.microsoft.com/office/drawing/2014/main" id="{1605E2B6-B8D8-0E83-201D-00BCD1A910E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050" name="Rectangle 1042">
          <a:extLst>
            <a:ext uri="{FF2B5EF4-FFF2-40B4-BE49-F238E27FC236}">
              <a16:creationId xmlns:a16="http://schemas.microsoft.com/office/drawing/2014/main" id="{708E3595-908F-3980-5CCD-001C2AEFF97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051" name="Rectangle 1043">
          <a:extLst>
            <a:ext uri="{FF2B5EF4-FFF2-40B4-BE49-F238E27FC236}">
              <a16:creationId xmlns:a16="http://schemas.microsoft.com/office/drawing/2014/main" id="{88FD4C38-0AF7-CFB7-639F-3BA357662D6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052" name="Rectangle 1044">
          <a:extLst>
            <a:ext uri="{FF2B5EF4-FFF2-40B4-BE49-F238E27FC236}">
              <a16:creationId xmlns:a16="http://schemas.microsoft.com/office/drawing/2014/main" id="{05A5A7AC-AA0A-67D4-B336-0A9A91280CC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053" name="Rectangle 1045">
          <a:extLst>
            <a:ext uri="{FF2B5EF4-FFF2-40B4-BE49-F238E27FC236}">
              <a16:creationId xmlns:a16="http://schemas.microsoft.com/office/drawing/2014/main" id="{B5D6B086-546D-B51F-C2AC-58628F0E5F7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54" name="Rectangle 1046">
          <a:extLst>
            <a:ext uri="{FF2B5EF4-FFF2-40B4-BE49-F238E27FC236}">
              <a16:creationId xmlns:a16="http://schemas.microsoft.com/office/drawing/2014/main" id="{2A6C2B7F-2C4C-9EF0-2D27-8AF2B4BD3E1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55" name="Rectangle 1047">
          <a:extLst>
            <a:ext uri="{FF2B5EF4-FFF2-40B4-BE49-F238E27FC236}">
              <a16:creationId xmlns:a16="http://schemas.microsoft.com/office/drawing/2014/main" id="{E298C229-F2AD-FD67-2875-B68DD0C3963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56" name="Rectangle 1048">
          <a:extLst>
            <a:ext uri="{FF2B5EF4-FFF2-40B4-BE49-F238E27FC236}">
              <a16:creationId xmlns:a16="http://schemas.microsoft.com/office/drawing/2014/main" id="{B2B45EEE-BCE9-FAC1-06FB-A76C5158829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57" name="Rectangle 1049">
          <a:extLst>
            <a:ext uri="{FF2B5EF4-FFF2-40B4-BE49-F238E27FC236}">
              <a16:creationId xmlns:a16="http://schemas.microsoft.com/office/drawing/2014/main" id="{9B21C5F5-D499-8B99-47CA-77D029B13C8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58" name="Rectangle 1050">
          <a:extLst>
            <a:ext uri="{FF2B5EF4-FFF2-40B4-BE49-F238E27FC236}">
              <a16:creationId xmlns:a16="http://schemas.microsoft.com/office/drawing/2014/main" id="{781F64F1-53B4-74BC-0C27-6B0FB985B1A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59" name="Rectangle 1051">
          <a:extLst>
            <a:ext uri="{FF2B5EF4-FFF2-40B4-BE49-F238E27FC236}">
              <a16:creationId xmlns:a16="http://schemas.microsoft.com/office/drawing/2014/main" id="{E2234164-B6F7-4AC4-9EF9-744EBD0A822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60" name="Rectangle 1052">
          <a:extLst>
            <a:ext uri="{FF2B5EF4-FFF2-40B4-BE49-F238E27FC236}">
              <a16:creationId xmlns:a16="http://schemas.microsoft.com/office/drawing/2014/main" id="{3D32C279-926B-C669-9989-975A65348BD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61" name="Rectangle 1053">
          <a:extLst>
            <a:ext uri="{FF2B5EF4-FFF2-40B4-BE49-F238E27FC236}">
              <a16:creationId xmlns:a16="http://schemas.microsoft.com/office/drawing/2014/main" id="{5208EB28-87B8-0A99-3CA9-0FECD3312EBF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62" name="Rectangle 1054">
          <a:extLst>
            <a:ext uri="{FF2B5EF4-FFF2-40B4-BE49-F238E27FC236}">
              <a16:creationId xmlns:a16="http://schemas.microsoft.com/office/drawing/2014/main" id="{5CDCD7C6-7DB2-497C-9B3A-071B3A26A23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63" name="Rectangle 1055">
          <a:extLst>
            <a:ext uri="{FF2B5EF4-FFF2-40B4-BE49-F238E27FC236}">
              <a16:creationId xmlns:a16="http://schemas.microsoft.com/office/drawing/2014/main" id="{F69829D6-2ED2-A95F-236B-AC44708B0CC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64" name="Rectangle 1056">
          <a:extLst>
            <a:ext uri="{FF2B5EF4-FFF2-40B4-BE49-F238E27FC236}">
              <a16:creationId xmlns:a16="http://schemas.microsoft.com/office/drawing/2014/main" id="{05CD74DC-FC83-A5C9-2912-2D1703DC536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065" name="Rectangle 1057">
          <a:extLst>
            <a:ext uri="{FF2B5EF4-FFF2-40B4-BE49-F238E27FC236}">
              <a16:creationId xmlns:a16="http://schemas.microsoft.com/office/drawing/2014/main" id="{437BD48D-8100-DD54-3D69-77785E96495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4066" name="Rectangle 1058">
          <a:extLst>
            <a:ext uri="{FF2B5EF4-FFF2-40B4-BE49-F238E27FC236}">
              <a16:creationId xmlns:a16="http://schemas.microsoft.com/office/drawing/2014/main" id="{23AF66D9-155C-93A4-95EC-6A7AFB129B72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4067" name="Rectangle 1059">
          <a:extLst>
            <a:ext uri="{FF2B5EF4-FFF2-40B4-BE49-F238E27FC236}">
              <a16:creationId xmlns:a16="http://schemas.microsoft.com/office/drawing/2014/main" id="{7CCB6CEE-6EC7-C7FC-0715-4EA981BCF3F7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4068" name="Rectangle 1060">
          <a:extLst>
            <a:ext uri="{FF2B5EF4-FFF2-40B4-BE49-F238E27FC236}">
              <a16:creationId xmlns:a16="http://schemas.microsoft.com/office/drawing/2014/main" id="{140EF0FD-7276-5372-5FDC-FA1ABB82C39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4069" name="Rectangle 1061">
          <a:extLst>
            <a:ext uri="{FF2B5EF4-FFF2-40B4-BE49-F238E27FC236}">
              <a16:creationId xmlns:a16="http://schemas.microsoft.com/office/drawing/2014/main" id="{078A6225-F65F-13D6-6ECE-C753CA29E90F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4070" name="Rectangle 1062">
          <a:extLst>
            <a:ext uri="{FF2B5EF4-FFF2-40B4-BE49-F238E27FC236}">
              <a16:creationId xmlns:a16="http://schemas.microsoft.com/office/drawing/2014/main" id="{5DA5C056-9DF3-8DF0-132A-84A4AE108878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4071" name="Rectangle 1063">
          <a:extLst>
            <a:ext uri="{FF2B5EF4-FFF2-40B4-BE49-F238E27FC236}">
              <a16:creationId xmlns:a16="http://schemas.microsoft.com/office/drawing/2014/main" id="{F105015C-D13F-C562-BDAD-DA4125BBC066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4072" name="Rectangle 1064">
          <a:extLst>
            <a:ext uri="{FF2B5EF4-FFF2-40B4-BE49-F238E27FC236}">
              <a16:creationId xmlns:a16="http://schemas.microsoft.com/office/drawing/2014/main" id="{DCB81713-E60B-64E6-18C8-5D0089E6CA7D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4073" name="Rectangle 1065">
          <a:extLst>
            <a:ext uri="{FF2B5EF4-FFF2-40B4-BE49-F238E27FC236}">
              <a16:creationId xmlns:a16="http://schemas.microsoft.com/office/drawing/2014/main" id="{3A6A78CC-B6AB-6590-CF30-980D060EE1AA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4074" name="Rectangle 1066">
          <a:extLst>
            <a:ext uri="{FF2B5EF4-FFF2-40B4-BE49-F238E27FC236}">
              <a16:creationId xmlns:a16="http://schemas.microsoft.com/office/drawing/2014/main" id="{4431A25B-E706-3D55-EC29-7708F44EED1C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4075" name="Rectangle 1067">
          <a:extLst>
            <a:ext uri="{FF2B5EF4-FFF2-40B4-BE49-F238E27FC236}">
              <a16:creationId xmlns:a16="http://schemas.microsoft.com/office/drawing/2014/main" id="{8FFB6B17-7A39-1414-107C-9FCE2ED51985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4076" name="Rectangle 1068">
          <a:extLst>
            <a:ext uri="{FF2B5EF4-FFF2-40B4-BE49-F238E27FC236}">
              <a16:creationId xmlns:a16="http://schemas.microsoft.com/office/drawing/2014/main" id="{48E49FE6-F705-6264-6B3F-C2793781D036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4077" name="Rectangle 1069">
          <a:extLst>
            <a:ext uri="{FF2B5EF4-FFF2-40B4-BE49-F238E27FC236}">
              <a16:creationId xmlns:a16="http://schemas.microsoft.com/office/drawing/2014/main" id="{A7A9673F-0C76-1094-63F8-A9FB30185548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4078" name="Rectangle 1070">
          <a:extLst>
            <a:ext uri="{FF2B5EF4-FFF2-40B4-BE49-F238E27FC236}">
              <a16:creationId xmlns:a16="http://schemas.microsoft.com/office/drawing/2014/main" id="{F5BC8B97-EC42-0258-8A48-021408507369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4079" name="Rectangle 1071">
          <a:extLst>
            <a:ext uri="{FF2B5EF4-FFF2-40B4-BE49-F238E27FC236}">
              <a16:creationId xmlns:a16="http://schemas.microsoft.com/office/drawing/2014/main" id="{A2E2D48D-F4C8-400C-125E-8B46EAD8B3CA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4080" name="Rectangle 1072">
          <a:extLst>
            <a:ext uri="{FF2B5EF4-FFF2-40B4-BE49-F238E27FC236}">
              <a16:creationId xmlns:a16="http://schemas.microsoft.com/office/drawing/2014/main" id="{880AA0AF-F27B-30A6-9481-5C6A08B9D32A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4081" name="Rectangle 1073">
          <a:extLst>
            <a:ext uri="{FF2B5EF4-FFF2-40B4-BE49-F238E27FC236}">
              <a16:creationId xmlns:a16="http://schemas.microsoft.com/office/drawing/2014/main" id="{A1886DDE-9411-A361-BC4F-36302AAFA6AF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4082" name="Rectangle 1074">
          <a:extLst>
            <a:ext uri="{FF2B5EF4-FFF2-40B4-BE49-F238E27FC236}">
              <a16:creationId xmlns:a16="http://schemas.microsoft.com/office/drawing/2014/main" id="{33C59136-9770-6089-5DAF-B5E3C19BBE03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4083" name="Rectangle 1075">
          <a:extLst>
            <a:ext uri="{FF2B5EF4-FFF2-40B4-BE49-F238E27FC236}">
              <a16:creationId xmlns:a16="http://schemas.microsoft.com/office/drawing/2014/main" id="{6E3C3993-ABB3-B930-1C7E-488817D492E9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4084" name="Rectangle 1076">
          <a:extLst>
            <a:ext uri="{FF2B5EF4-FFF2-40B4-BE49-F238E27FC236}">
              <a16:creationId xmlns:a16="http://schemas.microsoft.com/office/drawing/2014/main" id="{0C153B18-19F8-D7D1-FC25-CF858A95DB51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4085" name="Rectangle 1077">
          <a:extLst>
            <a:ext uri="{FF2B5EF4-FFF2-40B4-BE49-F238E27FC236}">
              <a16:creationId xmlns:a16="http://schemas.microsoft.com/office/drawing/2014/main" id="{A46409F0-069D-54F5-F53D-84D4A5B464C9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4086" name="Rectangle 1078">
          <a:extLst>
            <a:ext uri="{FF2B5EF4-FFF2-40B4-BE49-F238E27FC236}">
              <a16:creationId xmlns:a16="http://schemas.microsoft.com/office/drawing/2014/main" id="{1119D803-C5F4-5FAA-094F-3064FE44D4AE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4087" name="Rectangle 1079">
          <a:extLst>
            <a:ext uri="{FF2B5EF4-FFF2-40B4-BE49-F238E27FC236}">
              <a16:creationId xmlns:a16="http://schemas.microsoft.com/office/drawing/2014/main" id="{F816C0BC-3011-566F-F8CA-BAF1F0B31466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4088" name="Rectangle 1080">
          <a:extLst>
            <a:ext uri="{FF2B5EF4-FFF2-40B4-BE49-F238E27FC236}">
              <a16:creationId xmlns:a16="http://schemas.microsoft.com/office/drawing/2014/main" id="{F5F731D2-04C8-4519-55E9-97D2FDF5DCAF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4089" name="Rectangle 1081">
          <a:extLst>
            <a:ext uri="{FF2B5EF4-FFF2-40B4-BE49-F238E27FC236}">
              <a16:creationId xmlns:a16="http://schemas.microsoft.com/office/drawing/2014/main" id="{9B586EF4-2DBF-414D-F6B3-94FCE6C7D272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4090" name="Rectangle 1082">
          <a:extLst>
            <a:ext uri="{FF2B5EF4-FFF2-40B4-BE49-F238E27FC236}">
              <a16:creationId xmlns:a16="http://schemas.microsoft.com/office/drawing/2014/main" id="{59E9D4FB-7F34-F4E0-CA32-2350D9D0899D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4091" name="Rectangle 1083">
          <a:extLst>
            <a:ext uri="{FF2B5EF4-FFF2-40B4-BE49-F238E27FC236}">
              <a16:creationId xmlns:a16="http://schemas.microsoft.com/office/drawing/2014/main" id="{D4CA8576-743A-FE69-6E1B-2D4BB2C73818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092" name="Rectangle 1084">
          <a:extLst>
            <a:ext uri="{FF2B5EF4-FFF2-40B4-BE49-F238E27FC236}">
              <a16:creationId xmlns:a16="http://schemas.microsoft.com/office/drawing/2014/main" id="{E9ACA4AF-3159-1A85-FCAC-73F1723D031B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093" name="Rectangle 1085">
          <a:extLst>
            <a:ext uri="{FF2B5EF4-FFF2-40B4-BE49-F238E27FC236}">
              <a16:creationId xmlns:a16="http://schemas.microsoft.com/office/drawing/2014/main" id="{641A0297-8C2C-C340-7B17-3616BAAD8C46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094" name="Rectangle 1086">
          <a:extLst>
            <a:ext uri="{FF2B5EF4-FFF2-40B4-BE49-F238E27FC236}">
              <a16:creationId xmlns:a16="http://schemas.microsoft.com/office/drawing/2014/main" id="{84B5EC34-AF34-7501-906F-85260BBB13C9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095" name="Rectangle 1087">
          <a:extLst>
            <a:ext uri="{FF2B5EF4-FFF2-40B4-BE49-F238E27FC236}">
              <a16:creationId xmlns:a16="http://schemas.microsoft.com/office/drawing/2014/main" id="{B0D06C11-85E6-B62B-56CF-33DB875D968D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096" name="Rectangle 1088">
          <a:extLst>
            <a:ext uri="{FF2B5EF4-FFF2-40B4-BE49-F238E27FC236}">
              <a16:creationId xmlns:a16="http://schemas.microsoft.com/office/drawing/2014/main" id="{B8D4828A-30B0-3134-EF0E-889E8422253B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097" name="Rectangle 1089">
          <a:extLst>
            <a:ext uri="{FF2B5EF4-FFF2-40B4-BE49-F238E27FC236}">
              <a16:creationId xmlns:a16="http://schemas.microsoft.com/office/drawing/2014/main" id="{52E4C661-6126-D710-2D4F-AE5AAA544D5E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098" name="Rectangle 1090">
          <a:extLst>
            <a:ext uri="{FF2B5EF4-FFF2-40B4-BE49-F238E27FC236}">
              <a16:creationId xmlns:a16="http://schemas.microsoft.com/office/drawing/2014/main" id="{86EBC33F-7221-420D-760E-F0F1E13EC21E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099" name="Rectangle 1091">
          <a:extLst>
            <a:ext uri="{FF2B5EF4-FFF2-40B4-BE49-F238E27FC236}">
              <a16:creationId xmlns:a16="http://schemas.microsoft.com/office/drawing/2014/main" id="{F223AD33-500F-86E7-6BB7-4E3669F7B412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100" name="Rectangle 1092">
          <a:extLst>
            <a:ext uri="{FF2B5EF4-FFF2-40B4-BE49-F238E27FC236}">
              <a16:creationId xmlns:a16="http://schemas.microsoft.com/office/drawing/2014/main" id="{3F65CB0D-29DD-EF38-E94E-805BD2E06F2A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101" name="Rectangle 1093">
          <a:extLst>
            <a:ext uri="{FF2B5EF4-FFF2-40B4-BE49-F238E27FC236}">
              <a16:creationId xmlns:a16="http://schemas.microsoft.com/office/drawing/2014/main" id="{4186DB22-6DA8-467B-0A7A-9C5B198E7600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102" name="Rectangle 1094">
          <a:extLst>
            <a:ext uri="{FF2B5EF4-FFF2-40B4-BE49-F238E27FC236}">
              <a16:creationId xmlns:a16="http://schemas.microsoft.com/office/drawing/2014/main" id="{80A47F66-71EF-6C18-7E5D-619EB91E51A0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4103" name="Rectangle 1095">
          <a:extLst>
            <a:ext uri="{FF2B5EF4-FFF2-40B4-BE49-F238E27FC236}">
              <a16:creationId xmlns:a16="http://schemas.microsoft.com/office/drawing/2014/main" id="{5F02FBD2-B1F4-5652-86EE-308ABD1F0871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104" name="Rectangle 1121">
          <a:extLst>
            <a:ext uri="{FF2B5EF4-FFF2-40B4-BE49-F238E27FC236}">
              <a16:creationId xmlns:a16="http://schemas.microsoft.com/office/drawing/2014/main" id="{17FAB5D9-C1DD-D197-21EF-BD78B13CA34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05" name="Rectangle 1122">
          <a:extLst>
            <a:ext uri="{FF2B5EF4-FFF2-40B4-BE49-F238E27FC236}">
              <a16:creationId xmlns:a16="http://schemas.microsoft.com/office/drawing/2014/main" id="{6841B1E8-3C96-4FFA-8857-622850139E5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106" name="Rectangle 1123">
          <a:extLst>
            <a:ext uri="{FF2B5EF4-FFF2-40B4-BE49-F238E27FC236}">
              <a16:creationId xmlns:a16="http://schemas.microsoft.com/office/drawing/2014/main" id="{85D45219-6A22-3EEE-6235-D586E5ACE3F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107" name="Rectangle 1124">
          <a:extLst>
            <a:ext uri="{FF2B5EF4-FFF2-40B4-BE49-F238E27FC236}">
              <a16:creationId xmlns:a16="http://schemas.microsoft.com/office/drawing/2014/main" id="{21F81A05-BD9C-B2E6-9161-7344D98FA1A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08" name="Rectangle 1125">
          <a:extLst>
            <a:ext uri="{FF2B5EF4-FFF2-40B4-BE49-F238E27FC236}">
              <a16:creationId xmlns:a16="http://schemas.microsoft.com/office/drawing/2014/main" id="{BA0A9AC7-970D-4427-32BD-319FEB4D798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109" name="Rectangle 1126">
          <a:extLst>
            <a:ext uri="{FF2B5EF4-FFF2-40B4-BE49-F238E27FC236}">
              <a16:creationId xmlns:a16="http://schemas.microsoft.com/office/drawing/2014/main" id="{05F0D95C-E390-B4F8-9663-069B67C21C2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110" name="Rectangle 1127">
          <a:extLst>
            <a:ext uri="{FF2B5EF4-FFF2-40B4-BE49-F238E27FC236}">
              <a16:creationId xmlns:a16="http://schemas.microsoft.com/office/drawing/2014/main" id="{65816B83-AB4E-F461-544B-49279D53E39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11" name="Rectangle 1128">
          <a:extLst>
            <a:ext uri="{FF2B5EF4-FFF2-40B4-BE49-F238E27FC236}">
              <a16:creationId xmlns:a16="http://schemas.microsoft.com/office/drawing/2014/main" id="{3B2509EE-ABFA-2092-1F72-C348DC2CD24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112" name="Rectangle 1129">
          <a:extLst>
            <a:ext uri="{FF2B5EF4-FFF2-40B4-BE49-F238E27FC236}">
              <a16:creationId xmlns:a16="http://schemas.microsoft.com/office/drawing/2014/main" id="{4F4A2FCA-65D0-2DD8-DCFC-93239E259FE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113" name="Rectangle 1130">
          <a:extLst>
            <a:ext uri="{FF2B5EF4-FFF2-40B4-BE49-F238E27FC236}">
              <a16:creationId xmlns:a16="http://schemas.microsoft.com/office/drawing/2014/main" id="{BBC80688-F8E4-27D8-AE75-4BEFAE1B07B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14" name="Rectangle 1131">
          <a:extLst>
            <a:ext uri="{FF2B5EF4-FFF2-40B4-BE49-F238E27FC236}">
              <a16:creationId xmlns:a16="http://schemas.microsoft.com/office/drawing/2014/main" id="{2A782B2C-6EF6-B113-6C00-0EAC82E73D8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115" name="Rectangle 1132">
          <a:extLst>
            <a:ext uri="{FF2B5EF4-FFF2-40B4-BE49-F238E27FC236}">
              <a16:creationId xmlns:a16="http://schemas.microsoft.com/office/drawing/2014/main" id="{CD7B2468-1FE7-8524-A248-68E3D1AC420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116" name="Rectangle 1133">
          <a:extLst>
            <a:ext uri="{FF2B5EF4-FFF2-40B4-BE49-F238E27FC236}">
              <a16:creationId xmlns:a16="http://schemas.microsoft.com/office/drawing/2014/main" id="{7A28BE41-0E03-C7BA-65A2-3DB7725145B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17" name="Rectangle 1134">
          <a:extLst>
            <a:ext uri="{FF2B5EF4-FFF2-40B4-BE49-F238E27FC236}">
              <a16:creationId xmlns:a16="http://schemas.microsoft.com/office/drawing/2014/main" id="{BC74C37B-9689-CEAE-FA98-C167B3A9341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118" name="Rectangle 1135">
          <a:extLst>
            <a:ext uri="{FF2B5EF4-FFF2-40B4-BE49-F238E27FC236}">
              <a16:creationId xmlns:a16="http://schemas.microsoft.com/office/drawing/2014/main" id="{8CFE1383-1392-152A-8A84-03DAADFC603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119" name="Rectangle 1136">
          <a:extLst>
            <a:ext uri="{FF2B5EF4-FFF2-40B4-BE49-F238E27FC236}">
              <a16:creationId xmlns:a16="http://schemas.microsoft.com/office/drawing/2014/main" id="{0E07854A-B325-771C-277C-FC605806A7B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20" name="Rectangle 1137">
          <a:extLst>
            <a:ext uri="{FF2B5EF4-FFF2-40B4-BE49-F238E27FC236}">
              <a16:creationId xmlns:a16="http://schemas.microsoft.com/office/drawing/2014/main" id="{ED0A586B-A3B3-C837-EF9C-260CBAE9395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121" name="Rectangle 1138">
          <a:extLst>
            <a:ext uri="{FF2B5EF4-FFF2-40B4-BE49-F238E27FC236}">
              <a16:creationId xmlns:a16="http://schemas.microsoft.com/office/drawing/2014/main" id="{8A184E16-F3FD-F424-0D3B-A002B8790B7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122" name="Rectangle 1139">
          <a:extLst>
            <a:ext uri="{FF2B5EF4-FFF2-40B4-BE49-F238E27FC236}">
              <a16:creationId xmlns:a16="http://schemas.microsoft.com/office/drawing/2014/main" id="{1CCB7EE2-55E0-30EE-1870-01DAF950975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23" name="Rectangle 1140">
          <a:extLst>
            <a:ext uri="{FF2B5EF4-FFF2-40B4-BE49-F238E27FC236}">
              <a16:creationId xmlns:a16="http://schemas.microsoft.com/office/drawing/2014/main" id="{80F2C3BC-90F6-FC4A-E335-E8EB16EF6D0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124" name="Rectangle 1141">
          <a:extLst>
            <a:ext uri="{FF2B5EF4-FFF2-40B4-BE49-F238E27FC236}">
              <a16:creationId xmlns:a16="http://schemas.microsoft.com/office/drawing/2014/main" id="{93843950-E720-B496-31B8-6E74628D004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125" name="Rectangle 1142">
          <a:extLst>
            <a:ext uri="{FF2B5EF4-FFF2-40B4-BE49-F238E27FC236}">
              <a16:creationId xmlns:a16="http://schemas.microsoft.com/office/drawing/2014/main" id="{68A946D2-8323-CEC6-A183-CDF08224ECD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26" name="Rectangle 1143">
          <a:extLst>
            <a:ext uri="{FF2B5EF4-FFF2-40B4-BE49-F238E27FC236}">
              <a16:creationId xmlns:a16="http://schemas.microsoft.com/office/drawing/2014/main" id="{63AA4D0D-A897-3BC9-8C4A-D3D4EE2D18B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127" name="Rectangle 1144">
          <a:extLst>
            <a:ext uri="{FF2B5EF4-FFF2-40B4-BE49-F238E27FC236}">
              <a16:creationId xmlns:a16="http://schemas.microsoft.com/office/drawing/2014/main" id="{E01D8FF1-5BC0-F194-A627-9BEFFD0B27E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128" name="Rectangle 1145">
          <a:extLst>
            <a:ext uri="{FF2B5EF4-FFF2-40B4-BE49-F238E27FC236}">
              <a16:creationId xmlns:a16="http://schemas.microsoft.com/office/drawing/2014/main" id="{0390B2A8-256C-E1C1-4F3C-63698380CAD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29" name="Rectangle 1146">
          <a:extLst>
            <a:ext uri="{FF2B5EF4-FFF2-40B4-BE49-F238E27FC236}">
              <a16:creationId xmlns:a16="http://schemas.microsoft.com/office/drawing/2014/main" id="{6EFC98D1-9C18-4AB7-356D-2621CE35FD5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130" name="Rectangle 1147">
          <a:extLst>
            <a:ext uri="{FF2B5EF4-FFF2-40B4-BE49-F238E27FC236}">
              <a16:creationId xmlns:a16="http://schemas.microsoft.com/office/drawing/2014/main" id="{0C3B6FA5-C7F1-1E25-54C9-32356D6A4D5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31" name="Rectangle 1148">
          <a:extLst>
            <a:ext uri="{FF2B5EF4-FFF2-40B4-BE49-F238E27FC236}">
              <a16:creationId xmlns:a16="http://schemas.microsoft.com/office/drawing/2014/main" id="{B6AFDD86-CE6D-D2BE-1D4D-0C1A335E501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132" name="Rectangle 1149">
          <a:extLst>
            <a:ext uri="{FF2B5EF4-FFF2-40B4-BE49-F238E27FC236}">
              <a16:creationId xmlns:a16="http://schemas.microsoft.com/office/drawing/2014/main" id="{5213BA49-3537-4BAC-82F1-96C307F05A0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33" name="Rectangle 1150">
          <a:extLst>
            <a:ext uri="{FF2B5EF4-FFF2-40B4-BE49-F238E27FC236}">
              <a16:creationId xmlns:a16="http://schemas.microsoft.com/office/drawing/2014/main" id="{CFD7EA66-9A09-A180-9916-4CBA3FDCF8D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134" name="Rectangle 1151">
          <a:extLst>
            <a:ext uri="{FF2B5EF4-FFF2-40B4-BE49-F238E27FC236}">
              <a16:creationId xmlns:a16="http://schemas.microsoft.com/office/drawing/2014/main" id="{B128D368-955B-AC60-D1DF-466D464C93F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135" name="Rectangle 1152">
          <a:extLst>
            <a:ext uri="{FF2B5EF4-FFF2-40B4-BE49-F238E27FC236}">
              <a16:creationId xmlns:a16="http://schemas.microsoft.com/office/drawing/2014/main" id="{0C2DD139-9EA3-67BA-F83D-A6D449040AC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36" name="Rectangle 1153">
          <a:extLst>
            <a:ext uri="{FF2B5EF4-FFF2-40B4-BE49-F238E27FC236}">
              <a16:creationId xmlns:a16="http://schemas.microsoft.com/office/drawing/2014/main" id="{6FF73D40-1A55-200F-0C7F-7E84337B776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37" name="Rectangle 1154">
          <a:extLst>
            <a:ext uri="{FF2B5EF4-FFF2-40B4-BE49-F238E27FC236}">
              <a16:creationId xmlns:a16="http://schemas.microsoft.com/office/drawing/2014/main" id="{3423A25E-07B1-0008-D8E0-6EA08098DF7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38" name="Rectangle 1155">
          <a:extLst>
            <a:ext uri="{FF2B5EF4-FFF2-40B4-BE49-F238E27FC236}">
              <a16:creationId xmlns:a16="http://schemas.microsoft.com/office/drawing/2014/main" id="{7F0569D1-7374-CB67-4064-A765E0C28D0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39" name="Rectangle 1156">
          <a:extLst>
            <a:ext uri="{FF2B5EF4-FFF2-40B4-BE49-F238E27FC236}">
              <a16:creationId xmlns:a16="http://schemas.microsoft.com/office/drawing/2014/main" id="{363DF6C2-005A-AD81-D184-649C2A94539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40" name="Rectangle 1157">
          <a:extLst>
            <a:ext uri="{FF2B5EF4-FFF2-40B4-BE49-F238E27FC236}">
              <a16:creationId xmlns:a16="http://schemas.microsoft.com/office/drawing/2014/main" id="{1C3DF21C-21F4-5A78-8407-C0789782695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41" name="Rectangle 1158">
          <a:extLst>
            <a:ext uri="{FF2B5EF4-FFF2-40B4-BE49-F238E27FC236}">
              <a16:creationId xmlns:a16="http://schemas.microsoft.com/office/drawing/2014/main" id="{7E710607-2625-1232-79E1-1BA4AF981FC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42" name="Rectangle 1159">
          <a:extLst>
            <a:ext uri="{FF2B5EF4-FFF2-40B4-BE49-F238E27FC236}">
              <a16:creationId xmlns:a16="http://schemas.microsoft.com/office/drawing/2014/main" id="{11007F79-FC37-E944-B27C-5A54F4A09B2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43" name="Rectangle 1160">
          <a:extLst>
            <a:ext uri="{FF2B5EF4-FFF2-40B4-BE49-F238E27FC236}">
              <a16:creationId xmlns:a16="http://schemas.microsoft.com/office/drawing/2014/main" id="{6A7C43AF-5ACA-DA42-6F5F-3D0DDC6565C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44" name="Rectangle 1161">
          <a:extLst>
            <a:ext uri="{FF2B5EF4-FFF2-40B4-BE49-F238E27FC236}">
              <a16:creationId xmlns:a16="http://schemas.microsoft.com/office/drawing/2014/main" id="{29100074-CC14-812F-0543-97E36C5B21A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45" name="Rectangle 1162">
          <a:extLst>
            <a:ext uri="{FF2B5EF4-FFF2-40B4-BE49-F238E27FC236}">
              <a16:creationId xmlns:a16="http://schemas.microsoft.com/office/drawing/2014/main" id="{F53E489A-F365-E6AF-8CDE-87ADDC20657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46" name="Rectangle 1163">
          <a:extLst>
            <a:ext uri="{FF2B5EF4-FFF2-40B4-BE49-F238E27FC236}">
              <a16:creationId xmlns:a16="http://schemas.microsoft.com/office/drawing/2014/main" id="{B17E4CC7-B0A4-9AD9-3944-A4357D614D7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4147" name="Rectangle 1164">
          <a:extLst>
            <a:ext uri="{FF2B5EF4-FFF2-40B4-BE49-F238E27FC236}">
              <a16:creationId xmlns:a16="http://schemas.microsoft.com/office/drawing/2014/main" id="{70EDAE8C-7972-ACA7-E5A0-BF508F48E00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48" name="Rectangle 93">
          <a:extLst>
            <a:ext uri="{FF2B5EF4-FFF2-40B4-BE49-F238E27FC236}">
              <a16:creationId xmlns:a16="http://schemas.microsoft.com/office/drawing/2014/main" id="{9F7AFA9E-F3B8-27DE-98DB-A7CF3B1EA76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49" name="Rectangle 94">
          <a:extLst>
            <a:ext uri="{FF2B5EF4-FFF2-40B4-BE49-F238E27FC236}">
              <a16:creationId xmlns:a16="http://schemas.microsoft.com/office/drawing/2014/main" id="{1C3926A2-915E-25DE-48C9-23D32CBFC95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50" name="Rectangle 95">
          <a:extLst>
            <a:ext uri="{FF2B5EF4-FFF2-40B4-BE49-F238E27FC236}">
              <a16:creationId xmlns:a16="http://schemas.microsoft.com/office/drawing/2014/main" id="{6D5C358B-9115-F280-974B-D913CE110BF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51" name="Rectangle 96">
          <a:extLst>
            <a:ext uri="{FF2B5EF4-FFF2-40B4-BE49-F238E27FC236}">
              <a16:creationId xmlns:a16="http://schemas.microsoft.com/office/drawing/2014/main" id="{ACD2AFC2-B96A-494A-3A36-65A455A2CCB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52" name="Rectangle 97">
          <a:extLst>
            <a:ext uri="{FF2B5EF4-FFF2-40B4-BE49-F238E27FC236}">
              <a16:creationId xmlns:a16="http://schemas.microsoft.com/office/drawing/2014/main" id="{E9DEF23C-6131-51DC-21A8-03417DDB5D3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53" name="Rectangle 98">
          <a:extLst>
            <a:ext uri="{FF2B5EF4-FFF2-40B4-BE49-F238E27FC236}">
              <a16:creationId xmlns:a16="http://schemas.microsoft.com/office/drawing/2014/main" id="{61C9B552-BA76-5269-3B15-F9126E4B799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54" name="Rectangle 99">
          <a:extLst>
            <a:ext uri="{FF2B5EF4-FFF2-40B4-BE49-F238E27FC236}">
              <a16:creationId xmlns:a16="http://schemas.microsoft.com/office/drawing/2014/main" id="{E1FF6A7E-E2C4-ECD7-2495-74245F3A0C8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55" name="Rectangle 100">
          <a:extLst>
            <a:ext uri="{FF2B5EF4-FFF2-40B4-BE49-F238E27FC236}">
              <a16:creationId xmlns:a16="http://schemas.microsoft.com/office/drawing/2014/main" id="{F5D7E932-DD3A-835B-756B-76E91564D07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56" name="Rectangle 101">
          <a:extLst>
            <a:ext uri="{FF2B5EF4-FFF2-40B4-BE49-F238E27FC236}">
              <a16:creationId xmlns:a16="http://schemas.microsoft.com/office/drawing/2014/main" id="{A11C1A21-49C9-D504-C2A1-E98C2124D75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57" name="Rectangle 102">
          <a:extLst>
            <a:ext uri="{FF2B5EF4-FFF2-40B4-BE49-F238E27FC236}">
              <a16:creationId xmlns:a16="http://schemas.microsoft.com/office/drawing/2014/main" id="{E6149B66-7DFD-5E24-EC0E-1FA0B85037F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58" name="Rectangle 103">
          <a:extLst>
            <a:ext uri="{FF2B5EF4-FFF2-40B4-BE49-F238E27FC236}">
              <a16:creationId xmlns:a16="http://schemas.microsoft.com/office/drawing/2014/main" id="{83A1A4B2-9200-80FF-BECF-046FC8B243E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59" name="Rectangle 104">
          <a:extLst>
            <a:ext uri="{FF2B5EF4-FFF2-40B4-BE49-F238E27FC236}">
              <a16:creationId xmlns:a16="http://schemas.microsoft.com/office/drawing/2014/main" id="{FB4F372E-C7AF-8666-014E-1EAC185ADAA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60" name="Rectangle 105">
          <a:extLst>
            <a:ext uri="{FF2B5EF4-FFF2-40B4-BE49-F238E27FC236}">
              <a16:creationId xmlns:a16="http://schemas.microsoft.com/office/drawing/2014/main" id="{0DB79ECA-746E-9929-E639-55B628D5254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61" name="Rectangle 106">
          <a:extLst>
            <a:ext uri="{FF2B5EF4-FFF2-40B4-BE49-F238E27FC236}">
              <a16:creationId xmlns:a16="http://schemas.microsoft.com/office/drawing/2014/main" id="{CE933A0E-1124-4A78-406C-02E83C561EC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62" name="Rectangle 107">
          <a:extLst>
            <a:ext uri="{FF2B5EF4-FFF2-40B4-BE49-F238E27FC236}">
              <a16:creationId xmlns:a16="http://schemas.microsoft.com/office/drawing/2014/main" id="{3EE705FA-0FC8-37F2-17AB-A1450909C1A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63" name="Rectangle 108">
          <a:extLst>
            <a:ext uri="{FF2B5EF4-FFF2-40B4-BE49-F238E27FC236}">
              <a16:creationId xmlns:a16="http://schemas.microsoft.com/office/drawing/2014/main" id="{4BE5AA2B-1D95-6BC1-47F6-8A5C1AB712F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64" name="Rectangle 109">
          <a:extLst>
            <a:ext uri="{FF2B5EF4-FFF2-40B4-BE49-F238E27FC236}">
              <a16:creationId xmlns:a16="http://schemas.microsoft.com/office/drawing/2014/main" id="{1DB2F039-8090-2C97-00C2-83F3B41C154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65" name="Rectangle 110">
          <a:extLst>
            <a:ext uri="{FF2B5EF4-FFF2-40B4-BE49-F238E27FC236}">
              <a16:creationId xmlns:a16="http://schemas.microsoft.com/office/drawing/2014/main" id="{B9EEF4CE-BD77-01C5-7378-F7DDCC3B757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66" name="Rectangle 111">
          <a:extLst>
            <a:ext uri="{FF2B5EF4-FFF2-40B4-BE49-F238E27FC236}">
              <a16:creationId xmlns:a16="http://schemas.microsoft.com/office/drawing/2014/main" id="{7705BA7D-7562-16C8-840E-16D428C8402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67" name="Rectangle 112">
          <a:extLst>
            <a:ext uri="{FF2B5EF4-FFF2-40B4-BE49-F238E27FC236}">
              <a16:creationId xmlns:a16="http://schemas.microsoft.com/office/drawing/2014/main" id="{A14E3406-6A87-B6E0-63C4-41A91898F53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68" name="Rectangle 113">
          <a:extLst>
            <a:ext uri="{FF2B5EF4-FFF2-40B4-BE49-F238E27FC236}">
              <a16:creationId xmlns:a16="http://schemas.microsoft.com/office/drawing/2014/main" id="{84EC7E82-9314-ECA7-97E8-6A9AA8F2C9C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69" name="Rectangle 114">
          <a:extLst>
            <a:ext uri="{FF2B5EF4-FFF2-40B4-BE49-F238E27FC236}">
              <a16:creationId xmlns:a16="http://schemas.microsoft.com/office/drawing/2014/main" id="{6D038AEB-DC2F-922C-DC87-0CC37E024ED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70" name="Rectangle 115">
          <a:extLst>
            <a:ext uri="{FF2B5EF4-FFF2-40B4-BE49-F238E27FC236}">
              <a16:creationId xmlns:a16="http://schemas.microsoft.com/office/drawing/2014/main" id="{384AA096-A360-472D-AFC3-F5FA3EF8ADE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71" name="Rectangle 116">
          <a:extLst>
            <a:ext uri="{FF2B5EF4-FFF2-40B4-BE49-F238E27FC236}">
              <a16:creationId xmlns:a16="http://schemas.microsoft.com/office/drawing/2014/main" id="{EF2620CB-E6D0-7F59-2660-24833418150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72" name="Rectangle 117">
          <a:extLst>
            <a:ext uri="{FF2B5EF4-FFF2-40B4-BE49-F238E27FC236}">
              <a16:creationId xmlns:a16="http://schemas.microsoft.com/office/drawing/2014/main" id="{98CC3005-BF60-6D4C-8D79-2A0C3C4E11A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73" name="Rectangle 118">
          <a:extLst>
            <a:ext uri="{FF2B5EF4-FFF2-40B4-BE49-F238E27FC236}">
              <a16:creationId xmlns:a16="http://schemas.microsoft.com/office/drawing/2014/main" id="{DCD25E4C-D82D-E236-14F7-43E9469D736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74" name="Rectangle 119">
          <a:extLst>
            <a:ext uri="{FF2B5EF4-FFF2-40B4-BE49-F238E27FC236}">
              <a16:creationId xmlns:a16="http://schemas.microsoft.com/office/drawing/2014/main" id="{D34E7204-7F39-B98A-8DD4-1CB6A9B7580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75" name="Rectangle 120">
          <a:extLst>
            <a:ext uri="{FF2B5EF4-FFF2-40B4-BE49-F238E27FC236}">
              <a16:creationId xmlns:a16="http://schemas.microsoft.com/office/drawing/2014/main" id="{5CCBD25D-C777-44DA-1E04-9E4E44D33D9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76" name="Rectangle 121">
          <a:extLst>
            <a:ext uri="{FF2B5EF4-FFF2-40B4-BE49-F238E27FC236}">
              <a16:creationId xmlns:a16="http://schemas.microsoft.com/office/drawing/2014/main" id="{02CA6885-1A94-D881-BC21-6105A21DABA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77" name="Rectangle 122">
          <a:extLst>
            <a:ext uri="{FF2B5EF4-FFF2-40B4-BE49-F238E27FC236}">
              <a16:creationId xmlns:a16="http://schemas.microsoft.com/office/drawing/2014/main" id="{0F6CAB8A-4579-9818-B205-35914E6FD61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78" name="Rectangle 123">
          <a:extLst>
            <a:ext uri="{FF2B5EF4-FFF2-40B4-BE49-F238E27FC236}">
              <a16:creationId xmlns:a16="http://schemas.microsoft.com/office/drawing/2014/main" id="{9F985074-F6B7-0005-4F64-171347F7D4B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79" name="Rectangle 124">
          <a:extLst>
            <a:ext uri="{FF2B5EF4-FFF2-40B4-BE49-F238E27FC236}">
              <a16:creationId xmlns:a16="http://schemas.microsoft.com/office/drawing/2014/main" id="{A85D7216-3A0F-F5C1-9FDD-FBA651BDC3C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80" name="Rectangle 125">
          <a:extLst>
            <a:ext uri="{FF2B5EF4-FFF2-40B4-BE49-F238E27FC236}">
              <a16:creationId xmlns:a16="http://schemas.microsoft.com/office/drawing/2014/main" id="{68CEE9BF-4773-310B-21B9-E8C65C374BE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81" name="Rectangle 126">
          <a:extLst>
            <a:ext uri="{FF2B5EF4-FFF2-40B4-BE49-F238E27FC236}">
              <a16:creationId xmlns:a16="http://schemas.microsoft.com/office/drawing/2014/main" id="{84F720FA-B5AB-49DC-C998-B9BC8CE8EF3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82" name="Rectangle 127">
          <a:extLst>
            <a:ext uri="{FF2B5EF4-FFF2-40B4-BE49-F238E27FC236}">
              <a16:creationId xmlns:a16="http://schemas.microsoft.com/office/drawing/2014/main" id="{0DE6A1C3-6C00-03F7-6711-759115D6CDE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83" name="Rectangle 128">
          <a:extLst>
            <a:ext uri="{FF2B5EF4-FFF2-40B4-BE49-F238E27FC236}">
              <a16:creationId xmlns:a16="http://schemas.microsoft.com/office/drawing/2014/main" id="{E19794B0-9F82-2D87-B053-117CE0F69E3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84" name="Rectangle 129">
          <a:extLst>
            <a:ext uri="{FF2B5EF4-FFF2-40B4-BE49-F238E27FC236}">
              <a16:creationId xmlns:a16="http://schemas.microsoft.com/office/drawing/2014/main" id="{E0CC9FB4-367C-3BF4-7E80-84A3FF71915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85" name="Rectangle 130">
          <a:extLst>
            <a:ext uri="{FF2B5EF4-FFF2-40B4-BE49-F238E27FC236}">
              <a16:creationId xmlns:a16="http://schemas.microsoft.com/office/drawing/2014/main" id="{69DB65BA-1A85-152E-7FD9-A1DA31957D8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86" name="Rectangle 131">
          <a:extLst>
            <a:ext uri="{FF2B5EF4-FFF2-40B4-BE49-F238E27FC236}">
              <a16:creationId xmlns:a16="http://schemas.microsoft.com/office/drawing/2014/main" id="{26757D98-3AD9-A1AD-09CD-60A7FD8776C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87" name="Rectangle 132">
          <a:extLst>
            <a:ext uri="{FF2B5EF4-FFF2-40B4-BE49-F238E27FC236}">
              <a16:creationId xmlns:a16="http://schemas.microsoft.com/office/drawing/2014/main" id="{74025727-FD33-576A-BB24-931555A2B31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88" name="Rectangle 133">
          <a:extLst>
            <a:ext uri="{FF2B5EF4-FFF2-40B4-BE49-F238E27FC236}">
              <a16:creationId xmlns:a16="http://schemas.microsoft.com/office/drawing/2014/main" id="{E75FE8A0-42E4-FF52-88A5-88EBBDB6D54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89" name="Rectangle 134">
          <a:extLst>
            <a:ext uri="{FF2B5EF4-FFF2-40B4-BE49-F238E27FC236}">
              <a16:creationId xmlns:a16="http://schemas.microsoft.com/office/drawing/2014/main" id="{77F95AA9-EA23-0133-86DC-3DC58274972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90" name="Rectangle 135">
          <a:extLst>
            <a:ext uri="{FF2B5EF4-FFF2-40B4-BE49-F238E27FC236}">
              <a16:creationId xmlns:a16="http://schemas.microsoft.com/office/drawing/2014/main" id="{74AD58CB-4DE7-1CD4-55CC-61BFF6E3127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91" name="Rectangle 136">
          <a:extLst>
            <a:ext uri="{FF2B5EF4-FFF2-40B4-BE49-F238E27FC236}">
              <a16:creationId xmlns:a16="http://schemas.microsoft.com/office/drawing/2014/main" id="{C9B5F76A-896D-029A-0E76-12F6AAE76C6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92" name="Rectangle 137">
          <a:extLst>
            <a:ext uri="{FF2B5EF4-FFF2-40B4-BE49-F238E27FC236}">
              <a16:creationId xmlns:a16="http://schemas.microsoft.com/office/drawing/2014/main" id="{8723A6AA-3D80-0873-01A1-3F0E9ADA206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93" name="Rectangle 138">
          <a:extLst>
            <a:ext uri="{FF2B5EF4-FFF2-40B4-BE49-F238E27FC236}">
              <a16:creationId xmlns:a16="http://schemas.microsoft.com/office/drawing/2014/main" id="{297E6E19-B531-90FF-F0B6-A46FB28F0D9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94" name="Rectangle 139">
          <a:extLst>
            <a:ext uri="{FF2B5EF4-FFF2-40B4-BE49-F238E27FC236}">
              <a16:creationId xmlns:a16="http://schemas.microsoft.com/office/drawing/2014/main" id="{CCD27A12-C780-A9FA-53DE-5C7EA9792A5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95" name="Rectangle 140">
          <a:extLst>
            <a:ext uri="{FF2B5EF4-FFF2-40B4-BE49-F238E27FC236}">
              <a16:creationId xmlns:a16="http://schemas.microsoft.com/office/drawing/2014/main" id="{E3BF4A47-B575-6356-A646-49146DD3A49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96" name="Rectangle 141">
          <a:extLst>
            <a:ext uri="{FF2B5EF4-FFF2-40B4-BE49-F238E27FC236}">
              <a16:creationId xmlns:a16="http://schemas.microsoft.com/office/drawing/2014/main" id="{48EDECB1-939D-C0E1-BDC3-45D60811EE3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197" name="Rectangle 142">
          <a:extLst>
            <a:ext uri="{FF2B5EF4-FFF2-40B4-BE49-F238E27FC236}">
              <a16:creationId xmlns:a16="http://schemas.microsoft.com/office/drawing/2014/main" id="{BF60124A-2ADC-EC07-DEAC-194B2C90B9F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198" name="Rectangle 143">
          <a:extLst>
            <a:ext uri="{FF2B5EF4-FFF2-40B4-BE49-F238E27FC236}">
              <a16:creationId xmlns:a16="http://schemas.microsoft.com/office/drawing/2014/main" id="{8405C8C1-6DEF-74D3-CE88-70BA2AD7E55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199" name="Rectangle 144">
          <a:extLst>
            <a:ext uri="{FF2B5EF4-FFF2-40B4-BE49-F238E27FC236}">
              <a16:creationId xmlns:a16="http://schemas.microsoft.com/office/drawing/2014/main" id="{C76AD71B-5C7C-E2FA-2600-51BF19F9F7D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00" name="Rectangle 145">
          <a:extLst>
            <a:ext uri="{FF2B5EF4-FFF2-40B4-BE49-F238E27FC236}">
              <a16:creationId xmlns:a16="http://schemas.microsoft.com/office/drawing/2014/main" id="{3C97D4C4-8801-A829-C184-E0546DCDD60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01" name="Rectangle 146">
          <a:extLst>
            <a:ext uri="{FF2B5EF4-FFF2-40B4-BE49-F238E27FC236}">
              <a16:creationId xmlns:a16="http://schemas.microsoft.com/office/drawing/2014/main" id="{11A29B56-465E-8B06-E746-5183CBEAB5E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02" name="Rectangle 147">
          <a:extLst>
            <a:ext uri="{FF2B5EF4-FFF2-40B4-BE49-F238E27FC236}">
              <a16:creationId xmlns:a16="http://schemas.microsoft.com/office/drawing/2014/main" id="{BAF2EE31-2F07-36BF-6DCB-923D05D7485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03" name="Rectangle 148">
          <a:extLst>
            <a:ext uri="{FF2B5EF4-FFF2-40B4-BE49-F238E27FC236}">
              <a16:creationId xmlns:a16="http://schemas.microsoft.com/office/drawing/2014/main" id="{16D8E1E7-5D3F-75C3-E069-89E703D1FF3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04" name="Rectangle 149">
          <a:extLst>
            <a:ext uri="{FF2B5EF4-FFF2-40B4-BE49-F238E27FC236}">
              <a16:creationId xmlns:a16="http://schemas.microsoft.com/office/drawing/2014/main" id="{6B6AD817-9081-7209-6B8E-46DB6583720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05" name="Rectangle 150">
          <a:extLst>
            <a:ext uri="{FF2B5EF4-FFF2-40B4-BE49-F238E27FC236}">
              <a16:creationId xmlns:a16="http://schemas.microsoft.com/office/drawing/2014/main" id="{908E799D-9693-0568-1498-B3085B9117D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06" name="Rectangle 151">
          <a:extLst>
            <a:ext uri="{FF2B5EF4-FFF2-40B4-BE49-F238E27FC236}">
              <a16:creationId xmlns:a16="http://schemas.microsoft.com/office/drawing/2014/main" id="{50BC5F12-DE2E-15A2-F9C3-5E6BC4F873B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07" name="Rectangle 152">
          <a:extLst>
            <a:ext uri="{FF2B5EF4-FFF2-40B4-BE49-F238E27FC236}">
              <a16:creationId xmlns:a16="http://schemas.microsoft.com/office/drawing/2014/main" id="{76E79E7A-5460-AC16-04F6-E21788982FC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08" name="Rectangle 153">
          <a:extLst>
            <a:ext uri="{FF2B5EF4-FFF2-40B4-BE49-F238E27FC236}">
              <a16:creationId xmlns:a16="http://schemas.microsoft.com/office/drawing/2014/main" id="{C7CA11F6-A781-CF18-2451-05B27731FC2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09" name="Rectangle 154">
          <a:extLst>
            <a:ext uri="{FF2B5EF4-FFF2-40B4-BE49-F238E27FC236}">
              <a16:creationId xmlns:a16="http://schemas.microsoft.com/office/drawing/2014/main" id="{ADB99E2B-EC43-1890-A7BE-F6F75B78321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10" name="Rectangle 155">
          <a:extLst>
            <a:ext uri="{FF2B5EF4-FFF2-40B4-BE49-F238E27FC236}">
              <a16:creationId xmlns:a16="http://schemas.microsoft.com/office/drawing/2014/main" id="{15741553-D720-3594-3A96-A4CA9302EE2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11" name="Rectangle 156">
          <a:extLst>
            <a:ext uri="{FF2B5EF4-FFF2-40B4-BE49-F238E27FC236}">
              <a16:creationId xmlns:a16="http://schemas.microsoft.com/office/drawing/2014/main" id="{4E3B42D1-78A6-5E5D-D6F7-FD4A264F3E7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12" name="Rectangle 157">
          <a:extLst>
            <a:ext uri="{FF2B5EF4-FFF2-40B4-BE49-F238E27FC236}">
              <a16:creationId xmlns:a16="http://schemas.microsoft.com/office/drawing/2014/main" id="{43706F10-6A66-5CFB-896B-07C446BEAE2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13" name="Rectangle 158">
          <a:extLst>
            <a:ext uri="{FF2B5EF4-FFF2-40B4-BE49-F238E27FC236}">
              <a16:creationId xmlns:a16="http://schemas.microsoft.com/office/drawing/2014/main" id="{16362394-52A2-451B-2192-A61ADCAF9CB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14" name="Rectangle 159">
          <a:extLst>
            <a:ext uri="{FF2B5EF4-FFF2-40B4-BE49-F238E27FC236}">
              <a16:creationId xmlns:a16="http://schemas.microsoft.com/office/drawing/2014/main" id="{522A8254-A142-930C-333D-B67AFB2F18D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15" name="Rectangle 160">
          <a:extLst>
            <a:ext uri="{FF2B5EF4-FFF2-40B4-BE49-F238E27FC236}">
              <a16:creationId xmlns:a16="http://schemas.microsoft.com/office/drawing/2014/main" id="{3A0DADAA-AEB1-97A0-3F5E-5CB65580FFF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16" name="Rectangle 161">
          <a:extLst>
            <a:ext uri="{FF2B5EF4-FFF2-40B4-BE49-F238E27FC236}">
              <a16:creationId xmlns:a16="http://schemas.microsoft.com/office/drawing/2014/main" id="{0BE00AE1-0B31-42AD-E11B-9F2B1DDF706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17" name="Rectangle 162">
          <a:extLst>
            <a:ext uri="{FF2B5EF4-FFF2-40B4-BE49-F238E27FC236}">
              <a16:creationId xmlns:a16="http://schemas.microsoft.com/office/drawing/2014/main" id="{F50DAA30-7775-860C-BFBB-83C1A49331C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18" name="Rectangle 163">
          <a:extLst>
            <a:ext uri="{FF2B5EF4-FFF2-40B4-BE49-F238E27FC236}">
              <a16:creationId xmlns:a16="http://schemas.microsoft.com/office/drawing/2014/main" id="{19CBA329-D6FD-BA39-EF1E-6F80BF78955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19" name="Rectangle 164">
          <a:extLst>
            <a:ext uri="{FF2B5EF4-FFF2-40B4-BE49-F238E27FC236}">
              <a16:creationId xmlns:a16="http://schemas.microsoft.com/office/drawing/2014/main" id="{49759E86-D2C7-C3BE-BD2B-B7E82E9BAB5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20" name="Rectangle 165">
          <a:extLst>
            <a:ext uri="{FF2B5EF4-FFF2-40B4-BE49-F238E27FC236}">
              <a16:creationId xmlns:a16="http://schemas.microsoft.com/office/drawing/2014/main" id="{3F63A7B3-E962-444E-4371-9AC0DBF058D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21" name="Rectangle 166">
          <a:extLst>
            <a:ext uri="{FF2B5EF4-FFF2-40B4-BE49-F238E27FC236}">
              <a16:creationId xmlns:a16="http://schemas.microsoft.com/office/drawing/2014/main" id="{8B247ED2-0308-A54A-D157-F6C63925743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22" name="Rectangle 167">
          <a:extLst>
            <a:ext uri="{FF2B5EF4-FFF2-40B4-BE49-F238E27FC236}">
              <a16:creationId xmlns:a16="http://schemas.microsoft.com/office/drawing/2014/main" id="{C713AC53-D6B0-576B-2C07-2E8B4B7FF90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23" name="Rectangle 168">
          <a:extLst>
            <a:ext uri="{FF2B5EF4-FFF2-40B4-BE49-F238E27FC236}">
              <a16:creationId xmlns:a16="http://schemas.microsoft.com/office/drawing/2014/main" id="{3D4DAEEF-BE62-02A2-767D-7C954B9434F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24" name="Rectangle 169">
          <a:extLst>
            <a:ext uri="{FF2B5EF4-FFF2-40B4-BE49-F238E27FC236}">
              <a16:creationId xmlns:a16="http://schemas.microsoft.com/office/drawing/2014/main" id="{EA24FA03-7E9E-A7E1-6183-C2540230BC0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25" name="Rectangle 170">
          <a:extLst>
            <a:ext uri="{FF2B5EF4-FFF2-40B4-BE49-F238E27FC236}">
              <a16:creationId xmlns:a16="http://schemas.microsoft.com/office/drawing/2014/main" id="{AC6988EE-AE87-5C9F-AC71-EAA67A1FD46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26" name="Rectangle 171">
          <a:extLst>
            <a:ext uri="{FF2B5EF4-FFF2-40B4-BE49-F238E27FC236}">
              <a16:creationId xmlns:a16="http://schemas.microsoft.com/office/drawing/2014/main" id="{92A76325-6E3F-C46A-653C-D4D6AF1DD15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27" name="Rectangle 172">
          <a:extLst>
            <a:ext uri="{FF2B5EF4-FFF2-40B4-BE49-F238E27FC236}">
              <a16:creationId xmlns:a16="http://schemas.microsoft.com/office/drawing/2014/main" id="{AC68E9B3-691E-5B2C-6468-F0C7B2666BE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28" name="Rectangle 173">
          <a:extLst>
            <a:ext uri="{FF2B5EF4-FFF2-40B4-BE49-F238E27FC236}">
              <a16:creationId xmlns:a16="http://schemas.microsoft.com/office/drawing/2014/main" id="{69BC7369-536E-C0FE-D530-6C0C4F18F4F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29" name="Rectangle 174">
          <a:extLst>
            <a:ext uri="{FF2B5EF4-FFF2-40B4-BE49-F238E27FC236}">
              <a16:creationId xmlns:a16="http://schemas.microsoft.com/office/drawing/2014/main" id="{3BFCB9E0-A1F6-6394-284A-6C34D498904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30" name="Rectangle 175">
          <a:extLst>
            <a:ext uri="{FF2B5EF4-FFF2-40B4-BE49-F238E27FC236}">
              <a16:creationId xmlns:a16="http://schemas.microsoft.com/office/drawing/2014/main" id="{A184E7A9-1AE6-5EFE-6A57-0D09A470F6A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31" name="Rectangle 176">
          <a:extLst>
            <a:ext uri="{FF2B5EF4-FFF2-40B4-BE49-F238E27FC236}">
              <a16:creationId xmlns:a16="http://schemas.microsoft.com/office/drawing/2014/main" id="{4768A3FA-4BE9-412F-BD09-6B15AF5D3C6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32" name="Rectangle 177">
          <a:extLst>
            <a:ext uri="{FF2B5EF4-FFF2-40B4-BE49-F238E27FC236}">
              <a16:creationId xmlns:a16="http://schemas.microsoft.com/office/drawing/2014/main" id="{3D8E365C-A869-7AD9-D873-DADF19E7B7C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33" name="Rectangle 178">
          <a:extLst>
            <a:ext uri="{FF2B5EF4-FFF2-40B4-BE49-F238E27FC236}">
              <a16:creationId xmlns:a16="http://schemas.microsoft.com/office/drawing/2014/main" id="{43E60FFE-DD39-5F1E-4541-6D865358CE3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34" name="Rectangle 179">
          <a:extLst>
            <a:ext uri="{FF2B5EF4-FFF2-40B4-BE49-F238E27FC236}">
              <a16:creationId xmlns:a16="http://schemas.microsoft.com/office/drawing/2014/main" id="{49CCFE24-33B6-30F3-4386-92AB2D326E6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35" name="Rectangle 180">
          <a:extLst>
            <a:ext uri="{FF2B5EF4-FFF2-40B4-BE49-F238E27FC236}">
              <a16:creationId xmlns:a16="http://schemas.microsoft.com/office/drawing/2014/main" id="{15F0D9BC-BF97-CFC4-D62F-E5291E048DE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36" name="Rectangle 181">
          <a:extLst>
            <a:ext uri="{FF2B5EF4-FFF2-40B4-BE49-F238E27FC236}">
              <a16:creationId xmlns:a16="http://schemas.microsoft.com/office/drawing/2014/main" id="{66EEB070-CC26-F191-6F74-BAA019870AA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37" name="Rectangle 182">
          <a:extLst>
            <a:ext uri="{FF2B5EF4-FFF2-40B4-BE49-F238E27FC236}">
              <a16:creationId xmlns:a16="http://schemas.microsoft.com/office/drawing/2014/main" id="{D64F093E-98B3-956D-E49C-67EC6AE471E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38" name="Rectangle 183">
          <a:extLst>
            <a:ext uri="{FF2B5EF4-FFF2-40B4-BE49-F238E27FC236}">
              <a16:creationId xmlns:a16="http://schemas.microsoft.com/office/drawing/2014/main" id="{40356C66-94B1-6A6A-3B04-D3E46A90A07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39" name="Rectangle 184">
          <a:extLst>
            <a:ext uri="{FF2B5EF4-FFF2-40B4-BE49-F238E27FC236}">
              <a16:creationId xmlns:a16="http://schemas.microsoft.com/office/drawing/2014/main" id="{88F973B5-254F-FB6C-2904-0969A1F9B53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240" name="Rectangle 185">
          <a:extLst>
            <a:ext uri="{FF2B5EF4-FFF2-40B4-BE49-F238E27FC236}">
              <a16:creationId xmlns:a16="http://schemas.microsoft.com/office/drawing/2014/main" id="{F9D1B870-7C71-DF63-2EF5-D0A6BAE2088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41" name="Rectangle 186">
          <a:extLst>
            <a:ext uri="{FF2B5EF4-FFF2-40B4-BE49-F238E27FC236}">
              <a16:creationId xmlns:a16="http://schemas.microsoft.com/office/drawing/2014/main" id="{D9059660-C3E5-A9A9-FE0A-B84AEE2868A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42" name="Rectangle 187">
          <a:extLst>
            <a:ext uri="{FF2B5EF4-FFF2-40B4-BE49-F238E27FC236}">
              <a16:creationId xmlns:a16="http://schemas.microsoft.com/office/drawing/2014/main" id="{F142692B-23BA-D8C0-FE10-9E204C53452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243" name="Rectangle 188">
          <a:extLst>
            <a:ext uri="{FF2B5EF4-FFF2-40B4-BE49-F238E27FC236}">
              <a16:creationId xmlns:a16="http://schemas.microsoft.com/office/drawing/2014/main" id="{D878068B-A4A9-72E8-E86F-2F8782A57CE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44" name="Rectangle 189">
          <a:extLst>
            <a:ext uri="{FF2B5EF4-FFF2-40B4-BE49-F238E27FC236}">
              <a16:creationId xmlns:a16="http://schemas.microsoft.com/office/drawing/2014/main" id="{D67B9ADF-AD99-9802-C7AC-C1BA9EE5F9D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45" name="Rectangle 190">
          <a:extLst>
            <a:ext uri="{FF2B5EF4-FFF2-40B4-BE49-F238E27FC236}">
              <a16:creationId xmlns:a16="http://schemas.microsoft.com/office/drawing/2014/main" id="{93C36FF4-3313-4B8D-BFE1-6E89E819626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246" name="Rectangle 191">
          <a:extLst>
            <a:ext uri="{FF2B5EF4-FFF2-40B4-BE49-F238E27FC236}">
              <a16:creationId xmlns:a16="http://schemas.microsoft.com/office/drawing/2014/main" id="{D592EE62-3B5E-1052-6508-7971ABDA967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47" name="Rectangle 192">
          <a:extLst>
            <a:ext uri="{FF2B5EF4-FFF2-40B4-BE49-F238E27FC236}">
              <a16:creationId xmlns:a16="http://schemas.microsoft.com/office/drawing/2014/main" id="{7D855867-E7CA-26C1-B91D-144922A4928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48" name="Rectangle 193">
          <a:extLst>
            <a:ext uri="{FF2B5EF4-FFF2-40B4-BE49-F238E27FC236}">
              <a16:creationId xmlns:a16="http://schemas.microsoft.com/office/drawing/2014/main" id="{BE6D1F8C-AA36-56E2-20AD-460A4370A4F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249" name="Rectangle 194">
          <a:extLst>
            <a:ext uri="{FF2B5EF4-FFF2-40B4-BE49-F238E27FC236}">
              <a16:creationId xmlns:a16="http://schemas.microsoft.com/office/drawing/2014/main" id="{3BD4CB87-F76E-4048-BB03-0E13E90B017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50" name="Rectangle 195">
          <a:extLst>
            <a:ext uri="{FF2B5EF4-FFF2-40B4-BE49-F238E27FC236}">
              <a16:creationId xmlns:a16="http://schemas.microsoft.com/office/drawing/2014/main" id="{B45EAEF8-7943-0EC6-8253-2BB3D5EDEBB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51" name="Rectangle 196">
          <a:extLst>
            <a:ext uri="{FF2B5EF4-FFF2-40B4-BE49-F238E27FC236}">
              <a16:creationId xmlns:a16="http://schemas.microsoft.com/office/drawing/2014/main" id="{914AD881-62F3-A7E1-6C36-B653962034C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252" name="Rectangle 197">
          <a:extLst>
            <a:ext uri="{FF2B5EF4-FFF2-40B4-BE49-F238E27FC236}">
              <a16:creationId xmlns:a16="http://schemas.microsoft.com/office/drawing/2014/main" id="{A36351BB-DEBC-D317-EBF0-85802E7263C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53" name="Rectangle 198">
          <a:extLst>
            <a:ext uri="{FF2B5EF4-FFF2-40B4-BE49-F238E27FC236}">
              <a16:creationId xmlns:a16="http://schemas.microsoft.com/office/drawing/2014/main" id="{B695D6D1-191A-CF1E-EB83-8D6BB4A1C30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54" name="Rectangle 199">
          <a:extLst>
            <a:ext uri="{FF2B5EF4-FFF2-40B4-BE49-F238E27FC236}">
              <a16:creationId xmlns:a16="http://schemas.microsoft.com/office/drawing/2014/main" id="{F44DFEB7-626F-BBD1-EB0D-ACF8773BEAC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255" name="Rectangle 200">
          <a:extLst>
            <a:ext uri="{FF2B5EF4-FFF2-40B4-BE49-F238E27FC236}">
              <a16:creationId xmlns:a16="http://schemas.microsoft.com/office/drawing/2014/main" id="{D891FFA1-6BA7-E100-AB7A-2E3DF31AD50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56" name="Rectangle 201">
          <a:extLst>
            <a:ext uri="{FF2B5EF4-FFF2-40B4-BE49-F238E27FC236}">
              <a16:creationId xmlns:a16="http://schemas.microsoft.com/office/drawing/2014/main" id="{9603A208-2147-DB0B-79BA-FCC2E19911E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57" name="Rectangle 202">
          <a:extLst>
            <a:ext uri="{FF2B5EF4-FFF2-40B4-BE49-F238E27FC236}">
              <a16:creationId xmlns:a16="http://schemas.microsoft.com/office/drawing/2014/main" id="{DEF0EF2C-56E2-8C7D-34D3-A73E976A7E2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258" name="Rectangle 203">
          <a:extLst>
            <a:ext uri="{FF2B5EF4-FFF2-40B4-BE49-F238E27FC236}">
              <a16:creationId xmlns:a16="http://schemas.microsoft.com/office/drawing/2014/main" id="{DE018212-3F8B-5587-4E26-D339C5E388B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59" name="Rectangle 204">
          <a:extLst>
            <a:ext uri="{FF2B5EF4-FFF2-40B4-BE49-F238E27FC236}">
              <a16:creationId xmlns:a16="http://schemas.microsoft.com/office/drawing/2014/main" id="{6F3CC8E0-6DD1-A34B-92FA-A7E14F34B48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60" name="Rectangle 205">
          <a:extLst>
            <a:ext uri="{FF2B5EF4-FFF2-40B4-BE49-F238E27FC236}">
              <a16:creationId xmlns:a16="http://schemas.microsoft.com/office/drawing/2014/main" id="{AEECF302-6CBE-6E25-1E18-E686A8127E3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261" name="Rectangle 206">
          <a:extLst>
            <a:ext uri="{FF2B5EF4-FFF2-40B4-BE49-F238E27FC236}">
              <a16:creationId xmlns:a16="http://schemas.microsoft.com/office/drawing/2014/main" id="{340D8D9D-264A-25D9-F18C-FA93BEB24D3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62" name="Rectangle 207">
          <a:extLst>
            <a:ext uri="{FF2B5EF4-FFF2-40B4-BE49-F238E27FC236}">
              <a16:creationId xmlns:a16="http://schemas.microsoft.com/office/drawing/2014/main" id="{56E84281-5B26-6E53-4772-7E100A4A663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63" name="Rectangle 208">
          <a:extLst>
            <a:ext uri="{FF2B5EF4-FFF2-40B4-BE49-F238E27FC236}">
              <a16:creationId xmlns:a16="http://schemas.microsoft.com/office/drawing/2014/main" id="{803505DF-952C-18CB-1B25-4CB48330BF1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264" name="Rectangle 209">
          <a:extLst>
            <a:ext uri="{FF2B5EF4-FFF2-40B4-BE49-F238E27FC236}">
              <a16:creationId xmlns:a16="http://schemas.microsoft.com/office/drawing/2014/main" id="{A370C3B8-529C-23F2-824B-F8355808066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65" name="Rectangle 210">
          <a:extLst>
            <a:ext uri="{FF2B5EF4-FFF2-40B4-BE49-F238E27FC236}">
              <a16:creationId xmlns:a16="http://schemas.microsoft.com/office/drawing/2014/main" id="{70007E93-E727-50BE-89CA-1C692167530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66" name="Rectangle 211">
          <a:extLst>
            <a:ext uri="{FF2B5EF4-FFF2-40B4-BE49-F238E27FC236}">
              <a16:creationId xmlns:a16="http://schemas.microsoft.com/office/drawing/2014/main" id="{AFAB8CA7-FFA5-7FE2-A3EE-1FDC6CE0505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67" name="Rectangle 212">
          <a:extLst>
            <a:ext uri="{FF2B5EF4-FFF2-40B4-BE49-F238E27FC236}">
              <a16:creationId xmlns:a16="http://schemas.microsoft.com/office/drawing/2014/main" id="{A4044E59-5E13-339D-7887-0D9B96DD815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68" name="Rectangle 213">
          <a:extLst>
            <a:ext uri="{FF2B5EF4-FFF2-40B4-BE49-F238E27FC236}">
              <a16:creationId xmlns:a16="http://schemas.microsoft.com/office/drawing/2014/main" id="{5BEFE7B4-6FA7-16BA-845D-8B1D5B01042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69" name="Rectangle 214">
          <a:extLst>
            <a:ext uri="{FF2B5EF4-FFF2-40B4-BE49-F238E27FC236}">
              <a16:creationId xmlns:a16="http://schemas.microsoft.com/office/drawing/2014/main" id="{57BBC8CF-1F75-E41B-3646-569806550E9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70" name="Rectangle 215">
          <a:extLst>
            <a:ext uri="{FF2B5EF4-FFF2-40B4-BE49-F238E27FC236}">
              <a16:creationId xmlns:a16="http://schemas.microsoft.com/office/drawing/2014/main" id="{2BA7CAB3-7EAA-C7F0-7CB1-BB86D9CBDEF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271" name="Rectangle 216">
          <a:extLst>
            <a:ext uri="{FF2B5EF4-FFF2-40B4-BE49-F238E27FC236}">
              <a16:creationId xmlns:a16="http://schemas.microsoft.com/office/drawing/2014/main" id="{A3B1393F-5562-9CB7-9511-2A44127F8F4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72" name="Rectangle 217">
          <a:extLst>
            <a:ext uri="{FF2B5EF4-FFF2-40B4-BE49-F238E27FC236}">
              <a16:creationId xmlns:a16="http://schemas.microsoft.com/office/drawing/2014/main" id="{C4174602-899E-2FEC-8E73-51DEED4341C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73" name="Rectangle 218">
          <a:extLst>
            <a:ext uri="{FF2B5EF4-FFF2-40B4-BE49-F238E27FC236}">
              <a16:creationId xmlns:a16="http://schemas.microsoft.com/office/drawing/2014/main" id="{0B3E5948-BC65-A213-C5EB-A9E7F5A1FE1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74" name="Rectangle 219">
          <a:extLst>
            <a:ext uri="{FF2B5EF4-FFF2-40B4-BE49-F238E27FC236}">
              <a16:creationId xmlns:a16="http://schemas.microsoft.com/office/drawing/2014/main" id="{6FEB1E88-3C24-E27E-EFB5-D339BBBCAC4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75" name="Rectangle 220">
          <a:extLst>
            <a:ext uri="{FF2B5EF4-FFF2-40B4-BE49-F238E27FC236}">
              <a16:creationId xmlns:a16="http://schemas.microsoft.com/office/drawing/2014/main" id="{0FD2CF6D-664E-A302-AF6A-08FAA3891AD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76" name="Rectangle 221">
          <a:extLst>
            <a:ext uri="{FF2B5EF4-FFF2-40B4-BE49-F238E27FC236}">
              <a16:creationId xmlns:a16="http://schemas.microsoft.com/office/drawing/2014/main" id="{57B4E541-98B2-CF05-1BB4-752B381740E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77" name="Rectangle 222">
          <a:extLst>
            <a:ext uri="{FF2B5EF4-FFF2-40B4-BE49-F238E27FC236}">
              <a16:creationId xmlns:a16="http://schemas.microsoft.com/office/drawing/2014/main" id="{6A715A33-E839-CC97-0FA0-6C22609C85F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78" name="Rectangle 223">
          <a:extLst>
            <a:ext uri="{FF2B5EF4-FFF2-40B4-BE49-F238E27FC236}">
              <a16:creationId xmlns:a16="http://schemas.microsoft.com/office/drawing/2014/main" id="{FDF4FE8D-A78B-EEB2-A547-2C0CB070C2D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79" name="Rectangle 224">
          <a:extLst>
            <a:ext uri="{FF2B5EF4-FFF2-40B4-BE49-F238E27FC236}">
              <a16:creationId xmlns:a16="http://schemas.microsoft.com/office/drawing/2014/main" id="{F4AD6F5A-EC55-DB71-A2CD-0B1F2992BE0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80" name="Rectangle 225">
          <a:extLst>
            <a:ext uri="{FF2B5EF4-FFF2-40B4-BE49-F238E27FC236}">
              <a16:creationId xmlns:a16="http://schemas.microsoft.com/office/drawing/2014/main" id="{F2F1B9A8-1A81-0264-4A8C-6916ACEF401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81" name="Rectangle 226">
          <a:extLst>
            <a:ext uri="{FF2B5EF4-FFF2-40B4-BE49-F238E27FC236}">
              <a16:creationId xmlns:a16="http://schemas.microsoft.com/office/drawing/2014/main" id="{4A087C33-31B0-9F50-416E-461E9D55C75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82" name="Rectangle 227">
          <a:extLst>
            <a:ext uri="{FF2B5EF4-FFF2-40B4-BE49-F238E27FC236}">
              <a16:creationId xmlns:a16="http://schemas.microsoft.com/office/drawing/2014/main" id="{41A3B18D-E6B5-93E7-EF6E-E2940F0E4AA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283" name="Rectangle 228">
          <a:extLst>
            <a:ext uri="{FF2B5EF4-FFF2-40B4-BE49-F238E27FC236}">
              <a16:creationId xmlns:a16="http://schemas.microsoft.com/office/drawing/2014/main" id="{83263C84-3FED-9BC0-0EF5-866ACAC9FCF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84" name="Rectangle 229">
          <a:extLst>
            <a:ext uri="{FF2B5EF4-FFF2-40B4-BE49-F238E27FC236}">
              <a16:creationId xmlns:a16="http://schemas.microsoft.com/office/drawing/2014/main" id="{89F4FFEC-45A9-09C6-31BF-C78E6D0F04C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85" name="Rectangle 230">
          <a:extLst>
            <a:ext uri="{FF2B5EF4-FFF2-40B4-BE49-F238E27FC236}">
              <a16:creationId xmlns:a16="http://schemas.microsoft.com/office/drawing/2014/main" id="{29B95ABF-06D4-4953-FA68-55D90B2C492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86" name="Rectangle 231">
          <a:extLst>
            <a:ext uri="{FF2B5EF4-FFF2-40B4-BE49-F238E27FC236}">
              <a16:creationId xmlns:a16="http://schemas.microsoft.com/office/drawing/2014/main" id="{C99E48F7-CB6F-3182-8C43-A018DA9BBF2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87" name="Rectangle 232">
          <a:extLst>
            <a:ext uri="{FF2B5EF4-FFF2-40B4-BE49-F238E27FC236}">
              <a16:creationId xmlns:a16="http://schemas.microsoft.com/office/drawing/2014/main" id="{76FE9DC7-12E6-80BB-8307-563231AC692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88" name="Rectangle 233">
          <a:extLst>
            <a:ext uri="{FF2B5EF4-FFF2-40B4-BE49-F238E27FC236}">
              <a16:creationId xmlns:a16="http://schemas.microsoft.com/office/drawing/2014/main" id="{0263386A-22A4-9F41-C8AE-8EAE3B83791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89" name="Rectangle 234">
          <a:extLst>
            <a:ext uri="{FF2B5EF4-FFF2-40B4-BE49-F238E27FC236}">
              <a16:creationId xmlns:a16="http://schemas.microsoft.com/office/drawing/2014/main" id="{D058D337-E3F4-23DF-D094-F44CE826FEF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90" name="Rectangle 235">
          <a:extLst>
            <a:ext uri="{FF2B5EF4-FFF2-40B4-BE49-F238E27FC236}">
              <a16:creationId xmlns:a16="http://schemas.microsoft.com/office/drawing/2014/main" id="{4DE2B663-17B6-14AB-B08A-CCE8AE4A109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91" name="Rectangle 236">
          <a:extLst>
            <a:ext uri="{FF2B5EF4-FFF2-40B4-BE49-F238E27FC236}">
              <a16:creationId xmlns:a16="http://schemas.microsoft.com/office/drawing/2014/main" id="{072AF22B-9A69-DE87-43F8-C2A615FC312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92" name="Rectangle 237">
          <a:extLst>
            <a:ext uri="{FF2B5EF4-FFF2-40B4-BE49-F238E27FC236}">
              <a16:creationId xmlns:a16="http://schemas.microsoft.com/office/drawing/2014/main" id="{AB0E4C33-78A9-741D-33B0-1953E3C8903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93" name="Rectangle 238">
          <a:extLst>
            <a:ext uri="{FF2B5EF4-FFF2-40B4-BE49-F238E27FC236}">
              <a16:creationId xmlns:a16="http://schemas.microsoft.com/office/drawing/2014/main" id="{029DA466-7B20-4E5F-0FE0-7CAD376A1F1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94" name="Rectangle 239">
          <a:extLst>
            <a:ext uri="{FF2B5EF4-FFF2-40B4-BE49-F238E27FC236}">
              <a16:creationId xmlns:a16="http://schemas.microsoft.com/office/drawing/2014/main" id="{299C719F-55DE-07AA-B228-38C28F43A2D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95" name="Rectangle 240">
          <a:extLst>
            <a:ext uri="{FF2B5EF4-FFF2-40B4-BE49-F238E27FC236}">
              <a16:creationId xmlns:a16="http://schemas.microsoft.com/office/drawing/2014/main" id="{325E161B-11CE-0F31-B76D-77C054DAD74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96" name="Rectangle 241">
          <a:extLst>
            <a:ext uri="{FF2B5EF4-FFF2-40B4-BE49-F238E27FC236}">
              <a16:creationId xmlns:a16="http://schemas.microsoft.com/office/drawing/2014/main" id="{45F4C0D0-1D34-2EA1-3F3D-C4829F4243C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297" name="Rectangle 242">
          <a:extLst>
            <a:ext uri="{FF2B5EF4-FFF2-40B4-BE49-F238E27FC236}">
              <a16:creationId xmlns:a16="http://schemas.microsoft.com/office/drawing/2014/main" id="{52C06296-E665-DC1D-DC4B-FD7AC3E4F9D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298" name="Rectangle 243">
          <a:extLst>
            <a:ext uri="{FF2B5EF4-FFF2-40B4-BE49-F238E27FC236}">
              <a16:creationId xmlns:a16="http://schemas.microsoft.com/office/drawing/2014/main" id="{75072F4B-8B85-B31A-0D71-CCC5A4E6A95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299" name="Rectangle 244">
          <a:extLst>
            <a:ext uri="{FF2B5EF4-FFF2-40B4-BE49-F238E27FC236}">
              <a16:creationId xmlns:a16="http://schemas.microsoft.com/office/drawing/2014/main" id="{68ED7047-2303-E69A-623D-7749D08A43B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300" name="Rectangle 245">
          <a:extLst>
            <a:ext uri="{FF2B5EF4-FFF2-40B4-BE49-F238E27FC236}">
              <a16:creationId xmlns:a16="http://schemas.microsoft.com/office/drawing/2014/main" id="{57F68B60-A553-120E-57A2-8AFB77AFC48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301" name="Rectangle 246">
          <a:extLst>
            <a:ext uri="{FF2B5EF4-FFF2-40B4-BE49-F238E27FC236}">
              <a16:creationId xmlns:a16="http://schemas.microsoft.com/office/drawing/2014/main" id="{5F00425B-C8D6-395E-2EB4-D456F91914E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302" name="Rectangle 247">
          <a:extLst>
            <a:ext uri="{FF2B5EF4-FFF2-40B4-BE49-F238E27FC236}">
              <a16:creationId xmlns:a16="http://schemas.microsoft.com/office/drawing/2014/main" id="{7382A2EE-9C38-FE20-B8C0-6E112FB49A8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303" name="Rectangle 248">
          <a:extLst>
            <a:ext uri="{FF2B5EF4-FFF2-40B4-BE49-F238E27FC236}">
              <a16:creationId xmlns:a16="http://schemas.microsoft.com/office/drawing/2014/main" id="{943506E2-C9AD-EACF-1F17-F71CB3A230D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304" name="Rectangle 249">
          <a:extLst>
            <a:ext uri="{FF2B5EF4-FFF2-40B4-BE49-F238E27FC236}">
              <a16:creationId xmlns:a16="http://schemas.microsoft.com/office/drawing/2014/main" id="{70268E35-9439-6086-CAC4-4A2C4847268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305" name="Rectangle 250">
          <a:extLst>
            <a:ext uri="{FF2B5EF4-FFF2-40B4-BE49-F238E27FC236}">
              <a16:creationId xmlns:a16="http://schemas.microsoft.com/office/drawing/2014/main" id="{8012EF8C-8107-B0F5-F6F5-636A34EA0EF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306" name="Rectangle 251">
          <a:extLst>
            <a:ext uri="{FF2B5EF4-FFF2-40B4-BE49-F238E27FC236}">
              <a16:creationId xmlns:a16="http://schemas.microsoft.com/office/drawing/2014/main" id="{BE5046BE-B3B7-E979-CDDB-395BAA30673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307" name="Rectangle 252">
          <a:extLst>
            <a:ext uri="{FF2B5EF4-FFF2-40B4-BE49-F238E27FC236}">
              <a16:creationId xmlns:a16="http://schemas.microsoft.com/office/drawing/2014/main" id="{081D9BBC-C6B7-0C8A-6196-1F1D8BD117F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308" name="Rectangle 253">
          <a:extLst>
            <a:ext uri="{FF2B5EF4-FFF2-40B4-BE49-F238E27FC236}">
              <a16:creationId xmlns:a16="http://schemas.microsoft.com/office/drawing/2014/main" id="{8F7BF274-99CB-ACF6-EAB1-545F87613A2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309" name="Rectangle 254">
          <a:extLst>
            <a:ext uri="{FF2B5EF4-FFF2-40B4-BE49-F238E27FC236}">
              <a16:creationId xmlns:a16="http://schemas.microsoft.com/office/drawing/2014/main" id="{C7964CDC-90C6-D663-B96E-0C8DFDBA206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310" name="Rectangle 255">
          <a:extLst>
            <a:ext uri="{FF2B5EF4-FFF2-40B4-BE49-F238E27FC236}">
              <a16:creationId xmlns:a16="http://schemas.microsoft.com/office/drawing/2014/main" id="{4B2439AF-B60A-2E8E-8F1B-EB1540B790C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311" name="Rectangle 256">
          <a:extLst>
            <a:ext uri="{FF2B5EF4-FFF2-40B4-BE49-F238E27FC236}">
              <a16:creationId xmlns:a16="http://schemas.microsoft.com/office/drawing/2014/main" id="{982CB257-865B-6647-AB19-D8B42FE34DA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312" name="Rectangle 257">
          <a:extLst>
            <a:ext uri="{FF2B5EF4-FFF2-40B4-BE49-F238E27FC236}">
              <a16:creationId xmlns:a16="http://schemas.microsoft.com/office/drawing/2014/main" id="{06717E27-84CB-43C7-9B87-42740EEF040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313" name="Rectangle 258">
          <a:extLst>
            <a:ext uri="{FF2B5EF4-FFF2-40B4-BE49-F238E27FC236}">
              <a16:creationId xmlns:a16="http://schemas.microsoft.com/office/drawing/2014/main" id="{BC7321B0-A176-2CA5-63ED-DBFAF0E9383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4314" name="Rectangle 259">
          <a:extLst>
            <a:ext uri="{FF2B5EF4-FFF2-40B4-BE49-F238E27FC236}">
              <a16:creationId xmlns:a16="http://schemas.microsoft.com/office/drawing/2014/main" id="{F256269B-9C6E-30D5-CE9F-75C23AF1946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315" name="Rectangle 260">
          <a:extLst>
            <a:ext uri="{FF2B5EF4-FFF2-40B4-BE49-F238E27FC236}">
              <a16:creationId xmlns:a16="http://schemas.microsoft.com/office/drawing/2014/main" id="{496136E0-0305-5F44-AD60-67E96C6B10D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316" name="Rectangle 261">
          <a:extLst>
            <a:ext uri="{FF2B5EF4-FFF2-40B4-BE49-F238E27FC236}">
              <a16:creationId xmlns:a16="http://schemas.microsoft.com/office/drawing/2014/main" id="{6566EE0A-DCC1-2028-2B2E-A5BA41ABA91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4317" name="Rectangle 262">
          <a:extLst>
            <a:ext uri="{FF2B5EF4-FFF2-40B4-BE49-F238E27FC236}">
              <a16:creationId xmlns:a16="http://schemas.microsoft.com/office/drawing/2014/main" id="{CF8E088F-861D-7DC8-18CF-470A7266FB3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18" name="Rectangle 263">
          <a:extLst>
            <a:ext uri="{FF2B5EF4-FFF2-40B4-BE49-F238E27FC236}">
              <a16:creationId xmlns:a16="http://schemas.microsoft.com/office/drawing/2014/main" id="{2FF25B30-382C-99A2-C32B-85B4F2F0C93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19" name="Rectangle 264">
          <a:extLst>
            <a:ext uri="{FF2B5EF4-FFF2-40B4-BE49-F238E27FC236}">
              <a16:creationId xmlns:a16="http://schemas.microsoft.com/office/drawing/2014/main" id="{A05EEDAB-7E1E-E503-28AD-4237B0F9E09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20" name="Rectangle 265">
          <a:extLst>
            <a:ext uri="{FF2B5EF4-FFF2-40B4-BE49-F238E27FC236}">
              <a16:creationId xmlns:a16="http://schemas.microsoft.com/office/drawing/2014/main" id="{7164132F-2A72-53E8-A691-66A2C11F58E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21" name="Rectangle 266">
          <a:extLst>
            <a:ext uri="{FF2B5EF4-FFF2-40B4-BE49-F238E27FC236}">
              <a16:creationId xmlns:a16="http://schemas.microsoft.com/office/drawing/2014/main" id="{B4A422C2-F983-9261-DE71-75E80896BA9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22" name="Rectangle 267">
          <a:extLst>
            <a:ext uri="{FF2B5EF4-FFF2-40B4-BE49-F238E27FC236}">
              <a16:creationId xmlns:a16="http://schemas.microsoft.com/office/drawing/2014/main" id="{BB4BDC2C-3057-0FEB-7407-9AC30813736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23" name="Rectangle 268">
          <a:extLst>
            <a:ext uri="{FF2B5EF4-FFF2-40B4-BE49-F238E27FC236}">
              <a16:creationId xmlns:a16="http://schemas.microsoft.com/office/drawing/2014/main" id="{C79D556F-83E3-33B7-F8E5-1BE0D39405D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24" name="Rectangle 269">
          <a:extLst>
            <a:ext uri="{FF2B5EF4-FFF2-40B4-BE49-F238E27FC236}">
              <a16:creationId xmlns:a16="http://schemas.microsoft.com/office/drawing/2014/main" id="{6F1627E1-3AAD-A9BB-DC80-2429F8B131F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25" name="Rectangle 270">
          <a:extLst>
            <a:ext uri="{FF2B5EF4-FFF2-40B4-BE49-F238E27FC236}">
              <a16:creationId xmlns:a16="http://schemas.microsoft.com/office/drawing/2014/main" id="{567F948D-967C-954B-2B30-3BACB659E96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26" name="Rectangle 271">
          <a:extLst>
            <a:ext uri="{FF2B5EF4-FFF2-40B4-BE49-F238E27FC236}">
              <a16:creationId xmlns:a16="http://schemas.microsoft.com/office/drawing/2014/main" id="{80B7AFD7-AC5D-FBFC-016C-4876322C5FDF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27" name="Rectangle 272">
          <a:extLst>
            <a:ext uri="{FF2B5EF4-FFF2-40B4-BE49-F238E27FC236}">
              <a16:creationId xmlns:a16="http://schemas.microsoft.com/office/drawing/2014/main" id="{8A9C572B-0C77-62CC-AC72-D577F7CEE95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28" name="Rectangle 273">
          <a:extLst>
            <a:ext uri="{FF2B5EF4-FFF2-40B4-BE49-F238E27FC236}">
              <a16:creationId xmlns:a16="http://schemas.microsoft.com/office/drawing/2014/main" id="{DC994E93-0A65-2253-724C-D2C80D0471C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4329" name="Rectangle 274">
          <a:extLst>
            <a:ext uri="{FF2B5EF4-FFF2-40B4-BE49-F238E27FC236}">
              <a16:creationId xmlns:a16="http://schemas.microsoft.com/office/drawing/2014/main" id="{BA1130F0-9C8A-4912-0B6B-F6E6BA8162B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330" name="Rectangle 275">
          <a:extLst>
            <a:ext uri="{FF2B5EF4-FFF2-40B4-BE49-F238E27FC236}">
              <a16:creationId xmlns:a16="http://schemas.microsoft.com/office/drawing/2014/main" id="{EEC7EED7-2A7F-E1A8-D7FB-B49DA78BDB1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31" name="Rectangle 276">
          <a:extLst>
            <a:ext uri="{FF2B5EF4-FFF2-40B4-BE49-F238E27FC236}">
              <a16:creationId xmlns:a16="http://schemas.microsoft.com/office/drawing/2014/main" id="{F5A6A9DE-20A7-151D-B09C-09E4C72EA9F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332" name="Rectangle 277">
          <a:extLst>
            <a:ext uri="{FF2B5EF4-FFF2-40B4-BE49-F238E27FC236}">
              <a16:creationId xmlns:a16="http://schemas.microsoft.com/office/drawing/2014/main" id="{31477906-33BB-0A3D-FA3F-7657EB32CA3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333" name="Rectangle 278">
          <a:extLst>
            <a:ext uri="{FF2B5EF4-FFF2-40B4-BE49-F238E27FC236}">
              <a16:creationId xmlns:a16="http://schemas.microsoft.com/office/drawing/2014/main" id="{7FB7E0F2-86F7-13C5-2669-AE04A1E5815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34" name="Rectangle 279">
          <a:extLst>
            <a:ext uri="{FF2B5EF4-FFF2-40B4-BE49-F238E27FC236}">
              <a16:creationId xmlns:a16="http://schemas.microsoft.com/office/drawing/2014/main" id="{724567F2-2363-7548-D178-F3FBD58A591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335" name="Rectangle 280">
          <a:extLst>
            <a:ext uri="{FF2B5EF4-FFF2-40B4-BE49-F238E27FC236}">
              <a16:creationId xmlns:a16="http://schemas.microsoft.com/office/drawing/2014/main" id="{B55645C5-8FB6-08D1-A1CD-1DA5A6435D9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336" name="Rectangle 281">
          <a:extLst>
            <a:ext uri="{FF2B5EF4-FFF2-40B4-BE49-F238E27FC236}">
              <a16:creationId xmlns:a16="http://schemas.microsoft.com/office/drawing/2014/main" id="{05B66E49-352D-114B-3E5E-2EE2F7926C3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37" name="Rectangle 282">
          <a:extLst>
            <a:ext uri="{FF2B5EF4-FFF2-40B4-BE49-F238E27FC236}">
              <a16:creationId xmlns:a16="http://schemas.microsoft.com/office/drawing/2014/main" id="{33D4A98D-838D-CA20-EDEA-2CCC8970382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338" name="Rectangle 283">
          <a:extLst>
            <a:ext uri="{FF2B5EF4-FFF2-40B4-BE49-F238E27FC236}">
              <a16:creationId xmlns:a16="http://schemas.microsoft.com/office/drawing/2014/main" id="{D01DE824-8AFB-0C22-64C4-3CA34A80AEE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339" name="Rectangle 284">
          <a:extLst>
            <a:ext uri="{FF2B5EF4-FFF2-40B4-BE49-F238E27FC236}">
              <a16:creationId xmlns:a16="http://schemas.microsoft.com/office/drawing/2014/main" id="{131E3181-B97C-6AA1-F4D7-E2456F3800B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40" name="Rectangle 285">
          <a:extLst>
            <a:ext uri="{FF2B5EF4-FFF2-40B4-BE49-F238E27FC236}">
              <a16:creationId xmlns:a16="http://schemas.microsoft.com/office/drawing/2014/main" id="{BF7F7EBC-49A2-CA08-B81B-B9F8AA2210A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341" name="Rectangle 286">
          <a:extLst>
            <a:ext uri="{FF2B5EF4-FFF2-40B4-BE49-F238E27FC236}">
              <a16:creationId xmlns:a16="http://schemas.microsoft.com/office/drawing/2014/main" id="{5D47D71B-3643-6771-D626-C3A5D9A48A0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342" name="Rectangle 287">
          <a:extLst>
            <a:ext uri="{FF2B5EF4-FFF2-40B4-BE49-F238E27FC236}">
              <a16:creationId xmlns:a16="http://schemas.microsoft.com/office/drawing/2014/main" id="{DE35A00B-831A-C229-6DD4-4AE543D4411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43" name="Rectangle 288">
          <a:extLst>
            <a:ext uri="{FF2B5EF4-FFF2-40B4-BE49-F238E27FC236}">
              <a16:creationId xmlns:a16="http://schemas.microsoft.com/office/drawing/2014/main" id="{0403D818-BC06-6DB8-9053-8B147B5E416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344" name="Rectangle 289">
          <a:extLst>
            <a:ext uri="{FF2B5EF4-FFF2-40B4-BE49-F238E27FC236}">
              <a16:creationId xmlns:a16="http://schemas.microsoft.com/office/drawing/2014/main" id="{6C422BE3-9D03-1D42-ACDF-5CBC66CC01D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345" name="Rectangle 290">
          <a:extLst>
            <a:ext uri="{FF2B5EF4-FFF2-40B4-BE49-F238E27FC236}">
              <a16:creationId xmlns:a16="http://schemas.microsoft.com/office/drawing/2014/main" id="{84156979-2E05-9BD9-49B4-BED247358A4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46" name="Rectangle 291">
          <a:extLst>
            <a:ext uri="{FF2B5EF4-FFF2-40B4-BE49-F238E27FC236}">
              <a16:creationId xmlns:a16="http://schemas.microsoft.com/office/drawing/2014/main" id="{1224DCDA-094C-C50B-7A8E-2D81FA4971A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347" name="Rectangle 292">
          <a:extLst>
            <a:ext uri="{FF2B5EF4-FFF2-40B4-BE49-F238E27FC236}">
              <a16:creationId xmlns:a16="http://schemas.microsoft.com/office/drawing/2014/main" id="{00431635-3038-5259-0A0E-BB3CBEE3882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348" name="Rectangle 293">
          <a:extLst>
            <a:ext uri="{FF2B5EF4-FFF2-40B4-BE49-F238E27FC236}">
              <a16:creationId xmlns:a16="http://schemas.microsoft.com/office/drawing/2014/main" id="{40B1CDAF-6B2D-40E4-41CA-0DDDFED6F3C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49" name="Rectangle 294">
          <a:extLst>
            <a:ext uri="{FF2B5EF4-FFF2-40B4-BE49-F238E27FC236}">
              <a16:creationId xmlns:a16="http://schemas.microsoft.com/office/drawing/2014/main" id="{38873C33-350D-1C13-8615-7D56EAAAA39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350" name="Rectangle 295">
          <a:extLst>
            <a:ext uri="{FF2B5EF4-FFF2-40B4-BE49-F238E27FC236}">
              <a16:creationId xmlns:a16="http://schemas.microsoft.com/office/drawing/2014/main" id="{E31D75D4-ED3C-D044-417F-FD1540FD38E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351" name="Rectangle 296">
          <a:extLst>
            <a:ext uri="{FF2B5EF4-FFF2-40B4-BE49-F238E27FC236}">
              <a16:creationId xmlns:a16="http://schemas.microsoft.com/office/drawing/2014/main" id="{AF71B48D-573D-6FA2-AACD-8D929C70440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52" name="Rectangle 297">
          <a:extLst>
            <a:ext uri="{FF2B5EF4-FFF2-40B4-BE49-F238E27FC236}">
              <a16:creationId xmlns:a16="http://schemas.microsoft.com/office/drawing/2014/main" id="{66DB4C4C-EA77-4820-4EF6-56D36BC4E2A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353" name="Rectangle 298">
          <a:extLst>
            <a:ext uri="{FF2B5EF4-FFF2-40B4-BE49-F238E27FC236}">
              <a16:creationId xmlns:a16="http://schemas.microsoft.com/office/drawing/2014/main" id="{8CF07F22-CBFC-4914-1B4E-9A44BE519CB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4354" name="Rectangle 299">
          <a:extLst>
            <a:ext uri="{FF2B5EF4-FFF2-40B4-BE49-F238E27FC236}">
              <a16:creationId xmlns:a16="http://schemas.microsoft.com/office/drawing/2014/main" id="{DFF8F5BE-2833-0E5D-0B31-D0E82055D9C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55" name="Rectangle 300">
          <a:extLst>
            <a:ext uri="{FF2B5EF4-FFF2-40B4-BE49-F238E27FC236}">
              <a16:creationId xmlns:a16="http://schemas.microsoft.com/office/drawing/2014/main" id="{82FBC707-7FEB-5813-51E7-A5419FA2D54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356" name="Rectangle 301">
          <a:extLst>
            <a:ext uri="{FF2B5EF4-FFF2-40B4-BE49-F238E27FC236}">
              <a16:creationId xmlns:a16="http://schemas.microsoft.com/office/drawing/2014/main" id="{DC123752-7063-231D-D0A3-22D446F7BD5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57" name="Rectangle 302">
          <a:extLst>
            <a:ext uri="{FF2B5EF4-FFF2-40B4-BE49-F238E27FC236}">
              <a16:creationId xmlns:a16="http://schemas.microsoft.com/office/drawing/2014/main" id="{055A35CD-FE5F-7BCC-160B-5A7F806F590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358" name="Rectangle 303">
          <a:extLst>
            <a:ext uri="{FF2B5EF4-FFF2-40B4-BE49-F238E27FC236}">
              <a16:creationId xmlns:a16="http://schemas.microsoft.com/office/drawing/2014/main" id="{3CE820D5-0598-CB79-11FB-C26AA6517F2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59" name="Rectangle 304">
          <a:extLst>
            <a:ext uri="{FF2B5EF4-FFF2-40B4-BE49-F238E27FC236}">
              <a16:creationId xmlns:a16="http://schemas.microsoft.com/office/drawing/2014/main" id="{907343FD-4D69-C449-F277-E4F3CE0246A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360" name="Rectangle 305">
          <a:extLst>
            <a:ext uri="{FF2B5EF4-FFF2-40B4-BE49-F238E27FC236}">
              <a16:creationId xmlns:a16="http://schemas.microsoft.com/office/drawing/2014/main" id="{83961A9B-286E-48E8-230B-E2D8A31184A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4361" name="Rectangle 306">
          <a:extLst>
            <a:ext uri="{FF2B5EF4-FFF2-40B4-BE49-F238E27FC236}">
              <a16:creationId xmlns:a16="http://schemas.microsoft.com/office/drawing/2014/main" id="{BDFF1206-27B6-39FF-E937-01EC6003A01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62" name="Rectangle 307">
          <a:extLst>
            <a:ext uri="{FF2B5EF4-FFF2-40B4-BE49-F238E27FC236}">
              <a16:creationId xmlns:a16="http://schemas.microsoft.com/office/drawing/2014/main" id="{3E0E95A5-398C-AA0F-FD4E-30EA440A767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63" name="Rectangle 308">
          <a:extLst>
            <a:ext uri="{FF2B5EF4-FFF2-40B4-BE49-F238E27FC236}">
              <a16:creationId xmlns:a16="http://schemas.microsoft.com/office/drawing/2014/main" id="{9A5D5D67-29EF-F420-01EE-27D0C093304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64" name="Rectangle 309">
          <a:extLst>
            <a:ext uri="{FF2B5EF4-FFF2-40B4-BE49-F238E27FC236}">
              <a16:creationId xmlns:a16="http://schemas.microsoft.com/office/drawing/2014/main" id="{EF59E71A-9FA7-FF39-CA63-A33792782A6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65" name="Rectangle 310">
          <a:extLst>
            <a:ext uri="{FF2B5EF4-FFF2-40B4-BE49-F238E27FC236}">
              <a16:creationId xmlns:a16="http://schemas.microsoft.com/office/drawing/2014/main" id="{382ACDF9-902B-5B06-76AA-E51909A08A8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66" name="Rectangle 311">
          <a:extLst>
            <a:ext uri="{FF2B5EF4-FFF2-40B4-BE49-F238E27FC236}">
              <a16:creationId xmlns:a16="http://schemas.microsoft.com/office/drawing/2014/main" id="{156380FC-31DD-3785-2496-12AD6096118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67" name="Rectangle 312">
          <a:extLst>
            <a:ext uri="{FF2B5EF4-FFF2-40B4-BE49-F238E27FC236}">
              <a16:creationId xmlns:a16="http://schemas.microsoft.com/office/drawing/2014/main" id="{71FE5EC8-184F-7E53-10FD-87C683629CA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68" name="Rectangle 313">
          <a:extLst>
            <a:ext uri="{FF2B5EF4-FFF2-40B4-BE49-F238E27FC236}">
              <a16:creationId xmlns:a16="http://schemas.microsoft.com/office/drawing/2014/main" id="{09E5AE58-9FE6-7D5A-00E6-908AC338F79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69" name="Rectangle 314">
          <a:extLst>
            <a:ext uri="{FF2B5EF4-FFF2-40B4-BE49-F238E27FC236}">
              <a16:creationId xmlns:a16="http://schemas.microsoft.com/office/drawing/2014/main" id="{D663A239-0591-6DBD-8697-1B8045A8938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70" name="Rectangle 315">
          <a:extLst>
            <a:ext uri="{FF2B5EF4-FFF2-40B4-BE49-F238E27FC236}">
              <a16:creationId xmlns:a16="http://schemas.microsoft.com/office/drawing/2014/main" id="{5C45C76E-B33C-C010-C6EF-237375B65B7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71" name="Rectangle 316">
          <a:extLst>
            <a:ext uri="{FF2B5EF4-FFF2-40B4-BE49-F238E27FC236}">
              <a16:creationId xmlns:a16="http://schemas.microsoft.com/office/drawing/2014/main" id="{E1A736AE-03BC-B85A-C32C-C499841C065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72" name="Rectangle 317">
          <a:extLst>
            <a:ext uri="{FF2B5EF4-FFF2-40B4-BE49-F238E27FC236}">
              <a16:creationId xmlns:a16="http://schemas.microsoft.com/office/drawing/2014/main" id="{C59F4853-C2C5-BB5E-1243-E6837302F31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4373" name="Rectangle 318">
          <a:extLst>
            <a:ext uri="{FF2B5EF4-FFF2-40B4-BE49-F238E27FC236}">
              <a16:creationId xmlns:a16="http://schemas.microsoft.com/office/drawing/2014/main" id="{483A1D75-67AF-908D-1B8E-9751C7A8FA7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4374" name="Rectangle 1">
          <a:extLst>
            <a:ext uri="{FF2B5EF4-FFF2-40B4-BE49-F238E27FC236}">
              <a16:creationId xmlns:a16="http://schemas.microsoft.com/office/drawing/2014/main" id="{011A6F73-E629-1B51-7A84-91A59C147E1C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4375" name="Rectangle 2">
          <a:extLst>
            <a:ext uri="{FF2B5EF4-FFF2-40B4-BE49-F238E27FC236}">
              <a16:creationId xmlns:a16="http://schemas.microsoft.com/office/drawing/2014/main" id="{364ED6D0-7F3F-F06F-BC6C-599A68CEBCEE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4376" name="Rectangle 3">
          <a:extLst>
            <a:ext uri="{FF2B5EF4-FFF2-40B4-BE49-F238E27FC236}">
              <a16:creationId xmlns:a16="http://schemas.microsoft.com/office/drawing/2014/main" id="{90496586-F11E-54A5-F2DC-3051258AA659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4377" name="Rectangle 4">
          <a:extLst>
            <a:ext uri="{FF2B5EF4-FFF2-40B4-BE49-F238E27FC236}">
              <a16:creationId xmlns:a16="http://schemas.microsoft.com/office/drawing/2014/main" id="{3F535E33-BAB4-0673-6DAE-28BDBD136CF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4378" name="Rectangle 5">
          <a:extLst>
            <a:ext uri="{FF2B5EF4-FFF2-40B4-BE49-F238E27FC236}">
              <a16:creationId xmlns:a16="http://schemas.microsoft.com/office/drawing/2014/main" id="{4FC777CB-D590-358D-8035-A4D9D391FA86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4379" name="Rectangle 6">
          <a:extLst>
            <a:ext uri="{FF2B5EF4-FFF2-40B4-BE49-F238E27FC236}">
              <a16:creationId xmlns:a16="http://schemas.microsoft.com/office/drawing/2014/main" id="{AE3B49D5-E44A-C834-FD84-30878A23E182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4380" name="Rectangle 7">
          <a:extLst>
            <a:ext uri="{FF2B5EF4-FFF2-40B4-BE49-F238E27FC236}">
              <a16:creationId xmlns:a16="http://schemas.microsoft.com/office/drawing/2014/main" id="{8528FBFE-4AEA-4825-91D4-0718DBE0C49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4381" name="Rectangle 8">
          <a:extLst>
            <a:ext uri="{FF2B5EF4-FFF2-40B4-BE49-F238E27FC236}">
              <a16:creationId xmlns:a16="http://schemas.microsoft.com/office/drawing/2014/main" id="{CFB83F67-B1FF-EBB3-242E-646F56739E04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4382" name="Rectangle 9">
          <a:extLst>
            <a:ext uri="{FF2B5EF4-FFF2-40B4-BE49-F238E27FC236}">
              <a16:creationId xmlns:a16="http://schemas.microsoft.com/office/drawing/2014/main" id="{EAEEDF03-15E3-9AD8-EFCF-DE3729800402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4383" name="Rectangle 10">
          <a:extLst>
            <a:ext uri="{FF2B5EF4-FFF2-40B4-BE49-F238E27FC236}">
              <a16:creationId xmlns:a16="http://schemas.microsoft.com/office/drawing/2014/main" id="{F968F4E8-5238-99C3-DD77-250DB40F58F1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4384" name="Rectangle 11">
          <a:extLst>
            <a:ext uri="{FF2B5EF4-FFF2-40B4-BE49-F238E27FC236}">
              <a16:creationId xmlns:a16="http://schemas.microsoft.com/office/drawing/2014/main" id="{E4AC6A62-714C-ABE0-1923-E77F644ED4F8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4385" name="Rectangle 12">
          <a:extLst>
            <a:ext uri="{FF2B5EF4-FFF2-40B4-BE49-F238E27FC236}">
              <a16:creationId xmlns:a16="http://schemas.microsoft.com/office/drawing/2014/main" id="{089A7C10-A172-8BD2-F1F2-32810F4FD322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4386" name="Rectangle 13">
          <a:extLst>
            <a:ext uri="{FF2B5EF4-FFF2-40B4-BE49-F238E27FC236}">
              <a16:creationId xmlns:a16="http://schemas.microsoft.com/office/drawing/2014/main" id="{44259BD8-0C9F-9C0E-5BC6-AAF68CDE6D1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4387" name="Rectangle 14">
          <a:extLst>
            <a:ext uri="{FF2B5EF4-FFF2-40B4-BE49-F238E27FC236}">
              <a16:creationId xmlns:a16="http://schemas.microsoft.com/office/drawing/2014/main" id="{5E21E683-3A70-662E-424A-91859A7C613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4388" name="Rectangle 15">
          <a:extLst>
            <a:ext uri="{FF2B5EF4-FFF2-40B4-BE49-F238E27FC236}">
              <a16:creationId xmlns:a16="http://schemas.microsoft.com/office/drawing/2014/main" id="{BF9B43EF-7AE8-A45C-1503-CB38FE686902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4389" name="Rectangle 16">
          <a:extLst>
            <a:ext uri="{FF2B5EF4-FFF2-40B4-BE49-F238E27FC236}">
              <a16:creationId xmlns:a16="http://schemas.microsoft.com/office/drawing/2014/main" id="{6CC184D1-9B27-BD8D-EA9E-A9B79631FD83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4390" name="Rectangle 17">
          <a:extLst>
            <a:ext uri="{FF2B5EF4-FFF2-40B4-BE49-F238E27FC236}">
              <a16:creationId xmlns:a16="http://schemas.microsoft.com/office/drawing/2014/main" id="{CE2FF5E2-4F9C-C555-0461-5569130CDD30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4391" name="Rectangle 18">
          <a:extLst>
            <a:ext uri="{FF2B5EF4-FFF2-40B4-BE49-F238E27FC236}">
              <a16:creationId xmlns:a16="http://schemas.microsoft.com/office/drawing/2014/main" id="{51AB5DAB-AF69-7AC4-6EBE-C581ADFCCEA8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4392" name="Rectangle 19">
          <a:extLst>
            <a:ext uri="{FF2B5EF4-FFF2-40B4-BE49-F238E27FC236}">
              <a16:creationId xmlns:a16="http://schemas.microsoft.com/office/drawing/2014/main" id="{997E2E97-0492-E319-1365-5C827EB43017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4393" name="Rectangle 20">
          <a:extLst>
            <a:ext uri="{FF2B5EF4-FFF2-40B4-BE49-F238E27FC236}">
              <a16:creationId xmlns:a16="http://schemas.microsoft.com/office/drawing/2014/main" id="{6E159E91-C931-F2F0-A85D-008B1010FBC6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4394" name="Rectangle 21">
          <a:extLst>
            <a:ext uri="{FF2B5EF4-FFF2-40B4-BE49-F238E27FC236}">
              <a16:creationId xmlns:a16="http://schemas.microsoft.com/office/drawing/2014/main" id="{9EFE66D7-FD8A-E831-9DB5-348BA23EC008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4395" name="Rectangle 22">
          <a:extLst>
            <a:ext uri="{FF2B5EF4-FFF2-40B4-BE49-F238E27FC236}">
              <a16:creationId xmlns:a16="http://schemas.microsoft.com/office/drawing/2014/main" id="{FF94F2D4-7A58-EE13-9B12-C3D68D67BCC1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4396" name="Rectangle 23">
          <a:extLst>
            <a:ext uri="{FF2B5EF4-FFF2-40B4-BE49-F238E27FC236}">
              <a16:creationId xmlns:a16="http://schemas.microsoft.com/office/drawing/2014/main" id="{B6DDDB9F-D94B-5D91-DFF1-CAA065872A21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4397" name="Rectangle 24">
          <a:extLst>
            <a:ext uri="{FF2B5EF4-FFF2-40B4-BE49-F238E27FC236}">
              <a16:creationId xmlns:a16="http://schemas.microsoft.com/office/drawing/2014/main" id="{A7F6DEDF-5672-1447-5FAF-9B0A5FCCF48B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4398" name="Rectangle 25">
          <a:extLst>
            <a:ext uri="{FF2B5EF4-FFF2-40B4-BE49-F238E27FC236}">
              <a16:creationId xmlns:a16="http://schemas.microsoft.com/office/drawing/2014/main" id="{2F1A90F8-4BA2-62A0-68C7-7509197F46C5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4399" name="Rectangle 26">
          <a:extLst>
            <a:ext uri="{FF2B5EF4-FFF2-40B4-BE49-F238E27FC236}">
              <a16:creationId xmlns:a16="http://schemas.microsoft.com/office/drawing/2014/main" id="{A86D1DBA-B3E6-F760-E6F0-9FE08073592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4400" name="Rectangle 27">
          <a:extLst>
            <a:ext uri="{FF2B5EF4-FFF2-40B4-BE49-F238E27FC236}">
              <a16:creationId xmlns:a16="http://schemas.microsoft.com/office/drawing/2014/main" id="{354B9F21-177D-06A3-4121-1D9033135913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4401" name="Rectangle 28">
          <a:extLst>
            <a:ext uri="{FF2B5EF4-FFF2-40B4-BE49-F238E27FC236}">
              <a16:creationId xmlns:a16="http://schemas.microsoft.com/office/drawing/2014/main" id="{5944C8DE-8073-8068-D177-809ACDBBF3E7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4402" name="Rectangle 29">
          <a:extLst>
            <a:ext uri="{FF2B5EF4-FFF2-40B4-BE49-F238E27FC236}">
              <a16:creationId xmlns:a16="http://schemas.microsoft.com/office/drawing/2014/main" id="{4453A1D5-4F5F-664E-AC95-C690C36CEA7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4403" name="Rectangle 30">
          <a:extLst>
            <a:ext uri="{FF2B5EF4-FFF2-40B4-BE49-F238E27FC236}">
              <a16:creationId xmlns:a16="http://schemas.microsoft.com/office/drawing/2014/main" id="{50F58EF9-EF8A-9A07-CD66-81D37675FBCF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4404" name="Rectangle 31">
          <a:extLst>
            <a:ext uri="{FF2B5EF4-FFF2-40B4-BE49-F238E27FC236}">
              <a16:creationId xmlns:a16="http://schemas.microsoft.com/office/drawing/2014/main" id="{FA21405B-41DE-7680-7D87-18F787DAA7CB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4405" name="Rectangle 32">
          <a:extLst>
            <a:ext uri="{FF2B5EF4-FFF2-40B4-BE49-F238E27FC236}">
              <a16:creationId xmlns:a16="http://schemas.microsoft.com/office/drawing/2014/main" id="{0F6C780E-C2F6-2887-F5AE-6BF6A29D71F2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4406" name="Rectangle 33">
          <a:extLst>
            <a:ext uri="{FF2B5EF4-FFF2-40B4-BE49-F238E27FC236}">
              <a16:creationId xmlns:a16="http://schemas.microsoft.com/office/drawing/2014/main" id="{7089DDA9-E8F1-32D6-B4C1-5CE60A855C42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07" name="Rectangle 34">
          <a:extLst>
            <a:ext uri="{FF2B5EF4-FFF2-40B4-BE49-F238E27FC236}">
              <a16:creationId xmlns:a16="http://schemas.microsoft.com/office/drawing/2014/main" id="{09A6C415-B9C6-02EC-8302-8BDB9B8D087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08" name="Rectangle 35">
          <a:extLst>
            <a:ext uri="{FF2B5EF4-FFF2-40B4-BE49-F238E27FC236}">
              <a16:creationId xmlns:a16="http://schemas.microsoft.com/office/drawing/2014/main" id="{D95F8C42-E847-1871-FA5D-866830AC4A42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09" name="Rectangle 36">
          <a:extLst>
            <a:ext uri="{FF2B5EF4-FFF2-40B4-BE49-F238E27FC236}">
              <a16:creationId xmlns:a16="http://schemas.microsoft.com/office/drawing/2014/main" id="{705DF625-16E9-AB3A-E781-0174A40B60F7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10" name="Rectangle 37">
          <a:extLst>
            <a:ext uri="{FF2B5EF4-FFF2-40B4-BE49-F238E27FC236}">
              <a16:creationId xmlns:a16="http://schemas.microsoft.com/office/drawing/2014/main" id="{ECFC16F2-E9C2-6193-7330-2DD4D179BFD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11" name="Rectangle 38">
          <a:extLst>
            <a:ext uri="{FF2B5EF4-FFF2-40B4-BE49-F238E27FC236}">
              <a16:creationId xmlns:a16="http://schemas.microsoft.com/office/drawing/2014/main" id="{8C5B720D-A93F-7533-D993-CBB6D7DC8053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12" name="Rectangle 39">
          <a:extLst>
            <a:ext uri="{FF2B5EF4-FFF2-40B4-BE49-F238E27FC236}">
              <a16:creationId xmlns:a16="http://schemas.microsoft.com/office/drawing/2014/main" id="{7224FDBC-F2B7-FB10-5FBF-47F177ABFE8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13" name="Rectangle 40">
          <a:extLst>
            <a:ext uri="{FF2B5EF4-FFF2-40B4-BE49-F238E27FC236}">
              <a16:creationId xmlns:a16="http://schemas.microsoft.com/office/drawing/2014/main" id="{B07D07BA-B340-F9EF-5BBC-36EE3012013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14" name="Rectangle 41">
          <a:extLst>
            <a:ext uri="{FF2B5EF4-FFF2-40B4-BE49-F238E27FC236}">
              <a16:creationId xmlns:a16="http://schemas.microsoft.com/office/drawing/2014/main" id="{835A3255-4D5B-D40D-4BB5-D975881CAB4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15" name="Rectangle 42">
          <a:extLst>
            <a:ext uri="{FF2B5EF4-FFF2-40B4-BE49-F238E27FC236}">
              <a16:creationId xmlns:a16="http://schemas.microsoft.com/office/drawing/2014/main" id="{C856ACA5-4AE0-EE86-5146-A6F32BD10241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16" name="Rectangle 43">
          <a:extLst>
            <a:ext uri="{FF2B5EF4-FFF2-40B4-BE49-F238E27FC236}">
              <a16:creationId xmlns:a16="http://schemas.microsoft.com/office/drawing/2014/main" id="{C1C58B64-4DDB-53FB-E02A-12F0019EB0F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17" name="Rectangle 44">
          <a:extLst>
            <a:ext uri="{FF2B5EF4-FFF2-40B4-BE49-F238E27FC236}">
              <a16:creationId xmlns:a16="http://schemas.microsoft.com/office/drawing/2014/main" id="{276BCFA1-A0EE-42B3-9F63-0C65680B2033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4418" name="Rectangle 45">
          <a:extLst>
            <a:ext uri="{FF2B5EF4-FFF2-40B4-BE49-F238E27FC236}">
              <a16:creationId xmlns:a16="http://schemas.microsoft.com/office/drawing/2014/main" id="{038C0AAB-248F-EC89-6AF1-87369EC1FAAE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4419" name="Rectangle 46">
          <a:extLst>
            <a:ext uri="{FF2B5EF4-FFF2-40B4-BE49-F238E27FC236}">
              <a16:creationId xmlns:a16="http://schemas.microsoft.com/office/drawing/2014/main" id="{3B06ED12-8B4F-2419-D5D2-92592B8F1D5B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20" name="Rectangle 47">
          <a:extLst>
            <a:ext uri="{FF2B5EF4-FFF2-40B4-BE49-F238E27FC236}">
              <a16:creationId xmlns:a16="http://schemas.microsoft.com/office/drawing/2014/main" id="{50205011-7994-3E99-900E-867613C60E00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4421" name="Rectangle 48">
          <a:extLst>
            <a:ext uri="{FF2B5EF4-FFF2-40B4-BE49-F238E27FC236}">
              <a16:creationId xmlns:a16="http://schemas.microsoft.com/office/drawing/2014/main" id="{F9259F66-239E-CDFF-B941-C71F0AD17296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4422" name="Rectangle 49">
          <a:extLst>
            <a:ext uri="{FF2B5EF4-FFF2-40B4-BE49-F238E27FC236}">
              <a16:creationId xmlns:a16="http://schemas.microsoft.com/office/drawing/2014/main" id="{DE44F310-2789-6C0E-A25A-BBB472C5FB8D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23" name="Rectangle 50">
          <a:extLst>
            <a:ext uri="{FF2B5EF4-FFF2-40B4-BE49-F238E27FC236}">
              <a16:creationId xmlns:a16="http://schemas.microsoft.com/office/drawing/2014/main" id="{3D2CCB80-AFA5-669F-4011-46FD13057E6A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4424" name="Rectangle 51">
          <a:extLst>
            <a:ext uri="{FF2B5EF4-FFF2-40B4-BE49-F238E27FC236}">
              <a16:creationId xmlns:a16="http://schemas.microsoft.com/office/drawing/2014/main" id="{CAFF5CBF-9879-B1DE-2047-8887D1CD513A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4425" name="Rectangle 52">
          <a:extLst>
            <a:ext uri="{FF2B5EF4-FFF2-40B4-BE49-F238E27FC236}">
              <a16:creationId xmlns:a16="http://schemas.microsoft.com/office/drawing/2014/main" id="{02596D3A-5B46-EC67-4D0D-25C5F473BC50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26" name="Rectangle 53">
          <a:extLst>
            <a:ext uri="{FF2B5EF4-FFF2-40B4-BE49-F238E27FC236}">
              <a16:creationId xmlns:a16="http://schemas.microsoft.com/office/drawing/2014/main" id="{4F79B5A6-BEFF-431D-91A6-C6C6E7914D75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4427" name="Rectangle 54">
          <a:extLst>
            <a:ext uri="{FF2B5EF4-FFF2-40B4-BE49-F238E27FC236}">
              <a16:creationId xmlns:a16="http://schemas.microsoft.com/office/drawing/2014/main" id="{8A7370EF-546C-79AD-486B-F95420127035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4428" name="Rectangle 55">
          <a:extLst>
            <a:ext uri="{FF2B5EF4-FFF2-40B4-BE49-F238E27FC236}">
              <a16:creationId xmlns:a16="http://schemas.microsoft.com/office/drawing/2014/main" id="{7AFA8540-F3D9-676B-3F11-1CDB9E3B9DB9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29" name="Rectangle 56">
          <a:extLst>
            <a:ext uri="{FF2B5EF4-FFF2-40B4-BE49-F238E27FC236}">
              <a16:creationId xmlns:a16="http://schemas.microsoft.com/office/drawing/2014/main" id="{9FA1DDDC-FFF6-BE4F-D6E6-8EF3BB8958EE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4430" name="Rectangle 57">
          <a:extLst>
            <a:ext uri="{FF2B5EF4-FFF2-40B4-BE49-F238E27FC236}">
              <a16:creationId xmlns:a16="http://schemas.microsoft.com/office/drawing/2014/main" id="{5A647E38-F836-205D-4408-582B69CE908F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4431" name="Rectangle 58">
          <a:extLst>
            <a:ext uri="{FF2B5EF4-FFF2-40B4-BE49-F238E27FC236}">
              <a16:creationId xmlns:a16="http://schemas.microsoft.com/office/drawing/2014/main" id="{8373A24F-3F10-3F4F-5F88-70192F3FC235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32" name="Rectangle 59">
          <a:extLst>
            <a:ext uri="{FF2B5EF4-FFF2-40B4-BE49-F238E27FC236}">
              <a16:creationId xmlns:a16="http://schemas.microsoft.com/office/drawing/2014/main" id="{2B720EF6-E6A7-46B8-DA49-C480AE448DD2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4433" name="Rectangle 60">
          <a:extLst>
            <a:ext uri="{FF2B5EF4-FFF2-40B4-BE49-F238E27FC236}">
              <a16:creationId xmlns:a16="http://schemas.microsoft.com/office/drawing/2014/main" id="{73178D3D-4873-5332-036C-C1ED2815D486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4434" name="Rectangle 61">
          <a:extLst>
            <a:ext uri="{FF2B5EF4-FFF2-40B4-BE49-F238E27FC236}">
              <a16:creationId xmlns:a16="http://schemas.microsoft.com/office/drawing/2014/main" id="{75DF0FA6-3B19-8FA7-ECE8-DB01A10E8B8B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35" name="Rectangle 62">
          <a:extLst>
            <a:ext uri="{FF2B5EF4-FFF2-40B4-BE49-F238E27FC236}">
              <a16:creationId xmlns:a16="http://schemas.microsoft.com/office/drawing/2014/main" id="{E50DA22C-58DB-754C-AB38-1C15D01D5884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4436" name="Rectangle 63">
          <a:extLst>
            <a:ext uri="{FF2B5EF4-FFF2-40B4-BE49-F238E27FC236}">
              <a16:creationId xmlns:a16="http://schemas.microsoft.com/office/drawing/2014/main" id="{909BEF60-AA4A-334F-E4D1-AE752D134607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4437" name="Rectangle 64">
          <a:extLst>
            <a:ext uri="{FF2B5EF4-FFF2-40B4-BE49-F238E27FC236}">
              <a16:creationId xmlns:a16="http://schemas.microsoft.com/office/drawing/2014/main" id="{E291B0D9-293C-3A33-8B8F-8EF3AD688823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38" name="Rectangle 65">
          <a:extLst>
            <a:ext uri="{FF2B5EF4-FFF2-40B4-BE49-F238E27FC236}">
              <a16:creationId xmlns:a16="http://schemas.microsoft.com/office/drawing/2014/main" id="{30965B45-4418-4F33-A1A6-4A2381E5F174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4439" name="Rectangle 66">
          <a:extLst>
            <a:ext uri="{FF2B5EF4-FFF2-40B4-BE49-F238E27FC236}">
              <a16:creationId xmlns:a16="http://schemas.microsoft.com/office/drawing/2014/main" id="{E30848C7-8EF3-E544-1E65-90140725032A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4440" name="Rectangle 67">
          <a:extLst>
            <a:ext uri="{FF2B5EF4-FFF2-40B4-BE49-F238E27FC236}">
              <a16:creationId xmlns:a16="http://schemas.microsoft.com/office/drawing/2014/main" id="{9FB16A37-E6CF-8D42-5D88-292540D40459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41" name="Rectangle 68">
          <a:extLst>
            <a:ext uri="{FF2B5EF4-FFF2-40B4-BE49-F238E27FC236}">
              <a16:creationId xmlns:a16="http://schemas.microsoft.com/office/drawing/2014/main" id="{E9D6FD43-7E20-4E57-BA5D-385DFF9CD49C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4442" name="Rectangle 69">
          <a:extLst>
            <a:ext uri="{FF2B5EF4-FFF2-40B4-BE49-F238E27FC236}">
              <a16:creationId xmlns:a16="http://schemas.microsoft.com/office/drawing/2014/main" id="{B81CE911-4683-C286-8C39-77C86543729F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4443" name="Rectangle 70">
          <a:extLst>
            <a:ext uri="{FF2B5EF4-FFF2-40B4-BE49-F238E27FC236}">
              <a16:creationId xmlns:a16="http://schemas.microsoft.com/office/drawing/2014/main" id="{0A62B4DA-1F34-31C9-848B-21E780793895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44" name="Rectangle 71">
          <a:extLst>
            <a:ext uri="{FF2B5EF4-FFF2-40B4-BE49-F238E27FC236}">
              <a16:creationId xmlns:a16="http://schemas.microsoft.com/office/drawing/2014/main" id="{1FCC7BBD-7372-07AE-6FFE-02232A04384D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4445" name="Rectangle 72">
          <a:extLst>
            <a:ext uri="{FF2B5EF4-FFF2-40B4-BE49-F238E27FC236}">
              <a16:creationId xmlns:a16="http://schemas.microsoft.com/office/drawing/2014/main" id="{40CB4EE1-4201-EDBA-6908-3B52D74A5913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4446" name="Rectangle 73">
          <a:extLst>
            <a:ext uri="{FF2B5EF4-FFF2-40B4-BE49-F238E27FC236}">
              <a16:creationId xmlns:a16="http://schemas.microsoft.com/office/drawing/2014/main" id="{AB52D347-67AD-CF1A-1DFA-DA0FB28C3C74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47" name="Rectangle 74">
          <a:extLst>
            <a:ext uri="{FF2B5EF4-FFF2-40B4-BE49-F238E27FC236}">
              <a16:creationId xmlns:a16="http://schemas.microsoft.com/office/drawing/2014/main" id="{D6707B00-AACD-321C-875A-1A5D01405918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4448" name="Rectangle 75">
          <a:extLst>
            <a:ext uri="{FF2B5EF4-FFF2-40B4-BE49-F238E27FC236}">
              <a16:creationId xmlns:a16="http://schemas.microsoft.com/office/drawing/2014/main" id="{6CE57EE4-D6C9-202F-38A0-15A1B2B45683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4449" name="Rectangle 76">
          <a:extLst>
            <a:ext uri="{FF2B5EF4-FFF2-40B4-BE49-F238E27FC236}">
              <a16:creationId xmlns:a16="http://schemas.microsoft.com/office/drawing/2014/main" id="{41ED2FA1-05C1-6056-996C-64FC7C77C6CE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50" name="Rectangle 77">
          <a:extLst>
            <a:ext uri="{FF2B5EF4-FFF2-40B4-BE49-F238E27FC236}">
              <a16:creationId xmlns:a16="http://schemas.microsoft.com/office/drawing/2014/main" id="{39D86F9D-1646-D7B4-6819-DF8C31C10ECD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4451" name="Rectangle 78">
          <a:extLst>
            <a:ext uri="{FF2B5EF4-FFF2-40B4-BE49-F238E27FC236}">
              <a16:creationId xmlns:a16="http://schemas.microsoft.com/office/drawing/2014/main" id="{ECB04707-C1EC-80E5-DE74-D4A9CF328943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4452" name="Rectangle 79">
          <a:extLst>
            <a:ext uri="{FF2B5EF4-FFF2-40B4-BE49-F238E27FC236}">
              <a16:creationId xmlns:a16="http://schemas.microsoft.com/office/drawing/2014/main" id="{C41133BD-DEC8-4E20-71CF-681EC439B1D6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53" name="Rectangle 80">
          <a:extLst>
            <a:ext uri="{FF2B5EF4-FFF2-40B4-BE49-F238E27FC236}">
              <a16:creationId xmlns:a16="http://schemas.microsoft.com/office/drawing/2014/main" id="{FFE91644-4960-4ACA-E778-CD0AB5F195AA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54" name="Rectangle 81">
          <a:extLst>
            <a:ext uri="{FF2B5EF4-FFF2-40B4-BE49-F238E27FC236}">
              <a16:creationId xmlns:a16="http://schemas.microsoft.com/office/drawing/2014/main" id="{60CFC8AE-F84B-ED53-0294-8006A7665D73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55" name="Rectangle 82">
          <a:extLst>
            <a:ext uri="{FF2B5EF4-FFF2-40B4-BE49-F238E27FC236}">
              <a16:creationId xmlns:a16="http://schemas.microsoft.com/office/drawing/2014/main" id="{9F5BF040-E1AA-0538-C303-0D4367AEC31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56" name="Rectangle 83">
          <a:extLst>
            <a:ext uri="{FF2B5EF4-FFF2-40B4-BE49-F238E27FC236}">
              <a16:creationId xmlns:a16="http://schemas.microsoft.com/office/drawing/2014/main" id="{58A30ED2-D1FC-71BC-45D0-CA2E1A9048AB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57" name="Rectangle 84">
          <a:extLst>
            <a:ext uri="{FF2B5EF4-FFF2-40B4-BE49-F238E27FC236}">
              <a16:creationId xmlns:a16="http://schemas.microsoft.com/office/drawing/2014/main" id="{76DE25D6-0891-F336-3D04-A050D36A50AC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58" name="Rectangle 85">
          <a:extLst>
            <a:ext uri="{FF2B5EF4-FFF2-40B4-BE49-F238E27FC236}">
              <a16:creationId xmlns:a16="http://schemas.microsoft.com/office/drawing/2014/main" id="{46179CB4-6098-2709-5190-A901DFC7F6B9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59" name="Rectangle 86">
          <a:extLst>
            <a:ext uri="{FF2B5EF4-FFF2-40B4-BE49-F238E27FC236}">
              <a16:creationId xmlns:a16="http://schemas.microsoft.com/office/drawing/2014/main" id="{F597EE38-F4F0-CFEE-6768-50295C095D22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60" name="Rectangle 87">
          <a:extLst>
            <a:ext uri="{FF2B5EF4-FFF2-40B4-BE49-F238E27FC236}">
              <a16:creationId xmlns:a16="http://schemas.microsoft.com/office/drawing/2014/main" id="{188D807E-35CD-352A-1DB9-D71E4D1F9349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61" name="Rectangle 88">
          <a:extLst>
            <a:ext uri="{FF2B5EF4-FFF2-40B4-BE49-F238E27FC236}">
              <a16:creationId xmlns:a16="http://schemas.microsoft.com/office/drawing/2014/main" id="{AA71C0A4-1AF2-AE03-4E3B-34697713E880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62" name="Rectangle 89">
          <a:extLst>
            <a:ext uri="{FF2B5EF4-FFF2-40B4-BE49-F238E27FC236}">
              <a16:creationId xmlns:a16="http://schemas.microsoft.com/office/drawing/2014/main" id="{5AE960D9-5027-9FB8-E41C-29590A636FE1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63" name="Rectangle 90">
          <a:extLst>
            <a:ext uri="{FF2B5EF4-FFF2-40B4-BE49-F238E27FC236}">
              <a16:creationId xmlns:a16="http://schemas.microsoft.com/office/drawing/2014/main" id="{6F625FC7-BED7-D848-CCC4-4AE71DB811AD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4464" name="Rectangle 91">
          <a:extLst>
            <a:ext uri="{FF2B5EF4-FFF2-40B4-BE49-F238E27FC236}">
              <a16:creationId xmlns:a16="http://schemas.microsoft.com/office/drawing/2014/main" id="{24621E4F-F96B-DC92-BE69-0D5C341152EA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4465" name="Rectangle 92">
          <a:extLst>
            <a:ext uri="{FF2B5EF4-FFF2-40B4-BE49-F238E27FC236}">
              <a16:creationId xmlns:a16="http://schemas.microsoft.com/office/drawing/2014/main" id="{A1A72F91-43F8-F495-F3D1-0F3B848457E4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66" name="Rectangle 93">
          <a:extLst>
            <a:ext uri="{FF2B5EF4-FFF2-40B4-BE49-F238E27FC236}">
              <a16:creationId xmlns:a16="http://schemas.microsoft.com/office/drawing/2014/main" id="{C4DF2B54-5BCA-A007-41A7-58F88445B166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4467" name="Rectangle 94">
          <a:extLst>
            <a:ext uri="{FF2B5EF4-FFF2-40B4-BE49-F238E27FC236}">
              <a16:creationId xmlns:a16="http://schemas.microsoft.com/office/drawing/2014/main" id="{785ABD82-6619-63D6-813F-B1B7C81B2B5D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4468" name="Rectangle 95">
          <a:extLst>
            <a:ext uri="{FF2B5EF4-FFF2-40B4-BE49-F238E27FC236}">
              <a16:creationId xmlns:a16="http://schemas.microsoft.com/office/drawing/2014/main" id="{6B8E35A9-6D3D-E277-EFD0-FA63F4D230C2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69" name="Rectangle 96">
          <a:extLst>
            <a:ext uri="{FF2B5EF4-FFF2-40B4-BE49-F238E27FC236}">
              <a16:creationId xmlns:a16="http://schemas.microsoft.com/office/drawing/2014/main" id="{17D8B78C-3E5E-E6C2-C3C8-4AAF737199C9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4470" name="Rectangle 97">
          <a:extLst>
            <a:ext uri="{FF2B5EF4-FFF2-40B4-BE49-F238E27FC236}">
              <a16:creationId xmlns:a16="http://schemas.microsoft.com/office/drawing/2014/main" id="{F7CAE28F-2F8E-6C6C-94A2-3FC12F77EE91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4471" name="Rectangle 98">
          <a:extLst>
            <a:ext uri="{FF2B5EF4-FFF2-40B4-BE49-F238E27FC236}">
              <a16:creationId xmlns:a16="http://schemas.microsoft.com/office/drawing/2014/main" id="{C30A6130-B28C-7F36-3F67-D637C7EAA945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72" name="Rectangle 99">
          <a:extLst>
            <a:ext uri="{FF2B5EF4-FFF2-40B4-BE49-F238E27FC236}">
              <a16:creationId xmlns:a16="http://schemas.microsoft.com/office/drawing/2014/main" id="{1B4C2506-277E-A3BE-A2A4-1C68F4E8F38C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4473" name="Rectangle 100">
          <a:extLst>
            <a:ext uri="{FF2B5EF4-FFF2-40B4-BE49-F238E27FC236}">
              <a16:creationId xmlns:a16="http://schemas.microsoft.com/office/drawing/2014/main" id="{56ADA020-A5EB-86E7-FA09-6CFB5D40612C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4474" name="Rectangle 101">
          <a:extLst>
            <a:ext uri="{FF2B5EF4-FFF2-40B4-BE49-F238E27FC236}">
              <a16:creationId xmlns:a16="http://schemas.microsoft.com/office/drawing/2014/main" id="{CE4CD5C2-2DCF-9952-5FB7-75033E6D9E0F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75" name="Rectangle 102">
          <a:extLst>
            <a:ext uri="{FF2B5EF4-FFF2-40B4-BE49-F238E27FC236}">
              <a16:creationId xmlns:a16="http://schemas.microsoft.com/office/drawing/2014/main" id="{6F211D68-13CD-27A7-5D7E-4056E673873F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4476" name="Rectangle 103">
          <a:extLst>
            <a:ext uri="{FF2B5EF4-FFF2-40B4-BE49-F238E27FC236}">
              <a16:creationId xmlns:a16="http://schemas.microsoft.com/office/drawing/2014/main" id="{1EBD7542-48B7-DF50-4961-CB2A6AE84802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4477" name="Rectangle 104">
          <a:extLst>
            <a:ext uri="{FF2B5EF4-FFF2-40B4-BE49-F238E27FC236}">
              <a16:creationId xmlns:a16="http://schemas.microsoft.com/office/drawing/2014/main" id="{BEE20D1C-E31C-4819-95A4-60031F223491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78" name="Rectangle 105">
          <a:extLst>
            <a:ext uri="{FF2B5EF4-FFF2-40B4-BE49-F238E27FC236}">
              <a16:creationId xmlns:a16="http://schemas.microsoft.com/office/drawing/2014/main" id="{DE13EF81-95B0-E8CB-1527-FB06ED1A541A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4479" name="Rectangle 106">
          <a:extLst>
            <a:ext uri="{FF2B5EF4-FFF2-40B4-BE49-F238E27FC236}">
              <a16:creationId xmlns:a16="http://schemas.microsoft.com/office/drawing/2014/main" id="{1E2A6876-699F-C919-5014-BA830A061965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4480" name="Rectangle 107">
          <a:extLst>
            <a:ext uri="{FF2B5EF4-FFF2-40B4-BE49-F238E27FC236}">
              <a16:creationId xmlns:a16="http://schemas.microsoft.com/office/drawing/2014/main" id="{8E2A12FE-D277-C7C3-3DCC-35C8916E7F5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81" name="Rectangle 108">
          <a:extLst>
            <a:ext uri="{FF2B5EF4-FFF2-40B4-BE49-F238E27FC236}">
              <a16:creationId xmlns:a16="http://schemas.microsoft.com/office/drawing/2014/main" id="{6267CE5A-0B27-4A73-BA7F-03126D5E6CE6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4482" name="Rectangle 109">
          <a:extLst>
            <a:ext uri="{FF2B5EF4-FFF2-40B4-BE49-F238E27FC236}">
              <a16:creationId xmlns:a16="http://schemas.microsoft.com/office/drawing/2014/main" id="{0BD94C69-23AC-4ADA-6A46-69133862866E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4483" name="Rectangle 110">
          <a:extLst>
            <a:ext uri="{FF2B5EF4-FFF2-40B4-BE49-F238E27FC236}">
              <a16:creationId xmlns:a16="http://schemas.microsoft.com/office/drawing/2014/main" id="{6E28E246-AF9A-D473-53AB-A8CC41E5FA09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84" name="Rectangle 111">
          <a:extLst>
            <a:ext uri="{FF2B5EF4-FFF2-40B4-BE49-F238E27FC236}">
              <a16:creationId xmlns:a16="http://schemas.microsoft.com/office/drawing/2014/main" id="{FAEC78A1-1F80-7258-9025-C2CDEAC045FC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4485" name="Rectangle 112">
          <a:extLst>
            <a:ext uri="{FF2B5EF4-FFF2-40B4-BE49-F238E27FC236}">
              <a16:creationId xmlns:a16="http://schemas.microsoft.com/office/drawing/2014/main" id="{827CA7A5-3DF3-FA73-4A97-611FE23A4D85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4486" name="Rectangle 113">
          <a:extLst>
            <a:ext uri="{FF2B5EF4-FFF2-40B4-BE49-F238E27FC236}">
              <a16:creationId xmlns:a16="http://schemas.microsoft.com/office/drawing/2014/main" id="{097D0DE9-550E-2B39-F6CD-1E76CEC509F8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87" name="Rectangle 114">
          <a:extLst>
            <a:ext uri="{FF2B5EF4-FFF2-40B4-BE49-F238E27FC236}">
              <a16:creationId xmlns:a16="http://schemas.microsoft.com/office/drawing/2014/main" id="{8CA823A8-F73A-4A47-A644-BE2627B63689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4488" name="Rectangle 115">
          <a:extLst>
            <a:ext uri="{FF2B5EF4-FFF2-40B4-BE49-F238E27FC236}">
              <a16:creationId xmlns:a16="http://schemas.microsoft.com/office/drawing/2014/main" id="{18EDA7F4-0F58-D873-E3F1-B570CBAA11AF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4489" name="Rectangle 116">
          <a:extLst>
            <a:ext uri="{FF2B5EF4-FFF2-40B4-BE49-F238E27FC236}">
              <a16:creationId xmlns:a16="http://schemas.microsoft.com/office/drawing/2014/main" id="{935801BB-E2CA-0B6B-4FA1-A0336041BB85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90" name="Rectangle 117">
          <a:extLst>
            <a:ext uri="{FF2B5EF4-FFF2-40B4-BE49-F238E27FC236}">
              <a16:creationId xmlns:a16="http://schemas.microsoft.com/office/drawing/2014/main" id="{E588D6C0-437E-96E0-4FBC-9B9291D70576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4491" name="Rectangle 118">
          <a:extLst>
            <a:ext uri="{FF2B5EF4-FFF2-40B4-BE49-F238E27FC236}">
              <a16:creationId xmlns:a16="http://schemas.microsoft.com/office/drawing/2014/main" id="{7EB43313-9C92-8DFC-F51D-392704A14DE3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4492" name="Rectangle 119">
          <a:extLst>
            <a:ext uri="{FF2B5EF4-FFF2-40B4-BE49-F238E27FC236}">
              <a16:creationId xmlns:a16="http://schemas.microsoft.com/office/drawing/2014/main" id="{341C3714-3629-AFCD-06F5-57DAAA26B666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93" name="Rectangle 120">
          <a:extLst>
            <a:ext uri="{FF2B5EF4-FFF2-40B4-BE49-F238E27FC236}">
              <a16:creationId xmlns:a16="http://schemas.microsoft.com/office/drawing/2014/main" id="{711FD64C-FE0B-8072-3049-B58582D67076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4494" name="Rectangle 121">
          <a:extLst>
            <a:ext uri="{FF2B5EF4-FFF2-40B4-BE49-F238E27FC236}">
              <a16:creationId xmlns:a16="http://schemas.microsoft.com/office/drawing/2014/main" id="{26280967-8C21-6396-6EF8-E97C6899C507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4495" name="Rectangle 122">
          <a:extLst>
            <a:ext uri="{FF2B5EF4-FFF2-40B4-BE49-F238E27FC236}">
              <a16:creationId xmlns:a16="http://schemas.microsoft.com/office/drawing/2014/main" id="{B841F3EB-2D99-6F0C-BC40-38FF31EAAAE0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96" name="Rectangle 123">
          <a:extLst>
            <a:ext uri="{FF2B5EF4-FFF2-40B4-BE49-F238E27FC236}">
              <a16:creationId xmlns:a16="http://schemas.microsoft.com/office/drawing/2014/main" id="{46901004-2A7E-2E54-D59E-5F68382E9B02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4497" name="Rectangle 124">
          <a:extLst>
            <a:ext uri="{FF2B5EF4-FFF2-40B4-BE49-F238E27FC236}">
              <a16:creationId xmlns:a16="http://schemas.microsoft.com/office/drawing/2014/main" id="{4151C86E-9F45-4E18-6F93-0DF27C18D231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4498" name="Rectangle 125">
          <a:extLst>
            <a:ext uri="{FF2B5EF4-FFF2-40B4-BE49-F238E27FC236}">
              <a16:creationId xmlns:a16="http://schemas.microsoft.com/office/drawing/2014/main" id="{260038D6-2FE6-27B1-5001-0440F825CAFC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499" name="Rectangle 126">
          <a:extLst>
            <a:ext uri="{FF2B5EF4-FFF2-40B4-BE49-F238E27FC236}">
              <a16:creationId xmlns:a16="http://schemas.microsoft.com/office/drawing/2014/main" id="{C6005159-813B-1E15-A008-EF018C1A8EA8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500" name="Rectangle 127">
          <a:extLst>
            <a:ext uri="{FF2B5EF4-FFF2-40B4-BE49-F238E27FC236}">
              <a16:creationId xmlns:a16="http://schemas.microsoft.com/office/drawing/2014/main" id="{09E330E2-57EC-356E-9434-7293C33C906F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501" name="Rectangle 128">
          <a:extLst>
            <a:ext uri="{FF2B5EF4-FFF2-40B4-BE49-F238E27FC236}">
              <a16:creationId xmlns:a16="http://schemas.microsoft.com/office/drawing/2014/main" id="{013C1046-7468-7DA0-0931-4A09B085780C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502" name="Rectangle 129">
          <a:extLst>
            <a:ext uri="{FF2B5EF4-FFF2-40B4-BE49-F238E27FC236}">
              <a16:creationId xmlns:a16="http://schemas.microsoft.com/office/drawing/2014/main" id="{F8CD36DA-9266-7D98-A21E-774E8311390E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503" name="Rectangle 130">
          <a:extLst>
            <a:ext uri="{FF2B5EF4-FFF2-40B4-BE49-F238E27FC236}">
              <a16:creationId xmlns:a16="http://schemas.microsoft.com/office/drawing/2014/main" id="{3A4A4C93-605B-C915-C415-BAFC96654964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504" name="Rectangle 131">
          <a:extLst>
            <a:ext uri="{FF2B5EF4-FFF2-40B4-BE49-F238E27FC236}">
              <a16:creationId xmlns:a16="http://schemas.microsoft.com/office/drawing/2014/main" id="{9E819D85-6947-C923-39BA-B36208A2B8F1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505" name="Rectangle 132">
          <a:extLst>
            <a:ext uri="{FF2B5EF4-FFF2-40B4-BE49-F238E27FC236}">
              <a16:creationId xmlns:a16="http://schemas.microsoft.com/office/drawing/2014/main" id="{D2712526-433C-3B84-7F68-D61259520284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506" name="Rectangle 133">
          <a:extLst>
            <a:ext uri="{FF2B5EF4-FFF2-40B4-BE49-F238E27FC236}">
              <a16:creationId xmlns:a16="http://schemas.microsoft.com/office/drawing/2014/main" id="{D54B10E9-2EF8-9F80-7062-2C9060B9BA35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507" name="Rectangle 134">
          <a:extLst>
            <a:ext uri="{FF2B5EF4-FFF2-40B4-BE49-F238E27FC236}">
              <a16:creationId xmlns:a16="http://schemas.microsoft.com/office/drawing/2014/main" id="{BF390C4B-C7FA-7434-330E-A2873E35CFAB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508" name="Rectangle 135">
          <a:extLst>
            <a:ext uri="{FF2B5EF4-FFF2-40B4-BE49-F238E27FC236}">
              <a16:creationId xmlns:a16="http://schemas.microsoft.com/office/drawing/2014/main" id="{B374E8E3-E36D-EF09-22B5-8F8414039054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509" name="Rectangle 136">
          <a:extLst>
            <a:ext uri="{FF2B5EF4-FFF2-40B4-BE49-F238E27FC236}">
              <a16:creationId xmlns:a16="http://schemas.microsoft.com/office/drawing/2014/main" id="{7AA2DAB0-13F1-AF5A-2726-DEA3D07BA3CB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4510" name="Rectangle 137">
          <a:extLst>
            <a:ext uri="{FF2B5EF4-FFF2-40B4-BE49-F238E27FC236}">
              <a16:creationId xmlns:a16="http://schemas.microsoft.com/office/drawing/2014/main" id="{B31F032D-C7E6-1CA7-3F66-629168BEB968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4511" name="Rectangle 138">
          <a:extLst>
            <a:ext uri="{FF2B5EF4-FFF2-40B4-BE49-F238E27FC236}">
              <a16:creationId xmlns:a16="http://schemas.microsoft.com/office/drawing/2014/main" id="{0C88D2BD-444A-8E10-2AF1-3BE9E4ACCAE5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12" name="Rectangle 139">
          <a:extLst>
            <a:ext uri="{FF2B5EF4-FFF2-40B4-BE49-F238E27FC236}">
              <a16:creationId xmlns:a16="http://schemas.microsoft.com/office/drawing/2014/main" id="{DB3DD376-B8D5-4699-DAF3-A825C948446E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4513" name="Rectangle 140">
          <a:extLst>
            <a:ext uri="{FF2B5EF4-FFF2-40B4-BE49-F238E27FC236}">
              <a16:creationId xmlns:a16="http://schemas.microsoft.com/office/drawing/2014/main" id="{4A72EF6C-6CAC-6CD4-713C-56E3000AA458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4514" name="Rectangle 141">
          <a:extLst>
            <a:ext uri="{FF2B5EF4-FFF2-40B4-BE49-F238E27FC236}">
              <a16:creationId xmlns:a16="http://schemas.microsoft.com/office/drawing/2014/main" id="{6D51C64A-3DDD-1EF0-4346-6D4F3A17B367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15" name="Rectangle 142">
          <a:extLst>
            <a:ext uri="{FF2B5EF4-FFF2-40B4-BE49-F238E27FC236}">
              <a16:creationId xmlns:a16="http://schemas.microsoft.com/office/drawing/2014/main" id="{633F81D6-AB72-D18D-5296-A72455CE7AFE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4516" name="Rectangle 143">
          <a:extLst>
            <a:ext uri="{FF2B5EF4-FFF2-40B4-BE49-F238E27FC236}">
              <a16:creationId xmlns:a16="http://schemas.microsoft.com/office/drawing/2014/main" id="{AA7BDFAD-1214-C845-9745-B81CDBC2B86A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4517" name="Rectangle 144">
          <a:extLst>
            <a:ext uri="{FF2B5EF4-FFF2-40B4-BE49-F238E27FC236}">
              <a16:creationId xmlns:a16="http://schemas.microsoft.com/office/drawing/2014/main" id="{4C6A65FC-C254-A16B-12AC-B015CF0273AC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18" name="Rectangle 145">
          <a:extLst>
            <a:ext uri="{FF2B5EF4-FFF2-40B4-BE49-F238E27FC236}">
              <a16:creationId xmlns:a16="http://schemas.microsoft.com/office/drawing/2014/main" id="{AE27D606-ABDF-C275-7F82-7D721F970651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4519" name="Rectangle 146">
          <a:extLst>
            <a:ext uri="{FF2B5EF4-FFF2-40B4-BE49-F238E27FC236}">
              <a16:creationId xmlns:a16="http://schemas.microsoft.com/office/drawing/2014/main" id="{1179724C-9999-6660-68CA-46AD8F9FCCD7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4520" name="Rectangle 147">
          <a:extLst>
            <a:ext uri="{FF2B5EF4-FFF2-40B4-BE49-F238E27FC236}">
              <a16:creationId xmlns:a16="http://schemas.microsoft.com/office/drawing/2014/main" id="{D2C1B062-1A1D-FF65-2616-A790C4FFFBF3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21" name="Rectangle 148">
          <a:extLst>
            <a:ext uri="{FF2B5EF4-FFF2-40B4-BE49-F238E27FC236}">
              <a16:creationId xmlns:a16="http://schemas.microsoft.com/office/drawing/2014/main" id="{F403C8EC-0345-A0D3-380C-B1F3C44387CF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4522" name="Rectangle 149">
          <a:extLst>
            <a:ext uri="{FF2B5EF4-FFF2-40B4-BE49-F238E27FC236}">
              <a16:creationId xmlns:a16="http://schemas.microsoft.com/office/drawing/2014/main" id="{932878F0-B411-4E67-03D8-1CC1ED8EE7C8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4523" name="Rectangle 150">
          <a:extLst>
            <a:ext uri="{FF2B5EF4-FFF2-40B4-BE49-F238E27FC236}">
              <a16:creationId xmlns:a16="http://schemas.microsoft.com/office/drawing/2014/main" id="{0C06A4B3-3AB0-B12D-5249-F898B9C19258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24" name="Rectangle 151">
          <a:extLst>
            <a:ext uri="{FF2B5EF4-FFF2-40B4-BE49-F238E27FC236}">
              <a16:creationId xmlns:a16="http://schemas.microsoft.com/office/drawing/2014/main" id="{929D2D3F-BD89-9EF0-27C4-60A1C83950E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4525" name="Rectangle 152">
          <a:extLst>
            <a:ext uri="{FF2B5EF4-FFF2-40B4-BE49-F238E27FC236}">
              <a16:creationId xmlns:a16="http://schemas.microsoft.com/office/drawing/2014/main" id="{CA81FAA2-FA92-9898-C3DD-334638C6FA47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4526" name="Rectangle 153">
          <a:extLst>
            <a:ext uri="{FF2B5EF4-FFF2-40B4-BE49-F238E27FC236}">
              <a16:creationId xmlns:a16="http://schemas.microsoft.com/office/drawing/2014/main" id="{31104265-A252-E63F-218B-E6F3DF1F1347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27" name="Rectangle 154">
          <a:extLst>
            <a:ext uri="{FF2B5EF4-FFF2-40B4-BE49-F238E27FC236}">
              <a16:creationId xmlns:a16="http://schemas.microsoft.com/office/drawing/2014/main" id="{D76DD3E5-5AA1-3488-8415-45620F0E9D57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4528" name="Rectangle 155">
          <a:extLst>
            <a:ext uri="{FF2B5EF4-FFF2-40B4-BE49-F238E27FC236}">
              <a16:creationId xmlns:a16="http://schemas.microsoft.com/office/drawing/2014/main" id="{4D3042A9-0989-D2A3-065E-C9FF3B15040F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4529" name="Rectangle 156">
          <a:extLst>
            <a:ext uri="{FF2B5EF4-FFF2-40B4-BE49-F238E27FC236}">
              <a16:creationId xmlns:a16="http://schemas.microsoft.com/office/drawing/2014/main" id="{4B3F09D5-935E-2E0C-D296-41AB94B81FF5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30" name="Rectangle 157">
          <a:extLst>
            <a:ext uri="{FF2B5EF4-FFF2-40B4-BE49-F238E27FC236}">
              <a16:creationId xmlns:a16="http://schemas.microsoft.com/office/drawing/2014/main" id="{0463B48A-CE4B-5DA8-941A-C74B8E2399C2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4531" name="Rectangle 158">
          <a:extLst>
            <a:ext uri="{FF2B5EF4-FFF2-40B4-BE49-F238E27FC236}">
              <a16:creationId xmlns:a16="http://schemas.microsoft.com/office/drawing/2014/main" id="{DBBE4CD0-058E-8871-6118-B82312773255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4532" name="Rectangle 159">
          <a:extLst>
            <a:ext uri="{FF2B5EF4-FFF2-40B4-BE49-F238E27FC236}">
              <a16:creationId xmlns:a16="http://schemas.microsoft.com/office/drawing/2014/main" id="{025732C9-7982-EE8E-D1C7-35931CF8E610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33" name="Rectangle 160">
          <a:extLst>
            <a:ext uri="{FF2B5EF4-FFF2-40B4-BE49-F238E27FC236}">
              <a16:creationId xmlns:a16="http://schemas.microsoft.com/office/drawing/2014/main" id="{C0E6DE98-DA7C-1F94-B676-B2E102989E4A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4534" name="Rectangle 161">
          <a:extLst>
            <a:ext uri="{FF2B5EF4-FFF2-40B4-BE49-F238E27FC236}">
              <a16:creationId xmlns:a16="http://schemas.microsoft.com/office/drawing/2014/main" id="{B9A451FC-5AD9-1BEB-E257-8FBA70385BBF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4535" name="Rectangle 162">
          <a:extLst>
            <a:ext uri="{FF2B5EF4-FFF2-40B4-BE49-F238E27FC236}">
              <a16:creationId xmlns:a16="http://schemas.microsoft.com/office/drawing/2014/main" id="{642AF62B-588B-4CA0-ABBA-2DEE9BF1FAC9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36" name="Rectangle 163">
          <a:extLst>
            <a:ext uri="{FF2B5EF4-FFF2-40B4-BE49-F238E27FC236}">
              <a16:creationId xmlns:a16="http://schemas.microsoft.com/office/drawing/2014/main" id="{17B198A2-1F12-4156-4060-9BAB805CAA4A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4537" name="Rectangle 164">
          <a:extLst>
            <a:ext uri="{FF2B5EF4-FFF2-40B4-BE49-F238E27FC236}">
              <a16:creationId xmlns:a16="http://schemas.microsoft.com/office/drawing/2014/main" id="{DD89F136-53B4-77B2-A103-CD50A517A18C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4538" name="Rectangle 165">
          <a:extLst>
            <a:ext uri="{FF2B5EF4-FFF2-40B4-BE49-F238E27FC236}">
              <a16:creationId xmlns:a16="http://schemas.microsoft.com/office/drawing/2014/main" id="{7DF97390-2D8E-90A5-125F-BC1918346118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39" name="Rectangle 166">
          <a:extLst>
            <a:ext uri="{FF2B5EF4-FFF2-40B4-BE49-F238E27FC236}">
              <a16:creationId xmlns:a16="http://schemas.microsoft.com/office/drawing/2014/main" id="{BE585329-730E-5FD1-D029-AAD4AC5A6EF8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4540" name="Rectangle 167">
          <a:extLst>
            <a:ext uri="{FF2B5EF4-FFF2-40B4-BE49-F238E27FC236}">
              <a16:creationId xmlns:a16="http://schemas.microsoft.com/office/drawing/2014/main" id="{13629A5D-BC3B-1D79-D083-69F388200DF0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4541" name="Rectangle 168">
          <a:extLst>
            <a:ext uri="{FF2B5EF4-FFF2-40B4-BE49-F238E27FC236}">
              <a16:creationId xmlns:a16="http://schemas.microsoft.com/office/drawing/2014/main" id="{FE506758-B2AB-53E3-EB4A-AB8C43DD1715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42" name="Rectangle 169">
          <a:extLst>
            <a:ext uri="{FF2B5EF4-FFF2-40B4-BE49-F238E27FC236}">
              <a16:creationId xmlns:a16="http://schemas.microsoft.com/office/drawing/2014/main" id="{B5209049-C005-7313-D22E-6E338B645331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4543" name="Rectangle 170">
          <a:extLst>
            <a:ext uri="{FF2B5EF4-FFF2-40B4-BE49-F238E27FC236}">
              <a16:creationId xmlns:a16="http://schemas.microsoft.com/office/drawing/2014/main" id="{38E85201-50DC-7564-8577-0F52C106977D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4544" name="Rectangle 171">
          <a:extLst>
            <a:ext uri="{FF2B5EF4-FFF2-40B4-BE49-F238E27FC236}">
              <a16:creationId xmlns:a16="http://schemas.microsoft.com/office/drawing/2014/main" id="{A01C844E-480C-D3E4-BD85-1FC71793F896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45" name="Rectangle 172">
          <a:extLst>
            <a:ext uri="{FF2B5EF4-FFF2-40B4-BE49-F238E27FC236}">
              <a16:creationId xmlns:a16="http://schemas.microsoft.com/office/drawing/2014/main" id="{D4D2B141-527E-A9CE-D6CD-7441B3A6CDF5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46" name="Rectangle 173">
          <a:extLst>
            <a:ext uri="{FF2B5EF4-FFF2-40B4-BE49-F238E27FC236}">
              <a16:creationId xmlns:a16="http://schemas.microsoft.com/office/drawing/2014/main" id="{D6FFDCFC-35B4-BD23-3520-83ED6E8ECD5A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47" name="Rectangle 174">
          <a:extLst>
            <a:ext uri="{FF2B5EF4-FFF2-40B4-BE49-F238E27FC236}">
              <a16:creationId xmlns:a16="http://schemas.microsoft.com/office/drawing/2014/main" id="{FD2575B3-4EE6-A551-D8F0-52CCF786FBB9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48" name="Rectangle 175">
          <a:extLst>
            <a:ext uri="{FF2B5EF4-FFF2-40B4-BE49-F238E27FC236}">
              <a16:creationId xmlns:a16="http://schemas.microsoft.com/office/drawing/2014/main" id="{3FB0088B-7A5C-6EED-60F1-3890D87DC2AD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49" name="Rectangle 176">
          <a:extLst>
            <a:ext uri="{FF2B5EF4-FFF2-40B4-BE49-F238E27FC236}">
              <a16:creationId xmlns:a16="http://schemas.microsoft.com/office/drawing/2014/main" id="{A10CDDBC-74AD-A470-ABED-FF1DFDEA1A9D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50" name="Rectangle 177">
          <a:extLst>
            <a:ext uri="{FF2B5EF4-FFF2-40B4-BE49-F238E27FC236}">
              <a16:creationId xmlns:a16="http://schemas.microsoft.com/office/drawing/2014/main" id="{66501D6B-2E64-46CB-98C9-2B986D910293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51" name="Rectangle 178">
          <a:extLst>
            <a:ext uri="{FF2B5EF4-FFF2-40B4-BE49-F238E27FC236}">
              <a16:creationId xmlns:a16="http://schemas.microsoft.com/office/drawing/2014/main" id="{A45FEBC8-9ACF-ADF2-6E61-7F472C119451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52" name="Rectangle 179">
          <a:extLst>
            <a:ext uri="{FF2B5EF4-FFF2-40B4-BE49-F238E27FC236}">
              <a16:creationId xmlns:a16="http://schemas.microsoft.com/office/drawing/2014/main" id="{01ED002C-0ADD-7DA4-4E0D-BEC3B59238A4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53" name="Rectangle 180">
          <a:extLst>
            <a:ext uri="{FF2B5EF4-FFF2-40B4-BE49-F238E27FC236}">
              <a16:creationId xmlns:a16="http://schemas.microsoft.com/office/drawing/2014/main" id="{6B4C1465-A46D-BDAB-67DC-F869F779C5D8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54" name="Rectangle 181">
          <a:extLst>
            <a:ext uri="{FF2B5EF4-FFF2-40B4-BE49-F238E27FC236}">
              <a16:creationId xmlns:a16="http://schemas.microsoft.com/office/drawing/2014/main" id="{6EE4B680-B846-AC11-B88B-EF69CC77F1FD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55" name="Rectangle 182">
          <a:extLst>
            <a:ext uri="{FF2B5EF4-FFF2-40B4-BE49-F238E27FC236}">
              <a16:creationId xmlns:a16="http://schemas.microsoft.com/office/drawing/2014/main" id="{F3AFAEA4-D1E8-AAD7-20B6-6CF9ADC7B3A1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4556" name="Rectangle 183">
          <a:extLst>
            <a:ext uri="{FF2B5EF4-FFF2-40B4-BE49-F238E27FC236}">
              <a16:creationId xmlns:a16="http://schemas.microsoft.com/office/drawing/2014/main" id="{E2894C7D-A27E-A3D1-4AEC-114DAF34916A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4557" name="Rectangle 184">
          <a:extLst>
            <a:ext uri="{FF2B5EF4-FFF2-40B4-BE49-F238E27FC236}">
              <a16:creationId xmlns:a16="http://schemas.microsoft.com/office/drawing/2014/main" id="{4F40D62A-3A78-9194-5AB5-06D881CA0C33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58" name="Rectangle 185">
          <a:extLst>
            <a:ext uri="{FF2B5EF4-FFF2-40B4-BE49-F238E27FC236}">
              <a16:creationId xmlns:a16="http://schemas.microsoft.com/office/drawing/2014/main" id="{13065333-8F22-4DCA-9961-A4F84E68C60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4559" name="Rectangle 186">
          <a:extLst>
            <a:ext uri="{FF2B5EF4-FFF2-40B4-BE49-F238E27FC236}">
              <a16:creationId xmlns:a16="http://schemas.microsoft.com/office/drawing/2014/main" id="{71CEC88A-17B3-2F9B-6435-7D56AD3F4EEF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4560" name="Rectangle 187">
          <a:extLst>
            <a:ext uri="{FF2B5EF4-FFF2-40B4-BE49-F238E27FC236}">
              <a16:creationId xmlns:a16="http://schemas.microsoft.com/office/drawing/2014/main" id="{51D70B55-0569-CD3B-9251-BD428C0B7D8B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61" name="Rectangle 188">
          <a:extLst>
            <a:ext uri="{FF2B5EF4-FFF2-40B4-BE49-F238E27FC236}">
              <a16:creationId xmlns:a16="http://schemas.microsoft.com/office/drawing/2014/main" id="{5470A279-E1D8-DCC4-9120-96AF75954CEC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4562" name="Rectangle 189">
          <a:extLst>
            <a:ext uri="{FF2B5EF4-FFF2-40B4-BE49-F238E27FC236}">
              <a16:creationId xmlns:a16="http://schemas.microsoft.com/office/drawing/2014/main" id="{0827F686-9851-A455-4727-7AC8932DAE16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4563" name="Rectangle 190">
          <a:extLst>
            <a:ext uri="{FF2B5EF4-FFF2-40B4-BE49-F238E27FC236}">
              <a16:creationId xmlns:a16="http://schemas.microsoft.com/office/drawing/2014/main" id="{C097A5B2-D6A0-936B-EF2F-38470AB3C640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64" name="Rectangle 191">
          <a:extLst>
            <a:ext uri="{FF2B5EF4-FFF2-40B4-BE49-F238E27FC236}">
              <a16:creationId xmlns:a16="http://schemas.microsoft.com/office/drawing/2014/main" id="{73AD0E56-6C88-7ECC-70FE-8202EE3EF9B1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4565" name="Rectangle 192">
          <a:extLst>
            <a:ext uri="{FF2B5EF4-FFF2-40B4-BE49-F238E27FC236}">
              <a16:creationId xmlns:a16="http://schemas.microsoft.com/office/drawing/2014/main" id="{C8AE5E5A-9FD7-2FCC-E014-79E3AE4ADA79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4566" name="Rectangle 193">
          <a:extLst>
            <a:ext uri="{FF2B5EF4-FFF2-40B4-BE49-F238E27FC236}">
              <a16:creationId xmlns:a16="http://schemas.microsoft.com/office/drawing/2014/main" id="{16403287-3B15-241D-76DC-4CCBB58FA44D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67" name="Rectangle 194">
          <a:extLst>
            <a:ext uri="{FF2B5EF4-FFF2-40B4-BE49-F238E27FC236}">
              <a16:creationId xmlns:a16="http://schemas.microsoft.com/office/drawing/2014/main" id="{6FE84F3F-E92E-5819-2F09-A882CCE61D0A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4568" name="Rectangle 195">
          <a:extLst>
            <a:ext uri="{FF2B5EF4-FFF2-40B4-BE49-F238E27FC236}">
              <a16:creationId xmlns:a16="http://schemas.microsoft.com/office/drawing/2014/main" id="{85C6FA26-6A83-A09D-CF9B-90705DF556AB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4569" name="Rectangle 196">
          <a:extLst>
            <a:ext uri="{FF2B5EF4-FFF2-40B4-BE49-F238E27FC236}">
              <a16:creationId xmlns:a16="http://schemas.microsoft.com/office/drawing/2014/main" id="{F14E885D-C599-BE3D-A952-38A5AE1EC705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70" name="Rectangle 197">
          <a:extLst>
            <a:ext uri="{FF2B5EF4-FFF2-40B4-BE49-F238E27FC236}">
              <a16:creationId xmlns:a16="http://schemas.microsoft.com/office/drawing/2014/main" id="{8C014B38-39DF-3B85-8891-3D44941C1622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4571" name="Rectangle 198">
          <a:extLst>
            <a:ext uri="{FF2B5EF4-FFF2-40B4-BE49-F238E27FC236}">
              <a16:creationId xmlns:a16="http://schemas.microsoft.com/office/drawing/2014/main" id="{08031AEB-E33B-41CA-DB50-38924B94E143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4572" name="Rectangle 199">
          <a:extLst>
            <a:ext uri="{FF2B5EF4-FFF2-40B4-BE49-F238E27FC236}">
              <a16:creationId xmlns:a16="http://schemas.microsoft.com/office/drawing/2014/main" id="{DE01C536-08EF-80DE-4A98-F7E87011B172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73" name="Rectangle 200">
          <a:extLst>
            <a:ext uri="{FF2B5EF4-FFF2-40B4-BE49-F238E27FC236}">
              <a16:creationId xmlns:a16="http://schemas.microsoft.com/office/drawing/2014/main" id="{A01E4822-7C80-4AD9-0217-9042F4D0F1AB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4574" name="Rectangle 201">
          <a:extLst>
            <a:ext uri="{FF2B5EF4-FFF2-40B4-BE49-F238E27FC236}">
              <a16:creationId xmlns:a16="http://schemas.microsoft.com/office/drawing/2014/main" id="{DF604C6D-647F-E16E-D64D-861931C22223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4575" name="Rectangle 202">
          <a:extLst>
            <a:ext uri="{FF2B5EF4-FFF2-40B4-BE49-F238E27FC236}">
              <a16:creationId xmlns:a16="http://schemas.microsoft.com/office/drawing/2014/main" id="{248AADE4-49FB-0434-E93C-00DA4211CC87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76" name="Rectangle 203">
          <a:extLst>
            <a:ext uri="{FF2B5EF4-FFF2-40B4-BE49-F238E27FC236}">
              <a16:creationId xmlns:a16="http://schemas.microsoft.com/office/drawing/2014/main" id="{103F94BE-0BC0-69F8-B943-B7DD234310ED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4577" name="Rectangle 204">
          <a:extLst>
            <a:ext uri="{FF2B5EF4-FFF2-40B4-BE49-F238E27FC236}">
              <a16:creationId xmlns:a16="http://schemas.microsoft.com/office/drawing/2014/main" id="{DC5F07F7-177E-CAD4-872E-C8521D51D5BF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4578" name="Rectangle 205">
          <a:extLst>
            <a:ext uri="{FF2B5EF4-FFF2-40B4-BE49-F238E27FC236}">
              <a16:creationId xmlns:a16="http://schemas.microsoft.com/office/drawing/2014/main" id="{99B27E46-F0AD-1E4A-0BD7-C6947818E045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79" name="Rectangle 206">
          <a:extLst>
            <a:ext uri="{FF2B5EF4-FFF2-40B4-BE49-F238E27FC236}">
              <a16:creationId xmlns:a16="http://schemas.microsoft.com/office/drawing/2014/main" id="{A7E9A3F1-6749-4F2D-6356-8D0E85547E9E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4580" name="Rectangle 207">
          <a:extLst>
            <a:ext uri="{FF2B5EF4-FFF2-40B4-BE49-F238E27FC236}">
              <a16:creationId xmlns:a16="http://schemas.microsoft.com/office/drawing/2014/main" id="{577E45FC-1C9E-040B-EE09-1F0B2C7583B7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4581" name="Rectangle 208">
          <a:extLst>
            <a:ext uri="{FF2B5EF4-FFF2-40B4-BE49-F238E27FC236}">
              <a16:creationId xmlns:a16="http://schemas.microsoft.com/office/drawing/2014/main" id="{217F494E-CB8E-A739-7F9A-E62120A5717F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82" name="Rectangle 209">
          <a:extLst>
            <a:ext uri="{FF2B5EF4-FFF2-40B4-BE49-F238E27FC236}">
              <a16:creationId xmlns:a16="http://schemas.microsoft.com/office/drawing/2014/main" id="{8F37D949-EC91-579B-F24D-6D91111F9136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4583" name="Rectangle 210">
          <a:extLst>
            <a:ext uri="{FF2B5EF4-FFF2-40B4-BE49-F238E27FC236}">
              <a16:creationId xmlns:a16="http://schemas.microsoft.com/office/drawing/2014/main" id="{64C6A108-D6F9-AF5D-2616-9EBFEF79B814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4584" name="Rectangle 211">
          <a:extLst>
            <a:ext uri="{FF2B5EF4-FFF2-40B4-BE49-F238E27FC236}">
              <a16:creationId xmlns:a16="http://schemas.microsoft.com/office/drawing/2014/main" id="{06BFF4E3-D795-E4AA-7B0A-8145AFA76BB6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85" name="Rectangle 212">
          <a:extLst>
            <a:ext uri="{FF2B5EF4-FFF2-40B4-BE49-F238E27FC236}">
              <a16:creationId xmlns:a16="http://schemas.microsoft.com/office/drawing/2014/main" id="{43EFF08B-5630-5DC8-388D-3C8BB4037BAC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4586" name="Rectangle 213">
          <a:extLst>
            <a:ext uri="{FF2B5EF4-FFF2-40B4-BE49-F238E27FC236}">
              <a16:creationId xmlns:a16="http://schemas.microsoft.com/office/drawing/2014/main" id="{E68F1B42-0E41-8590-38D0-236084F5A9BC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4587" name="Rectangle 214">
          <a:extLst>
            <a:ext uri="{FF2B5EF4-FFF2-40B4-BE49-F238E27FC236}">
              <a16:creationId xmlns:a16="http://schemas.microsoft.com/office/drawing/2014/main" id="{DB471BC8-25B7-1630-B588-F3A922BA731D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88" name="Rectangle 215">
          <a:extLst>
            <a:ext uri="{FF2B5EF4-FFF2-40B4-BE49-F238E27FC236}">
              <a16:creationId xmlns:a16="http://schemas.microsoft.com/office/drawing/2014/main" id="{53CF853A-69B4-DE3F-0390-954CD5C97480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4589" name="Rectangle 216">
          <a:extLst>
            <a:ext uri="{FF2B5EF4-FFF2-40B4-BE49-F238E27FC236}">
              <a16:creationId xmlns:a16="http://schemas.microsoft.com/office/drawing/2014/main" id="{A45BEF18-DE38-6E85-2C99-645AA761549F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4590" name="Rectangle 217">
          <a:extLst>
            <a:ext uri="{FF2B5EF4-FFF2-40B4-BE49-F238E27FC236}">
              <a16:creationId xmlns:a16="http://schemas.microsoft.com/office/drawing/2014/main" id="{341546CB-F116-7BA2-983F-36CB0096B6D0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591" name="Rectangle 218">
          <a:extLst>
            <a:ext uri="{FF2B5EF4-FFF2-40B4-BE49-F238E27FC236}">
              <a16:creationId xmlns:a16="http://schemas.microsoft.com/office/drawing/2014/main" id="{EF0E1D5A-1D15-F55A-01B2-48C0689E7EB7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592" name="Rectangle 219">
          <a:extLst>
            <a:ext uri="{FF2B5EF4-FFF2-40B4-BE49-F238E27FC236}">
              <a16:creationId xmlns:a16="http://schemas.microsoft.com/office/drawing/2014/main" id="{C1D9AE63-8A62-FD6D-C5F2-58A1E2ADC6A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593" name="Rectangle 220">
          <a:extLst>
            <a:ext uri="{FF2B5EF4-FFF2-40B4-BE49-F238E27FC236}">
              <a16:creationId xmlns:a16="http://schemas.microsoft.com/office/drawing/2014/main" id="{03811633-4FAE-C918-5956-9EE95A0DBFF6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594" name="Rectangle 221">
          <a:extLst>
            <a:ext uri="{FF2B5EF4-FFF2-40B4-BE49-F238E27FC236}">
              <a16:creationId xmlns:a16="http://schemas.microsoft.com/office/drawing/2014/main" id="{E46F9E20-EA04-F7EE-5AF4-A5084E1FCA4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595" name="Rectangle 222">
          <a:extLst>
            <a:ext uri="{FF2B5EF4-FFF2-40B4-BE49-F238E27FC236}">
              <a16:creationId xmlns:a16="http://schemas.microsoft.com/office/drawing/2014/main" id="{7CB75765-CAC4-4233-C7C2-C9E0CA525790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596" name="Rectangle 223">
          <a:extLst>
            <a:ext uri="{FF2B5EF4-FFF2-40B4-BE49-F238E27FC236}">
              <a16:creationId xmlns:a16="http://schemas.microsoft.com/office/drawing/2014/main" id="{CA358252-74F7-CC67-1AEE-0EA70D360134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597" name="Rectangle 224">
          <a:extLst>
            <a:ext uri="{FF2B5EF4-FFF2-40B4-BE49-F238E27FC236}">
              <a16:creationId xmlns:a16="http://schemas.microsoft.com/office/drawing/2014/main" id="{1AA5F061-00CA-7401-E4F7-8D504D6E63B3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598" name="Rectangle 225">
          <a:extLst>
            <a:ext uri="{FF2B5EF4-FFF2-40B4-BE49-F238E27FC236}">
              <a16:creationId xmlns:a16="http://schemas.microsoft.com/office/drawing/2014/main" id="{3C8B0535-997F-DA28-09CD-23A5CB57FC7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599" name="Rectangle 226">
          <a:extLst>
            <a:ext uri="{FF2B5EF4-FFF2-40B4-BE49-F238E27FC236}">
              <a16:creationId xmlns:a16="http://schemas.microsoft.com/office/drawing/2014/main" id="{85E1C530-477E-1E06-DCF1-9874B34BF95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600" name="Rectangle 227">
          <a:extLst>
            <a:ext uri="{FF2B5EF4-FFF2-40B4-BE49-F238E27FC236}">
              <a16:creationId xmlns:a16="http://schemas.microsoft.com/office/drawing/2014/main" id="{8DCBF555-8EB1-18A9-DA53-D2E22DC31836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601" name="Rectangle 228">
          <a:extLst>
            <a:ext uri="{FF2B5EF4-FFF2-40B4-BE49-F238E27FC236}">
              <a16:creationId xmlns:a16="http://schemas.microsoft.com/office/drawing/2014/main" id="{DD72A5E4-035A-0DC4-2AD2-1A1303CB137F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4602" name="Rectangle 229">
          <a:extLst>
            <a:ext uri="{FF2B5EF4-FFF2-40B4-BE49-F238E27FC236}">
              <a16:creationId xmlns:a16="http://schemas.microsoft.com/office/drawing/2014/main" id="{5802383B-B3EA-FF66-B3AD-576D5995568F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03" name="Rectangle 736">
          <a:extLst>
            <a:ext uri="{FF2B5EF4-FFF2-40B4-BE49-F238E27FC236}">
              <a16:creationId xmlns:a16="http://schemas.microsoft.com/office/drawing/2014/main" id="{EC6D2F49-0B00-BFA9-097F-72FD5944A89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04" name="Rectangle 737">
          <a:extLst>
            <a:ext uri="{FF2B5EF4-FFF2-40B4-BE49-F238E27FC236}">
              <a16:creationId xmlns:a16="http://schemas.microsoft.com/office/drawing/2014/main" id="{62EFB6FB-DAC5-7130-E30E-7CF66409F31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05" name="Rectangle 738">
          <a:extLst>
            <a:ext uri="{FF2B5EF4-FFF2-40B4-BE49-F238E27FC236}">
              <a16:creationId xmlns:a16="http://schemas.microsoft.com/office/drawing/2014/main" id="{1B8F618E-FBC2-4A7E-79AF-F3B0D10EC08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06" name="Rectangle 739">
          <a:extLst>
            <a:ext uri="{FF2B5EF4-FFF2-40B4-BE49-F238E27FC236}">
              <a16:creationId xmlns:a16="http://schemas.microsoft.com/office/drawing/2014/main" id="{5D16E170-58D9-D47C-BC1B-D2E86A03045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07" name="Rectangle 740">
          <a:extLst>
            <a:ext uri="{FF2B5EF4-FFF2-40B4-BE49-F238E27FC236}">
              <a16:creationId xmlns:a16="http://schemas.microsoft.com/office/drawing/2014/main" id="{5232F635-F464-1BF7-8D46-0B6513FA108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08" name="Rectangle 741">
          <a:extLst>
            <a:ext uri="{FF2B5EF4-FFF2-40B4-BE49-F238E27FC236}">
              <a16:creationId xmlns:a16="http://schemas.microsoft.com/office/drawing/2014/main" id="{BAA95EB8-9456-CD46-7393-7BC76AEF633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09" name="Rectangle 742">
          <a:extLst>
            <a:ext uri="{FF2B5EF4-FFF2-40B4-BE49-F238E27FC236}">
              <a16:creationId xmlns:a16="http://schemas.microsoft.com/office/drawing/2014/main" id="{9AA1D145-A78C-E713-AD59-0667678EF4FF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10" name="Rectangle 743">
          <a:extLst>
            <a:ext uri="{FF2B5EF4-FFF2-40B4-BE49-F238E27FC236}">
              <a16:creationId xmlns:a16="http://schemas.microsoft.com/office/drawing/2014/main" id="{CE2CEA88-D740-6C4D-DA8C-5609A5366A4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11" name="Rectangle 744">
          <a:extLst>
            <a:ext uri="{FF2B5EF4-FFF2-40B4-BE49-F238E27FC236}">
              <a16:creationId xmlns:a16="http://schemas.microsoft.com/office/drawing/2014/main" id="{0ACD54DC-C605-06EF-70D0-B23427A16A6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12" name="Rectangle 745">
          <a:extLst>
            <a:ext uri="{FF2B5EF4-FFF2-40B4-BE49-F238E27FC236}">
              <a16:creationId xmlns:a16="http://schemas.microsoft.com/office/drawing/2014/main" id="{C5812DE3-EEF2-5FF6-B2B5-78CAB492DEF1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13" name="Rectangle 746">
          <a:extLst>
            <a:ext uri="{FF2B5EF4-FFF2-40B4-BE49-F238E27FC236}">
              <a16:creationId xmlns:a16="http://schemas.microsoft.com/office/drawing/2014/main" id="{9C6F960E-BD1B-162C-F214-DA27D18BFBD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14" name="Rectangle 747">
          <a:extLst>
            <a:ext uri="{FF2B5EF4-FFF2-40B4-BE49-F238E27FC236}">
              <a16:creationId xmlns:a16="http://schemas.microsoft.com/office/drawing/2014/main" id="{AAC477C1-FFE3-4819-FBED-2228140C5D2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15" name="Rectangle 748">
          <a:extLst>
            <a:ext uri="{FF2B5EF4-FFF2-40B4-BE49-F238E27FC236}">
              <a16:creationId xmlns:a16="http://schemas.microsoft.com/office/drawing/2014/main" id="{7F1C3DB3-9EE2-2552-CAFC-39AF33BDFBA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16" name="Rectangle 749">
          <a:extLst>
            <a:ext uri="{FF2B5EF4-FFF2-40B4-BE49-F238E27FC236}">
              <a16:creationId xmlns:a16="http://schemas.microsoft.com/office/drawing/2014/main" id="{210C4539-18A7-C2DD-7F14-0936614408A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17" name="Rectangle 750">
          <a:extLst>
            <a:ext uri="{FF2B5EF4-FFF2-40B4-BE49-F238E27FC236}">
              <a16:creationId xmlns:a16="http://schemas.microsoft.com/office/drawing/2014/main" id="{A2A024DF-A3B4-4338-0C5B-DD78AB1AB8F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18" name="Rectangle 751">
          <a:extLst>
            <a:ext uri="{FF2B5EF4-FFF2-40B4-BE49-F238E27FC236}">
              <a16:creationId xmlns:a16="http://schemas.microsoft.com/office/drawing/2014/main" id="{B36BA36A-735C-FAF9-7760-440677323CD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19" name="Rectangle 752">
          <a:extLst>
            <a:ext uri="{FF2B5EF4-FFF2-40B4-BE49-F238E27FC236}">
              <a16:creationId xmlns:a16="http://schemas.microsoft.com/office/drawing/2014/main" id="{ECAD91DF-B2B3-C35A-1010-2E4B1487C66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20" name="Rectangle 753">
          <a:extLst>
            <a:ext uri="{FF2B5EF4-FFF2-40B4-BE49-F238E27FC236}">
              <a16:creationId xmlns:a16="http://schemas.microsoft.com/office/drawing/2014/main" id="{2111F3CB-04B5-F5AA-06BB-92CEBED896B9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21" name="Rectangle 754">
          <a:extLst>
            <a:ext uri="{FF2B5EF4-FFF2-40B4-BE49-F238E27FC236}">
              <a16:creationId xmlns:a16="http://schemas.microsoft.com/office/drawing/2014/main" id="{E60451D6-1456-2D9A-E1EE-C61808B4554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22" name="Rectangle 755">
          <a:extLst>
            <a:ext uri="{FF2B5EF4-FFF2-40B4-BE49-F238E27FC236}">
              <a16:creationId xmlns:a16="http://schemas.microsoft.com/office/drawing/2014/main" id="{4AA8327D-2BAA-9696-B459-4E513410CAB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23" name="Rectangle 756">
          <a:extLst>
            <a:ext uri="{FF2B5EF4-FFF2-40B4-BE49-F238E27FC236}">
              <a16:creationId xmlns:a16="http://schemas.microsoft.com/office/drawing/2014/main" id="{FB965486-1E34-3CE2-27AC-FCE032062D5A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24" name="Rectangle 757">
          <a:extLst>
            <a:ext uri="{FF2B5EF4-FFF2-40B4-BE49-F238E27FC236}">
              <a16:creationId xmlns:a16="http://schemas.microsoft.com/office/drawing/2014/main" id="{9D0FE21A-EC3B-C609-BFED-9B7B217BAB2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25" name="Rectangle 758">
          <a:extLst>
            <a:ext uri="{FF2B5EF4-FFF2-40B4-BE49-F238E27FC236}">
              <a16:creationId xmlns:a16="http://schemas.microsoft.com/office/drawing/2014/main" id="{A0092CA6-A879-A3B2-9620-8802FB28A11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26" name="Rectangle 759">
          <a:extLst>
            <a:ext uri="{FF2B5EF4-FFF2-40B4-BE49-F238E27FC236}">
              <a16:creationId xmlns:a16="http://schemas.microsoft.com/office/drawing/2014/main" id="{B4345D23-4567-622A-8544-25E7B0DB962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27" name="Rectangle 760">
          <a:extLst>
            <a:ext uri="{FF2B5EF4-FFF2-40B4-BE49-F238E27FC236}">
              <a16:creationId xmlns:a16="http://schemas.microsoft.com/office/drawing/2014/main" id="{553BC43B-0475-03A2-37E9-6CE08CCCD4A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28" name="Rectangle 761">
          <a:extLst>
            <a:ext uri="{FF2B5EF4-FFF2-40B4-BE49-F238E27FC236}">
              <a16:creationId xmlns:a16="http://schemas.microsoft.com/office/drawing/2014/main" id="{AB7F8242-AFDB-50B0-1A98-166B64CBB96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29" name="Rectangle 762">
          <a:extLst>
            <a:ext uri="{FF2B5EF4-FFF2-40B4-BE49-F238E27FC236}">
              <a16:creationId xmlns:a16="http://schemas.microsoft.com/office/drawing/2014/main" id="{D92C8963-0EFB-CC8E-BFD5-2A36195A8D57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30" name="Rectangle 763">
          <a:extLst>
            <a:ext uri="{FF2B5EF4-FFF2-40B4-BE49-F238E27FC236}">
              <a16:creationId xmlns:a16="http://schemas.microsoft.com/office/drawing/2014/main" id="{7E2C1AB7-31C4-CB14-361B-420A23189BB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31" name="Rectangle 764">
          <a:extLst>
            <a:ext uri="{FF2B5EF4-FFF2-40B4-BE49-F238E27FC236}">
              <a16:creationId xmlns:a16="http://schemas.microsoft.com/office/drawing/2014/main" id="{78CD6459-8422-4DB8-352E-3ACEFA49D30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32" name="Rectangle 765">
          <a:extLst>
            <a:ext uri="{FF2B5EF4-FFF2-40B4-BE49-F238E27FC236}">
              <a16:creationId xmlns:a16="http://schemas.microsoft.com/office/drawing/2014/main" id="{957DC1AD-5E9B-6AE2-724B-54533366098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33" name="Rectangle 766">
          <a:extLst>
            <a:ext uri="{FF2B5EF4-FFF2-40B4-BE49-F238E27FC236}">
              <a16:creationId xmlns:a16="http://schemas.microsoft.com/office/drawing/2014/main" id="{629BB6DC-5310-29AB-02D0-967C5C4F046F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34" name="Rectangle 767">
          <a:extLst>
            <a:ext uri="{FF2B5EF4-FFF2-40B4-BE49-F238E27FC236}">
              <a16:creationId xmlns:a16="http://schemas.microsoft.com/office/drawing/2014/main" id="{25074476-74A4-7E61-DED1-6D757B51760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35" name="Rectangle 768">
          <a:extLst>
            <a:ext uri="{FF2B5EF4-FFF2-40B4-BE49-F238E27FC236}">
              <a16:creationId xmlns:a16="http://schemas.microsoft.com/office/drawing/2014/main" id="{EE081A94-C031-EB75-0F33-E59C6D8DBD83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36" name="Rectangle 769">
          <a:extLst>
            <a:ext uri="{FF2B5EF4-FFF2-40B4-BE49-F238E27FC236}">
              <a16:creationId xmlns:a16="http://schemas.microsoft.com/office/drawing/2014/main" id="{DF8809E0-8B11-E5DD-E90C-4D072EADB45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37" name="Rectangle 770">
          <a:extLst>
            <a:ext uri="{FF2B5EF4-FFF2-40B4-BE49-F238E27FC236}">
              <a16:creationId xmlns:a16="http://schemas.microsoft.com/office/drawing/2014/main" id="{31E8753A-EC6E-C11A-2B66-E6E93FCAB78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38" name="Rectangle 771">
          <a:extLst>
            <a:ext uri="{FF2B5EF4-FFF2-40B4-BE49-F238E27FC236}">
              <a16:creationId xmlns:a16="http://schemas.microsoft.com/office/drawing/2014/main" id="{D2150673-95DB-D174-BC0D-61F79845095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39" name="Rectangle 772">
          <a:extLst>
            <a:ext uri="{FF2B5EF4-FFF2-40B4-BE49-F238E27FC236}">
              <a16:creationId xmlns:a16="http://schemas.microsoft.com/office/drawing/2014/main" id="{23218B37-B525-41A2-6C2E-A35A5C0AF08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40" name="Rectangle 773">
          <a:extLst>
            <a:ext uri="{FF2B5EF4-FFF2-40B4-BE49-F238E27FC236}">
              <a16:creationId xmlns:a16="http://schemas.microsoft.com/office/drawing/2014/main" id="{EC4668F3-6774-8BB1-A0B9-5D21CE48585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41" name="Rectangle 774">
          <a:extLst>
            <a:ext uri="{FF2B5EF4-FFF2-40B4-BE49-F238E27FC236}">
              <a16:creationId xmlns:a16="http://schemas.microsoft.com/office/drawing/2014/main" id="{D7112B8A-8EBB-23A3-BDAC-892394DA8F6A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42" name="Rectangle 775">
          <a:extLst>
            <a:ext uri="{FF2B5EF4-FFF2-40B4-BE49-F238E27FC236}">
              <a16:creationId xmlns:a16="http://schemas.microsoft.com/office/drawing/2014/main" id="{1892B31A-D36C-6E6D-447B-8A7FAB560E2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43" name="Rectangle 776">
          <a:extLst>
            <a:ext uri="{FF2B5EF4-FFF2-40B4-BE49-F238E27FC236}">
              <a16:creationId xmlns:a16="http://schemas.microsoft.com/office/drawing/2014/main" id="{C8E295C4-0F49-2CBE-197A-DEA56796777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44" name="Rectangle 777">
          <a:extLst>
            <a:ext uri="{FF2B5EF4-FFF2-40B4-BE49-F238E27FC236}">
              <a16:creationId xmlns:a16="http://schemas.microsoft.com/office/drawing/2014/main" id="{97879D42-7374-FE3C-9F63-884CC60056E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45" name="Rectangle 778">
          <a:extLst>
            <a:ext uri="{FF2B5EF4-FFF2-40B4-BE49-F238E27FC236}">
              <a16:creationId xmlns:a16="http://schemas.microsoft.com/office/drawing/2014/main" id="{9813D3F8-5F65-52C5-3DCC-04A6F48F0A2A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46" name="Rectangle 779">
          <a:extLst>
            <a:ext uri="{FF2B5EF4-FFF2-40B4-BE49-F238E27FC236}">
              <a16:creationId xmlns:a16="http://schemas.microsoft.com/office/drawing/2014/main" id="{FA960511-5A8D-72DD-4122-D757F5445CC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47" name="Rectangle 780">
          <a:extLst>
            <a:ext uri="{FF2B5EF4-FFF2-40B4-BE49-F238E27FC236}">
              <a16:creationId xmlns:a16="http://schemas.microsoft.com/office/drawing/2014/main" id="{F080E3DE-B5A3-B22D-F7E0-FB131360396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48" name="Rectangle 781">
          <a:extLst>
            <a:ext uri="{FF2B5EF4-FFF2-40B4-BE49-F238E27FC236}">
              <a16:creationId xmlns:a16="http://schemas.microsoft.com/office/drawing/2014/main" id="{357F4411-45FE-53D1-CE2A-CFD3EBEA6B14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49" name="Rectangle 1617">
          <a:extLst>
            <a:ext uri="{FF2B5EF4-FFF2-40B4-BE49-F238E27FC236}">
              <a16:creationId xmlns:a16="http://schemas.microsoft.com/office/drawing/2014/main" id="{BCBB345C-C3A4-A133-FE8F-840984F5B5AF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50" name="Rectangle 1618">
          <a:extLst>
            <a:ext uri="{FF2B5EF4-FFF2-40B4-BE49-F238E27FC236}">
              <a16:creationId xmlns:a16="http://schemas.microsoft.com/office/drawing/2014/main" id="{1444F0AA-FA06-AAF6-BB70-E23E8A15A8B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51" name="Rectangle 1619">
          <a:extLst>
            <a:ext uri="{FF2B5EF4-FFF2-40B4-BE49-F238E27FC236}">
              <a16:creationId xmlns:a16="http://schemas.microsoft.com/office/drawing/2014/main" id="{F8B524E1-5B33-7BF4-D472-7BAF4EC34299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52" name="Rectangle 1620">
          <a:extLst>
            <a:ext uri="{FF2B5EF4-FFF2-40B4-BE49-F238E27FC236}">
              <a16:creationId xmlns:a16="http://schemas.microsoft.com/office/drawing/2014/main" id="{995E9D27-9617-32C4-13AD-6D5197A0D9D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53" name="Rectangle 1621">
          <a:extLst>
            <a:ext uri="{FF2B5EF4-FFF2-40B4-BE49-F238E27FC236}">
              <a16:creationId xmlns:a16="http://schemas.microsoft.com/office/drawing/2014/main" id="{D5102F25-CFD2-6FFF-8699-260817C921A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54" name="Rectangle 1622">
          <a:extLst>
            <a:ext uri="{FF2B5EF4-FFF2-40B4-BE49-F238E27FC236}">
              <a16:creationId xmlns:a16="http://schemas.microsoft.com/office/drawing/2014/main" id="{3CE30DB2-1224-68A2-FAA4-1F744D3FE2F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55" name="Rectangle 1623">
          <a:extLst>
            <a:ext uri="{FF2B5EF4-FFF2-40B4-BE49-F238E27FC236}">
              <a16:creationId xmlns:a16="http://schemas.microsoft.com/office/drawing/2014/main" id="{6E7F45B5-5120-9FCC-34EF-DF639F0F77B0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56" name="Rectangle 1624">
          <a:extLst>
            <a:ext uri="{FF2B5EF4-FFF2-40B4-BE49-F238E27FC236}">
              <a16:creationId xmlns:a16="http://schemas.microsoft.com/office/drawing/2014/main" id="{81FACC74-7C9C-38CA-4C3F-6AFAFCDEB45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57" name="Rectangle 1625">
          <a:extLst>
            <a:ext uri="{FF2B5EF4-FFF2-40B4-BE49-F238E27FC236}">
              <a16:creationId xmlns:a16="http://schemas.microsoft.com/office/drawing/2014/main" id="{E095537C-7952-C37C-6749-F7605AA3E70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58" name="Rectangle 1626">
          <a:extLst>
            <a:ext uri="{FF2B5EF4-FFF2-40B4-BE49-F238E27FC236}">
              <a16:creationId xmlns:a16="http://schemas.microsoft.com/office/drawing/2014/main" id="{04E7AFB9-5A3C-9D3A-6C5A-9EA43442FD83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59" name="Rectangle 1627">
          <a:extLst>
            <a:ext uri="{FF2B5EF4-FFF2-40B4-BE49-F238E27FC236}">
              <a16:creationId xmlns:a16="http://schemas.microsoft.com/office/drawing/2014/main" id="{A14439BC-D743-EFA5-33AA-02897CCC8BA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60" name="Rectangle 1628">
          <a:extLst>
            <a:ext uri="{FF2B5EF4-FFF2-40B4-BE49-F238E27FC236}">
              <a16:creationId xmlns:a16="http://schemas.microsoft.com/office/drawing/2014/main" id="{5C5B9D77-B17C-B3CB-6462-700510E250C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61" name="Rectangle 1629">
          <a:extLst>
            <a:ext uri="{FF2B5EF4-FFF2-40B4-BE49-F238E27FC236}">
              <a16:creationId xmlns:a16="http://schemas.microsoft.com/office/drawing/2014/main" id="{0E60EA3B-4618-553C-5975-C6873460B9D0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62" name="Rectangle 1630">
          <a:extLst>
            <a:ext uri="{FF2B5EF4-FFF2-40B4-BE49-F238E27FC236}">
              <a16:creationId xmlns:a16="http://schemas.microsoft.com/office/drawing/2014/main" id="{DA2D9B86-6D1C-6807-3930-FEB795E68CF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63" name="Rectangle 1631">
          <a:extLst>
            <a:ext uri="{FF2B5EF4-FFF2-40B4-BE49-F238E27FC236}">
              <a16:creationId xmlns:a16="http://schemas.microsoft.com/office/drawing/2014/main" id="{544F019F-9711-2B7D-8CAD-C8B2FB38FC3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64" name="Rectangle 1632">
          <a:extLst>
            <a:ext uri="{FF2B5EF4-FFF2-40B4-BE49-F238E27FC236}">
              <a16:creationId xmlns:a16="http://schemas.microsoft.com/office/drawing/2014/main" id="{FEF7ACDF-0DC3-5156-1DB6-81F6AF93D6BF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65" name="Rectangle 1633">
          <a:extLst>
            <a:ext uri="{FF2B5EF4-FFF2-40B4-BE49-F238E27FC236}">
              <a16:creationId xmlns:a16="http://schemas.microsoft.com/office/drawing/2014/main" id="{D5339DD5-F340-090D-D42E-035D5DE1F9D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66" name="Rectangle 1634">
          <a:extLst>
            <a:ext uri="{FF2B5EF4-FFF2-40B4-BE49-F238E27FC236}">
              <a16:creationId xmlns:a16="http://schemas.microsoft.com/office/drawing/2014/main" id="{EEA18CED-573D-DE9E-248C-636C6AC4AD3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67" name="Rectangle 1635">
          <a:extLst>
            <a:ext uri="{FF2B5EF4-FFF2-40B4-BE49-F238E27FC236}">
              <a16:creationId xmlns:a16="http://schemas.microsoft.com/office/drawing/2014/main" id="{454F7C34-D58C-0E88-3B89-CD96721944D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68" name="Rectangle 1636">
          <a:extLst>
            <a:ext uri="{FF2B5EF4-FFF2-40B4-BE49-F238E27FC236}">
              <a16:creationId xmlns:a16="http://schemas.microsoft.com/office/drawing/2014/main" id="{BBB81699-40A0-A053-D675-3E19D3C391B5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69" name="Rectangle 1637">
          <a:extLst>
            <a:ext uri="{FF2B5EF4-FFF2-40B4-BE49-F238E27FC236}">
              <a16:creationId xmlns:a16="http://schemas.microsoft.com/office/drawing/2014/main" id="{02F19600-7B45-B0A7-9A8B-C8AA4CB7FE2B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70" name="Rectangle 1638">
          <a:extLst>
            <a:ext uri="{FF2B5EF4-FFF2-40B4-BE49-F238E27FC236}">
              <a16:creationId xmlns:a16="http://schemas.microsoft.com/office/drawing/2014/main" id="{02167ADC-80D1-FE91-5EC2-D39C075ED4D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71" name="Rectangle 1639">
          <a:extLst>
            <a:ext uri="{FF2B5EF4-FFF2-40B4-BE49-F238E27FC236}">
              <a16:creationId xmlns:a16="http://schemas.microsoft.com/office/drawing/2014/main" id="{4CD14794-E5A6-83BE-2285-E1523072853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72" name="Rectangle 1640">
          <a:extLst>
            <a:ext uri="{FF2B5EF4-FFF2-40B4-BE49-F238E27FC236}">
              <a16:creationId xmlns:a16="http://schemas.microsoft.com/office/drawing/2014/main" id="{BF26EDDF-98F0-2CC9-40AF-1081E66A898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73" name="Rectangle 1641">
          <a:extLst>
            <a:ext uri="{FF2B5EF4-FFF2-40B4-BE49-F238E27FC236}">
              <a16:creationId xmlns:a16="http://schemas.microsoft.com/office/drawing/2014/main" id="{B1F60949-3586-675F-4F89-EA114AD9036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74" name="Rectangle 1642">
          <a:extLst>
            <a:ext uri="{FF2B5EF4-FFF2-40B4-BE49-F238E27FC236}">
              <a16:creationId xmlns:a16="http://schemas.microsoft.com/office/drawing/2014/main" id="{1C870060-2D8D-EF2D-9AD9-C06DFE0233E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75" name="Rectangle 1643">
          <a:extLst>
            <a:ext uri="{FF2B5EF4-FFF2-40B4-BE49-F238E27FC236}">
              <a16:creationId xmlns:a16="http://schemas.microsoft.com/office/drawing/2014/main" id="{F3637631-E0DB-3E51-8E00-D4022D51252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76" name="Rectangle 1644">
          <a:extLst>
            <a:ext uri="{FF2B5EF4-FFF2-40B4-BE49-F238E27FC236}">
              <a16:creationId xmlns:a16="http://schemas.microsoft.com/office/drawing/2014/main" id="{47EA56AF-5921-D905-1538-E526C3CF1F0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77" name="Rectangle 1645">
          <a:extLst>
            <a:ext uri="{FF2B5EF4-FFF2-40B4-BE49-F238E27FC236}">
              <a16:creationId xmlns:a16="http://schemas.microsoft.com/office/drawing/2014/main" id="{9EE1E893-10A2-EE1D-BACF-22B80F2FCC24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78" name="Rectangle 1646">
          <a:extLst>
            <a:ext uri="{FF2B5EF4-FFF2-40B4-BE49-F238E27FC236}">
              <a16:creationId xmlns:a16="http://schemas.microsoft.com/office/drawing/2014/main" id="{7EDF63AE-72E2-71B3-160B-63DB7AB34DE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4679" name="Rectangle 1647">
          <a:extLst>
            <a:ext uri="{FF2B5EF4-FFF2-40B4-BE49-F238E27FC236}">
              <a16:creationId xmlns:a16="http://schemas.microsoft.com/office/drawing/2014/main" id="{A49AB030-ACAA-3A73-D9C6-3F06E47DC7C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80" name="Rectangle 1648">
          <a:extLst>
            <a:ext uri="{FF2B5EF4-FFF2-40B4-BE49-F238E27FC236}">
              <a16:creationId xmlns:a16="http://schemas.microsoft.com/office/drawing/2014/main" id="{8C905AA5-FB75-73C4-494A-563B5E73E6F5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4681" name="Rectangle 1649">
          <a:extLst>
            <a:ext uri="{FF2B5EF4-FFF2-40B4-BE49-F238E27FC236}">
              <a16:creationId xmlns:a16="http://schemas.microsoft.com/office/drawing/2014/main" id="{56A10E49-6282-3AE2-C84F-88D69891F84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4682" name="Rectangle 1650">
          <a:extLst>
            <a:ext uri="{FF2B5EF4-FFF2-40B4-BE49-F238E27FC236}">
              <a16:creationId xmlns:a16="http://schemas.microsoft.com/office/drawing/2014/main" id="{EE3CD026-6EC0-1EC6-040D-62233C35A9A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83" name="Rectangle 1651">
          <a:extLst>
            <a:ext uri="{FF2B5EF4-FFF2-40B4-BE49-F238E27FC236}">
              <a16:creationId xmlns:a16="http://schemas.microsoft.com/office/drawing/2014/main" id="{6D1C81F8-3248-6A8C-CF40-61B21B62851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84" name="Rectangle 1652">
          <a:extLst>
            <a:ext uri="{FF2B5EF4-FFF2-40B4-BE49-F238E27FC236}">
              <a16:creationId xmlns:a16="http://schemas.microsoft.com/office/drawing/2014/main" id="{B15A0597-2CEE-3916-F4D7-885EAD2C1B8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85" name="Rectangle 1653">
          <a:extLst>
            <a:ext uri="{FF2B5EF4-FFF2-40B4-BE49-F238E27FC236}">
              <a16:creationId xmlns:a16="http://schemas.microsoft.com/office/drawing/2014/main" id="{9B21A25D-F75A-131C-3F72-2FB729C19071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86" name="Rectangle 1654">
          <a:extLst>
            <a:ext uri="{FF2B5EF4-FFF2-40B4-BE49-F238E27FC236}">
              <a16:creationId xmlns:a16="http://schemas.microsoft.com/office/drawing/2014/main" id="{AAF978BD-35D4-0767-6A45-A601C23E574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87" name="Rectangle 1655">
          <a:extLst>
            <a:ext uri="{FF2B5EF4-FFF2-40B4-BE49-F238E27FC236}">
              <a16:creationId xmlns:a16="http://schemas.microsoft.com/office/drawing/2014/main" id="{E4D4ED35-F9DA-820E-2881-C3EB9C8D30F4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88" name="Rectangle 1656">
          <a:extLst>
            <a:ext uri="{FF2B5EF4-FFF2-40B4-BE49-F238E27FC236}">
              <a16:creationId xmlns:a16="http://schemas.microsoft.com/office/drawing/2014/main" id="{C953D6EF-7395-E99E-3C53-FE1E634F144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89" name="Rectangle 1657">
          <a:extLst>
            <a:ext uri="{FF2B5EF4-FFF2-40B4-BE49-F238E27FC236}">
              <a16:creationId xmlns:a16="http://schemas.microsoft.com/office/drawing/2014/main" id="{41E3E4C2-1C45-88E0-EB7C-BD9C87D5158A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90" name="Rectangle 1658">
          <a:extLst>
            <a:ext uri="{FF2B5EF4-FFF2-40B4-BE49-F238E27FC236}">
              <a16:creationId xmlns:a16="http://schemas.microsoft.com/office/drawing/2014/main" id="{F4A9CBC8-5C57-0C34-1D6C-129B4116DC5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91" name="Rectangle 1659">
          <a:extLst>
            <a:ext uri="{FF2B5EF4-FFF2-40B4-BE49-F238E27FC236}">
              <a16:creationId xmlns:a16="http://schemas.microsoft.com/office/drawing/2014/main" id="{FF198C20-58C2-291A-6DB4-309F97E13EF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92" name="Rectangle 1660">
          <a:extLst>
            <a:ext uri="{FF2B5EF4-FFF2-40B4-BE49-F238E27FC236}">
              <a16:creationId xmlns:a16="http://schemas.microsoft.com/office/drawing/2014/main" id="{CF17170B-1324-18F6-6A3B-270238BE68C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93" name="Rectangle 1661">
          <a:extLst>
            <a:ext uri="{FF2B5EF4-FFF2-40B4-BE49-F238E27FC236}">
              <a16:creationId xmlns:a16="http://schemas.microsoft.com/office/drawing/2014/main" id="{9C1C7892-DA66-C147-8886-4FF0EB05FF4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4694" name="Rectangle 1662">
          <a:extLst>
            <a:ext uri="{FF2B5EF4-FFF2-40B4-BE49-F238E27FC236}">
              <a16:creationId xmlns:a16="http://schemas.microsoft.com/office/drawing/2014/main" id="{9442A8FB-51EB-A639-DE18-33A69A91FA9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4695" name="Rectangle 782">
          <a:extLst>
            <a:ext uri="{FF2B5EF4-FFF2-40B4-BE49-F238E27FC236}">
              <a16:creationId xmlns:a16="http://schemas.microsoft.com/office/drawing/2014/main" id="{C80209F4-9304-D979-C6A1-1B610D35628D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696" name="Rectangle 783">
          <a:extLst>
            <a:ext uri="{FF2B5EF4-FFF2-40B4-BE49-F238E27FC236}">
              <a16:creationId xmlns:a16="http://schemas.microsoft.com/office/drawing/2014/main" id="{D016916C-8919-EA4F-1B83-79A2BF575ED8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4697" name="Rectangle 784">
          <a:extLst>
            <a:ext uri="{FF2B5EF4-FFF2-40B4-BE49-F238E27FC236}">
              <a16:creationId xmlns:a16="http://schemas.microsoft.com/office/drawing/2014/main" id="{5AD6C69E-80D0-8914-8DDD-BBC4BD8933EE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4698" name="Rectangle 785">
          <a:extLst>
            <a:ext uri="{FF2B5EF4-FFF2-40B4-BE49-F238E27FC236}">
              <a16:creationId xmlns:a16="http://schemas.microsoft.com/office/drawing/2014/main" id="{106FF032-6FBC-FF71-7D4A-85F10D719A98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699" name="Rectangle 786">
          <a:extLst>
            <a:ext uri="{FF2B5EF4-FFF2-40B4-BE49-F238E27FC236}">
              <a16:creationId xmlns:a16="http://schemas.microsoft.com/office/drawing/2014/main" id="{DD610C8C-BE26-F9F1-4055-AE3408092DF3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4700" name="Rectangle 787">
          <a:extLst>
            <a:ext uri="{FF2B5EF4-FFF2-40B4-BE49-F238E27FC236}">
              <a16:creationId xmlns:a16="http://schemas.microsoft.com/office/drawing/2014/main" id="{31B0F44B-B63A-6B42-D6E3-529992F78541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4701" name="Rectangle 788">
          <a:extLst>
            <a:ext uri="{FF2B5EF4-FFF2-40B4-BE49-F238E27FC236}">
              <a16:creationId xmlns:a16="http://schemas.microsoft.com/office/drawing/2014/main" id="{2CD8729B-A809-F84E-64F1-E57E10115A9E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702" name="Rectangle 789">
          <a:extLst>
            <a:ext uri="{FF2B5EF4-FFF2-40B4-BE49-F238E27FC236}">
              <a16:creationId xmlns:a16="http://schemas.microsoft.com/office/drawing/2014/main" id="{93A66A36-1D9E-D375-29BC-C8DB0618B4DC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4703" name="Rectangle 790">
          <a:extLst>
            <a:ext uri="{FF2B5EF4-FFF2-40B4-BE49-F238E27FC236}">
              <a16:creationId xmlns:a16="http://schemas.microsoft.com/office/drawing/2014/main" id="{CB688D00-3F0B-251E-5235-64988C4F1088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4704" name="Rectangle 791">
          <a:extLst>
            <a:ext uri="{FF2B5EF4-FFF2-40B4-BE49-F238E27FC236}">
              <a16:creationId xmlns:a16="http://schemas.microsoft.com/office/drawing/2014/main" id="{44698EAF-4573-7CEB-656C-51E4E72F21DD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705" name="Rectangle 792">
          <a:extLst>
            <a:ext uri="{FF2B5EF4-FFF2-40B4-BE49-F238E27FC236}">
              <a16:creationId xmlns:a16="http://schemas.microsoft.com/office/drawing/2014/main" id="{B90A9F94-3077-AC9F-7614-FA52F7A28ABD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4706" name="Rectangle 793">
          <a:extLst>
            <a:ext uri="{FF2B5EF4-FFF2-40B4-BE49-F238E27FC236}">
              <a16:creationId xmlns:a16="http://schemas.microsoft.com/office/drawing/2014/main" id="{1618EF57-7ACC-EEB7-262C-82462951CD0D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4707" name="Rectangle 794">
          <a:extLst>
            <a:ext uri="{FF2B5EF4-FFF2-40B4-BE49-F238E27FC236}">
              <a16:creationId xmlns:a16="http://schemas.microsoft.com/office/drawing/2014/main" id="{7DA44D43-5FE8-71DF-3127-F81057AC0C10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708" name="Rectangle 795">
          <a:extLst>
            <a:ext uri="{FF2B5EF4-FFF2-40B4-BE49-F238E27FC236}">
              <a16:creationId xmlns:a16="http://schemas.microsoft.com/office/drawing/2014/main" id="{B01BB53D-F57D-B363-2355-5C9029021FA3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4709" name="Rectangle 796">
          <a:extLst>
            <a:ext uri="{FF2B5EF4-FFF2-40B4-BE49-F238E27FC236}">
              <a16:creationId xmlns:a16="http://schemas.microsoft.com/office/drawing/2014/main" id="{40BA51ED-F0BD-71A3-06C9-B1205A663BB0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4710" name="Rectangle 797">
          <a:extLst>
            <a:ext uri="{FF2B5EF4-FFF2-40B4-BE49-F238E27FC236}">
              <a16:creationId xmlns:a16="http://schemas.microsoft.com/office/drawing/2014/main" id="{14C18DAC-9ECD-B87D-F235-348363F26CE4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711" name="Rectangle 798">
          <a:extLst>
            <a:ext uri="{FF2B5EF4-FFF2-40B4-BE49-F238E27FC236}">
              <a16:creationId xmlns:a16="http://schemas.microsoft.com/office/drawing/2014/main" id="{CE6B7EDF-7FAE-E4BA-F1C2-9B3377F027FE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4712" name="Rectangle 799">
          <a:extLst>
            <a:ext uri="{FF2B5EF4-FFF2-40B4-BE49-F238E27FC236}">
              <a16:creationId xmlns:a16="http://schemas.microsoft.com/office/drawing/2014/main" id="{706D7CDD-8410-F413-CC3A-5BAAB55A06F9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4713" name="Rectangle 800">
          <a:extLst>
            <a:ext uri="{FF2B5EF4-FFF2-40B4-BE49-F238E27FC236}">
              <a16:creationId xmlns:a16="http://schemas.microsoft.com/office/drawing/2014/main" id="{D4F61217-6306-FFDB-889E-2A480ABF83BC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714" name="Rectangle 801">
          <a:extLst>
            <a:ext uri="{FF2B5EF4-FFF2-40B4-BE49-F238E27FC236}">
              <a16:creationId xmlns:a16="http://schemas.microsoft.com/office/drawing/2014/main" id="{0744DC29-9824-3706-757A-08562B6AAB5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4715" name="Rectangle 802">
          <a:extLst>
            <a:ext uri="{FF2B5EF4-FFF2-40B4-BE49-F238E27FC236}">
              <a16:creationId xmlns:a16="http://schemas.microsoft.com/office/drawing/2014/main" id="{9D4DB2C6-6C33-7DC0-DFDF-0481A14DBC70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4716" name="Rectangle 803">
          <a:extLst>
            <a:ext uri="{FF2B5EF4-FFF2-40B4-BE49-F238E27FC236}">
              <a16:creationId xmlns:a16="http://schemas.microsoft.com/office/drawing/2014/main" id="{CD6CE7E3-F429-7C91-7F25-60AD769C2DED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717" name="Rectangle 804">
          <a:extLst>
            <a:ext uri="{FF2B5EF4-FFF2-40B4-BE49-F238E27FC236}">
              <a16:creationId xmlns:a16="http://schemas.microsoft.com/office/drawing/2014/main" id="{AD87110F-96F2-BA20-302C-1A499C5B3263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4718" name="Rectangle 805">
          <a:extLst>
            <a:ext uri="{FF2B5EF4-FFF2-40B4-BE49-F238E27FC236}">
              <a16:creationId xmlns:a16="http://schemas.microsoft.com/office/drawing/2014/main" id="{8ECDCA8C-C5DB-65A9-7F65-37309B0C5AB2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4719" name="Rectangle 806">
          <a:extLst>
            <a:ext uri="{FF2B5EF4-FFF2-40B4-BE49-F238E27FC236}">
              <a16:creationId xmlns:a16="http://schemas.microsoft.com/office/drawing/2014/main" id="{2ED11D35-D28C-B9A5-0A3C-92D8BF1F8396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720" name="Rectangle 807">
          <a:extLst>
            <a:ext uri="{FF2B5EF4-FFF2-40B4-BE49-F238E27FC236}">
              <a16:creationId xmlns:a16="http://schemas.microsoft.com/office/drawing/2014/main" id="{80EB8F70-B5EA-90E9-FADD-7923C2BEDACB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4721" name="Rectangle 808">
          <a:extLst>
            <a:ext uri="{FF2B5EF4-FFF2-40B4-BE49-F238E27FC236}">
              <a16:creationId xmlns:a16="http://schemas.microsoft.com/office/drawing/2014/main" id="{5C42949D-8021-04C1-95BC-413C3D1DBE94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4722" name="Rectangle 809">
          <a:extLst>
            <a:ext uri="{FF2B5EF4-FFF2-40B4-BE49-F238E27FC236}">
              <a16:creationId xmlns:a16="http://schemas.microsoft.com/office/drawing/2014/main" id="{18FC3977-B883-8550-EE90-B02D8FCE1DDC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723" name="Rectangle 810">
          <a:extLst>
            <a:ext uri="{FF2B5EF4-FFF2-40B4-BE49-F238E27FC236}">
              <a16:creationId xmlns:a16="http://schemas.microsoft.com/office/drawing/2014/main" id="{93D411D4-270F-D472-203B-38974F161555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4724" name="Rectangle 811">
          <a:extLst>
            <a:ext uri="{FF2B5EF4-FFF2-40B4-BE49-F238E27FC236}">
              <a16:creationId xmlns:a16="http://schemas.microsoft.com/office/drawing/2014/main" id="{FBF4CF42-DC02-11DE-4689-7CE305770273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4725" name="Rectangle 812">
          <a:extLst>
            <a:ext uri="{FF2B5EF4-FFF2-40B4-BE49-F238E27FC236}">
              <a16:creationId xmlns:a16="http://schemas.microsoft.com/office/drawing/2014/main" id="{F54E7A49-2228-6044-0661-D8826D6C6FD8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726" name="Rectangle 813">
          <a:extLst>
            <a:ext uri="{FF2B5EF4-FFF2-40B4-BE49-F238E27FC236}">
              <a16:creationId xmlns:a16="http://schemas.microsoft.com/office/drawing/2014/main" id="{833365F2-F68B-1359-CECB-EA5BE419577D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4727" name="Rectangle 814">
          <a:extLst>
            <a:ext uri="{FF2B5EF4-FFF2-40B4-BE49-F238E27FC236}">
              <a16:creationId xmlns:a16="http://schemas.microsoft.com/office/drawing/2014/main" id="{57326B9F-12DA-8FB3-1FE8-D38589FA8EF9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4728" name="Rectangle 815">
          <a:extLst>
            <a:ext uri="{FF2B5EF4-FFF2-40B4-BE49-F238E27FC236}">
              <a16:creationId xmlns:a16="http://schemas.microsoft.com/office/drawing/2014/main" id="{915303E8-F647-C768-18AB-A29AC6E5839D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29" name="Rectangle 816">
          <a:extLst>
            <a:ext uri="{FF2B5EF4-FFF2-40B4-BE49-F238E27FC236}">
              <a16:creationId xmlns:a16="http://schemas.microsoft.com/office/drawing/2014/main" id="{D09510DB-2AAE-D3DD-C143-F9972FD8CE35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30" name="Rectangle 817">
          <a:extLst>
            <a:ext uri="{FF2B5EF4-FFF2-40B4-BE49-F238E27FC236}">
              <a16:creationId xmlns:a16="http://schemas.microsoft.com/office/drawing/2014/main" id="{A3159266-18EF-9BD3-8876-E9D7230F5A12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31" name="Rectangle 818">
          <a:extLst>
            <a:ext uri="{FF2B5EF4-FFF2-40B4-BE49-F238E27FC236}">
              <a16:creationId xmlns:a16="http://schemas.microsoft.com/office/drawing/2014/main" id="{99333E66-940F-F0E5-1E36-ACC0BFCA0F40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32" name="Rectangle 819">
          <a:extLst>
            <a:ext uri="{FF2B5EF4-FFF2-40B4-BE49-F238E27FC236}">
              <a16:creationId xmlns:a16="http://schemas.microsoft.com/office/drawing/2014/main" id="{BC13EB95-A7F9-112E-9A5E-B412A5DD316B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33" name="Rectangle 820">
          <a:extLst>
            <a:ext uri="{FF2B5EF4-FFF2-40B4-BE49-F238E27FC236}">
              <a16:creationId xmlns:a16="http://schemas.microsoft.com/office/drawing/2014/main" id="{C361ABA4-97C2-FE5A-5266-A1C29432EBF2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34" name="Rectangle 821">
          <a:extLst>
            <a:ext uri="{FF2B5EF4-FFF2-40B4-BE49-F238E27FC236}">
              <a16:creationId xmlns:a16="http://schemas.microsoft.com/office/drawing/2014/main" id="{9B28D61C-1BD8-3007-ECD3-34E82F68A202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35" name="Rectangle 822">
          <a:extLst>
            <a:ext uri="{FF2B5EF4-FFF2-40B4-BE49-F238E27FC236}">
              <a16:creationId xmlns:a16="http://schemas.microsoft.com/office/drawing/2014/main" id="{9900A3A8-22A1-CEBD-19AB-BC9E4B710B74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36" name="Rectangle 823">
          <a:extLst>
            <a:ext uri="{FF2B5EF4-FFF2-40B4-BE49-F238E27FC236}">
              <a16:creationId xmlns:a16="http://schemas.microsoft.com/office/drawing/2014/main" id="{DA9E313F-E2F8-4300-A29B-6789CA6C2DB2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37" name="Rectangle 824">
          <a:extLst>
            <a:ext uri="{FF2B5EF4-FFF2-40B4-BE49-F238E27FC236}">
              <a16:creationId xmlns:a16="http://schemas.microsoft.com/office/drawing/2014/main" id="{8BD174A2-5B90-D89D-912E-66A8743D0DD2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38" name="Rectangle 825">
          <a:extLst>
            <a:ext uri="{FF2B5EF4-FFF2-40B4-BE49-F238E27FC236}">
              <a16:creationId xmlns:a16="http://schemas.microsoft.com/office/drawing/2014/main" id="{9CCE7951-FECD-A0BF-8C2C-34FEE8007839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39" name="Rectangle 826">
          <a:extLst>
            <a:ext uri="{FF2B5EF4-FFF2-40B4-BE49-F238E27FC236}">
              <a16:creationId xmlns:a16="http://schemas.microsoft.com/office/drawing/2014/main" id="{89C41E85-8E9B-0526-C300-11F67E4E830E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4740" name="Rectangle 827">
          <a:extLst>
            <a:ext uri="{FF2B5EF4-FFF2-40B4-BE49-F238E27FC236}">
              <a16:creationId xmlns:a16="http://schemas.microsoft.com/office/drawing/2014/main" id="{B3564AB1-CC9D-8E1B-EF31-DB075E81E3D5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4741" name="Rectangle 828">
          <a:extLst>
            <a:ext uri="{FF2B5EF4-FFF2-40B4-BE49-F238E27FC236}">
              <a16:creationId xmlns:a16="http://schemas.microsoft.com/office/drawing/2014/main" id="{243F0ECE-B42A-211D-6EA4-E1075E2B29F8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42" name="Rectangle 829">
          <a:extLst>
            <a:ext uri="{FF2B5EF4-FFF2-40B4-BE49-F238E27FC236}">
              <a16:creationId xmlns:a16="http://schemas.microsoft.com/office/drawing/2014/main" id="{2117C469-FA13-6107-F7BB-13FF835AEE52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4743" name="Rectangle 830">
          <a:extLst>
            <a:ext uri="{FF2B5EF4-FFF2-40B4-BE49-F238E27FC236}">
              <a16:creationId xmlns:a16="http://schemas.microsoft.com/office/drawing/2014/main" id="{94F8111D-9FCB-910B-4333-0E5E5F08BA65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4744" name="Rectangle 831">
          <a:extLst>
            <a:ext uri="{FF2B5EF4-FFF2-40B4-BE49-F238E27FC236}">
              <a16:creationId xmlns:a16="http://schemas.microsoft.com/office/drawing/2014/main" id="{A67C2A7B-93FB-5117-4AC1-A7E815060298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45" name="Rectangle 832">
          <a:extLst>
            <a:ext uri="{FF2B5EF4-FFF2-40B4-BE49-F238E27FC236}">
              <a16:creationId xmlns:a16="http://schemas.microsoft.com/office/drawing/2014/main" id="{C752B3F8-CA1A-7975-5112-1A68DF8A730E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4746" name="Rectangle 833">
          <a:extLst>
            <a:ext uri="{FF2B5EF4-FFF2-40B4-BE49-F238E27FC236}">
              <a16:creationId xmlns:a16="http://schemas.microsoft.com/office/drawing/2014/main" id="{ABF79977-5659-307F-B926-ED006D34F9DB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4747" name="Rectangle 834">
          <a:extLst>
            <a:ext uri="{FF2B5EF4-FFF2-40B4-BE49-F238E27FC236}">
              <a16:creationId xmlns:a16="http://schemas.microsoft.com/office/drawing/2014/main" id="{41C5EE7E-4036-EBE3-A8B8-EFAAD4B1E74D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48" name="Rectangle 835">
          <a:extLst>
            <a:ext uri="{FF2B5EF4-FFF2-40B4-BE49-F238E27FC236}">
              <a16:creationId xmlns:a16="http://schemas.microsoft.com/office/drawing/2014/main" id="{E544B806-264B-41D2-5455-74CEE3D15877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4749" name="Rectangle 836">
          <a:extLst>
            <a:ext uri="{FF2B5EF4-FFF2-40B4-BE49-F238E27FC236}">
              <a16:creationId xmlns:a16="http://schemas.microsoft.com/office/drawing/2014/main" id="{1DEF6AD0-46F6-B72A-68DC-8DE5EE112FFF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4750" name="Rectangle 837">
          <a:extLst>
            <a:ext uri="{FF2B5EF4-FFF2-40B4-BE49-F238E27FC236}">
              <a16:creationId xmlns:a16="http://schemas.microsoft.com/office/drawing/2014/main" id="{FEE3E0B7-C60D-9B3F-0C25-B951D4B612EA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51" name="Rectangle 838">
          <a:extLst>
            <a:ext uri="{FF2B5EF4-FFF2-40B4-BE49-F238E27FC236}">
              <a16:creationId xmlns:a16="http://schemas.microsoft.com/office/drawing/2014/main" id="{FA8BA05C-E117-F9E7-EA6F-9DE781093451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4752" name="Rectangle 839">
          <a:extLst>
            <a:ext uri="{FF2B5EF4-FFF2-40B4-BE49-F238E27FC236}">
              <a16:creationId xmlns:a16="http://schemas.microsoft.com/office/drawing/2014/main" id="{5B9703A4-C901-FFA9-E913-AF9FB9AEF62B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4753" name="Rectangle 840">
          <a:extLst>
            <a:ext uri="{FF2B5EF4-FFF2-40B4-BE49-F238E27FC236}">
              <a16:creationId xmlns:a16="http://schemas.microsoft.com/office/drawing/2014/main" id="{E2F08C9A-8910-A1C3-9A11-502438966BCA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54" name="Rectangle 841">
          <a:extLst>
            <a:ext uri="{FF2B5EF4-FFF2-40B4-BE49-F238E27FC236}">
              <a16:creationId xmlns:a16="http://schemas.microsoft.com/office/drawing/2014/main" id="{E2E9ED0B-6E6A-0B86-1B91-0F0CDE2E880E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4755" name="Rectangle 842">
          <a:extLst>
            <a:ext uri="{FF2B5EF4-FFF2-40B4-BE49-F238E27FC236}">
              <a16:creationId xmlns:a16="http://schemas.microsoft.com/office/drawing/2014/main" id="{1B4598E7-36D5-55E7-AA40-9F409FC7603D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4756" name="Rectangle 843">
          <a:extLst>
            <a:ext uri="{FF2B5EF4-FFF2-40B4-BE49-F238E27FC236}">
              <a16:creationId xmlns:a16="http://schemas.microsoft.com/office/drawing/2014/main" id="{FDA5D8FD-B0A7-A3FE-0490-D9E9E12053DB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57" name="Rectangle 844">
          <a:extLst>
            <a:ext uri="{FF2B5EF4-FFF2-40B4-BE49-F238E27FC236}">
              <a16:creationId xmlns:a16="http://schemas.microsoft.com/office/drawing/2014/main" id="{BE75ADEA-5829-358F-97BD-770FA91D4B43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4758" name="Rectangle 845">
          <a:extLst>
            <a:ext uri="{FF2B5EF4-FFF2-40B4-BE49-F238E27FC236}">
              <a16:creationId xmlns:a16="http://schemas.microsoft.com/office/drawing/2014/main" id="{ED2B8036-54C8-4781-B771-4641873A1732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4759" name="Rectangle 846">
          <a:extLst>
            <a:ext uri="{FF2B5EF4-FFF2-40B4-BE49-F238E27FC236}">
              <a16:creationId xmlns:a16="http://schemas.microsoft.com/office/drawing/2014/main" id="{FD44B7E2-41ED-D169-D0A3-5D0B7F28B881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60" name="Rectangle 847">
          <a:extLst>
            <a:ext uri="{FF2B5EF4-FFF2-40B4-BE49-F238E27FC236}">
              <a16:creationId xmlns:a16="http://schemas.microsoft.com/office/drawing/2014/main" id="{7E6CB236-1629-AFA4-5FFD-33F8A8F7E1F1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4761" name="Rectangle 848">
          <a:extLst>
            <a:ext uri="{FF2B5EF4-FFF2-40B4-BE49-F238E27FC236}">
              <a16:creationId xmlns:a16="http://schemas.microsoft.com/office/drawing/2014/main" id="{C045EBF0-4960-D6E7-F530-49B51719F387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4762" name="Rectangle 849">
          <a:extLst>
            <a:ext uri="{FF2B5EF4-FFF2-40B4-BE49-F238E27FC236}">
              <a16:creationId xmlns:a16="http://schemas.microsoft.com/office/drawing/2014/main" id="{F4658050-3957-DED1-7F52-F5CCE7FE20F3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63" name="Rectangle 850">
          <a:extLst>
            <a:ext uri="{FF2B5EF4-FFF2-40B4-BE49-F238E27FC236}">
              <a16:creationId xmlns:a16="http://schemas.microsoft.com/office/drawing/2014/main" id="{9809F259-DE9F-0925-79D8-4B41227187B2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4764" name="Rectangle 851">
          <a:extLst>
            <a:ext uri="{FF2B5EF4-FFF2-40B4-BE49-F238E27FC236}">
              <a16:creationId xmlns:a16="http://schemas.microsoft.com/office/drawing/2014/main" id="{384451DD-2B69-6C88-8C15-21E9AF0D0F3A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4765" name="Rectangle 852">
          <a:extLst>
            <a:ext uri="{FF2B5EF4-FFF2-40B4-BE49-F238E27FC236}">
              <a16:creationId xmlns:a16="http://schemas.microsoft.com/office/drawing/2014/main" id="{BC138CF4-3E46-61ED-5EF8-28ECD08AC3F0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66" name="Rectangle 853">
          <a:extLst>
            <a:ext uri="{FF2B5EF4-FFF2-40B4-BE49-F238E27FC236}">
              <a16:creationId xmlns:a16="http://schemas.microsoft.com/office/drawing/2014/main" id="{B1830656-94A9-D96C-64FC-F417B2660F66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4767" name="Rectangle 854">
          <a:extLst>
            <a:ext uri="{FF2B5EF4-FFF2-40B4-BE49-F238E27FC236}">
              <a16:creationId xmlns:a16="http://schemas.microsoft.com/office/drawing/2014/main" id="{6286A4A1-8635-4CE0-E7C1-50139636ACB8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4768" name="Rectangle 855">
          <a:extLst>
            <a:ext uri="{FF2B5EF4-FFF2-40B4-BE49-F238E27FC236}">
              <a16:creationId xmlns:a16="http://schemas.microsoft.com/office/drawing/2014/main" id="{F02C82DB-9382-3415-1CE8-F83DA60CAD9D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69" name="Rectangle 856">
          <a:extLst>
            <a:ext uri="{FF2B5EF4-FFF2-40B4-BE49-F238E27FC236}">
              <a16:creationId xmlns:a16="http://schemas.microsoft.com/office/drawing/2014/main" id="{A08EE302-605C-A5A0-2F19-50D8F06B0C64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4770" name="Rectangle 857">
          <a:extLst>
            <a:ext uri="{FF2B5EF4-FFF2-40B4-BE49-F238E27FC236}">
              <a16:creationId xmlns:a16="http://schemas.microsoft.com/office/drawing/2014/main" id="{4720ABB4-9E35-3353-56D3-1A319A9D15C6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4771" name="Rectangle 858">
          <a:extLst>
            <a:ext uri="{FF2B5EF4-FFF2-40B4-BE49-F238E27FC236}">
              <a16:creationId xmlns:a16="http://schemas.microsoft.com/office/drawing/2014/main" id="{7F48D736-9278-206A-AC71-E869FC24C814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72" name="Rectangle 859">
          <a:extLst>
            <a:ext uri="{FF2B5EF4-FFF2-40B4-BE49-F238E27FC236}">
              <a16:creationId xmlns:a16="http://schemas.microsoft.com/office/drawing/2014/main" id="{290FA0CD-BA65-277D-08C6-F492E97834CA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4773" name="Rectangle 860">
          <a:extLst>
            <a:ext uri="{FF2B5EF4-FFF2-40B4-BE49-F238E27FC236}">
              <a16:creationId xmlns:a16="http://schemas.microsoft.com/office/drawing/2014/main" id="{C6375054-B7E1-1E4C-43B8-E4A3FF659F80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4774" name="Rectangle 861">
          <a:extLst>
            <a:ext uri="{FF2B5EF4-FFF2-40B4-BE49-F238E27FC236}">
              <a16:creationId xmlns:a16="http://schemas.microsoft.com/office/drawing/2014/main" id="{76B74234-8E6E-C858-763B-000586245CB9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75" name="Rectangle 862">
          <a:extLst>
            <a:ext uri="{FF2B5EF4-FFF2-40B4-BE49-F238E27FC236}">
              <a16:creationId xmlns:a16="http://schemas.microsoft.com/office/drawing/2014/main" id="{F3F67EAA-5523-4C06-9BC0-1D160EBC6720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76" name="Rectangle 863">
          <a:extLst>
            <a:ext uri="{FF2B5EF4-FFF2-40B4-BE49-F238E27FC236}">
              <a16:creationId xmlns:a16="http://schemas.microsoft.com/office/drawing/2014/main" id="{F42746B3-CF8D-F8F8-1197-FABAE7B27C45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77" name="Rectangle 864">
          <a:extLst>
            <a:ext uri="{FF2B5EF4-FFF2-40B4-BE49-F238E27FC236}">
              <a16:creationId xmlns:a16="http://schemas.microsoft.com/office/drawing/2014/main" id="{40F44185-49F9-EF57-D3A0-A76A2FD89BB4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78" name="Rectangle 865">
          <a:extLst>
            <a:ext uri="{FF2B5EF4-FFF2-40B4-BE49-F238E27FC236}">
              <a16:creationId xmlns:a16="http://schemas.microsoft.com/office/drawing/2014/main" id="{6111A2F5-74DB-D0EB-8882-F39EE6B20729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79" name="Rectangle 866">
          <a:extLst>
            <a:ext uri="{FF2B5EF4-FFF2-40B4-BE49-F238E27FC236}">
              <a16:creationId xmlns:a16="http://schemas.microsoft.com/office/drawing/2014/main" id="{243F65DC-D64B-F242-4C1A-B5E61C1B5693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80" name="Rectangle 867">
          <a:extLst>
            <a:ext uri="{FF2B5EF4-FFF2-40B4-BE49-F238E27FC236}">
              <a16:creationId xmlns:a16="http://schemas.microsoft.com/office/drawing/2014/main" id="{917EA996-416D-7932-EE4F-A51E99E85813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81" name="Rectangle 868">
          <a:extLst>
            <a:ext uri="{FF2B5EF4-FFF2-40B4-BE49-F238E27FC236}">
              <a16:creationId xmlns:a16="http://schemas.microsoft.com/office/drawing/2014/main" id="{2EA22573-46C9-BA9B-810E-6F0EF0B88544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82" name="Rectangle 869">
          <a:extLst>
            <a:ext uri="{FF2B5EF4-FFF2-40B4-BE49-F238E27FC236}">
              <a16:creationId xmlns:a16="http://schemas.microsoft.com/office/drawing/2014/main" id="{51BA1840-2D9F-E9A0-1888-3816DB20B35C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83" name="Rectangle 870">
          <a:extLst>
            <a:ext uri="{FF2B5EF4-FFF2-40B4-BE49-F238E27FC236}">
              <a16:creationId xmlns:a16="http://schemas.microsoft.com/office/drawing/2014/main" id="{A68A121F-C78A-3514-5135-E61865469D19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84" name="Rectangle 871">
          <a:extLst>
            <a:ext uri="{FF2B5EF4-FFF2-40B4-BE49-F238E27FC236}">
              <a16:creationId xmlns:a16="http://schemas.microsoft.com/office/drawing/2014/main" id="{F5678F21-F717-469B-917A-0643B4C1E337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85" name="Rectangle 872">
          <a:extLst>
            <a:ext uri="{FF2B5EF4-FFF2-40B4-BE49-F238E27FC236}">
              <a16:creationId xmlns:a16="http://schemas.microsoft.com/office/drawing/2014/main" id="{FA8E6A48-8AEC-83EF-EBA6-FEDDFA7D16C5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4786" name="Rectangle 873">
          <a:extLst>
            <a:ext uri="{FF2B5EF4-FFF2-40B4-BE49-F238E27FC236}">
              <a16:creationId xmlns:a16="http://schemas.microsoft.com/office/drawing/2014/main" id="{A8D09BC7-5B08-D2AA-1BC3-13A166851559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4787" name="Rectangle 874">
          <a:extLst>
            <a:ext uri="{FF2B5EF4-FFF2-40B4-BE49-F238E27FC236}">
              <a16:creationId xmlns:a16="http://schemas.microsoft.com/office/drawing/2014/main" id="{56580EAF-5EB0-C3DF-9599-B1955F4CAE5D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788" name="Rectangle 875">
          <a:extLst>
            <a:ext uri="{FF2B5EF4-FFF2-40B4-BE49-F238E27FC236}">
              <a16:creationId xmlns:a16="http://schemas.microsoft.com/office/drawing/2014/main" id="{FE0B6157-E734-74A7-EE01-FC6130D25421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4789" name="Rectangle 876">
          <a:extLst>
            <a:ext uri="{FF2B5EF4-FFF2-40B4-BE49-F238E27FC236}">
              <a16:creationId xmlns:a16="http://schemas.microsoft.com/office/drawing/2014/main" id="{BED4393F-AF8D-68D6-87D8-F3B604203460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4790" name="Rectangle 877">
          <a:extLst>
            <a:ext uri="{FF2B5EF4-FFF2-40B4-BE49-F238E27FC236}">
              <a16:creationId xmlns:a16="http://schemas.microsoft.com/office/drawing/2014/main" id="{4BCF0E1E-78D0-37F0-93EF-091BBA822D07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791" name="Rectangle 878">
          <a:extLst>
            <a:ext uri="{FF2B5EF4-FFF2-40B4-BE49-F238E27FC236}">
              <a16:creationId xmlns:a16="http://schemas.microsoft.com/office/drawing/2014/main" id="{B9A21522-66CD-E978-054F-FE00157441AA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4792" name="Rectangle 879">
          <a:extLst>
            <a:ext uri="{FF2B5EF4-FFF2-40B4-BE49-F238E27FC236}">
              <a16:creationId xmlns:a16="http://schemas.microsoft.com/office/drawing/2014/main" id="{83EB5774-CA8B-88CA-AEEF-2AFD2F6C1B06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4793" name="Rectangle 880">
          <a:extLst>
            <a:ext uri="{FF2B5EF4-FFF2-40B4-BE49-F238E27FC236}">
              <a16:creationId xmlns:a16="http://schemas.microsoft.com/office/drawing/2014/main" id="{39DF256F-ACCD-3513-8B96-98622009ACCB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794" name="Rectangle 881">
          <a:extLst>
            <a:ext uri="{FF2B5EF4-FFF2-40B4-BE49-F238E27FC236}">
              <a16:creationId xmlns:a16="http://schemas.microsoft.com/office/drawing/2014/main" id="{25E0C4CB-2358-1552-A127-21405CDACE09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4795" name="Rectangle 882">
          <a:extLst>
            <a:ext uri="{FF2B5EF4-FFF2-40B4-BE49-F238E27FC236}">
              <a16:creationId xmlns:a16="http://schemas.microsoft.com/office/drawing/2014/main" id="{2CF31EA2-DFA9-D5F7-9501-2360AB732CDE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4796" name="Rectangle 883">
          <a:extLst>
            <a:ext uri="{FF2B5EF4-FFF2-40B4-BE49-F238E27FC236}">
              <a16:creationId xmlns:a16="http://schemas.microsoft.com/office/drawing/2014/main" id="{24324254-682A-C324-A632-EED4F0D15B5F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797" name="Rectangle 884">
          <a:extLst>
            <a:ext uri="{FF2B5EF4-FFF2-40B4-BE49-F238E27FC236}">
              <a16:creationId xmlns:a16="http://schemas.microsoft.com/office/drawing/2014/main" id="{A626DC15-C90E-AA4B-AF50-D60C2D0B8BE2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4798" name="Rectangle 885">
          <a:extLst>
            <a:ext uri="{FF2B5EF4-FFF2-40B4-BE49-F238E27FC236}">
              <a16:creationId xmlns:a16="http://schemas.microsoft.com/office/drawing/2014/main" id="{3C008E11-CE03-B42B-4D4C-AF265649D723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4799" name="Rectangle 886">
          <a:extLst>
            <a:ext uri="{FF2B5EF4-FFF2-40B4-BE49-F238E27FC236}">
              <a16:creationId xmlns:a16="http://schemas.microsoft.com/office/drawing/2014/main" id="{FD8F44D5-A608-AB7C-2605-2FB9BFCB830F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800" name="Rectangle 887">
          <a:extLst>
            <a:ext uri="{FF2B5EF4-FFF2-40B4-BE49-F238E27FC236}">
              <a16:creationId xmlns:a16="http://schemas.microsoft.com/office/drawing/2014/main" id="{7DA70A31-9756-9177-35F7-326D774A3957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4801" name="Rectangle 888">
          <a:extLst>
            <a:ext uri="{FF2B5EF4-FFF2-40B4-BE49-F238E27FC236}">
              <a16:creationId xmlns:a16="http://schemas.microsoft.com/office/drawing/2014/main" id="{9E688C59-4A03-6098-AB2B-DDFA85305E03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4802" name="Rectangle 889">
          <a:extLst>
            <a:ext uri="{FF2B5EF4-FFF2-40B4-BE49-F238E27FC236}">
              <a16:creationId xmlns:a16="http://schemas.microsoft.com/office/drawing/2014/main" id="{999CC711-741C-DD18-8833-1B1339E5F9FC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803" name="Rectangle 890">
          <a:extLst>
            <a:ext uri="{FF2B5EF4-FFF2-40B4-BE49-F238E27FC236}">
              <a16:creationId xmlns:a16="http://schemas.microsoft.com/office/drawing/2014/main" id="{17C350FF-3397-9941-3C35-816B089B37A7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4804" name="Rectangle 891">
          <a:extLst>
            <a:ext uri="{FF2B5EF4-FFF2-40B4-BE49-F238E27FC236}">
              <a16:creationId xmlns:a16="http://schemas.microsoft.com/office/drawing/2014/main" id="{1E6F51F7-6F12-5166-16D0-EEEF7CD4F263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4805" name="Rectangle 892">
          <a:extLst>
            <a:ext uri="{FF2B5EF4-FFF2-40B4-BE49-F238E27FC236}">
              <a16:creationId xmlns:a16="http://schemas.microsoft.com/office/drawing/2014/main" id="{3AAC6C14-FFB9-F95B-9C78-1CDF08E90414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806" name="Rectangle 893">
          <a:extLst>
            <a:ext uri="{FF2B5EF4-FFF2-40B4-BE49-F238E27FC236}">
              <a16:creationId xmlns:a16="http://schemas.microsoft.com/office/drawing/2014/main" id="{EF1C20D6-6EF0-ED01-38EB-CB3C54587319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4807" name="Rectangle 894">
          <a:extLst>
            <a:ext uri="{FF2B5EF4-FFF2-40B4-BE49-F238E27FC236}">
              <a16:creationId xmlns:a16="http://schemas.microsoft.com/office/drawing/2014/main" id="{A8374DE6-8AB3-6BD4-94E7-A3804E8AEB6A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4808" name="Rectangle 895">
          <a:extLst>
            <a:ext uri="{FF2B5EF4-FFF2-40B4-BE49-F238E27FC236}">
              <a16:creationId xmlns:a16="http://schemas.microsoft.com/office/drawing/2014/main" id="{822BEB0D-9417-1954-B5D9-57CA16C32DD6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809" name="Rectangle 896">
          <a:extLst>
            <a:ext uri="{FF2B5EF4-FFF2-40B4-BE49-F238E27FC236}">
              <a16:creationId xmlns:a16="http://schemas.microsoft.com/office/drawing/2014/main" id="{3094FB69-2081-D628-E109-ECC1F807FA70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4810" name="Rectangle 897">
          <a:extLst>
            <a:ext uri="{FF2B5EF4-FFF2-40B4-BE49-F238E27FC236}">
              <a16:creationId xmlns:a16="http://schemas.microsoft.com/office/drawing/2014/main" id="{55AF125D-F578-3179-48B7-2460A20091A0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4811" name="Rectangle 898">
          <a:extLst>
            <a:ext uri="{FF2B5EF4-FFF2-40B4-BE49-F238E27FC236}">
              <a16:creationId xmlns:a16="http://schemas.microsoft.com/office/drawing/2014/main" id="{4D07AE3E-7836-3B27-6D3C-47FA0F8591F6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812" name="Rectangle 899">
          <a:extLst>
            <a:ext uri="{FF2B5EF4-FFF2-40B4-BE49-F238E27FC236}">
              <a16:creationId xmlns:a16="http://schemas.microsoft.com/office/drawing/2014/main" id="{91FC93BA-36D1-CEC5-0BBA-B4207A41C05B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4813" name="Rectangle 900">
          <a:extLst>
            <a:ext uri="{FF2B5EF4-FFF2-40B4-BE49-F238E27FC236}">
              <a16:creationId xmlns:a16="http://schemas.microsoft.com/office/drawing/2014/main" id="{ABDCEE03-8625-33FC-AA69-1D879BB1813E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4814" name="Rectangle 901">
          <a:extLst>
            <a:ext uri="{FF2B5EF4-FFF2-40B4-BE49-F238E27FC236}">
              <a16:creationId xmlns:a16="http://schemas.microsoft.com/office/drawing/2014/main" id="{4AD75800-8D9E-F798-2EDD-867836A36FBE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815" name="Rectangle 902">
          <a:extLst>
            <a:ext uri="{FF2B5EF4-FFF2-40B4-BE49-F238E27FC236}">
              <a16:creationId xmlns:a16="http://schemas.microsoft.com/office/drawing/2014/main" id="{1F66BCBE-19A9-4DD1-F5A6-F9B604B214DA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4816" name="Rectangle 903">
          <a:extLst>
            <a:ext uri="{FF2B5EF4-FFF2-40B4-BE49-F238E27FC236}">
              <a16:creationId xmlns:a16="http://schemas.microsoft.com/office/drawing/2014/main" id="{C504494C-D499-352D-0069-4A2C4504350D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4817" name="Rectangle 904">
          <a:extLst>
            <a:ext uri="{FF2B5EF4-FFF2-40B4-BE49-F238E27FC236}">
              <a16:creationId xmlns:a16="http://schemas.microsoft.com/office/drawing/2014/main" id="{603D3665-420C-4932-2891-A4D69292EC87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818" name="Rectangle 905">
          <a:extLst>
            <a:ext uri="{FF2B5EF4-FFF2-40B4-BE49-F238E27FC236}">
              <a16:creationId xmlns:a16="http://schemas.microsoft.com/office/drawing/2014/main" id="{1E8A2695-C9F4-5FA8-3C9C-01DB033B673C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4819" name="Rectangle 906">
          <a:extLst>
            <a:ext uri="{FF2B5EF4-FFF2-40B4-BE49-F238E27FC236}">
              <a16:creationId xmlns:a16="http://schemas.microsoft.com/office/drawing/2014/main" id="{5B8984C3-FED5-9B8D-28A3-903E17732C54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4820" name="Rectangle 907">
          <a:extLst>
            <a:ext uri="{FF2B5EF4-FFF2-40B4-BE49-F238E27FC236}">
              <a16:creationId xmlns:a16="http://schemas.microsoft.com/office/drawing/2014/main" id="{5A0903FE-2DF5-CA4D-1FE6-C2ACF9E6D792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21" name="Rectangle 908">
          <a:extLst>
            <a:ext uri="{FF2B5EF4-FFF2-40B4-BE49-F238E27FC236}">
              <a16:creationId xmlns:a16="http://schemas.microsoft.com/office/drawing/2014/main" id="{1B91C8EF-D334-E1DC-20D5-7489BF7FC38B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22" name="Rectangle 909">
          <a:extLst>
            <a:ext uri="{FF2B5EF4-FFF2-40B4-BE49-F238E27FC236}">
              <a16:creationId xmlns:a16="http://schemas.microsoft.com/office/drawing/2014/main" id="{295CBB00-4D00-6741-458C-E14B01BAA567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23" name="Rectangle 910">
          <a:extLst>
            <a:ext uri="{FF2B5EF4-FFF2-40B4-BE49-F238E27FC236}">
              <a16:creationId xmlns:a16="http://schemas.microsoft.com/office/drawing/2014/main" id="{28E611C8-00BC-EAB8-05C4-86CC80660175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24" name="Rectangle 911">
          <a:extLst>
            <a:ext uri="{FF2B5EF4-FFF2-40B4-BE49-F238E27FC236}">
              <a16:creationId xmlns:a16="http://schemas.microsoft.com/office/drawing/2014/main" id="{42D6E7A1-2B4C-270B-C9E8-097C3C51C58A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25" name="Rectangle 912">
          <a:extLst>
            <a:ext uri="{FF2B5EF4-FFF2-40B4-BE49-F238E27FC236}">
              <a16:creationId xmlns:a16="http://schemas.microsoft.com/office/drawing/2014/main" id="{DFD29885-DD5C-725D-DFC9-50C152912082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26" name="Rectangle 913">
          <a:extLst>
            <a:ext uri="{FF2B5EF4-FFF2-40B4-BE49-F238E27FC236}">
              <a16:creationId xmlns:a16="http://schemas.microsoft.com/office/drawing/2014/main" id="{939F25C8-15DE-3DF1-64F6-EFECAD4045E8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27" name="Rectangle 914">
          <a:extLst>
            <a:ext uri="{FF2B5EF4-FFF2-40B4-BE49-F238E27FC236}">
              <a16:creationId xmlns:a16="http://schemas.microsoft.com/office/drawing/2014/main" id="{0CE77FA6-D943-6691-F75F-D5C02CE8A660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28" name="Rectangle 915">
          <a:extLst>
            <a:ext uri="{FF2B5EF4-FFF2-40B4-BE49-F238E27FC236}">
              <a16:creationId xmlns:a16="http://schemas.microsoft.com/office/drawing/2014/main" id="{20F41492-688D-4716-CF9E-E6A9775AE347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29" name="Rectangle 916">
          <a:extLst>
            <a:ext uri="{FF2B5EF4-FFF2-40B4-BE49-F238E27FC236}">
              <a16:creationId xmlns:a16="http://schemas.microsoft.com/office/drawing/2014/main" id="{C29B4B52-8583-A227-746E-28126F79E606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30" name="Rectangle 917">
          <a:extLst>
            <a:ext uri="{FF2B5EF4-FFF2-40B4-BE49-F238E27FC236}">
              <a16:creationId xmlns:a16="http://schemas.microsoft.com/office/drawing/2014/main" id="{C6BE75F1-0E93-AEEE-85B0-2FAEFD792C6A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31" name="Rectangle 918">
          <a:extLst>
            <a:ext uri="{FF2B5EF4-FFF2-40B4-BE49-F238E27FC236}">
              <a16:creationId xmlns:a16="http://schemas.microsoft.com/office/drawing/2014/main" id="{730737F6-B7E8-F1FE-9118-C3E5A01B259F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4832" name="Rectangle 919">
          <a:extLst>
            <a:ext uri="{FF2B5EF4-FFF2-40B4-BE49-F238E27FC236}">
              <a16:creationId xmlns:a16="http://schemas.microsoft.com/office/drawing/2014/main" id="{84937307-B129-F0CC-41F0-70298153634F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4833" name="Rectangle 920">
          <a:extLst>
            <a:ext uri="{FF2B5EF4-FFF2-40B4-BE49-F238E27FC236}">
              <a16:creationId xmlns:a16="http://schemas.microsoft.com/office/drawing/2014/main" id="{889B3AF8-6C33-AD20-030E-BC011FC16A7B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34" name="Rectangle 921">
          <a:extLst>
            <a:ext uri="{FF2B5EF4-FFF2-40B4-BE49-F238E27FC236}">
              <a16:creationId xmlns:a16="http://schemas.microsoft.com/office/drawing/2014/main" id="{00380551-8579-59A1-68EC-840914F26856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4835" name="Rectangle 922">
          <a:extLst>
            <a:ext uri="{FF2B5EF4-FFF2-40B4-BE49-F238E27FC236}">
              <a16:creationId xmlns:a16="http://schemas.microsoft.com/office/drawing/2014/main" id="{243D8F4B-3C59-6D29-2025-8636ACA82E8A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4836" name="Rectangle 923">
          <a:extLst>
            <a:ext uri="{FF2B5EF4-FFF2-40B4-BE49-F238E27FC236}">
              <a16:creationId xmlns:a16="http://schemas.microsoft.com/office/drawing/2014/main" id="{FBF3AA8E-382F-182A-9EB3-9B81E06F43A1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37" name="Rectangle 924">
          <a:extLst>
            <a:ext uri="{FF2B5EF4-FFF2-40B4-BE49-F238E27FC236}">
              <a16:creationId xmlns:a16="http://schemas.microsoft.com/office/drawing/2014/main" id="{C63485FB-762B-8DC1-B85C-E6E6BDC2C89A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4838" name="Rectangle 925">
          <a:extLst>
            <a:ext uri="{FF2B5EF4-FFF2-40B4-BE49-F238E27FC236}">
              <a16:creationId xmlns:a16="http://schemas.microsoft.com/office/drawing/2014/main" id="{74249A8D-C87D-1BBF-0BA6-16B1F0CDC9A9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4839" name="Rectangle 926">
          <a:extLst>
            <a:ext uri="{FF2B5EF4-FFF2-40B4-BE49-F238E27FC236}">
              <a16:creationId xmlns:a16="http://schemas.microsoft.com/office/drawing/2014/main" id="{62DAE942-DD88-E24F-E17A-2A9F047DD9E1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40" name="Rectangle 927">
          <a:extLst>
            <a:ext uri="{FF2B5EF4-FFF2-40B4-BE49-F238E27FC236}">
              <a16:creationId xmlns:a16="http://schemas.microsoft.com/office/drawing/2014/main" id="{C258B868-C52E-6E0A-E981-01C6DB2FC389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4841" name="Rectangle 928">
          <a:extLst>
            <a:ext uri="{FF2B5EF4-FFF2-40B4-BE49-F238E27FC236}">
              <a16:creationId xmlns:a16="http://schemas.microsoft.com/office/drawing/2014/main" id="{E2F7D494-5F78-BA03-2C76-8DB1F4CFDADE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4842" name="Rectangle 929">
          <a:extLst>
            <a:ext uri="{FF2B5EF4-FFF2-40B4-BE49-F238E27FC236}">
              <a16:creationId xmlns:a16="http://schemas.microsoft.com/office/drawing/2014/main" id="{5CAB9B4E-8266-6B6E-B316-1C92018B2152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43" name="Rectangle 930">
          <a:extLst>
            <a:ext uri="{FF2B5EF4-FFF2-40B4-BE49-F238E27FC236}">
              <a16:creationId xmlns:a16="http://schemas.microsoft.com/office/drawing/2014/main" id="{8D694CA2-0761-3F40-B743-D0EC0C92FBC5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4844" name="Rectangle 931">
          <a:extLst>
            <a:ext uri="{FF2B5EF4-FFF2-40B4-BE49-F238E27FC236}">
              <a16:creationId xmlns:a16="http://schemas.microsoft.com/office/drawing/2014/main" id="{1DC1A8C7-3FBF-6A06-C910-13A0F6165F17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4845" name="Rectangle 932">
          <a:extLst>
            <a:ext uri="{FF2B5EF4-FFF2-40B4-BE49-F238E27FC236}">
              <a16:creationId xmlns:a16="http://schemas.microsoft.com/office/drawing/2014/main" id="{AF6A47B6-15FE-BE1E-70FE-02A2F9DFA6DC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46" name="Rectangle 933">
          <a:extLst>
            <a:ext uri="{FF2B5EF4-FFF2-40B4-BE49-F238E27FC236}">
              <a16:creationId xmlns:a16="http://schemas.microsoft.com/office/drawing/2014/main" id="{9A3853AE-CC10-FE79-B3A7-E2891AEB5231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4847" name="Rectangle 934">
          <a:extLst>
            <a:ext uri="{FF2B5EF4-FFF2-40B4-BE49-F238E27FC236}">
              <a16:creationId xmlns:a16="http://schemas.microsoft.com/office/drawing/2014/main" id="{96EF30DA-24B2-FA9D-8755-0A55726DB7BB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4848" name="Rectangle 935">
          <a:extLst>
            <a:ext uri="{FF2B5EF4-FFF2-40B4-BE49-F238E27FC236}">
              <a16:creationId xmlns:a16="http://schemas.microsoft.com/office/drawing/2014/main" id="{AB701382-40C9-8706-0A49-AFB0E135F2A8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49" name="Rectangle 936">
          <a:extLst>
            <a:ext uri="{FF2B5EF4-FFF2-40B4-BE49-F238E27FC236}">
              <a16:creationId xmlns:a16="http://schemas.microsoft.com/office/drawing/2014/main" id="{63EFAF5C-7811-8A7A-67CF-AC6FAD9FD927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4850" name="Rectangle 937">
          <a:extLst>
            <a:ext uri="{FF2B5EF4-FFF2-40B4-BE49-F238E27FC236}">
              <a16:creationId xmlns:a16="http://schemas.microsoft.com/office/drawing/2014/main" id="{777F9352-1C8A-9810-1F96-C81FFEBEA89D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4851" name="Rectangle 938">
          <a:extLst>
            <a:ext uri="{FF2B5EF4-FFF2-40B4-BE49-F238E27FC236}">
              <a16:creationId xmlns:a16="http://schemas.microsoft.com/office/drawing/2014/main" id="{CD5BEDEF-C743-7E01-C975-18E9292FBA7E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52" name="Rectangle 939">
          <a:extLst>
            <a:ext uri="{FF2B5EF4-FFF2-40B4-BE49-F238E27FC236}">
              <a16:creationId xmlns:a16="http://schemas.microsoft.com/office/drawing/2014/main" id="{272EB6CD-3CBE-7B09-1540-78A02F7A4E93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4853" name="Rectangle 940">
          <a:extLst>
            <a:ext uri="{FF2B5EF4-FFF2-40B4-BE49-F238E27FC236}">
              <a16:creationId xmlns:a16="http://schemas.microsoft.com/office/drawing/2014/main" id="{6771C9C5-48B4-AD68-8D5B-43AB5204BEDC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4854" name="Rectangle 941">
          <a:extLst>
            <a:ext uri="{FF2B5EF4-FFF2-40B4-BE49-F238E27FC236}">
              <a16:creationId xmlns:a16="http://schemas.microsoft.com/office/drawing/2014/main" id="{4A4256BF-4F98-2244-60D2-9EC32C88DA09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55" name="Rectangle 942">
          <a:extLst>
            <a:ext uri="{FF2B5EF4-FFF2-40B4-BE49-F238E27FC236}">
              <a16:creationId xmlns:a16="http://schemas.microsoft.com/office/drawing/2014/main" id="{A8EA1906-27C5-4B47-F845-DCCEDE79EE1B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4856" name="Rectangle 943">
          <a:extLst>
            <a:ext uri="{FF2B5EF4-FFF2-40B4-BE49-F238E27FC236}">
              <a16:creationId xmlns:a16="http://schemas.microsoft.com/office/drawing/2014/main" id="{6DC0E972-ECFB-378B-737B-873B607B9462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4857" name="Rectangle 944">
          <a:extLst>
            <a:ext uri="{FF2B5EF4-FFF2-40B4-BE49-F238E27FC236}">
              <a16:creationId xmlns:a16="http://schemas.microsoft.com/office/drawing/2014/main" id="{AB57F6AD-361B-FB62-5A05-D229BC9DE663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58" name="Rectangle 945">
          <a:extLst>
            <a:ext uri="{FF2B5EF4-FFF2-40B4-BE49-F238E27FC236}">
              <a16:creationId xmlns:a16="http://schemas.microsoft.com/office/drawing/2014/main" id="{73D5BE43-8BC3-B297-8417-6B11C43D064C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4859" name="Rectangle 946">
          <a:extLst>
            <a:ext uri="{FF2B5EF4-FFF2-40B4-BE49-F238E27FC236}">
              <a16:creationId xmlns:a16="http://schemas.microsoft.com/office/drawing/2014/main" id="{871CBF8C-5197-4610-B505-FB31E181D9C4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4860" name="Rectangle 947">
          <a:extLst>
            <a:ext uri="{FF2B5EF4-FFF2-40B4-BE49-F238E27FC236}">
              <a16:creationId xmlns:a16="http://schemas.microsoft.com/office/drawing/2014/main" id="{EBAD68DD-8D8F-3F82-1EBF-36362B809821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61" name="Rectangle 948">
          <a:extLst>
            <a:ext uri="{FF2B5EF4-FFF2-40B4-BE49-F238E27FC236}">
              <a16:creationId xmlns:a16="http://schemas.microsoft.com/office/drawing/2014/main" id="{8E225ED7-D1C5-D510-DDB1-C07FA4996D0A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4862" name="Rectangle 949">
          <a:extLst>
            <a:ext uri="{FF2B5EF4-FFF2-40B4-BE49-F238E27FC236}">
              <a16:creationId xmlns:a16="http://schemas.microsoft.com/office/drawing/2014/main" id="{5FC0B193-83BC-2EEB-0370-CCA95B93E3FF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4863" name="Rectangle 950">
          <a:extLst>
            <a:ext uri="{FF2B5EF4-FFF2-40B4-BE49-F238E27FC236}">
              <a16:creationId xmlns:a16="http://schemas.microsoft.com/office/drawing/2014/main" id="{B868CBC2-F0E0-0A8B-ABE3-C049AD6F0020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64" name="Rectangle 951">
          <a:extLst>
            <a:ext uri="{FF2B5EF4-FFF2-40B4-BE49-F238E27FC236}">
              <a16:creationId xmlns:a16="http://schemas.microsoft.com/office/drawing/2014/main" id="{FACA5530-D235-EF90-6537-A62437668FAB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4865" name="Rectangle 952">
          <a:extLst>
            <a:ext uri="{FF2B5EF4-FFF2-40B4-BE49-F238E27FC236}">
              <a16:creationId xmlns:a16="http://schemas.microsoft.com/office/drawing/2014/main" id="{D07BE9FB-A21F-3131-9A54-4C22D34A4A9F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4866" name="Rectangle 953">
          <a:extLst>
            <a:ext uri="{FF2B5EF4-FFF2-40B4-BE49-F238E27FC236}">
              <a16:creationId xmlns:a16="http://schemas.microsoft.com/office/drawing/2014/main" id="{FBA04E17-AF92-1CA1-3A99-F71CF5E159D0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67" name="Rectangle 954">
          <a:extLst>
            <a:ext uri="{FF2B5EF4-FFF2-40B4-BE49-F238E27FC236}">
              <a16:creationId xmlns:a16="http://schemas.microsoft.com/office/drawing/2014/main" id="{C585AC68-84E3-1CCC-01EB-68BD746F813D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68" name="Rectangle 955">
          <a:extLst>
            <a:ext uri="{FF2B5EF4-FFF2-40B4-BE49-F238E27FC236}">
              <a16:creationId xmlns:a16="http://schemas.microsoft.com/office/drawing/2014/main" id="{8B5D7ECD-6E8D-99C3-185E-8E67C7C17704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69" name="Rectangle 956">
          <a:extLst>
            <a:ext uri="{FF2B5EF4-FFF2-40B4-BE49-F238E27FC236}">
              <a16:creationId xmlns:a16="http://schemas.microsoft.com/office/drawing/2014/main" id="{AED0A607-48D0-A27D-8BA8-2092D501DCBB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70" name="Rectangle 957">
          <a:extLst>
            <a:ext uri="{FF2B5EF4-FFF2-40B4-BE49-F238E27FC236}">
              <a16:creationId xmlns:a16="http://schemas.microsoft.com/office/drawing/2014/main" id="{0EABC724-1099-38E5-DA1B-87AB94EBC9CA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71" name="Rectangle 958">
          <a:extLst>
            <a:ext uri="{FF2B5EF4-FFF2-40B4-BE49-F238E27FC236}">
              <a16:creationId xmlns:a16="http://schemas.microsoft.com/office/drawing/2014/main" id="{8DFA920B-42D4-A146-40E6-D46F1B07B88A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72" name="Rectangle 959">
          <a:extLst>
            <a:ext uri="{FF2B5EF4-FFF2-40B4-BE49-F238E27FC236}">
              <a16:creationId xmlns:a16="http://schemas.microsoft.com/office/drawing/2014/main" id="{01229845-A521-6E3A-79ED-DDD6382BD10A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73" name="Rectangle 960">
          <a:extLst>
            <a:ext uri="{FF2B5EF4-FFF2-40B4-BE49-F238E27FC236}">
              <a16:creationId xmlns:a16="http://schemas.microsoft.com/office/drawing/2014/main" id="{2EF76F21-D08B-42DE-2BCB-A0EBF217027B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74" name="Rectangle 961">
          <a:extLst>
            <a:ext uri="{FF2B5EF4-FFF2-40B4-BE49-F238E27FC236}">
              <a16:creationId xmlns:a16="http://schemas.microsoft.com/office/drawing/2014/main" id="{0F12B089-B177-2BF1-EF2E-AA98C0CC9B09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75" name="Rectangle 962">
          <a:extLst>
            <a:ext uri="{FF2B5EF4-FFF2-40B4-BE49-F238E27FC236}">
              <a16:creationId xmlns:a16="http://schemas.microsoft.com/office/drawing/2014/main" id="{BDD3B1F5-BF43-9499-900E-14733E8B163C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76" name="Rectangle 963">
          <a:extLst>
            <a:ext uri="{FF2B5EF4-FFF2-40B4-BE49-F238E27FC236}">
              <a16:creationId xmlns:a16="http://schemas.microsoft.com/office/drawing/2014/main" id="{AA8B9FE3-8A5D-62D5-BE93-F5B320ACFBE4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77" name="Rectangle 964">
          <a:extLst>
            <a:ext uri="{FF2B5EF4-FFF2-40B4-BE49-F238E27FC236}">
              <a16:creationId xmlns:a16="http://schemas.microsoft.com/office/drawing/2014/main" id="{07312E1B-182A-F3D7-F029-10EE6936243C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4878" name="Rectangle 965">
          <a:extLst>
            <a:ext uri="{FF2B5EF4-FFF2-40B4-BE49-F238E27FC236}">
              <a16:creationId xmlns:a16="http://schemas.microsoft.com/office/drawing/2014/main" id="{2CD9E555-0D66-7B5B-ECF1-7EE6B4C3D5BC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4879" name="Rectangle 966">
          <a:extLst>
            <a:ext uri="{FF2B5EF4-FFF2-40B4-BE49-F238E27FC236}">
              <a16:creationId xmlns:a16="http://schemas.microsoft.com/office/drawing/2014/main" id="{59DBFD1B-4CCA-FA5B-6B6F-DE46E8A23190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880" name="Rectangle 967">
          <a:extLst>
            <a:ext uri="{FF2B5EF4-FFF2-40B4-BE49-F238E27FC236}">
              <a16:creationId xmlns:a16="http://schemas.microsoft.com/office/drawing/2014/main" id="{D745DC6F-F7A4-7466-5EF6-09E0DFEF0D14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4881" name="Rectangle 968">
          <a:extLst>
            <a:ext uri="{FF2B5EF4-FFF2-40B4-BE49-F238E27FC236}">
              <a16:creationId xmlns:a16="http://schemas.microsoft.com/office/drawing/2014/main" id="{7F763A77-988F-4BE8-BE59-0CBE33D61723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4882" name="Rectangle 969">
          <a:extLst>
            <a:ext uri="{FF2B5EF4-FFF2-40B4-BE49-F238E27FC236}">
              <a16:creationId xmlns:a16="http://schemas.microsoft.com/office/drawing/2014/main" id="{51C42DC8-6363-D753-4E5C-0AF1C78B11EF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883" name="Rectangle 970">
          <a:extLst>
            <a:ext uri="{FF2B5EF4-FFF2-40B4-BE49-F238E27FC236}">
              <a16:creationId xmlns:a16="http://schemas.microsoft.com/office/drawing/2014/main" id="{22A5BD27-AF62-E22D-97EF-F588C365818E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4884" name="Rectangle 971">
          <a:extLst>
            <a:ext uri="{FF2B5EF4-FFF2-40B4-BE49-F238E27FC236}">
              <a16:creationId xmlns:a16="http://schemas.microsoft.com/office/drawing/2014/main" id="{8F749358-DFD7-A755-2FC0-4CBB07712384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4885" name="Rectangle 972">
          <a:extLst>
            <a:ext uri="{FF2B5EF4-FFF2-40B4-BE49-F238E27FC236}">
              <a16:creationId xmlns:a16="http://schemas.microsoft.com/office/drawing/2014/main" id="{9C73AD54-2C09-31BB-318F-414CBF7100C6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886" name="Rectangle 973">
          <a:extLst>
            <a:ext uri="{FF2B5EF4-FFF2-40B4-BE49-F238E27FC236}">
              <a16:creationId xmlns:a16="http://schemas.microsoft.com/office/drawing/2014/main" id="{8CD48A0D-AD6B-2707-350D-56E660EEDF84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4887" name="Rectangle 974">
          <a:extLst>
            <a:ext uri="{FF2B5EF4-FFF2-40B4-BE49-F238E27FC236}">
              <a16:creationId xmlns:a16="http://schemas.microsoft.com/office/drawing/2014/main" id="{16D5DCB4-BD86-D403-52E3-02C972C129D2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4888" name="Rectangle 975">
          <a:extLst>
            <a:ext uri="{FF2B5EF4-FFF2-40B4-BE49-F238E27FC236}">
              <a16:creationId xmlns:a16="http://schemas.microsoft.com/office/drawing/2014/main" id="{DAD90A37-6CE3-C7BA-0EAF-D4443C9BE1FB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889" name="Rectangle 976">
          <a:extLst>
            <a:ext uri="{FF2B5EF4-FFF2-40B4-BE49-F238E27FC236}">
              <a16:creationId xmlns:a16="http://schemas.microsoft.com/office/drawing/2014/main" id="{949F0450-92D2-2822-2BE4-DEB738985AA8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4890" name="Rectangle 977">
          <a:extLst>
            <a:ext uri="{FF2B5EF4-FFF2-40B4-BE49-F238E27FC236}">
              <a16:creationId xmlns:a16="http://schemas.microsoft.com/office/drawing/2014/main" id="{17CCDD36-9C29-B244-7650-D368391BAED9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4891" name="Rectangle 978">
          <a:extLst>
            <a:ext uri="{FF2B5EF4-FFF2-40B4-BE49-F238E27FC236}">
              <a16:creationId xmlns:a16="http://schemas.microsoft.com/office/drawing/2014/main" id="{CD11FCAE-1103-418B-C6B9-ACBAC526F990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892" name="Rectangle 979">
          <a:extLst>
            <a:ext uri="{FF2B5EF4-FFF2-40B4-BE49-F238E27FC236}">
              <a16:creationId xmlns:a16="http://schemas.microsoft.com/office/drawing/2014/main" id="{27EEDF6D-13E5-AC66-DD7A-8C1658B9A4A5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4893" name="Rectangle 980">
          <a:extLst>
            <a:ext uri="{FF2B5EF4-FFF2-40B4-BE49-F238E27FC236}">
              <a16:creationId xmlns:a16="http://schemas.microsoft.com/office/drawing/2014/main" id="{465D304B-EF08-AB1C-9E09-31B120FA56CB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4894" name="Rectangle 981">
          <a:extLst>
            <a:ext uri="{FF2B5EF4-FFF2-40B4-BE49-F238E27FC236}">
              <a16:creationId xmlns:a16="http://schemas.microsoft.com/office/drawing/2014/main" id="{F097B463-AA26-CD56-D7DC-1642E7F808BE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895" name="Rectangle 982">
          <a:extLst>
            <a:ext uri="{FF2B5EF4-FFF2-40B4-BE49-F238E27FC236}">
              <a16:creationId xmlns:a16="http://schemas.microsoft.com/office/drawing/2014/main" id="{1DDA94D5-5998-2F5E-E1FC-2C42BF9AD4C7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4896" name="Rectangle 983">
          <a:extLst>
            <a:ext uri="{FF2B5EF4-FFF2-40B4-BE49-F238E27FC236}">
              <a16:creationId xmlns:a16="http://schemas.microsoft.com/office/drawing/2014/main" id="{8AC0C889-2D0A-CEB4-EB83-114701EF59BB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4897" name="Rectangle 984">
          <a:extLst>
            <a:ext uri="{FF2B5EF4-FFF2-40B4-BE49-F238E27FC236}">
              <a16:creationId xmlns:a16="http://schemas.microsoft.com/office/drawing/2014/main" id="{ACEDD9A7-F9B0-F486-C168-62B4F212DC25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898" name="Rectangle 985">
          <a:extLst>
            <a:ext uri="{FF2B5EF4-FFF2-40B4-BE49-F238E27FC236}">
              <a16:creationId xmlns:a16="http://schemas.microsoft.com/office/drawing/2014/main" id="{9FE0616B-16BB-CFB2-F928-6E470E8C592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4899" name="Rectangle 986">
          <a:extLst>
            <a:ext uri="{FF2B5EF4-FFF2-40B4-BE49-F238E27FC236}">
              <a16:creationId xmlns:a16="http://schemas.microsoft.com/office/drawing/2014/main" id="{6D17E449-99C9-8C79-5E7D-0EF3FEC101A8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4900" name="Rectangle 987">
          <a:extLst>
            <a:ext uri="{FF2B5EF4-FFF2-40B4-BE49-F238E27FC236}">
              <a16:creationId xmlns:a16="http://schemas.microsoft.com/office/drawing/2014/main" id="{C39A9296-9C22-F26E-8094-0FA4F9F50AC0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901" name="Rectangle 988">
          <a:extLst>
            <a:ext uri="{FF2B5EF4-FFF2-40B4-BE49-F238E27FC236}">
              <a16:creationId xmlns:a16="http://schemas.microsoft.com/office/drawing/2014/main" id="{FCD30592-37FA-B32D-60AC-B6948CE2E486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4902" name="Rectangle 989">
          <a:extLst>
            <a:ext uri="{FF2B5EF4-FFF2-40B4-BE49-F238E27FC236}">
              <a16:creationId xmlns:a16="http://schemas.microsoft.com/office/drawing/2014/main" id="{E8C8215B-1D7A-71C8-1A15-6715A766B4BE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4903" name="Rectangle 990">
          <a:extLst>
            <a:ext uri="{FF2B5EF4-FFF2-40B4-BE49-F238E27FC236}">
              <a16:creationId xmlns:a16="http://schemas.microsoft.com/office/drawing/2014/main" id="{06DA1DDB-3691-8B0D-62B7-0EBBFACF0178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904" name="Rectangle 991">
          <a:extLst>
            <a:ext uri="{FF2B5EF4-FFF2-40B4-BE49-F238E27FC236}">
              <a16:creationId xmlns:a16="http://schemas.microsoft.com/office/drawing/2014/main" id="{935499A9-4184-3179-E619-70DFFB5D6A21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4905" name="Rectangle 992">
          <a:extLst>
            <a:ext uri="{FF2B5EF4-FFF2-40B4-BE49-F238E27FC236}">
              <a16:creationId xmlns:a16="http://schemas.microsoft.com/office/drawing/2014/main" id="{F78A937F-F922-F0F5-E48A-B377709234E3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4906" name="Rectangle 993">
          <a:extLst>
            <a:ext uri="{FF2B5EF4-FFF2-40B4-BE49-F238E27FC236}">
              <a16:creationId xmlns:a16="http://schemas.microsoft.com/office/drawing/2014/main" id="{CD698B1F-9705-6B98-4915-A0815FD63B97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907" name="Rectangle 994">
          <a:extLst>
            <a:ext uri="{FF2B5EF4-FFF2-40B4-BE49-F238E27FC236}">
              <a16:creationId xmlns:a16="http://schemas.microsoft.com/office/drawing/2014/main" id="{4AD6A1C8-776E-4D40-EDFA-DF7C5CE5B57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4908" name="Rectangle 995">
          <a:extLst>
            <a:ext uri="{FF2B5EF4-FFF2-40B4-BE49-F238E27FC236}">
              <a16:creationId xmlns:a16="http://schemas.microsoft.com/office/drawing/2014/main" id="{ADC64A7E-0618-221B-DF53-92CA4BF1B9B4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4909" name="Rectangle 996">
          <a:extLst>
            <a:ext uri="{FF2B5EF4-FFF2-40B4-BE49-F238E27FC236}">
              <a16:creationId xmlns:a16="http://schemas.microsoft.com/office/drawing/2014/main" id="{CA186397-B6D0-456C-B591-7A38465A3971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910" name="Rectangle 997">
          <a:extLst>
            <a:ext uri="{FF2B5EF4-FFF2-40B4-BE49-F238E27FC236}">
              <a16:creationId xmlns:a16="http://schemas.microsoft.com/office/drawing/2014/main" id="{33D987BE-C11C-ED89-975A-944D6548CF00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4911" name="Rectangle 998">
          <a:extLst>
            <a:ext uri="{FF2B5EF4-FFF2-40B4-BE49-F238E27FC236}">
              <a16:creationId xmlns:a16="http://schemas.microsoft.com/office/drawing/2014/main" id="{C232B12C-B57F-9DD3-044D-7CB01F65FACA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4912" name="Rectangle 999">
          <a:extLst>
            <a:ext uri="{FF2B5EF4-FFF2-40B4-BE49-F238E27FC236}">
              <a16:creationId xmlns:a16="http://schemas.microsoft.com/office/drawing/2014/main" id="{1EAD8F4D-0E02-6906-A2B5-BE89D2747431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13" name="Rectangle 1000">
          <a:extLst>
            <a:ext uri="{FF2B5EF4-FFF2-40B4-BE49-F238E27FC236}">
              <a16:creationId xmlns:a16="http://schemas.microsoft.com/office/drawing/2014/main" id="{17C37EDD-BCFA-D798-E24B-CEFA0D04BB84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14" name="Rectangle 1001">
          <a:extLst>
            <a:ext uri="{FF2B5EF4-FFF2-40B4-BE49-F238E27FC236}">
              <a16:creationId xmlns:a16="http://schemas.microsoft.com/office/drawing/2014/main" id="{967029BC-4D48-7774-1A90-DEC486A406A2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15" name="Rectangle 1002">
          <a:extLst>
            <a:ext uri="{FF2B5EF4-FFF2-40B4-BE49-F238E27FC236}">
              <a16:creationId xmlns:a16="http://schemas.microsoft.com/office/drawing/2014/main" id="{82A11733-A729-C755-36C5-11C34E9F37FE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16" name="Rectangle 1003">
          <a:extLst>
            <a:ext uri="{FF2B5EF4-FFF2-40B4-BE49-F238E27FC236}">
              <a16:creationId xmlns:a16="http://schemas.microsoft.com/office/drawing/2014/main" id="{3EF65126-EADA-3E5A-29BE-4520B2EA1A9A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17" name="Rectangle 1004">
          <a:extLst>
            <a:ext uri="{FF2B5EF4-FFF2-40B4-BE49-F238E27FC236}">
              <a16:creationId xmlns:a16="http://schemas.microsoft.com/office/drawing/2014/main" id="{9624DE45-5388-A075-8691-BCD875B41109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18" name="Rectangle 1005">
          <a:extLst>
            <a:ext uri="{FF2B5EF4-FFF2-40B4-BE49-F238E27FC236}">
              <a16:creationId xmlns:a16="http://schemas.microsoft.com/office/drawing/2014/main" id="{DC5B5A35-3335-D894-5C44-F25DE5535D94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19" name="Rectangle 1006">
          <a:extLst>
            <a:ext uri="{FF2B5EF4-FFF2-40B4-BE49-F238E27FC236}">
              <a16:creationId xmlns:a16="http://schemas.microsoft.com/office/drawing/2014/main" id="{F521FC40-66A9-CD55-30A0-E1CA7A8D90B7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20" name="Rectangle 1007">
          <a:extLst>
            <a:ext uri="{FF2B5EF4-FFF2-40B4-BE49-F238E27FC236}">
              <a16:creationId xmlns:a16="http://schemas.microsoft.com/office/drawing/2014/main" id="{4985EF7C-BD36-ACA9-738B-7631ECE17A82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21" name="Rectangle 1008">
          <a:extLst>
            <a:ext uri="{FF2B5EF4-FFF2-40B4-BE49-F238E27FC236}">
              <a16:creationId xmlns:a16="http://schemas.microsoft.com/office/drawing/2014/main" id="{66AA9002-0FBB-1851-E428-9A1F16CFA3CD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22" name="Rectangle 1009">
          <a:extLst>
            <a:ext uri="{FF2B5EF4-FFF2-40B4-BE49-F238E27FC236}">
              <a16:creationId xmlns:a16="http://schemas.microsoft.com/office/drawing/2014/main" id="{FEE4FE9B-D5F6-084D-B5A5-0E3DA88F0B23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23" name="Rectangle 1010">
          <a:extLst>
            <a:ext uri="{FF2B5EF4-FFF2-40B4-BE49-F238E27FC236}">
              <a16:creationId xmlns:a16="http://schemas.microsoft.com/office/drawing/2014/main" id="{C41D9864-7A7F-45E4-1340-99AD4D9269EB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4924" name="Rectangle 1011">
          <a:extLst>
            <a:ext uri="{FF2B5EF4-FFF2-40B4-BE49-F238E27FC236}">
              <a16:creationId xmlns:a16="http://schemas.microsoft.com/office/drawing/2014/main" id="{2745FB61-5508-04E3-5922-4580CA6BF1D4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925" name="Rectangle 1012">
          <a:extLst>
            <a:ext uri="{FF2B5EF4-FFF2-40B4-BE49-F238E27FC236}">
              <a16:creationId xmlns:a16="http://schemas.microsoft.com/office/drawing/2014/main" id="{B6CBEB43-B27F-835B-0A02-823E836E605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26" name="Rectangle 1013">
          <a:extLst>
            <a:ext uri="{FF2B5EF4-FFF2-40B4-BE49-F238E27FC236}">
              <a16:creationId xmlns:a16="http://schemas.microsoft.com/office/drawing/2014/main" id="{F7135B9E-25E0-9F59-7DB9-E8E77DD1690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927" name="Rectangle 1014">
          <a:extLst>
            <a:ext uri="{FF2B5EF4-FFF2-40B4-BE49-F238E27FC236}">
              <a16:creationId xmlns:a16="http://schemas.microsoft.com/office/drawing/2014/main" id="{8949DD57-4FF2-A3E7-B3E3-472E48F73CE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928" name="Rectangle 1015">
          <a:extLst>
            <a:ext uri="{FF2B5EF4-FFF2-40B4-BE49-F238E27FC236}">
              <a16:creationId xmlns:a16="http://schemas.microsoft.com/office/drawing/2014/main" id="{12F7944D-FA85-8187-75C3-5C7BB7CD2E2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29" name="Rectangle 1016">
          <a:extLst>
            <a:ext uri="{FF2B5EF4-FFF2-40B4-BE49-F238E27FC236}">
              <a16:creationId xmlns:a16="http://schemas.microsoft.com/office/drawing/2014/main" id="{F87EFCFE-AEB1-A520-92AE-37BA865EEC6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930" name="Rectangle 1017">
          <a:extLst>
            <a:ext uri="{FF2B5EF4-FFF2-40B4-BE49-F238E27FC236}">
              <a16:creationId xmlns:a16="http://schemas.microsoft.com/office/drawing/2014/main" id="{9B4A733B-859A-2092-E140-F95863D37D9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931" name="Rectangle 1018">
          <a:extLst>
            <a:ext uri="{FF2B5EF4-FFF2-40B4-BE49-F238E27FC236}">
              <a16:creationId xmlns:a16="http://schemas.microsoft.com/office/drawing/2014/main" id="{65ED273B-35C7-5908-9772-49E7E91E35B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32" name="Rectangle 1019">
          <a:extLst>
            <a:ext uri="{FF2B5EF4-FFF2-40B4-BE49-F238E27FC236}">
              <a16:creationId xmlns:a16="http://schemas.microsoft.com/office/drawing/2014/main" id="{0D5516B2-304E-708E-A2CD-12763B45137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933" name="Rectangle 1020">
          <a:extLst>
            <a:ext uri="{FF2B5EF4-FFF2-40B4-BE49-F238E27FC236}">
              <a16:creationId xmlns:a16="http://schemas.microsoft.com/office/drawing/2014/main" id="{0F02F4D2-B57C-10D2-1EC5-CBFA8485234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934" name="Rectangle 1021">
          <a:extLst>
            <a:ext uri="{FF2B5EF4-FFF2-40B4-BE49-F238E27FC236}">
              <a16:creationId xmlns:a16="http://schemas.microsoft.com/office/drawing/2014/main" id="{B423964D-7F53-1FDD-A273-CE70EC01A82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35" name="Rectangle 1022">
          <a:extLst>
            <a:ext uri="{FF2B5EF4-FFF2-40B4-BE49-F238E27FC236}">
              <a16:creationId xmlns:a16="http://schemas.microsoft.com/office/drawing/2014/main" id="{B7AF5CDA-1384-459F-6244-39746DAE482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936" name="Rectangle 1023">
          <a:extLst>
            <a:ext uri="{FF2B5EF4-FFF2-40B4-BE49-F238E27FC236}">
              <a16:creationId xmlns:a16="http://schemas.microsoft.com/office/drawing/2014/main" id="{F1602747-1FA1-A17B-91C4-4304046B1BC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937" name="Rectangle 1024">
          <a:extLst>
            <a:ext uri="{FF2B5EF4-FFF2-40B4-BE49-F238E27FC236}">
              <a16:creationId xmlns:a16="http://schemas.microsoft.com/office/drawing/2014/main" id="{6AF3945E-52B4-C6D5-5F42-06715151722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38" name="Rectangle 1025">
          <a:extLst>
            <a:ext uri="{FF2B5EF4-FFF2-40B4-BE49-F238E27FC236}">
              <a16:creationId xmlns:a16="http://schemas.microsoft.com/office/drawing/2014/main" id="{29CDE703-2B94-3D80-8B56-91659C5DF22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939" name="Rectangle 1026">
          <a:extLst>
            <a:ext uri="{FF2B5EF4-FFF2-40B4-BE49-F238E27FC236}">
              <a16:creationId xmlns:a16="http://schemas.microsoft.com/office/drawing/2014/main" id="{6129C8F9-9B97-0A29-30B3-D1EEFE9ABB8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940" name="Rectangle 1027">
          <a:extLst>
            <a:ext uri="{FF2B5EF4-FFF2-40B4-BE49-F238E27FC236}">
              <a16:creationId xmlns:a16="http://schemas.microsoft.com/office/drawing/2014/main" id="{1A09A202-7634-0F58-A623-664605EBB0D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41" name="Rectangle 1028">
          <a:extLst>
            <a:ext uri="{FF2B5EF4-FFF2-40B4-BE49-F238E27FC236}">
              <a16:creationId xmlns:a16="http://schemas.microsoft.com/office/drawing/2014/main" id="{22A0BE7E-7741-18C5-E832-64D9E678E0A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942" name="Rectangle 1029">
          <a:extLst>
            <a:ext uri="{FF2B5EF4-FFF2-40B4-BE49-F238E27FC236}">
              <a16:creationId xmlns:a16="http://schemas.microsoft.com/office/drawing/2014/main" id="{27B72BF4-DB90-0470-E6B0-2BA1D54870E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943" name="Rectangle 1030">
          <a:extLst>
            <a:ext uri="{FF2B5EF4-FFF2-40B4-BE49-F238E27FC236}">
              <a16:creationId xmlns:a16="http://schemas.microsoft.com/office/drawing/2014/main" id="{A63B9E00-D3A1-3E83-4527-68D03068D9A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44" name="Rectangle 1031">
          <a:extLst>
            <a:ext uri="{FF2B5EF4-FFF2-40B4-BE49-F238E27FC236}">
              <a16:creationId xmlns:a16="http://schemas.microsoft.com/office/drawing/2014/main" id="{C3510680-CFB6-FD64-5384-D29824F885F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945" name="Rectangle 1032">
          <a:extLst>
            <a:ext uri="{FF2B5EF4-FFF2-40B4-BE49-F238E27FC236}">
              <a16:creationId xmlns:a16="http://schemas.microsoft.com/office/drawing/2014/main" id="{721B1DE8-5027-9953-8ABF-F7A52809F50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946" name="Rectangle 1033">
          <a:extLst>
            <a:ext uri="{FF2B5EF4-FFF2-40B4-BE49-F238E27FC236}">
              <a16:creationId xmlns:a16="http://schemas.microsoft.com/office/drawing/2014/main" id="{1D9F2003-4A3E-7190-FAAD-30CD2C9668D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47" name="Rectangle 1034">
          <a:extLst>
            <a:ext uri="{FF2B5EF4-FFF2-40B4-BE49-F238E27FC236}">
              <a16:creationId xmlns:a16="http://schemas.microsoft.com/office/drawing/2014/main" id="{6994501C-5AF4-E83E-27F5-C7202EAE80D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948" name="Rectangle 1035">
          <a:extLst>
            <a:ext uri="{FF2B5EF4-FFF2-40B4-BE49-F238E27FC236}">
              <a16:creationId xmlns:a16="http://schemas.microsoft.com/office/drawing/2014/main" id="{B1892504-174C-19F0-36B7-E012E747B45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949" name="Rectangle 1036">
          <a:extLst>
            <a:ext uri="{FF2B5EF4-FFF2-40B4-BE49-F238E27FC236}">
              <a16:creationId xmlns:a16="http://schemas.microsoft.com/office/drawing/2014/main" id="{1608CEAC-5E63-14E3-5D7A-5933B6D0B51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50" name="Rectangle 1037">
          <a:extLst>
            <a:ext uri="{FF2B5EF4-FFF2-40B4-BE49-F238E27FC236}">
              <a16:creationId xmlns:a16="http://schemas.microsoft.com/office/drawing/2014/main" id="{966B57F9-24A0-CBF7-C05D-11988638CE8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951" name="Rectangle 1038">
          <a:extLst>
            <a:ext uri="{FF2B5EF4-FFF2-40B4-BE49-F238E27FC236}">
              <a16:creationId xmlns:a16="http://schemas.microsoft.com/office/drawing/2014/main" id="{9531D0D5-AA80-D5A0-33C8-1B4A570D685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952" name="Rectangle 1039">
          <a:extLst>
            <a:ext uri="{FF2B5EF4-FFF2-40B4-BE49-F238E27FC236}">
              <a16:creationId xmlns:a16="http://schemas.microsoft.com/office/drawing/2014/main" id="{B2E5C725-E501-5AD4-245B-19443147B07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53" name="Rectangle 1040">
          <a:extLst>
            <a:ext uri="{FF2B5EF4-FFF2-40B4-BE49-F238E27FC236}">
              <a16:creationId xmlns:a16="http://schemas.microsoft.com/office/drawing/2014/main" id="{FC650BBC-CD4C-2EF1-AB66-E7E5E894478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954" name="Rectangle 1041">
          <a:extLst>
            <a:ext uri="{FF2B5EF4-FFF2-40B4-BE49-F238E27FC236}">
              <a16:creationId xmlns:a16="http://schemas.microsoft.com/office/drawing/2014/main" id="{189B97CF-1246-0529-6C35-E262C7A879B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4955" name="Rectangle 1042">
          <a:extLst>
            <a:ext uri="{FF2B5EF4-FFF2-40B4-BE49-F238E27FC236}">
              <a16:creationId xmlns:a16="http://schemas.microsoft.com/office/drawing/2014/main" id="{65B51A97-3EBE-AEE6-CCFB-E260CBD3D92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56" name="Rectangle 1043">
          <a:extLst>
            <a:ext uri="{FF2B5EF4-FFF2-40B4-BE49-F238E27FC236}">
              <a16:creationId xmlns:a16="http://schemas.microsoft.com/office/drawing/2014/main" id="{0EF3AA21-80F2-5F09-5A38-1936F802E46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4957" name="Rectangle 1044">
          <a:extLst>
            <a:ext uri="{FF2B5EF4-FFF2-40B4-BE49-F238E27FC236}">
              <a16:creationId xmlns:a16="http://schemas.microsoft.com/office/drawing/2014/main" id="{6C806723-5EF9-7B93-8C11-94054EEC4F3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4958" name="Rectangle 1045">
          <a:extLst>
            <a:ext uri="{FF2B5EF4-FFF2-40B4-BE49-F238E27FC236}">
              <a16:creationId xmlns:a16="http://schemas.microsoft.com/office/drawing/2014/main" id="{E5284F52-F14D-F587-58CE-C4AFA14A475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59" name="Rectangle 1046">
          <a:extLst>
            <a:ext uri="{FF2B5EF4-FFF2-40B4-BE49-F238E27FC236}">
              <a16:creationId xmlns:a16="http://schemas.microsoft.com/office/drawing/2014/main" id="{96FF5108-5A27-9D15-9B8B-F1959A187A4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60" name="Rectangle 1047">
          <a:extLst>
            <a:ext uri="{FF2B5EF4-FFF2-40B4-BE49-F238E27FC236}">
              <a16:creationId xmlns:a16="http://schemas.microsoft.com/office/drawing/2014/main" id="{199691F8-B271-FA66-73A8-BF8249EDC84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61" name="Rectangle 1048">
          <a:extLst>
            <a:ext uri="{FF2B5EF4-FFF2-40B4-BE49-F238E27FC236}">
              <a16:creationId xmlns:a16="http://schemas.microsoft.com/office/drawing/2014/main" id="{E2F40C57-51B7-F1A2-16A3-1B5EB30E380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62" name="Rectangle 1049">
          <a:extLst>
            <a:ext uri="{FF2B5EF4-FFF2-40B4-BE49-F238E27FC236}">
              <a16:creationId xmlns:a16="http://schemas.microsoft.com/office/drawing/2014/main" id="{F2F54031-B601-3CF9-6AA7-0DA681F22B8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63" name="Rectangle 1050">
          <a:extLst>
            <a:ext uri="{FF2B5EF4-FFF2-40B4-BE49-F238E27FC236}">
              <a16:creationId xmlns:a16="http://schemas.microsoft.com/office/drawing/2014/main" id="{5AF2E597-C1D1-43B0-E6DB-154BD9041DF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64" name="Rectangle 1051">
          <a:extLst>
            <a:ext uri="{FF2B5EF4-FFF2-40B4-BE49-F238E27FC236}">
              <a16:creationId xmlns:a16="http://schemas.microsoft.com/office/drawing/2014/main" id="{B3352DBF-E87B-2CA0-237E-1DE6BAD6F99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65" name="Rectangle 1052">
          <a:extLst>
            <a:ext uri="{FF2B5EF4-FFF2-40B4-BE49-F238E27FC236}">
              <a16:creationId xmlns:a16="http://schemas.microsoft.com/office/drawing/2014/main" id="{06242EEB-AE70-DE00-FF0D-5D1F0EDE082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66" name="Rectangle 1053">
          <a:extLst>
            <a:ext uri="{FF2B5EF4-FFF2-40B4-BE49-F238E27FC236}">
              <a16:creationId xmlns:a16="http://schemas.microsoft.com/office/drawing/2014/main" id="{839D3BF9-7E06-5A71-5BC0-B46365B53C1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67" name="Rectangle 1054">
          <a:extLst>
            <a:ext uri="{FF2B5EF4-FFF2-40B4-BE49-F238E27FC236}">
              <a16:creationId xmlns:a16="http://schemas.microsoft.com/office/drawing/2014/main" id="{3CB71A6E-E171-6230-C780-685914E4426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68" name="Rectangle 1055">
          <a:extLst>
            <a:ext uri="{FF2B5EF4-FFF2-40B4-BE49-F238E27FC236}">
              <a16:creationId xmlns:a16="http://schemas.microsoft.com/office/drawing/2014/main" id="{381369F7-34FB-1BF0-6702-33BCDE54980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69" name="Rectangle 1056">
          <a:extLst>
            <a:ext uri="{FF2B5EF4-FFF2-40B4-BE49-F238E27FC236}">
              <a16:creationId xmlns:a16="http://schemas.microsoft.com/office/drawing/2014/main" id="{46D0E023-00BD-C830-F663-FAF7DC35349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4970" name="Rectangle 1057">
          <a:extLst>
            <a:ext uri="{FF2B5EF4-FFF2-40B4-BE49-F238E27FC236}">
              <a16:creationId xmlns:a16="http://schemas.microsoft.com/office/drawing/2014/main" id="{F6C5D36D-C247-0127-A5AF-BAE386A0321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971" name="Rectangle 1121">
          <a:extLst>
            <a:ext uri="{FF2B5EF4-FFF2-40B4-BE49-F238E27FC236}">
              <a16:creationId xmlns:a16="http://schemas.microsoft.com/office/drawing/2014/main" id="{A14428C2-B403-F0FF-8181-C796E1D0712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972" name="Rectangle 1122">
          <a:extLst>
            <a:ext uri="{FF2B5EF4-FFF2-40B4-BE49-F238E27FC236}">
              <a16:creationId xmlns:a16="http://schemas.microsoft.com/office/drawing/2014/main" id="{34D6B751-3981-4B56-A160-0E280630180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973" name="Rectangle 1123">
          <a:extLst>
            <a:ext uri="{FF2B5EF4-FFF2-40B4-BE49-F238E27FC236}">
              <a16:creationId xmlns:a16="http://schemas.microsoft.com/office/drawing/2014/main" id="{8727E1D8-0415-ACD9-7AAB-3E0B0D9EF19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974" name="Rectangle 1124">
          <a:extLst>
            <a:ext uri="{FF2B5EF4-FFF2-40B4-BE49-F238E27FC236}">
              <a16:creationId xmlns:a16="http://schemas.microsoft.com/office/drawing/2014/main" id="{9732FC1F-DBA0-B884-C830-ED7143ED1B5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975" name="Rectangle 1125">
          <a:extLst>
            <a:ext uri="{FF2B5EF4-FFF2-40B4-BE49-F238E27FC236}">
              <a16:creationId xmlns:a16="http://schemas.microsoft.com/office/drawing/2014/main" id="{40E171F9-F8AC-1868-5B14-8925A92E830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976" name="Rectangle 1126">
          <a:extLst>
            <a:ext uri="{FF2B5EF4-FFF2-40B4-BE49-F238E27FC236}">
              <a16:creationId xmlns:a16="http://schemas.microsoft.com/office/drawing/2014/main" id="{EBD4754A-9442-C4E2-7BFB-924B3593051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977" name="Rectangle 1127">
          <a:extLst>
            <a:ext uri="{FF2B5EF4-FFF2-40B4-BE49-F238E27FC236}">
              <a16:creationId xmlns:a16="http://schemas.microsoft.com/office/drawing/2014/main" id="{256C3A40-55DB-525C-E8EE-8AB9925CFFC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978" name="Rectangle 1128">
          <a:extLst>
            <a:ext uri="{FF2B5EF4-FFF2-40B4-BE49-F238E27FC236}">
              <a16:creationId xmlns:a16="http://schemas.microsoft.com/office/drawing/2014/main" id="{EEA4A8E5-6E6E-5B3D-36C7-02AABFFCB20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979" name="Rectangle 1129">
          <a:extLst>
            <a:ext uri="{FF2B5EF4-FFF2-40B4-BE49-F238E27FC236}">
              <a16:creationId xmlns:a16="http://schemas.microsoft.com/office/drawing/2014/main" id="{F37979DF-4BC2-160F-D9AC-7E6918288CD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980" name="Rectangle 1130">
          <a:extLst>
            <a:ext uri="{FF2B5EF4-FFF2-40B4-BE49-F238E27FC236}">
              <a16:creationId xmlns:a16="http://schemas.microsoft.com/office/drawing/2014/main" id="{0BE18BF6-02D8-398D-81DB-85695A14D69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981" name="Rectangle 1131">
          <a:extLst>
            <a:ext uri="{FF2B5EF4-FFF2-40B4-BE49-F238E27FC236}">
              <a16:creationId xmlns:a16="http://schemas.microsoft.com/office/drawing/2014/main" id="{43F43768-5628-743E-8D3C-0EAC0344834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982" name="Rectangle 1132">
          <a:extLst>
            <a:ext uri="{FF2B5EF4-FFF2-40B4-BE49-F238E27FC236}">
              <a16:creationId xmlns:a16="http://schemas.microsoft.com/office/drawing/2014/main" id="{1D77F92F-4F7A-10AB-F069-E01F602686E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983" name="Rectangle 1133">
          <a:extLst>
            <a:ext uri="{FF2B5EF4-FFF2-40B4-BE49-F238E27FC236}">
              <a16:creationId xmlns:a16="http://schemas.microsoft.com/office/drawing/2014/main" id="{FB4A53AE-08E9-FFC4-6170-E55E68540DE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984" name="Rectangle 1134">
          <a:extLst>
            <a:ext uri="{FF2B5EF4-FFF2-40B4-BE49-F238E27FC236}">
              <a16:creationId xmlns:a16="http://schemas.microsoft.com/office/drawing/2014/main" id="{193DA1B3-DACC-E451-81F6-EA72A5938BF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985" name="Rectangle 1135">
          <a:extLst>
            <a:ext uri="{FF2B5EF4-FFF2-40B4-BE49-F238E27FC236}">
              <a16:creationId xmlns:a16="http://schemas.microsoft.com/office/drawing/2014/main" id="{143D4872-658E-10E2-B202-D6F450A5B82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986" name="Rectangle 1136">
          <a:extLst>
            <a:ext uri="{FF2B5EF4-FFF2-40B4-BE49-F238E27FC236}">
              <a16:creationId xmlns:a16="http://schemas.microsoft.com/office/drawing/2014/main" id="{AC01F54F-584E-0579-E5E5-FC3B554008A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987" name="Rectangle 1137">
          <a:extLst>
            <a:ext uri="{FF2B5EF4-FFF2-40B4-BE49-F238E27FC236}">
              <a16:creationId xmlns:a16="http://schemas.microsoft.com/office/drawing/2014/main" id="{1F6E551D-3305-1140-08A5-D3C1EEDA7DB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988" name="Rectangle 1138">
          <a:extLst>
            <a:ext uri="{FF2B5EF4-FFF2-40B4-BE49-F238E27FC236}">
              <a16:creationId xmlns:a16="http://schemas.microsoft.com/office/drawing/2014/main" id="{BE333D10-078B-75AB-EB06-B7BF29553E5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989" name="Rectangle 1139">
          <a:extLst>
            <a:ext uri="{FF2B5EF4-FFF2-40B4-BE49-F238E27FC236}">
              <a16:creationId xmlns:a16="http://schemas.microsoft.com/office/drawing/2014/main" id="{61430262-9FA5-FFE7-79CD-666D7FD5AD9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990" name="Rectangle 1140">
          <a:extLst>
            <a:ext uri="{FF2B5EF4-FFF2-40B4-BE49-F238E27FC236}">
              <a16:creationId xmlns:a16="http://schemas.microsoft.com/office/drawing/2014/main" id="{A2A36103-8177-01B7-7E2F-72688690400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991" name="Rectangle 1141">
          <a:extLst>
            <a:ext uri="{FF2B5EF4-FFF2-40B4-BE49-F238E27FC236}">
              <a16:creationId xmlns:a16="http://schemas.microsoft.com/office/drawing/2014/main" id="{C64576B8-4734-C8CE-419F-7C11F5B226E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992" name="Rectangle 1142">
          <a:extLst>
            <a:ext uri="{FF2B5EF4-FFF2-40B4-BE49-F238E27FC236}">
              <a16:creationId xmlns:a16="http://schemas.microsoft.com/office/drawing/2014/main" id="{BCD5B3D2-A0F4-642A-E9F0-36DB4EB21E8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993" name="Rectangle 1143">
          <a:extLst>
            <a:ext uri="{FF2B5EF4-FFF2-40B4-BE49-F238E27FC236}">
              <a16:creationId xmlns:a16="http://schemas.microsoft.com/office/drawing/2014/main" id="{A90FF05B-92DC-7AF1-969E-8076887285C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994" name="Rectangle 1144">
          <a:extLst>
            <a:ext uri="{FF2B5EF4-FFF2-40B4-BE49-F238E27FC236}">
              <a16:creationId xmlns:a16="http://schemas.microsoft.com/office/drawing/2014/main" id="{C92426E4-AD19-E4BA-0820-CF4F968D7A7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4995" name="Rectangle 1145">
          <a:extLst>
            <a:ext uri="{FF2B5EF4-FFF2-40B4-BE49-F238E27FC236}">
              <a16:creationId xmlns:a16="http://schemas.microsoft.com/office/drawing/2014/main" id="{7A8B6C1F-EB4D-33B8-F322-87D0D2C66C4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996" name="Rectangle 1146">
          <a:extLst>
            <a:ext uri="{FF2B5EF4-FFF2-40B4-BE49-F238E27FC236}">
              <a16:creationId xmlns:a16="http://schemas.microsoft.com/office/drawing/2014/main" id="{F99F867D-0452-2A70-2C63-B17770F6F98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997" name="Rectangle 1147">
          <a:extLst>
            <a:ext uri="{FF2B5EF4-FFF2-40B4-BE49-F238E27FC236}">
              <a16:creationId xmlns:a16="http://schemas.microsoft.com/office/drawing/2014/main" id="{020E7EE7-74A9-3A06-48EC-8D4D7A7D80C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4998" name="Rectangle 1148">
          <a:extLst>
            <a:ext uri="{FF2B5EF4-FFF2-40B4-BE49-F238E27FC236}">
              <a16:creationId xmlns:a16="http://schemas.microsoft.com/office/drawing/2014/main" id="{F66ABAB9-7DDB-E1B6-1F68-8AFC403F306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4999" name="Rectangle 1149">
          <a:extLst>
            <a:ext uri="{FF2B5EF4-FFF2-40B4-BE49-F238E27FC236}">
              <a16:creationId xmlns:a16="http://schemas.microsoft.com/office/drawing/2014/main" id="{550D95AB-EBF9-7B35-D147-144FF1338A1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000" name="Rectangle 1150">
          <a:extLst>
            <a:ext uri="{FF2B5EF4-FFF2-40B4-BE49-F238E27FC236}">
              <a16:creationId xmlns:a16="http://schemas.microsoft.com/office/drawing/2014/main" id="{88E5F9B4-CC28-6EC7-0A59-289566A7B11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001" name="Rectangle 1151">
          <a:extLst>
            <a:ext uri="{FF2B5EF4-FFF2-40B4-BE49-F238E27FC236}">
              <a16:creationId xmlns:a16="http://schemas.microsoft.com/office/drawing/2014/main" id="{7D52278E-A419-DF62-B57F-1764712B443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002" name="Rectangle 1152">
          <a:extLst>
            <a:ext uri="{FF2B5EF4-FFF2-40B4-BE49-F238E27FC236}">
              <a16:creationId xmlns:a16="http://schemas.microsoft.com/office/drawing/2014/main" id="{0EABE974-34D7-73E4-39D8-68D8A46F12C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03" name="Rectangle 1153">
          <a:extLst>
            <a:ext uri="{FF2B5EF4-FFF2-40B4-BE49-F238E27FC236}">
              <a16:creationId xmlns:a16="http://schemas.microsoft.com/office/drawing/2014/main" id="{71A5D07B-15E2-34D9-709D-0C3AFBAB342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04" name="Rectangle 1154">
          <a:extLst>
            <a:ext uri="{FF2B5EF4-FFF2-40B4-BE49-F238E27FC236}">
              <a16:creationId xmlns:a16="http://schemas.microsoft.com/office/drawing/2014/main" id="{9EF1DCE3-2558-46A3-DDE8-F37CD07C3B7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05" name="Rectangle 1155">
          <a:extLst>
            <a:ext uri="{FF2B5EF4-FFF2-40B4-BE49-F238E27FC236}">
              <a16:creationId xmlns:a16="http://schemas.microsoft.com/office/drawing/2014/main" id="{094318DD-1B66-B827-DFEE-B5A01EA9C93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06" name="Rectangle 1156">
          <a:extLst>
            <a:ext uri="{FF2B5EF4-FFF2-40B4-BE49-F238E27FC236}">
              <a16:creationId xmlns:a16="http://schemas.microsoft.com/office/drawing/2014/main" id="{25E267D5-9034-E439-19E9-367C09F4624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07" name="Rectangle 1157">
          <a:extLst>
            <a:ext uri="{FF2B5EF4-FFF2-40B4-BE49-F238E27FC236}">
              <a16:creationId xmlns:a16="http://schemas.microsoft.com/office/drawing/2014/main" id="{D161E033-52EE-2DBC-B59E-DD892F7AC85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08" name="Rectangle 1158">
          <a:extLst>
            <a:ext uri="{FF2B5EF4-FFF2-40B4-BE49-F238E27FC236}">
              <a16:creationId xmlns:a16="http://schemas.microsoft.com/office/drawing/2014/main" id="{9A3F413D-B955-5F43-9254-FAAE357F862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09" name="Rectangle 1159">
          <a:extLst>
            <a:ext uri="{FF2B5EF4-FFF2-40B4-BE49-F238E27FC236}">
              <a16:creationId xmlns:a16="http://schemas.microsoft.com/office/drawing/2014/main" id="{273EFC0F-A20D-612E-D166-9604A7E861E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10" name="Rectangle 1160">
          <a:extLst>
            <a:ext uri="{FF2B5EF4-FFF2-40B4-BE49-F238E27FC236}">
              <a16:creationId xmlns:a16="http://schemas.microsoft.com/office/drawing/2014/main" id="{750333E3-9F51-7681-17EE-430EEB9D582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11" name="Rectangle 1161">
          <a:extLst>
            <a:ext uri="{FF2B5EF4-FFF2-40B4-BE49-F238E27FC236}">
              <a16:creationId xmlns:a16="http://schemas.microsoft.com/office/drawing/2014/main" id="{A3C0B8E0-E5FB-0500-8D35-434CB1CB738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12" name="Rectangle 1162">
          <a:extLst>
            <a:ext uri="{FF2B5EF4-FFF2-40B4-BE49-F238E27FC236}">
              <a16:creationId xmlns:a16="http://schemas.microsoft.com/office/drawing/2014/main" id="{94B8656B-22B3-8AA3-4C56-7B566C617BF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13" name="Rectangle 1163">
          <a:extLst>
            <a:ext uri="{FF2B5EF4-FFF2-40B4-BE49-F238E27FC236}">
              <a16:creationId xmlns:a16="http://schemas.microsoft.com/office/drawing/2014/main" id="{FF5CFD59-4ABF-5CCE-F9E8-27613952B17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014" name="Rectangle 1164">
          <a:extLst>
            <a:ext uri="{FF2B5EF4-FFF2-40B4-BE49-F238E27FC236}">
              <a16:creationId xmlns:a16="http://schemas.microsoft.com/office/drawing/2014/main" id="{E5452EE1-7F88-BD62-15BE-43D2540C64F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15" name="Rectangle 93">
          <a:extLst>
            <a:ext uri="{FF2B5EF4-FFF2-40B4-BE49-F238E27FC236}">
              <a16:creationId xmlns:a16="http://schemas.microsoft.com/office/drawing/2014/main" id="{322CADC6-1488-1170-486F-687BD3913D1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16" name="Rectangle 94">
          <a:extLst>
            <a:ext uri="{FF2B5EF4-FFF2-40B4-BE49-F238E27FC236}">
              <a16:creationId xmlns:a16="http://schemas.microsoft.com/office/drawing/2014/main" id="{348F95FF-9EF6-E7B8-1592-B8EFAFBC1CE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17" name="Rectangle 95">
          <a:extLst>
            <a:ext uri="{FF2B5EF4-FFF2-40B4-BE49-F238E27FC236}">
              <a16:creationId xmlns:a16="http://schemas.microsoft.com/office/drawing/2014/main" id="{A659260D-47AE-54B2-C896-39F7DD018C3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18" name="Rectangle 96">
          <a:extLst>
            <a:ext uri="{FF2B5EF4-FFF2-40B4-BE49-F238E27FC236}">
              <a16:creationId xmlns:a16="http://schemas.microsoft.com/office/drawing/2014/main" id="{11307D1A-6EE8-2F40-B334-E8B895D2861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19" name="Rectangle 97">
          <a:extLst>
            <a:ext uri="{FF2B5EF4-FFF2-40B4-BE49-F238E27FC236}">
              <a16:creationId xmlns:a16="http://schemas.microsoft.com/office/drawing/2014/main" id="{89F1B567-D52D-8D99-E981-130D3D87B8E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20" name="Rectangle 98">
          <a:extLst>
            <a:ext uri="{FF2B5EF4-FFF2-40B4-BE49-F238E27FC236}">
              <a16:creationId xmlns:a16="http://schemas.microsoft.com/office/drawing/2014/main" id="{7CAE4E22-7ADC-3E71-474E-146654DBD2A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21" name="Rectangle 99">
          <a:extLst>
            <a:ext uri="{FF2B5EF4-FFF2-40B4-BE49-F238E27FC236}">
              <a16:creationId xmlns:a16="http://schemas.microsoft.com/office/drawing/2014/main" id="{D7C692F5-104B-E1C8-9D8E-1CC80373090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22" name="Rectangle 100">
          <a:extLst>
            <a:ext uri="{FF2B5EF4-FFF2-40B4-BE49-F238E27FC236}">
              <a16:creationId xmlns:a16="http://schemas.microsoft.com/office/drawing/2014/main" id="{B9AA1E78-A67C-F1D6-FF67-FCDA791ECCE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23" name="Rectangle 101">
          <a:extLst>
            <a:ext uri="{FF2B5EF4-FFF2-40B4-BE49-F238E27FC236}">
              <a16:creationId xmlns:a16="http://schemas.microsoft.com/office/drawing/2014/main" id="{88F5A98D-1274-C603-D4F3-44D460F5AC8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24" name="Rectangle 102">
          <a:extLst>
            <a:ext uri="{FF2B5EF4-FFF2-40B4-BE49-F238E27FC236}">
              <a16:creationId xmlns:a16="http://schemas.microsoft.com/office/drawing/2014/main" id="{66AB209E-3E32-EE67-A4EF-88F0D2A530B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25" name="Rectangle 103">
          <a:extLst>
            <a:ext uri="{FF2B5EF4-FFF2-40B4-BE49-F238E27FC236}">
              <a16:creationId xmlns:a16="http://schemas.microsoft.com/office/drawing/2014/main" id="{A588B51D-E03D-1632-323C-40B115EC8AE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26" name="Rectangle 104">
          <a:extLst>
            <a:ext uri="{FF2B5EF4-FFF2-40B4-BE49-F238E27FC236}">
              <a16:creationId xmlns:a16="http://schemas.microsoft.com/office/drawing/2014/main" id="{E1F0ACEA-6C3F-F277-3DFC-4F164B37B9E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27" name="Rectangle 105">
          <a:extLst>
            <a:ext uri="{FF2B5EF4-FFF2-40B4-BE49-F238E27FC236}">
              <a16:creationId xmlns:a16="http://schemas.microsoft.com/office/drawing/2014/main" id="{748698DF-BCF6-965E-A567-D639FAB316B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28" name="Rectangle 106">
          <a:extLst>
            <a:ext uri="{FF2B5EF4-FFF2-40B4-BE49-F238E27FC236}">
              <a16:creationId xmlns:a16="http://schemas.microsoft.com/office/drawing/2014/main" id="{C40B9BAA-4903-B3FB-2DD9-55BE2D6160A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29" name="Rectangle 107">
          <a:extLst>
            <a:ext uri="{FF2B5EF4-FFF2-40B4-BE49-F238E27FC236}">
              <a16:creationId xmlns:a16="http://schemas.microsoft.com/office/drawing/2014/main" id="{1DD59880-C07D-CC28-5443-5B0A3E084CE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30" name="Rectangle 108">
          <a:extLst>
            <a:ext uri="{FF2B5EF4-FFF2-40B4-BE49-F238E27FC236}">
              <a16:creationId xmlns:a16="http://schemas.microsoft.com/office/drawing/2014/main" id="{F548A3D7-097D-01A9-06C0-C2885F90313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31" name="Rectangle 109">
          <a:extLst>
            <a:ext uri="{FF2B5EF4-FFF2-40B4-BE49-F238E27FC236}">
              <a16:creationId xmlns:a16="http://schemas.microsoft.com/office/drawing/2014/main" id="{83EA0A6C-DD12-29C8-B550-EEE6C610FE9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32" name="Rectangle 110">
          <a:extLst>
            <a:ext uri="{FF2B5EF4-FFF2-40B4-BE49-F238E27FC236}">
              <a16:creationId xmlns:a16="http://schemas.microsoft.com/office/drawing/2014/main" id="{4EC87092-C4C7-B0AF-DEB6-8C06293DFD5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33" name="Rectangle 111">
          <a:extLst>
            <a:ext uri="{FF2B5EF4-FFF2-40B4-BE49-F238E27FC236}">
              <a16:creationId xmlns:a16="http://schemas.microsoft.com/office/drawing/2014/main" id="{2A6A6D94-39FB-2936-FB14-C50AD4DDB2A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34" name="Rectangle 112">
          <a:extLst>
            <a:ext uri="{FF2B5EF4-FFF2-40B4-BE49-F238E27FC236}">
              <a16:creationId xmlns:a16="http://schemas.microsoft.com/office/drawing/2014/main" id="{C719ACCB-03FB-7AFF-D0CD-BB0ABD5DA95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35" name="Rectangle 113">
          <a:extLst>
            <a:ext uri="{FF2B5EF4-FFF2-40B4-BE49-F238E27FC236}">
              <a16:creationId xmlns:a16="http://schemas.microsoft.com/office/drawing/2014/main" id="{63B574D3-2B86-EA7D-B705-E7168850F27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36" name="Rectangle 114">
          <a:extLst>
            <a:ext uri="{FF2B5EF4-FFF2-40B4-BE49-F238E27FC236}">
              <a16:creationId xmlns:a16="http://schemas.microsoft.com/office/drawing/2014/main" id="{4AE98049-B764-EA72-EA57-7A6EC82E6F0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37" name="Rectangle 115">
          <a:extLst>
            <a:ext uri="{FF2B5EF4-FFF2-40B4-BE49-F238E27FC236}">
              <a16:creationId xmlns:a16="http://schemas.microsoft.com/office/drawing/2014/main" id="{30E1624C-0730-E8AC-1140-35C2CB86F40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38" name="Rectangle 116">
          <a:extLst>
            <a:ext uri="{FF2B5EF4-FFF2-40B4-BE49-F238E27FC236}">
              <a16:creationId xmlns:a16="http://schemas.microsoft.com/office/drawing/2014/main" id="{3D305FD7-7ADB-0C3C-0ABB-51ED3BC2FD0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39" name="Rectangle 117">
          <a:extLst>
            <a:ext uri="{FF2B5EF4-FFF2-40B4-BE49-F238E27FC236}">
              <a16:creationId xmlns:a16="http://schemas.microsoft.com/office/drawing/2014/main" id="{88C9C536-7699-28E4-3D75-85B9EB7FD9E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40" name="Rectangle 118">
          <a:extLst>
            <a:ext uri="{FF2B5EF4-FFF2-40B4-BE49-F238E27FC236}">
              <a16:creationId xmlns:a16="http://schemas.microsoft.com/office/drawing/2014/main" id="{8DCFDE98-83B2-0FF3-D079-6A75C626D87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41" name="Rectangle 119">
          <a:extLst>
            <a:ext uri="{FF2B5EF4-FFF2-40B4-BE49-F238E27FC236}">
              <a16:creationId xmlns:a16="http://schemas.microsoft.com/office/drawing/2014/main" id="{3BDCE0CC-0ADD-9FF3-8F3A-7FD1ADFEE50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42" name="Rectangle 120">
          <a:extLst>
            <a:ext uri="{FF2B5EF4-FFF2-40B4-BE49-F238E27FC236}">
              <a16:creationId xmlns:a16="http://schemas.microsoft.com/office/drawing/2014/main" id="{F5787250-1B35-2DFC-5338-138BF1F0435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43" name="Rectangle 121">
          <a:extLst>
            <a:ext uri="{FF2B5EF4-FFF2-40B4-BE49-F238E27FC236}">
              <a16:creationId xmlns:a16="http://schemas.microsoft.com/office/drawing/2014/main" id="{CFB0B32A-C8B7-2F89-80FF-3CD85CF4528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44" name="Rectangle 122">
          <a:extLst>
            <a:ext uri="{FF2B5EF4-FFF2-40B4-BE49-F238E27FC236}">
              <a16:creationId xmlns:a16="http://schemas.microsoft.com/office/drawing/2014/main" id="{83C98110-8ADB-4251-637C-F6894FA6DEC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45" name="Rectangle 123">
          <a:extLst>
            <a:ext uri="{FF2B5EF4-FFF2-40B4-BE49-F238E27FC236}">
              <a16:creationId xmlns:a16="http://schemas.microsoft.com/office/drawing/2014/main" id="{8B3BF051-D513-0188-E8C0-5F601DE2A51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46" name="Rectangle 124">
          <a:extLst>
            <a:ext uri="{FF2B5EF4-FFF2-40B4-BE49-F238E27FC236}">
              <a16:creationId xmlns:a16="http://schemas.microsoft.com/office/drawing/2014/main" id="{6E8C5E12-3F80-5EA9-A634-27D38D0BBEF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47" name="Rectangle 125">
          <a:extLst>
            <a:ext uri="{FF2B5EF4-FFF2-40B4-BE49-F238E27FC236}">
              <a16:creationId xmlns:a16="http://schemas.microsoft.com/office/drawing/2014/main" id="{AE05D11E-8CD5-DD33-6E34-C8F95A5BAED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48" name="Rectangle 126">
          <a:extLst>
            <a:ext uri="{FF2B5EF4-FFF2-40B4-BE49-F238E27FC236}">
              <a16:creationId xmlns:a16="http://schemas.microsoft.com/office/drawing/2014/main" id="{4DFFE295-CFBC-7DB0-42A5-1C27CB7CA8C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49" name="Rectangle 127">
          <a:extLst>
            <a:ext uri="{FF2B5EF4-FFF2-40B4-BE49-F238E27FC236}">
              <a16:creationId xmlns:a16="http://schemas.microsoft.com/office/drawing/2014/main" id="{458B682E-6800-5E27-5A9D-BE1767F2300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50" name="Rectangle 128">
          <a:extLst>
            <a:ext uri="{FF2B5EF4-FFF2-40B4-BE49-F238E27FC236}">
              <a16:creationId xmlns:a16="http://schemas.microsoft.com/office/drawing/2014/main" id="{16A755DC-AFB8-E640-A019-FC2505FCBBD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51" name="Rectangle 129">
          <a:extLst>
            <a:ext uri="{FF2B5EF4-FFF2-40B4-BE49-F238E27FC236}">
              <a16:creationId xmlns:a16="http://schemas.microsoft.com/office/drawing/2014/main" id="{598B4690-BC70-BD2F-FD7E-D6AD3FE44E3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52" name="Rectangle 130">
          <a:extLst>
            <a:ext uri="{FF2B5EF4-FFF2-40B4-BE49-F238E27FC236}">
              <a16:creationId xmlns:a16="http://schemas.microsoft.com/office/drawing/2014/main" id="{2CE84010-DCC1-E151-AD86-132A458461E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53" name="Rectangle 131">
          <a:extLst>
            <a:ext uri="{FF2B5EF4-FFF2-40B4-BE49-F238E27FC236}">
              <a16:creationId xmlns:a16="http://schemas.microsoft.com/office/drawing/2014/main" id="{6696956F-D6FF-CEF6-5073-A3B34C5863A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54" name="Rectangle 132">
          <a:extLst>
            <a:ext uri="{FF2B5EF4-FFF2-40B4-BE49-F238E27FC236}">
              <a16:creationId xmlns:a16="http://schemas.microsoft.com/office/drawing/2014/main" id="{D80B3F21-791F-18F6-246D-C60E66AE29A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55" name="Rectangle 133">
          <a:extLst>
            <a:ext uri="{FF2B5EF4-FFF2-40B4-BE49-F238E27FC236}">
              <a16:creationId xmlns:a16="http://schemas.microsoft.com/office/drawing/2014/main" id="{4D2F274E-DDA7-038D-25AC-C81791E48BF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56" name="Rectangle 134">
          <a:extLst>
            <a:ext uri="{FF2B5EF4-FFF2-40B4-BE49-F238E27FC236}">
              <a16:creationId xmlns:a16="http://schemas.microsoft.com/office/drawing/2014/main" id="{3EE641E4-0A61-8286-70B8-030841908DD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57" name="Rectangle 135">
          <a:extLst>
            <a:ext uri="{FF2B5EF4-FFF2-40B4-BE49-F238E27FC236}">
              <a16:creationId xmlns:a16="http://schemas.microsoft.com/office/drawing/2014/main" id="{1FD51FE5-47CE-C4EE-2EA4-A5340B716E0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58" name="Rectangle 136">
          <a:extLst>
            <a:ext uri="{FF2B5EF4-FFF2-40B4-BE49-F238E27FC236}">
              <a16:creationId xmlns:a16="http://schemas.microsoft.com/office/drawing/2014/main" id="{726028E5-01DA-CC1C-EB40-3BF38C6F28E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59" name="Rectangle 137">
          <a:extLst>
            <a:ext uri="{FF2B5EF4-FFF2-40B4-BE49-F238E27FC236}">
              <a16:creationId xmlns:a16="http://schemas.microsoft.com/office/drawing/2014/main" id="{A0FACF6C-25DB-A7B0-14A0-F9507788C86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60" name="Rectangle 138">
          <a:extLst>
            <a:ext uri="{FF2B5EF4-FFF2-40B4-BE49-F238E27FC236}">
              <a16:creationId xmlns:a16="http://schemas.microsoft.com/office/drawing/2014/main" id="{503FAD29-9505-3A75-D551-7FA4EA7712D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61" name="Rectangle 139">
          <a:extLst>
            <a:ext uri="{FF2B5EF4-FFF2-40B4-BE49-F238E27FC236}">
              <a16:creationId xmlns:a16="http://schemas.microsoft.com/office/drawing/2014/main" id="{F23323EE-81C2-0DB9-947B-8F4C27CEF1D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62" name="Rectangle 140">
          <a:extLst>
            <a:ext uri="{FF2B5EF4-FFF2-40B4-BE49-F238E27FC236}">
              <a16:creationId xmlns:a16="http://schemas.microsoft.com/office/drawing/2014/main" id="{F7E15416-CABA-DE98-62E2-B91281FE15A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63" name="Rectangle 141">
          <a:extLst>
            <a:ext uri="{FF2B5EF4-FFF2-40B4-BE49-F238E27FC236}">
              <a16:creationId xmlns:a16="http://schemas.microsoft.com/office/drawing/2014/main" id="{3727B526-CB7A-1EC6-F357-684F83F58C4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64" name="Rectangle 142">
          <a:extLst>
            <a:ext uri="{FF2B5EF4-FFF2-40B4-BE49-F238E27FC236}">
              <a16:creationId xmlns:a16="http://schemas.microsoft.com/office/drawing/2014/main" id="{706855C6-2085-0B59-20D5-5D7679FC14E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65" name="Rectangle 143">
          <a:extLst>
            <a:ext uri="{FF2B5EF4-FFF2-40B4-BE49-F238E27FC236}">
              <a16:creationId xmlns:a16="http://schemas.microsoft.com/office/drawing/2014/main" id="{0CCDF12D-E5CC-50AF-DFC8-3ABA9EE60BB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66" name="Rectangle 144">
          <a:extLst>
            <a:ext uri="{FF2B5EF4-FFF2-40B4-BE49-F238E27FC236}">
              <a16:creationId xmlns:a16="http://schemas.microsoft.com/office/drawing/2014/main" id="{EA914A2A-9A0B-CB7F-B805-F0942C6B0AA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67" name="Rectangle 145">
          <a:extLst>
            <a:ext uri="{FF2B5EF4-FFF2-40B4-BE49-F238E27FC236}">
              <a16:creationId xmlns:a16="http://schemas.microsoft.com/office/drawing/2014/main" id="{7E1D494D-1DC0-3DC8-4A8D-A2086E47980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68" name="Rectangle 146">
          <a:extLst>
            <a:ext uri="{FF2B5EF4-FFF2-40B4-BE49-F238E27FC236}">
              <a16:creationId xmlns:a16="http://schemas.microsoft.com/office/drawing/2014/main" id="{B9F73218-5194-24B6-CF71-E6C5AEDCEE6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69" name="Rectangle 147">
          <a:extLst>
            <a:ext uri="{FF2B5EF4-FFF2-40B4-BE49-F238E27FC236}">
              <a16:creationId xmlns:a16="http://schemas.microsoft.com/office/drawing/2014/main" id="{9050F1EA-9832-3642-40A3-AC8EBBDAB0F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70" name="Rectangle 148">
          <a:extLst>
            <a:ext uri="{FF2B5EF4-FFF2-40B4-BE49-F238E27FC236}">
              <a16:creationId xmlns:a16="http://schemas.microsoft.com/office/drawing/2014/main" id="{785B8A8F-DC72-F9D0-93D7-C14A2BFB108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71" name="Rectangle 149">
          <a:extLst>
            <a:ext uri="{FF2B5EF4-FFF2-40B4-BE49-F238E27FC236}">
              <a16:creationId xmlns:a16="http://schemas.microsoft.com/office/drawing/2014/main" id="{C7D6FB92-EEEF-B49A-F6C2-EB2ECDAEB99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72" name="Rectangle 150">
          <a:extLst>
            <a:ext uri="{FF2B5EF4-FFF2-40B4-BE49-F238E27FC236}">
              <a16:creationId xmlns:a16="http://schemas.microsoft.com/office/drawing/2014/main" id="{98E821BA-31FB-CAF3-886D-1705A904A70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73" name="Rectangle 151">
          <a:extLst>
            <a:ext uri="{FF2B5EF4-FFF2-40B4-BE49-F238E27FC236}">
              <a16:creationId xmlns:a16="http://schemas.microsoft.com/office/drawing/2014/main" id="{B99B3218-33D5-1798-B63D-54E52FF7C16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74" name="Rectangle 152">
          <a:extLst>
            <a:ext uri="{FF2B5EF4-FFF2-40B4-BE49-F238E27FC236}">
              <a16:creationId xmlns:a16="http://schemas.microsoft.com/office/drawing/2014/main" id="{D6940AF5-F706-A172-69A6-4B03F7BE50D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75" name="Rectangle 153">
          <a:extLst>
            <a:ext uri="{FF2B5EF4-FFF2-40B4-BE49-F238E27FC236}">
              <a16:creationId xmlns:a16="http://schemas.microsoft.com/office/drawing/2014/main" id="{56FE268C-76E9-B8EF-A8F9-5BCF812B9C5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76" name="Rectangle 154">
          <a:extLst>
            <a:ext uri="{FF2B5EF4-FFF2-40B4-BE49-F238E27FC236}">
              <a16:creationId xmlns:a16="http://schemas.microsoft.com/office/drawing/2014/main" id="{1010F5E5-A459-C1C5-D117-1EE24A3ABA7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77" name="Rectangle 155">
          <a:extLst>
            <a:ext uri="{FF2B5EF4-FFF2-40B4-BE49-F238E27FC236}">
              <a16:creationId xmlns:a16="http://schemas.microsoft.com/office/drawing/2014/main" id="{125ECE97-27DB-6F1A-5C08-B9F067BE652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78" name="Rectangle 156">
          <a:extLst>
            <a:ext uri="{FF2B5EF4-FFF2-40B4-BE49-F238E27FC236}">
              <a16:creationId xmlns:a16="http://schemas.microsoft.com/office/drawing/2014/main" id="{E3186EDB-5DCC-BC03-0B47-A48E566A26F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79" name="Rectangle 157">
          <a:extLst>
            <a:ext uri="{FF2B5EF4-FFF2-40B4-BE49-F238E27FC236}">
              <a16:creationId xmlns:a16="http://schemas.microsoft.com/office/drawing/2014/main" id="{3DC1D4DC-E2EA-6F03-0417-1CDA52BC9B7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80" name="Rectangle 158">
          <a:extLst>
            <a:ext uri="{FF2B5EF4-FFF2-40B4-BE49-F238E27FC236}">
              <a16:creationId xmlns:a16="http://schemas.microsoft.com/office/drawing/2014/main" id="{B21D646C-0242-6F3C-0EEA-ADB060CFB25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81" name="Rectangle 159">
          <a:extLst>
            <a:ext uri="{FF2B5EF4-FFF2-40B4-BE49-F238E27FC236}">
              <a16:creationId xmlns:a16="http://schemas.microsoft.com/office/drawing/2014/main" id="{D4870C35-F5F1-3217-F9B2-5959AAF6763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82" name="Rectangle 160">
          <a:extLst>
            <a:ext uri="{FF2B5EF4-FFF2-40B4-BE49-F238E27FC236}">
              <a16:creationId xmlns:a16="http://schemas.microsoft.com/office/drawing/2014/main" id="{A65EB4E6-D275-DAFD-3D21-99A43B19501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83" name="Rectangle 161">
          <a:extLst>
            <a:ext uri="{FF2B5EF4-FFF2-40B4-BE49-F238E27FC236}">
              <a16:creationId xmlns:a16="http://schemas.microsoft.com/office/drawing/2014/main" id="{EEC6706A-95BD-A015-D283-09BFF721BFD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84" name="Rectangle 162">
          <a:extLst>
            <a:ext uri="{FF2B5EF4-FFF2-40B4-BE49-F238E27FC236}">
              <a16:creationId xmlns:a16="http://schemas.microsoft.com/office/drawing/2014/main" id="{5FFF388C-6338-E5C7-C566-13BA3339961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85" name="Rectangle 163">
          <a:extLst>
            <a:ext uri="{FF2B5EF4-FFF2-40B4-BE49-F238E27FC236}">
              <a16:creationId xmlns:a16="http://schemas.microsoft.com/office/drawing/2014/main" id="{96F57DE0-2F04-BF4A-BF94-267DD5E3881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86" name="Rectangle 164">
          <a:extLst>
            <a:ext uri="{FF2B5EF4-FFF2-40B4-BE49-F238E27FC236}">
              <a16:creationId xmlns:a16="http://schemas.microsoft.com/office/drawing/2014/main" id="{1AE7B812-165B-089D-72FB-CCF6B2FEE91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87" name="Rectangle 165">
          <a:extLst>
            <a:ext uri="{FF2B5EF4-FFF2-40B4-BE49-F238E27FC236}">
              <a16:creationId xmlns:a16="http://schemas.microsoft.com/office/drawing/2014/main" id="{919BF638-3BA4-2FFC-EFC0-5512F34590B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88" name="Rectangle 166">
          <a:extLst>
            <a:ext uri="{FF2B5EF4-FFF2-40B4-BE49-F238E27FC236}">
              <a16:creationId xmlns:a16="http://schemas.microsoft.com/office/drawing/2014/main" id="{2691A6F3-AADB-795C-98FA-EA3F2F1A42C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89" name="Rectangle 167">
          <a:extLst>
            <a:ext uri="{FF2B5EF4-FFF2-40B4-BE49-F238E27FC236}">
              <a16:creationId xmlns:a16="http://schemas.microsoft.com/office/drawing/2014/main" id="{4031F202-9375-2E1E-2BCF-7E3605FEB1D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90" name="Rectangle 168">
          <a:extLst>
            <a:ext uri="{FF2B5EF4-FFF2-40B4-BE49-F238E27FC236}">
              <a16:creationId xmlns:a16="http://schemas.microsoft.com/office/drawing/2014/main" id="{52B09855-8787-088A-ABFA-BD0D21B50F7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091" name="Rectangle 169">
          <a:extLst>
            <a:ext uri="{FF2B5EF4-FFF2-40B4-BE49-F238E27FC236}">
              <a16:creationId xmlns:a16="http://schemas.microsoft.com/office/drawing/2014/main" id="{8BBDD122-3203-CA6D-FE09-A5517E0FF33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92" name="Rectangle 170">
          <a:extLst>
            <a:ext uri="{FF2B5EF4-FFF2-40B4-BE49-F238E27FC236}">
              <a16:creationId xmlns:a16="http://schemas.microsoft.com/office/drawing/2014/main" id="{BBFA736C-5C54-F2F7-62DF-10F83C112A9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93" name="Rectangle 171">
          <a:extLst>
            <a:ext uri="{FF2B5EF4-FFF2-40B4-BE49-F238E27FC236}">
              <a16:creationId xmlns:a16="http://schemas.microsoft.com/office/drawing/2014/main" id="{D32BEFDA-38B3-A01A-07CC-3C86C1588A0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094" name="Rectangle 172">
          <a:extLst>
            <a:ext uri="{FF2B5EF4-FFF2-40B4-BE49-F238E27FC236}">
              <a16:creationId xmlns:a16="http://schemas.microsoft.com/office/drawing/2014/main" id="{597A1BCD-6153-CBA1-E730-B97AE4974C6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95" name="Rectangle 173">
          <a:extLst>
            <a:ext uri="{FF2B5EF4-FFF2-40B4-BE49-F238E27FC236}">
              <a16:creationId xmlns:a16="http://schemas.microsoft.com/office/drawing/2014/main" id="{AC405953-117E-7FE2-FBE3-EB67841565B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96" name="Rectangle 174">
          <a:extLst>
            <a:ext uri="{FF2B5EF4-FFF2-40B4-BE49-F238E27FC236}">
              <a16:creationId xmlns:a16="http://schemas.microsoft.com/office/drawing/2014/main" id="{7FDA6FBE-1150-091E-AAD0-C81E9D06A30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97" name="Rectangle 175">
          <a:extLst>
            <a:ext uri="{FF2B5EF4-FFF2-40B4-BE49-F238E27FC236}">
              <a16:creationId xmlns:a16="http://schemas.microsoft.com/office/drawing/2014/main" id="{29B333A5-700D-625B-DF55-B93395EFC5B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98" name="Rectangle 176">
          <a:extLst>
            <a:ext uri="{FF2B5EF4-FFF2-40B4-BE49-F238E27FC236}">
              <a16:creationId xmlns:a16="http://schemas.microsoft.com/office/drawing/2014/main" id="{598EC0F2-1F91-2AB3-23B8-E001D0F8167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099" name="Rectangle 177">
          <a:extLst>
            <a:ext uri="{FF2B5EF4-FFF2-40B4-BE49-F238E27FC236}">
              <a16:creationId xmlns:a16="http://schemas.microsoft.com/office/drawing/2014/main" id="{C7C37B00-AB47-32CB-8C97-DF1CDE388B4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00" name="Rectangle 178">
          <a:extLst>
            <a:ext uri="{FF2B5EF4-FFF2-40B4-BE49-F238E27FC236}">
              <a16:creationId xmlns:a16="http://schemas.microsoft.com/office/drawing/2014/main" id="{499A142F-1091-3724-5DF7-21312138E9D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01" name="Rectangle 179">
          <a:extLst>
            <a:ext uri="{FF2B5EF4-FFF2-40B4-BE49-F238E27FC236}">
              <a16:creationId xmlns:a16="http://schemas.microsoft.com/office/drawing/2014/main" id="{BE6B6CD1-619E-9C63-C688-986F72E2C34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02" name="Rectangle 180">
          <a:extLst>
            <a:ext uri="{FF2B5EF4-FFF2-40B4-BE49-F238E27FC236}">
              <a16:creationId xmlns:a16="http://schemas.microsoft.com/office/drawing/2014/main" id="{9B9C98CB-282C-9FC9-6203-8E61CFD53D6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03" name="Rectangle 181">
          <a:extLst>
            <a:ext uri="{FF2B5EF4-FFF2-40B4-BE49-F238E27FC236}">
              <a16:creationId xmlns:a16="http://schemas.microsoft.com/office/drawing/2014/main" id="{F66417B2-B665-C764-962F-12AE01691D8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04" name="Rectangle 182">
          <a:extLst>
            <a:ext uri="{FF2B5EF4-FFF2-40B4-BE49-F238E27FC236}">
              <a16:creationId xmlns:a16="http://schemas.microsoft.com/office/drawing/2014/main" id="{A8EACCDC-208B-2247-1917-5CAE29647B1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05" name="Rectangle 183">
          <a:extLst>
            <a:ext uri="{FF2B5EF4-FFF2-40B4-BE49-F238E27FC236}">
              <a16:creationId xmlns:a16="http://schemas.microsoft.com/office/drawing/2014/main" id="{6B0E4FD3-6AB6-F45F-03FB-ECB3A229017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06" name="Rectangle 184">
          <a:extLst>
            <a:ext uri="{FF2B5EF4-FFF2-40B4-BE49-F238E27FC236}">
              <a16:creationId xmlns:a16="http://schemas.microsoft.com/office/drawing/2014/main" id="{49981484-72C2-48F6-3299-A6253EA9A88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107" name="Rectangle 185">
          <a:extLst>
            <a:ext uri="{FF2B5EF4-FFF2-40B4-BE49-F238E27FC236}">
              <a16:creationId xmlns:a16="http://schemas.microsoft.com/office/drawing/2014/main" id="{21A11F2A-6746-161B-70C3-E1F27AFE770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08" name="Rectangle 186">
          <a:extLst>
            <a:ext uri="{FF2B5EF4-FFF2-40B4-BE49-F238E27FC236}">
              <a16:creationId xmlns:a16="http://schemas.microsoft.com/office/drawing/2014/main" id="{FCE6A535-1F44-3A81-AFE4-D68A9CC6100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09" name="Rectangle 187">
          <a:extLst>
            <a:ext uri="{FF2B5EF4-FFF2-40B4-BE49-F238E27FC236}">
              <a16:creationId xmlns:a16="http://schemas.microsoft.com/office/drawing/2014/main" id="{129AEEEB-0996-D862-7ED8-0A0970692C1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110" name="Rectangle 188">
          <a:extLst>
            <a:ext uri="{FF2B5EF4-FFF2-40B4-BE49-F238E27FC236}">
              <a16:creationId xmlns:a16="http://schemas.microsoft.com/office/drawing/2014/main" id="{32944779-07C3-EB15-EC19-06EF56FFCDC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11" name="Rectangle 189">
          <a:extLst>
            <a:ext uri="{FF2B5EF4-FFF2-40B4-BE49-F238E27FC236}">
              <a16:creationId xmlns:a16="http://schemas.microsoft.com/office/drawing/2014/main" id="{0110C6ED-8B6A-E509-C88C-974F501ACBD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12" name="Rectangle 190">
          <a:extLst>
            <a:ext uri="{FF2B5EF4-FFF2-40B4-BE49-F238E27FC236}">
              <a16:creationId xmlns:a16="http://schemas.microsoft.com/office/drawing/2014/main" id="{E2EE659F-F765-EA8B-06D8-CEB3FCF893F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113" name="Rectangle 191">
          <a:extLst>
            <a:ext uri="{FF2B5EF4-FFF2-40B4-BE49-F238E27FC236}">
              <a16:creationId xmlns:a16="http://schemas.microsoft.com/office/drawing/2014/main" id="{C9EFE6F2-75F7-4E1C-B472-1C6DF4EE58F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14" name="Rectangle 192">
          <a:extLst>
            <a:ext uri="{FF2B5EF4-FFF2-40B4-BE49-F238E27FC236}">
              <a16:creationId xmlns:a16="http://schemas.microsoft.com/office/drawing/2014/main" id="{0A9DE473-34C9-B11C-A206-00F57560E93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15" name="Rectangle 193">
          <a:extLst>
            <a:ext uri="{FF2B5EF4-FFF2-40B4-BE49-F238E27FC236}">
              <a16:creationId xmlns:a16="http://schemas.microsoft.com/office/drawing/2014/main" id="{42472E99-90D8-190D-9053-63474487F96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116" name="Rectangle 194">
          <a:extLst>
            <a:ext uri="{FF2B5EF4-FFF2-40B4-BE49-F238E27FC236}">
              <a16:creationId xmlns:a16="http://schemas.microsoft.com/office/drawing/2014/main" id="{DBEAF3AE-E04D-DA00-F20F-CE804EE22D6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17" name="Rectangle 195">
          <a:extLst>
            <a:ext uri="{FF2B5EF4-FFF2-40B4-BE49-F238E27FC236}">
              <a16:creationId xmlns:a16="http://schemas.microsoft.com/office/drawing/2014/main" id="{D56CDD8E-10FA-FF77-73E3-DEE2B5D97EA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18" name="Rectangle 196">
          <a:extLst>
            <a:ext uri="{FF2B5EF4-FFF2-40B4-BE49-F238E27FC236}">
              <a16:creationId xmlns:a16="http://schemas.microsoft.com/office/drawing/2014/main" id="{D0D6B16E-017F-7521-02B5-47852D6C5EA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119" name="Rectangle 197">
          <a:extLst>
            <a:ext uri="{FF2B5EF4-FFF2-40B4-BE49-F238E27FC236}">
              <a16:creationId xmlns:a16="http://schemas.microsoft.com/office/drawing/2014/main" id="{312215D2-8726-CD2C-B51E-EB541280F26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20" name="Rectangle 198">
          <a:extLst>
            <a:ext uri="{FF2B5EF4-FFF2-40B4-BE49-F238E27FC236}">
              <a16:creationId xmlns:a16="http://schemas.microsoft.com/office/drawing/2014/main" id="{576EC69C-67FF-E3C6-5C68-C4822304950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21" name="Rectangle 199">
          <a:extLst>
            <a:ext uri="{FF2B5EF4-FFF2-40B4-BE49-F238E27FC236}">
              <a16:creationId xmlns:a16="http://schemas.microsoft.com/office/drawing/2014/main" id="{E396C5AD-CACB-2708-EC38-A8E5F5012B8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122" name="Rectangle 200">
          <a:extLst>
            <a:ext uri="{FF2B5EF4-FFF2-40B4-BE49-F238E27FC236}">
              <a16:creationId xmlns:a16="http://schemas.microsoft.com/office/drawing/2014/main" id="{87DF6824-B090-1402-E1AA-1698B92B481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23" name="Rectangle 201">
          <a:extLst>
            <a:ext uri="{FF2B5EF4-FFF2-40B4-BE49-F238E27FC236}">
              <a16:creationId xmlns:a16="http://schemas.microsoft.com/office/drawing/2014/main" id="{9EA5F06F-9523-73D6-6FCC-3209772F235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24" name="Rectangle 202">
          <a:extLst>
            <a:ext uri="{FF2B5EF4-FFF2-40B4-BE49-F238E27FC236}">
              <a16:creationId xmlns:a16="http://schemas.microsoft.com/office/drawing/2014/main" id="{E2932E50-257E-424F-54C9-D8DDDC490A8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125" name="Rectangle 203">
          <a:extLst>
            <a:ext uri="{FF2B5EF4-FFF2-40B4-BE49-F238E27FC236}">
              <a16:creationId xmlns:a16="http://schemas.microsoft.com/office/drawing/2014/main" id="{E312C557-652A-1BF6-7B07-2692D386195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26" name="Rectangle 204">
          <a:extLst>
            <a:ext uri="{FF2B5EF4-FFF2-40B4-BE49-F238E27FC236}">
              <a16:creationId xmlns:a16="http://schemas.microsoft.com/office/drawing/2014/main" id="{0005918A-D951-59D9-8DF2-8AB7D0D3356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27" name="Rectangle 205">
          <a:extLst>
            <a:ext uri="{FF2B5EF4-FFF2-40B4-BE49-F238E27FC236}">
              <a16:creationId xmlns:a16="http://schemas.microsoft.com/office/drawing/2014/main" id="{C08758D8-518E-297F-9912-5EEF859A065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128" name="Rectangle 206">
          <a:extLst>
            <a:ext uri="{FF2B5EF4-FFF2-40B4-BE49-F238E27FC236}">
              <a16:creationId xmlns:a16="http://schemas.microsoft.com/office/drawing/2014/main" id="{D5FEFCB6-71A1-EEF7-1A00-3165A311567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29" name="Rectangle 207">
          <a:extLst>
            <a:ext uri="{FF2B5EF4-FFF2-40B4-BE49-F238E27FC236}">
              <a16:creationId xmlns:a16="http://schemas.microsoft.com/office/drawing/2014/main" id="{6F4E38CC-B0A1-56A1-D038-7F05B7C154C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30" name="Rectangle 208">
          <a:extLst>
            <a:ext uri="{FF2B5EF4-FFF2-40B4-BE49-F238E27FC236}">
              <a16:creationId xmlns:a16="http://schemas.microsoft.com/office/drawing/2014/main" id="{21B4DD68-09F8-E511-A033-A2D66A00E8C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131" name="Rectangle 209">
          <a:extLst>
            <a:ext uri="{FF2B5EF4-FFF2-40B4-BE49-F238E27FC236}">
              <a16:creationId xmlns:a16="http://schemas.microsoft.com/office/drawing/2014/main" id="{600C009A-45F7-1EBE-5029-783FFD7CDE5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32" name="Rectangle 210">
          <a:extLst>
            <a:ext uri="{FF2B5EF4-FFF2-40B4-BE49-F238E27FC236}">
              <a16:creationId xmlns:a16="http://schemas.microsoft.com/office/drawing/2014/main" id="{901CA38E-ECDD-32ED-1080-0D17E8959AC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33" name="Rectangle 211">
          <a:extLst>
            <a:ext uri="{FF2B5EF4-FFF2-40B4-BE49-F238E27FC236}">
              <a16:creationId xmlns:a16="http://schemas.microsoft.com/office/drawing/2014/main" id="{B6B2CC2F-3B3D-555A-EE19-6A3544545B3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34" name="Rectangle 212">
          <a:extLst>
            <a:ext uri="{FF2B5EF4-FFF2-40B4-BE49-F238E27FC236}">
              <a16:creationId xmlns:a16="http://schemas.microsoft.com/office/drawing/2014/main" id="{BD9DAA68-E6BB-61C8-8144-7F2B222162A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35" name="Rectangle 213">
          <a:extLst>
            <a:ext uri="{FF2B5EF4-FFF2-40B4-BE49-F238E27FC236}">
              <a16:creationId xmlns:a16="http://schemas.microsoft.com/office/drawing/2014/main" id="{322F35CB-CAD2-95BD-48AA-50D3BCD176C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36" name="Rectangle 214">
          <a:extLst>
            <a:ext uri="{FF2B5EF4-FFF2-40B4-BE49-F238E27FC236}">
              <a16:creationId xmlns:a16="http://schemas.microsoft.com/office/drawing/2014/main" id="{361B238D-7863-89B1-1198-13B33B2370D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37" name="Rectangle 215">
          <a:extLst>
            <a:ext uri="{FF2B5EF4-FFF2-40B4-BE49-F238E27FC236}">
              <a16:creationId xmlns:a16="http://schemas.microsoft.com/office/drawing/2014/main" id="{E5B3EF8C-0985-18D7-61D4-B65856E7135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38" name="Rectangle 216">
          <a:extLst>
            <a:ext uri="{FF2B5EF4-FFF2-40B4-BE49-F238E27FC236}">
              <a16:creationId xmlns:a16="http://schemas.microsoft.com/office/drawing/2014/main" id="{2EEE6E36-33DD-E881-02DC-B60BCCB79A6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39" name="Rectangle 217">
          <a:extLst>
            <a:ext uri="{FF2B5EF4-FFF2-40B4-BE49-F238E27FC236}">
              <a16:creationId xmlns:a16="http://schemas.microsoft.com/office/drawing/2014/main" id="{BD9DF432-98BD-F742-52B1-AFECA6856DD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40" name="Rectangle 218">
          <a:extLst>
            <a:ext uri="{FF2B5EF4-FFF2-40B4-BE49-F238E27FC236}">
              <a16:creationId xmlns:a16="http://schemas.microsoft.com/office/drawing/2014/main" id="{4BF86902-67B2-E002-7DC0-9CE0F5ADAE6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41" name="Rectangle 219">
          <a:extLst>
            <a:ext uri="{FF2B5EF4-FFF2-40B4-BE49-F238E27FC236}">
              <a16:creationId xmlns:a16="http://schemas.microsoft.com/office/drawing/2014/main" id="{11756CF7-8D1E-2F84-7CA4-ACA0B2EDBE8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42" name="Rectangle 220">
          <a:extLst>
            <a:ext uri="{FF2B5EF4-FFF2-40B4-BE49-F238E27FC236}">
              <a16:creationId xmlns:a16="http://schemas.microsoft.com/office/drawing/2014/main" id="{1510655E-B07F-1435-D332-084142E0A24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43" name="Rectangle 221">
          <a:extLst>
            <a:ext uri="{FF2B5EF4-FFF2-40B4-BE49-F238E27FC236}">
              <a16:creationId xmlns:a16="http://schemas.microsoft.com/office/drawing/2014/main" id="{791941D6-AA2C-99E3-97BE-AA0115D511C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44" name="Rectangle 222">
          <a:extLst>
            <a:ext uri="{FF2B5EF4-FFF2-40B4-BE49-F238E27FC236}">
              <a16:creationId xmlns:a16="http://schemas.microsoft.com/office/drawing/2014/main" id="{5A096153-2BD9-F943-C42A-A48552C816F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45" name="Rectangle 223">
          <a:extLst>
            <a:ext uri="{FF2B5EF4-FFF2-40B4-BE49-F238E27FC236}">
              <a16:creationId xmlns:a16="http://schemas.microsoft.com/office/drawing/2014/main" id="{7DF6278F-EF0B-684A-8E67-B0DF1ABE681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46" name="Rectangle 224">
          <a:extLst>
            <a:ext uri="{FF2B5EF4-FFF2-40B4-BE49-F238E27FC236}">
              <a16:creationId xmlns:a16="http://schemas.microsoft.com/office/drawing/2014/main" id="{75F9CDD9-4F76-F3C5-8256-DC8A337E081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47" name="Rectangle 225">
          <a:extLst>
            <a:ext uri="{FF2B5EF4-FFF2-40B4-BE49-F238E27FC236}">
              <a16:creationId xmlns:a16="http://schemas.microsoft.com/office/drawing/2014/main" id="{4E1843BB-9745-40E2-BA57-646C44CD939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48" name="Rectangle 226">
          <a:extLst>
            <a:ext uri="{FF2B5EF4-FFF2-40B4-BE49-F238E27FC236}">
              <a16:creationId xmlns:a16="http://schemas.microsoft.com/office/drawing/2014/main" id="{7122EE67-58F4-37A5-8880-FB5D5B1F4ED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49" name="Rectangle 227">
          <a:extLst>
            <a:ext uri="{FF2B5EF4-FFF2-40B4-BE49-F238E27FC236}">
              <a16:creationId xmlns:a16="http://schemas.microsoft.com/office/drawing/2014/main" id="{9EE093C8-00E4-CBCB-1893-A5361E16C7E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50" name="Rectangle 228">
          <a:extLst>
            <a:ext uri="{FF2B5EF4-FFF2-40B4-BE49-F238E27FC236}">
              <a16:creationId xmlns:a16="http://schemas.microsoft.com/office/drawing/2014/main" id="{F0CDF444-B5E1-FF1F-59EE-159965CB1DE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151" name="Rectangle 229">
          <a:extLst>
            <a:ext uri="{FF2B5EF4-FFF2-40B4-BE49-F238E27FC236}">
              <a16:creationId xmlns:a16="http://schemas.microsoft.com/office/drawing/2014/main" id="{D5B5A5BC-9AEA-CC5E-7195-FE7D9CE0269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52" name="Rectangle 230">
          <a:extLst>
            <a:ext uri="{FF2B5EF4-FFF2-40B4-BE49-F238E27FC236}">
              <a16:creationId xmlns:a16="http://schemas.microsoft.com/office/drawing/2014/main" id="{7F456C98-CD23-ABD1-41E6-A517EF6592B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53" name="Rectangle 231">
          <a:extLst>
            <a:ext uri="{FF2B5EF4-FFF2-40B4-BE49-F238E27FC236}">
              <a16:creationId xmlns:a16="http://schemas.microsoft.com/office/drawing/2014/main" id="{E26F31C8-FCCD-F3C0-9E03-634CF731907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154" name="Rectangle 232">
          <a:extLst>
            <a:ext uri="{FF2B5EF4-FFF2-40B4-BE49-F238E27FC236}">
              <a16:creationId xmlns:a16="http://schemas.microsoft.com/office/drawing/2014/main" id="{D19188E7-D1B4-1CB1-8B1B-A153D1F2DE5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55" name="Rectangle 233">
          <a:extLst>
            <a:ext uri="{FF2B5EF4-FFF2-40B4-BE49-F238E27FC236}">
              <a16:creationId xmlns:a16="http://schemas.microsoft.com/office/drawing/2014/main" id="{E810344C-569D-036D-C7C7-0C9232170EF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56" name="Rectangle 234">
          <a:extLst>
            <a:ext uri="{FF2B5EF4-FFF2-40B4-BE49-F238E27FC236}">
              <a16:creationId xmlns:a16="http://schemas.microsoft.com/office/drawing/2014/main" id="{C46FD671-E576-387F-C2E7-866B53BD32C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157" name="Rectangle 235">
          <a:extLst>
            <a:ext uri="{FF2B5EF4-FFF2-40B4-BE49-F238E27FC236}">
              <a16:creationId xmlns:a16="http://schemas.microsoft.com/office/drawing/2014/main" id="{4ED9DCEA-06A8-850F-0C33-855010D31E2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58" name="Rectangle 236">
          <a:extLst>
            <a:ext uri="{FF2B5EF4-FFF2-40B4-BE49-F238E27FC236}">
              <a16:creationId xmlns:a16="http://schemas.microsoft.com/office/drawing/2014/main" id="{6EE9AC65-5B9F-3EBF-5A14-A814F504F16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59" name="Rectangle 237">
          <a:extLst>
            <a:ext uri="{FF2B5EF4-FFF2-40B4-BE49-F238E27FC236}">
              <a16:creationId xmlns:a16="http://schemas.microsoft.com/office/drawing/2014/main" id="{AE37C5E9-7CC1-D9F0-68C1-DE0BBE2B288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160" name="Rectangle 238">
          <a:extLst>
            <a:ext uri="{FF2B5EF4-FFF2-40B4-BE49-F238E27FC236}">
              <a16:creationId xmlns:a16="http://schemas.microsoft.com/office/drawing/2014/main" id="{6A8DF4BC-C4EA-6939-3BB9-265127692DF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61" name="Rectangle 239">
          <a:extLst>
            <a:ext uri="{FF2B5EF4-FFF2-40B4-BE49-F238E27FC236}">
              <a16:creationId xmlns:a16="http://schemas.microsoft.com/office/drawing/2014/main" id="{55C0D951-6337-EF78-9E0A-9C4BCF2C81F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62" name="Rectangle 240">
          <a:extLst>
            <a:ext uri="{FF2B5EF4-FFF2-40B4-BE49-F238E27FC236}">
              <a16:creationId xmlns:a16="http://schemas.microsoft.com/office/drawing/2014/main" id="{6E6C9502-ECEA-098A-B178-BB7B090B56B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163" name="Rectangle 241">
          <a:extLst>
            <a:ext uri="{FF2B5EF4-FFF2-40B4-BE49-F238E27FC236}">
              <a16:creationId xmlns:a16="http://schemas.microsoft.com/office/drawing/2014/main" id="{260AB65A-A0AB-D7BB-AB93-0DA1F1591DF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64" name="Rectangle 242">
          <a:extLst>
            <a:ext uri="{FF2B5EF4-FFF2-40B4-BE49-F238E27FC236}">
              <a16:creationId xmlns:a16="http://schemas.microsoft.com/office/drawing/2014/main" id="{DC171389-9CC8-B30C-556F-7F1F0F6CBB3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65" name="Rectangle 243">
          <a:extLst>
            <a:ext uri="{FF2B5EF4-FFF2-40B4-BE49-F238E27FC236}">
              <a16:creationId xmlns:a16="http://schemas.microsoft.com/office/drawing/2014/main" id="{BA0A5247-9413-3F84-2805-71748642F17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166" name="Rectangle 244">
          <a:extLst>
            <a:ext uri="{FF2B5EF4-FFF2-40B4-BE49-F238E27FC236}">
              <a16:creationId xmlns:a16="http://schemas.microsoft.com/office/drawing/2014/main" id="{7983F0A4-EA89-3283-3249-CF1B2E5C211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67" name="Rectangle 245">
          <a:extLst>
            <a:ext uri="{FF2B5EF4-FFF2-40B4-BE49-F238E27FC236}">
              <a16:creationId xmlns:a16="http://schemas.microsoft.com/office/drawing/2014/main" id="{665B7951-2851-50F9-5777-4B665686CF9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68" name="Rectangle 246">
          <a:extLst>
            <a:ext uri="{FF2B5EF4-FFF2-40B4-BE49-F238E27FC236}">
              <a16:creationId xmlns:a16="http://schemas.microsoft.com/office/drawing/2014/main" id="{26307D1F-8FEC-8DF1-A177-3EDC6DF0191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169" name="Rectangle 247">
          <a:extLst>
            <a:ext uri="{FF2B5EF4-FFF2-40B4-BE49-F238E27FC236}">
              <a16:creationId xmlns:a16="http://schemas.microsoft.com/office/drawing/2014/main" id="{9081B6EF-2F30-97C0-0748-36C974E85EC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70" name="Rectangle 248">
          <a:extLst>
            <a:ext uri="{FF2B5EF4-FFF2-40B4-BE49-F238E27FC236}">
              <a16:creationId xmlns:a16="http://schemas.microsoft.com/office/drawing/2014/main" id="{1BC702DA-505C-641F-19A5-F9D382FE6DC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71" name="Rectangle 249">
          <a:extLst>
            <a:ext uri="{FF2B5EF4-FFF2-40B4-BE49-F238E27FC236}">
              <a16:creationId xmlns:a16="http://schemas.microsoft.com/office/drawing/2014/main" id="{DD145A30-331A-EE6C-18D7-96BA45AF840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172" name="Rectangle 250">
          <a:extLst>
            <a:ext uri="{FF2B5EF4-FFF2-40B4-BE49-F238E27FC236}">
              <a16:creationId xmlns:a16="http://schemas.microsoft.com/office/drawing/2014/main" id="{3553F5EE-E253-D6A8-C2BC-6998A51AF39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73" name="Rectangle 251">
          <a:extLst>
            <a:ext uri="{FF2B5EF4-FFF2-40B4-BE49-F238E27FC236}">
              <a16:creationId xmlns:a16="http://schemas.microsoft.com/office/drawing/2014/main" id="{1ECB3E75-260A-77E8-15A9-253B4DF3343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74" name="Rectangle 252">
          <a:extLst>
            <a:ext uri="{FF2B5EF4-FFF2-40B4-BE49-F238E27FC236}">
              <a16:creationId xmlns:a16="http://schemas.microsoft.com/office/drawing/2014/main" id="{0CB827C7-F04E-7B51-5D41-C12DED8C03B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175" name="Rectangle 253">
          <a:extLst>
            <a:ext uri="{FF2B5EF4-FFF2-40B4-BE49-F238E27FC236}">
              <a16:creationId xmlns:a16="http://schemas.microsoft.com/office/drawing/2014/main" id="{171C4F80-93A4-494D-FCB8-0174CDD6CE4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76" name="Rectangle 254">
          <a:extLst>
            <a:ext uri="{FF2B5EF4-FFF2-40B4-BE49-F238E27FC236}">
              <a16:creationId xmlns:a16="http://schemas.microsoft.com/office/drawing/2014/main" id="{9950886D-DBE9-FE57-D8FB-2C4E58DE913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77" name="Rectangle 255">
          <a:extLst>
            <a:ext uri="{FF2B5EF4-FFF2-40B4-BE49-F238E27FC236}">
              <a16:creationId xmlns:a16="http://schemas.microsoft.com/office/drawing/2014/main" id="{77926F30-36E4-1162-4FCD-7D8586DA4C8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178" name="Rectangle 256">
          <a:extLst>
            <a:ext uri="{FF2B5EF4-FFF2-40B4-BE49-F238E27FC236}">
              <a16:creationId xmlns:a16="http://schemas.microsoft.com/office/drawing/2014/main" id="{6D5D6987-A19C-B966-E7D2-ED271E88F04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79" name="Rectangle 257">
          <a:extLst>
            <a:ext uri="{FF2B5EF4-FFF2-40B4-BE49-F238E27FC236}">
              <a16:creationId xmlns:a16="http://schemas.microsoft.com/office/drawing/2014/main" id="{9E61AFE1-BA50-DA93-07D3-F4E941825C6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80" name="Rectangle 258">
          <a:extLst>
            <a:ext uri="{FF2B5EF4-FFF2-40B4-BE49-F238E27FC236}">
              <a16:creationId xmlns:a16="http://schemas.microsoft.com/office/drawing/2014/main" id="{024142AC-EB92-4BAB-3205-88687F62D75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181" name="Rectangle 259">
          <a:extLst>
            <a:ext uri="{FF2B5EF4-FFF2-40B4-BE49-F238E27FC236}">
              <a16:creationId xmlns:a16="http://schemas.microsoft.com/office/drawing/2014/main" id="{50C4E4E8-1F87-855F-B824-34B1C09980B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82" name="Rectangle 260">
          <a:extLst>
            <a:ext uri="{FF2B5EF4-FFF2-40B4-BE49-F238E27FC236}">
              <a16:creationId xmlns:a16="http://schemas.microsoft.com/office/drawing/2014/main" id="{E099E233-2456-2500-5C99-FAC9383FC02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183" name="Rectangle 261">
          <a:extLst>
            <a:ext uri="{FF2B5EF4-FFF2-40B4-BE49-F238E27FC236}">
              <a16:creationId xmlns:a16="http://schemas.microsoft.com/office/drawing/2014/main" id="{13AC0625-5066-BA70-29EE-9F3BF1C33FF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184" name="Rectangle 262">
          <a:extLst>
            <a:ext uri="{FF2B5EF4-FFF2-40B4-BE49-F238E27FC236}">
              <a16:creationId xmlns:a16="http://schemas.microsoft.com/office/drawing/2014/main" id="{EDEA6EA7-783C-0A59-4F66-2BEB179C3AE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85" name="Rectangle 263">
          <a:extLst>
            <a:ext uri="{FF2B5EF4-FFF2-40B4-BE49-F238E27FC236}">
              <a16:creationId xmlns:a16="http://schemas.microsoft.com/office/drawing/2014/main" id="{8C98E360-746D-BA43-8506-64D3CE959D5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86" name="Rectangle 264">
          <a:extLst>
            <a:ext uri="{FF2B5EF4-FFF2-40B4-BE49-F238E27FC236}">
              <a16:creationId xmlns:a16="http://schemas.microsoft.com/office/drawing/2014/main" id="{2BE9F9D6-9D4D-C9E7-CF0D-D714D75B25C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87" name="Rectangle 265">
          <a:extLst>
            <a:ext uri="{FF2B5EF4-FFF2-40B4-BE49-F238E27FC236}">
              <a16:creationId xmlns:a16="http://schemas.microsoft.com/office/drawing/2014/main" id="{6984F4FE-8A07-0D06-507A-6E167F7A1D7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88" name="Rectangle 266">
          <a:extLst>
            <a:ext uri="{FF2B5EF4-FFF2-40B4-BE49-F238E27FC236}">
              <a16:creationId xmlns:a16="http://schemas.microsoft.com/office/drawing/2014/main" id="{A80735D0-4E3C-81E7-500A-98B3ECC4626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89" name="Rectangle 267">
          <a:extLst>
            <a:ext uri="{FF2B5EF4-FFF2-40B4-BE49-F238E27FC236}">
              <a16:creationId xmlns:a16="http://schemas.microsoft.com/office/drawing/2014/main" id="{80596F73-AA49-3E4C-8FF6-AEC1838A9F3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90" name="Rectangle 268">
          <a:extLst>
            <a:ext uri="{FF2B5EF4-FFF2-40B4-BE49-F238E27FC236}">
              <a16:creationId xmlns:a16="http://schemas.microsoft.com/office/drawing/2014/main" id="{A4B79F77-0CFA-2344-369D-1A6718F5F10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91" name="Rectangle 269">
          <a:extLst>
            <a:ext uri="{FF2B5EF4-FFF2-40B4-BE49-F238E27FC236}">
              <a16:creationId xmlns:a16="http://schemas.microsoft.com/office/drawing/2014/main" id="{F09B7EC8-2C29-EF85-4168-6ABECA1723A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92" name="Rectangle 270">
          <a:extLst>
            <a:ext uri="{FF2B5EF4-FFF2-40B4-BE49-F238E27FC236}">
              <a16:creationId xmlns:a16="http://schemas.microsoft.com/office/drawing/2014/main" id="{E590325E-8964-740D-7323-6519FD78CE3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93" name="Rectangle 271">
          <a:extLst>
            <a:ext uri="{FF2B5EF4-FFF2-40B4-BE49-F238E27FC236}">
              <a16:creationId xmlns:a16="http://schemas.microsoft.com/office/drawing/2014/main" id="{6F95B402-8F12-1001-8702-9902A478029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94" name="Rectangle 272">
          <a:extLst>
            <a:ext uri="{FF2B5EF4-FFF2-40B4-BE49-F238E27FC236}">
              <a16:creationId xmlns:a16="http://schemas.microsoft.com/office/drawing/2014/main" id="{6A6F7A78-3F3E-3B18-0C29-C31F43DC395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95" name="Rectangle 273">
          <a:extLst>
            <a:ext uri="{FF2B5EF4-FFF2-40B4-BE49-F238E27FC236}">
              <a16:creationId xmlns:a16="http://schemas.microsoft.com/office/drawing/2014/main" id="{0F0A91F1-2306-DCA3-537F-1CAC3BE8A22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5196" name="Rectangle 274">
          <a:extLst>
            <a:ext uri="{FF2B5EF4-FFF2-40B4-BE49-F238E27FC236}">
              <a16:creationId xmlns:a16="http://schemas.microsoft.com/office/drawing/2014/main" id="{9C67D3E1-F742-26D7-3392-B5D49727D1D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197" name="Rectangle 275">
          <a:extLst>
            <a:ext uri="{FF2B5EF4-FFF2-40B4-BE49-F238E27FC236}">
              <a16:creationId xmlns:a16="http://schemas.microsoft.com/office/drawing/2014/main" id="{EC69325A-BEB9-FF22-40B3-9FFD3F89165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198" name="Rectangle 276">
          <a:extLst>
            <a:ext uri="{FF2B5EF4-FFF2-40B4-BE49-F238E27FC236}">
              <a16:creationId xmlns:a16="http://schemas.microsoft.com/office/drawing/2014/main" id="{75059952-34E2-85A5-C94B-6AF806285A6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199" name="Rectangle 277">
          <a:extLst>
            <a:ext uri="{FF2B5EF4-FFF2-40B4-BE49-F238E27FC236}">
              <a16:creationId xmlns:a16="http://schemas.microsoft.com/office/drawing/2014/main" id="{57020770-488F-B7C8-02DF-DD5FAECE392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200" name="Rectangle 278">
          <a:extLst>
            <a:ext uri="{FF2B5EF4-FFF2-40B4-BE49-F238E27FC236}">
              <a16:creationId xmlns:a16="http://schemas.microsoft.com/office/drawing/2014/main" id="{2BD63213-826D-9D3A-EBE6-389EED8C34C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201" name="Rectangle 279">
          <a:extLst>
            <a:ext uri="{FF2B5EF4-FFF2-40B4-BE49-F238E27FC236}">
              <a16:creationId xmlns:a16="http://schemas.microsoft.com/office/drawing/2014/main" id="{F9857931-656F-21E7-C03B-67F1761EB50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202" name="Rectangle 280">
          <a:extLst>
            <a:ext uri="{FF2B5EF4-FFF2-40B4-BE49-F238E27FC236}">
              <a16:creationId xmlns:a16="http://schemas.microsoft.com/office/drawing/2014/main" id="{781C8FF9-D0EE-FFA1-2437-A8129F2D8FA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203" name="Rectangle 281">
          <a:extLst>
            <a:ext uri="{FF2B5EF4-FFF2-40B4-BE49-F238E27FC236}">
              <a16:creationId xmlns:a16="http://schemas.microsoft.com/office/drawing/2014/main" id="{B0576939-0D05-8E34-A596-63DDC7D5768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204" name="Rectangle 282">
          <a:extLst>
            <a:ext uri="{FF2B5EF4-FFF2-40B4-BE49-F238E27FC236}">
              <a16:creationId xmlns:a16="http://schemas.microsoft.com/office/drawing/2014/main" id="{F0DDC18E-1C24-08E2-4A0E-3E71F420150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205" name="Rectangle 283">
          <a:extLst>
            <a:ext uri="{FF2B5EF4-FFF2-40B4-BE49-F238E27FC236}">
              <a16:creationId xmlns:a16="http://schemas.microsoft.com/office/drawing/2014/main" id="{A87A003A-C635-7715-CFEC-8960A8A3917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206" name="Rectangle 284">
          <a:extLst>
            <a:ext uri="{FF2B5EF4-FFF2-40B4-BE49-F238E27FC236}">
              <a16:creationId xmlns:a16="http://schemas.microsoft.com/office/drawing/2014/main" id="{42FB1304-51D8-B6FC-EB82-CA22497064F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207" name="Rectangle 285">
          <a:extLst>
            <a:ext uri="{FF2B5EF4-FFF2-40B4-BE49-F238E27FC236}">
              <a16:creationId xmlns:a16="http://schemas.microsoft.com/office/drawing/2014/main" id="{ED384EC5-359C-BAF0-B713-7FC99A179BF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208" name="Rectangle 286">
          <a:extLst>
            <a:ext uri="{FF2B5EF4-FFF2-40B4-BE49-F238E27FC236}">
              <a16:creationId xmlns:a16="http://schemas.microsoft.com/office/drawing/2014/main" id="{05D591C1-2A72-3FCC-8512-B2A49259D50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209" name="Rectangle 287">
          <a:extLst>
            <a:ext uri="{FF2B5EF4-FFF2-40B4-BE49-F238E27FC236}">
              <a16:creationId xmlns:a16="http://schemas.microsoft.com/office/drawing/2014/main" id="{ADAACB6F-D88A-B168-7BE5-A724BA09D79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210" name="Rectangle 288">
          <a:extLst>
            <a:ext uri="{FF2B5EF4-FFF2-40B4-BE49-F238E27FC236}">
              <a16:creationId xmlns:a16="http://schemas.microsoft.com/office/drawing/2014/main" id="{BA4F4CB1-B911-D964-9EBF-0A548F3E46A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211" name="Rectangle 289">
          <a:extLst>
            <a:ext uri="{FF2B5EF4-FFF2-40B4-BE49-F238E27FC236}">
              <a16:creationId xmlns:a16="http://schemas.microsoft.com/office/drawing/2014/main" id="{3AA29877-47C1-98C8-9A43-237EAC4B55D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212" name="Rectangle 290">
          <a:extLst>
            <a:ext uri="{FF2B5EF4-FFF2-40B4-BE49-F238E27FC236}">
              <a16:creationId xmlns:a16="http://schemas.microsoft.com/office/drawing/2014/main" id="{16967D86-47EE-984F-3CF8-92772F4BA15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213" name="Rectangle 291">
          <a:extLst>
            <a:ext uri="{FF2B5EF4-FFF2-40B4-BE49-F238E27FC236}">
              <a16:creationId xmlns:a16="http://schemas.microsoft.com/office/drawing/2014/main" id="{C4462785-9018-B292-1612-CDA70617345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214" name="Rectangle 292">
          <a:extLst>
            <a:ext uri="{FF2B5EF4-FFF2-40B4-BE49-F238E27FC236}">
              <a16:creationId xmlns:a16="http://schemas.microsoft.com/office/drawing/2014/main" id="{88276C88-74EA-E7FB-73BF-1E283C49DC9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215" name="Rectangle 293">
          <a:extLst>
            <a:ext uri="{FF2B5EF4-FFF2-40B4-BE49-F238E27FC236}">
              <a16:creationId xmlns:a16="http://schemas.microsoft.com/office/drawing/2014/main" id="{940AC50B-0DD6-F7F2-028D-D58CD75EBB7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216" name="Rectangle 294">
          <a:extLst>
            <a:ext uri="{FF2B5EF4-FFF2-40B4-BE49-F238E27FC236}">
              <a16:creationId xmlns:a16="http://schemas.microsoft.com/office/drawing/2014/main" id="{FC256426-A38C-BDCB-18AD-C0C66DC9F1C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217" name="Rectangle 295">
          <a:extLst>
            <a:ext uri="{FF2B5EF4-FFF2-40B4-BE49-F238E27FC236}">
              <a16:creationId xmlns:a16="http://schemas.microsoft.com/office/drawing/2014/main" id="{B2842463-DEB9-77FA-6C74-073DB60A405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218" name="Rectangle 296">
          <a:extLst>
            <a:ext uri="{FF2B5EF4-FFF2-40B4-BE49-F238E27FC236}">
              <a16:creationId xmlns:a16="http://schemas.microsoft.com/office/drawing/2014/main" id="{BD93D72D-1325-7A82-55B6-AC555619E81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219" name="Rectangle 297">
          <a:extLst>
            <a:ext uri="{FF2B5EF4-FFF2-40B4-BE49-F238E27FC236}">
              <a16:creationId xmlns:a16="http://schemas.microsoft.com/office/drawing/2014/main" id="{9645FFEB-2F9F-7154-06E9-BFC315A0DE1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220" name="Rectangle 298">
          <a:extLst>
            <a:ext uri="{FF2B5EF4-FFF2-40B4-BE49-F238E27FC236}">
              <a16:creationId xmlns:a16="http://schemas.microsoft.com/office/drawing/2014/main" id="{B5F05FBF-EF3C-8DC1-5899-68E18368B8A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5221" name="Rectangle 299">
          <a:extLst>
            <a:ext uri="{FF2B5EF4-FFF2-40B4-BE49-F238E27FC236}">
              <a16:creationId xmlns:a16="http://schemas.microsoft.com/office/drawing/2014/main" id="{E41DF114-E093-9AB6-E0C7-E6D2207A610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222" name="Rectangle 300">
          <a:extLst>
            <a:ext uri="{FF2B5EF4-FFF2-40B4-BE49-F238E27FC236}">
              <a16:creationId xmlns:a16="http://schemas.microsoft.com/office/drawing/2014/main" id="{B6031648-1078-92C5-3696-66AAAD41781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223" name="Rectangle 301">
          <a:extLst>
            <a:ext uri="{FF2B5EF4-FFF2-40B4-BE49-F238E27FC236}">
              <a16:creationId xmlns:a16="http://schemas.microsoft.com/office/drawing/2014/main" id="{7E946B5A-2A43-8C0D-0EEF-A9D23477552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224" name="Rectangle 302">
          <a:extLst>
            <a:ext uri="{FF2B5EF4-FFF2-40B4-BE49-F238E27FC236}">
              <a16:creationId xmlns:a16="http://schemas.microsoft.com/office/drawing/2014/main" id="{F5E51C63-D4D7-79A5-2F1C-92ABC8EE465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225" name="Rectangle 303">
          <a:extLst>
            <a:ext uri="{FF2B5EF4-FFF2-40B4-BE49-F238E27FC236}">
              <a16:creationId xmlns:a16="http://schemas.microsoft.com/office/drawing/2014/main" id="{8C9AC87A-9B66-78D2-FB16-50732AFED19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226" name="Rectangle 304">
          <a:extLst>
            <a:ext uri="{FF2B5EF4-FFF2-40B4-BE49-F238E27FC236}">
              <a16:creationId xmlns:a16="http://schemas.microsoft.com/office/drawing/2014/main" id="{1AAA84E1-19F3-58A4-D420-E83C787B783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227" name="Rectangle 305">
          <a:extLst>
            <a:ext uri="{FF2B5EF4-FFF2-40B4-BE49-F238E27FC236}">
              <a16:creationId xmlns:a16="http://schemas.microsoft.com/office/drawing/2014/main" id="{87CC409C-D348-7AC9-A459-AA3DF1D7175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5228" name="Rectangle 306">
          <a:extLst>
            <a:ext uri="{FF2B5EF4-FFF2-40B4-BE49-F238E27FC236}">
              <a16:creationId xmlns:a16="http://schemas.microsoft.com/office/drawing/2014/main" id="{82DA100A-D4EF-E39F-7CD3-1187035C33C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29" name="Rectangle 307">
          <a:extLst>
            <a:ext uri="{FF2B5EF4-FFF2-40B4-BE49-F238E27FC236}">
              <a16:creationId xmlns:a16="http://schemas.microsoft.com/office/drawing/2014/main" id="{EA374AA5-19A0-BC73-FB9A-DAC63609075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30" name="Rectangle 308">
          <a:extLst>
            <a:ext uri="{FF2B5EF4-FFF2-40B4-BE49-F238E27FC236}">
              <a16:creationId xmlns:a16="http://schemas.microsoft.com/office/drawing/2014/main" id="{478D7BE4-6911-3491-A904-7B79FF00F06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31" name="Rectangle 309">
          <a:extLst>
            <a:ext uri="{FF2B5EF4-FFF2-40B4-BE49-F238E27FC236}">
              <a16:creationId xmlns:a16="http://schemas.microsoft.com/office/drawing/2014/main" id="{5F3DD5DE-51E7-D74F-B74F-6BA9B024AC0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32" name="Rectangle 310">
          <a:extLst>
            <a:ext uri="{FF2B5EF4-FFF2-40B4-BE49-F238E27FC236}">
              <a16:creationId xmlns:a16="http://schemas.microsoft.com/office/drawing/2014/main" id="{4A9F78A6-73BF-FEEE-0683-06AD03965C5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33" name="Rectangle 311">
          <a:extLst>
            <a:ext uri="{FF2B5EF4-FFF2-40B4-BE49-F238E27FC236}">
              <a16:creationId xmlns:a16="http://schemas.microsoft.com/office/drawing/2014/main" id="{4EC5712A-7CC0-026F-7BEF-9068AB12AAD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34" name="Rectangle 312">
          <a:extLst>
            <a:ext uri="{FF2B5EF4-FFF2-40B4-BE49-F238E27FC236}">
              <a16:creationId xmlns:a16="http://schemas.microsoft.com/office/drawing/2014/main" id="{A61E6498-91AC-DDB0-4746-1A66FAA2DE9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35" name="Rectangle 313">
          <a:extLst>
            <a:ext uri="{FF2B5EF4-FFF2-40B4-BE49-F238E27FC236}">
              <a16:creationId xmlns:a16="http://schemas.microsoft.com/office/drawing/2014/main" id="{F5827429-D7F7-6E77-E7E4-F2438BDC12B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36" name="Rectangle 314">
          <a:extLst>
            <a:ext uri="{FF2B5EF4-FFF2-40B4-BE49-F238E27FC236}">
              <a16:creationId xmlns:a16="http://schemas.microsoft.com/office/drawing/2014/main" id="{272DE5B1-EE8B-C5D7-0DEE-BE2A7B167DB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37" name="Rectangle 315">
          <a:extLst>
            <a:ext uri="{FF2B5EF4-FFF2-40B4-BE49-F238E27FC236}">
              <a16:creationId xmlns:a16="http://schemas.microsoft.com/office/drawing/2014/main" id="{3E2B0BE1-BF0D-8D5D-81EE-64907785755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38" name="Rectangle 316">
          <a:extLst>
            <a:ext uri="{FF2B5EF4-FFF2-40B4-BE49-F238E27FC236}">
              <a16:creationId xmlns:a16="http://schemas.microsoft.com/office/drawing/2014/main" id="{3CE7A6CB-EA55-B858-0383-7E7AF380DB0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39" name="Rectangle 317">
          <a:extLst>
            <a:ext uri="{FF2B5EF4-FFF2-40B4-BE49-F238E27FC236}">
              <a16:creationId xmlns:a16="http://schemas.microsoft.com/office/drawing/2014/main" id="{4DEECF75-6C37-DEE5-6530-F2370D2D93D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5240" name="Rectangle 318">
          <a:extLst>
            <a:ext uri="{FF2B5EF4-FFF2-40B4-BE49-F238E27FC236}">
              <a16:creationId xmlns:a16="http://schemas.microsoft.com/office/drawing/2014/main" id="{0DCF42A4-6EB0-031F-EC48-382EAF5ADF8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5241" name="Rectangle 1058">
          <a:extLst>
            <a:ext uri="{FF2B5EF4-FFF2-40B4-BE49-F238E27FC236}">
              <a16:creationId xmlns:a16="http://schemas.microsoft.com/office/drawing/2014/main" id="{58271369-A9CC-B17D-7B71-165C4FF06DCC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5242" name="Rectangle 1059">
          <a:extLst>
            <a:ext uri="{FF2B5EF4-FFF2-40B4-BE49-F238E27FC236}">
              <a16:creationId xmlns:a16="http://schemas.microsoft.com/office/drawing/2014/main" id="{870AC790-672C-89F4-CA4F-2AE5B2963042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5243" name="Rectangle 1060">
          <a:extLst>
            <a:ext uri="{FF2B5EF4-FFF2-40B4-BE49-F238E27FC236}">
              <a16:creationId xmlns:a16="http://schemas.microsoft.com/office/drawing/2014/main" id="{4130A5E6-790D-BABC-8063-60F2996F3844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5244" name="Rectangle 1061">
          <a:extLst>
            <a:ext uri="{FF2B5EF4-FFF2-40B4-BE49-F238E27FC236}">
              <a16:creationId xmlns:a16="http://schemas.microsoft.com/office/drawing/2014/main" id="{D67C96F0-0440-EDAB-CEBE-EFDCCB95CD91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5245" name="Rectangle 1062">
          <a:extLst>
            <a:ext uri="{FF2B5EF4-FFF2-40B4-BE49-F238E27FC236}">
              <a16:creationId xmlns:a16="http://schemas.microsoft.com/office/drawing/2014/main" id="{95BF8D61-FC02-B2B2-59D9-0F33DC724B49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5246" name="Rectangle 1063">
          <a:extLst>
            <a:ext uri="{FF2B5EF4-FFF2-40B4-BE49-F238E27FC236}">
              <a16:creationId xmlns:a16="http://schemas.microsoft.com/office/drawing/2014/main" id="{69F58657-2E2D-1EEA-D7F0-58B725467DF3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5247" name="Rectangle 1064">
          <a:extLst>
            <a:ext uri="{FF2B5EF4-FFF2-40B4-BE49-F238E27FC236}">
              <a16:creationId xmlns:a16="http://schemas.microsoft.com/office/drawing/2014/main" id="{59F45374-9B17-02AC-6534-A69D87A25521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5248" name="Rectangle 1065">
          <a:extLst>
            <a:ext uri="{FF2B5EF4-FFF2-40B4-BE49-F238E27FC236}">
              <a16:creationId xmlns:a16="http://schemas.microsoft.com/office/drawing/2014/main" id="{57FED520-7B56-6A5A-6A69-8E66319E63A5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5249" name="Rectangle 1066">
          <a:extLst>
            <a:ext uri="{FF2B5EF4-FFF2-40B4-BE49-F238E27FC236}">
              <a16:creationId xmlns:a16="http://schemas.microsoft.com/office/drawing/2014/main" id="{91186E82-106A-3500-CB22-39DED7E8A26D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5250" name="Rectangle 1067">
          <a:extLst>
            <a:ext uri="{FF2B5EF4-FFF2-40B4-BE49-F238E27FC236}">
              <a16:creationId xmlns:a16="http://schemas.microsoft.com/office/drawing/2014/main" id="{F429B6A7-5367-01F7-ACD3-28DEF5265BD3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5251" name="Rectangle 1068">
          <a:extLst>
            <a:ext uri="{FF2B5EF4-FFF2-40B4-BE49-F238E27FC236}">
              <a16:creationId xmlns:a16="http://schemas.microsoft.com/office/drawing/2014/main" id="{59BA2B5B-AC44-48C3-21DB-7ABEB0358780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5252" name="Rectangle 1069">
          <a:extLst>
            <a:ext uri="{FF2B5EF4-FFF2-40B4-BE49-F238E27FC236}">
              <a16:creationId xmlns:a16="http://schemas.microsoft.com/office/drawing/2014/main" id="{B4B1D3BF-B30B-F9FB-075F-E53ECC71333F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5253" name="Rectangle 1070">
          <a:extLst>
            <a:ext uri="{FF2B5EF4-FFF2-40B4-BE49-F238E27FC236}">
              <a16:creationId xmlns:a16="http://schemas.microsoft.com/office/drawing/2014/main" id="{9B4F6EAB-18B7-521F-8B8B-AF353CEFBB21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5254" name="Rectangle 1071">
          <a:extLst>
            <a:ext uri="{FF2B5EF4-FFF2-40B4-BE49-F238E27FC236}">
              <a16:creationId xmlns:a16="http://schemas.microsoft.com/office/drawing/2014/main" id="{931ED5F2-22D8-403E-1CBB-9D3619B6F43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5255" name="Rectangle 1072">
          <a:extLst>
            <a:ext uri="{FF2B5EF4-FFF2-40B4-BE49-F238E27FC236}">
              <a16:creationId xmlns:a16="http://schemas.microsoft.com/office/drawing/2014/main" id="{297FE0A6-387B-0442-D661-E6DE07164E0F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5256" name="Rectangle 1073">
          <a:extLst>
            <a:ext uri="{FF2B5EF4-FFF2-40B4-BE49-F238E27FC236}">
              <a16:creationId xmlns:a16="http://schemas.microsoft.com/office/drawing/2014/main" id="{425BB26D-8EB3-AC48-7F5C-270425D353E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5257" name="Rectangle 1074">
          <a:extLst>
            <a:ext uri="{FF2B5EF4-FFF2-40B4-BE49-F238E27FC236}">
              <a16:creationId xmlns:a16="http://schemas.microsoft.com/office/drawing/2014/main" id="{B9B00FBA-7F24-84B1-9FA7-96D1C14C25EC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5258" name="Rectangle 1075">
          <a:extLst>
            <a:ext uri="{FF2B5EF4-FFF2-40B4-BE49-F238E27FC236}">
              <a16:creationId xmlns:a16="http://schemas.microsoft.com/office/drawing/2014/main" id="{32ACF9D1-35C1-8FF8-5EFA-53BC18EA0692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5259" name="Rectangle 1076">
          <a:extLst>
            <a:ext uri="{FF2B5EF4-FFF2-40B4-BE49-F238E27FC236}">
              <a16:creationId xmlns:a16="http://schemas.microsoft.com/office/drawing/2014/main" id="{97519E6F-8291-4D49-4130-95CA14D09849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5260" name="Rectangle 1077">
          <a:extLst>
            <a:ext uri="{FF2B5EF4-FFF2-40B4-BE49-F238E27FC236}">
              <a16:creationId xmlns:a16="http://schemas.microsoft.com/office/drawing/2014/main" id="{5D74DAE5-25F1-E9F9-E35B-2D5FFE105B9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5261" name="Rectangle 1078">
          <a:extLst>
            <a:ext uri="{FF2B5EF4-FFF2-40B4-BE49-F238E27FC236}">
              <a16:creationId xmlns:a16="http://schemas.microsoft.com/office/drawing/2014/main" id="{E228A814-D996-7EAA-F8DE-FE5AD5DC9E2B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5262" name="Rectangle 1079">
          <a:extLst>
            <a:ext uri="{FF2B5EF4-FFF2-40B4-BE49-F238E27FC236}">
              <a16:creationId xmlns:a16="http://schemas.microsoft.com/office/drawing/2014/main" id="{308DBE5B-960B-AD7B-733A-F2CD2FDC765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5263" name="Rectangle 1080">
          <a:extLst>
            <a:ext uri="{FF2B5EF4-FFF2-40B4-BE49-F238E27FC236}">
              <a16:creationId xmlns:a16="http://schemas.microsoft.com/office/drawing/2014/main" id="{BEDE4B86-4A00-356C-03D7-5DB474F81A3E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5264" name="Rectangle 1081">
          <a:extLst>
            <a:ext uri="{FF2B5EF4-FFF2-40B4-BE49-F238E27FC236}">
              <a16:creationId xmlns:a16="http://schemas.microsoft.com/office/drawing/2014/main" id="{58592BAC-A525-82A5-739F-F9A97374B90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5265" name="Rectangle 1082">
          <a:extLst>
            <a:ext uri="{FF2B5EF4-FFF2-40B4-BE49-F238E27FC236}">
              <a16:creationId xmlns:a16="http://schemas.microsoft.com/office/drawing/2014/main" id="{A9380D74-1F26-26ED-B93E-781D89A43233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5266" name="Rectangle 1083">
          <a:extLst>
            <a:ext uri="{FF2B5EF4-FFF2-40B4-BE49-F238E27FC236}">
              <a16:creationId xmlns:a16="http://schemas.microsoft.com/office/drawing/2014/main" id="{39FAEA13-A05F-2600-25AC-BB873096DF32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67" name="Rectangle 1084">
          <a:extLst>
            <a:ext uri="{FF2B5EF4-FFF2-40B4-BE49-F238E27FC236}">
              <a16:creationId xmlns:a16="http://schemas.microsoft.com/office/drawing/2014/main" id="{6AB1E4C8-2023-97A8-0F93-CF0009DBB579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68" name="Rectangle 1085">
          <a:extLst>
            <a:ext uri="{FF2B5EF4-FFF2-40B4-BE49-F238E27FC236}">
              <a16:creationId xmlns:a16="http://schemas.microsoft.com/office/drawing/2014/main" id="{DD7D74EB-6F65-B7DF-F413-F5282F53B817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69" name="Rectangle 1086">
          <a:extLst>
            <a:ext uri="{FF2B5EF4-FFF2-40B4-BE49-F238E27FC236}">
              <a16:creationId xmlns:a16="http://schemas.microsoft.com/office/drawing/2014/main" id="{580FCDB6-23A8-9E01-4916-882024B56636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70" name="Rectangle 1087">
          <a:extLst>
            <a:ext uri="{FF2B5EF4-FFF2-40B4-BE49-F238E27FC236}">
              <a16:creationId xmlns:a16="http://schemas.microsoft.com/office/drawing/2014/main" id="{25B0B480-17CB-2CC1-CAD1-6D0790922529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71" name="Rectangle 1088">
          <a:extLst>
            <a:ext uri="{FF2B5EF4-FFF2-40B4-BE49-F238E27FC236}">
              <a16:creationId xmlns:a16="http://schemas.microsoft.com/office/drawing/2014/main" id="{451057C6-7F7C-C03C-C854-3D1B79063040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72" name="Rectangle 1089">
          <a:extLst>
            <a:ext uri="{FF2B5EF4-FFF2-40B4-BE49-F238E27FC236}">
              <a16:creationId xmlns:a16="http://schemas.microsoft.com/office/drawing/2014/main" id="{E2C82D3E-E99B-5651-F0D1-36E443DDC6D0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73" name="Rectangle 1090">
          <a:extLst>
            <a:ext uri="{FF2B5EF4-FFF2-40B4-BE49-F238E27FC236}">
              <a16:creationId xmlns:a16="http://schemas.microsoft.com/office/drawing/2014/main" id="{EC863B08-8527-5971-F073-1D20C4099ABB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74" name="Rectangle 1091">
          <a:extLst>
            <a:ext uri="{FF2B5EF4-FFF2-40B4-BE49-F238E27FC236}">
              <a16:creationId xmlns:a16="http://schemas.microsoft.com/office/drawing/2014/main" id="{58542851-BD61-DECF-4D8F-6C0C5865B9B2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75" name="Rectangle 1092">
          <a:extLst>
            <a:ext uri="{FF2B5EF4-FFF2-40B4-BE49-F238E27FC236}">
              <a16:creationId xmlns:a16="http://schemas.microsoft.com/office/drawing/2014/main" id="{DB1843D5-EB7F-B53F-474D-54E5143014C7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76" name="Rectangle 1093">
          <a:extLst>
            <a:ext uri="{FF2B5EF4-FFF2-40B4-BE49-F238E27FC236}">
              <a16:creationId xmlns:a16="http://schemas.microsoft.com/office/drawing/2014/main" id="{2E1209EF-7D3E-9BED-BB31-C9A3C92D437F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77" name="Rectangle 1094">
          <a:extLst>
            <a:ext uri="{FF2B5EF4-FFF2-40B4-BE49-F238E27FC236}">
              <a16:creationId xmlns:a16="http://schemas.microsoft.com/office/drawing/2014/main" id="{C8300897-64A1-038E-FC71-0F8794306C5D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5278" name="Rectangle 1095">
          <a:extLst>
            <a:ext uri="{FF2B5EF4-FFF2-40B4-BE49-F238E27FC236}">
              <a16:creationId xmlns:a16="http://schemas.microsoft.com/office/drawing/2014/main" id="{4358DA73-A5F0-3EDE-FD48-A0E544F0BB04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279" name="Rectangle 1">
          <a:extLst>
            <a:ext uri="{FF2B5EF4-FFF2-40B4-BE49-F238E27FC236}">
              <a16:creationId xmlns:a16="http://schemas.microsoft.com/office/drawing/2014/main" id="{4721E8D0-5341-3352-BD5A-FD0D3BBDF138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280" name="Rectangle 2">
          <a:extLst>
            <a:ext uri="{FF2B5EF4-FFF2-40B4-BE49-F238E27FC236}">
              <a16:creationId xmlns:a16="http://schemas.microsoft.com/office/drawing/2014/main" id="{AE1CD42E-3DC0-4689-C19A-D43EBA3740F5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281" name="Rectangle 3">
          <a:extLst>
            <a:ext uri="{FF2B5EF4-FFF2-40B4-BE49-F238E27FC236}">
              <a16:creationId xmlns:a16="http://schemas.microsoft.com/office/drawing/2014/main" id="{9C8C15DA-B6B6-1BB3-C5EA-F0A4AE1961A7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282" name="Rectangle 4">
          <a:extLst>
            <a:ext uri="{FF2B5EF4-FFF2-40B4-BE49-F238E27FC236}">
              <a16:creationId xmlns:a16="http://schemas.microsoft.com/office/drawing/2014/main" id="{577212C8-DF98-209A-11A0-1452279D9F6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283" name="Rectangle 5">
          <a:extLst>
            <a:ext uri="{FF2B5EF4-FFF2-40B4-BE49-F238E27FC236}">
              <a16:creationId xmlns:a16="http://schemas.microsoft.com/office/drawing/2014/main" id="{D47A51D1-2F23-2C8B-5AE8-BACB918FED3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284" name="Rectangle 6">
          <a:extLst>
            <a:ext uri="{FF2B5EF4-FFF2-40B4-BE49-F238E27FC236}">
              <a16:creationId xmlns:a16="http://schemas.microsoft.com/office/drawing/2014/main" id="{11598E53-2A46-B34E-F876-23A1ABE656D3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285" name="Rectangle 7">
          <a:extLst>
            <a:ext uri="{FF2B5EF4-FFF2-40B4-BE49-F238E27FC236}">
              <a16:creationId xmlns:a16="http://schemas.microsoft.com/office/drawing/2014/main" id="{3D68BA28-7E87-483B-D1C1-2D15387E3AB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286" name="Rectangle 8">
          <a:extLst>
            <a:ext uri="{FF2B5EF4-FFF2-40B4-BE49-F238E27FC236}">
              <a16:creationId xmlns:a16="http://schemas.microsoft.com/office/drawing/2014/main" id="{B673044F-A527-14CE-9C5D-2D023F21BC85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287" name="Rectangle 9">
          <a:extLst>
            <a:ext uri="{FF2B5EF4-FFF2-40B4-BE49-F238E27FC236}">
              <a16:creationId xmlns:a16="http://schemas.microsoft.com/office/drawing/2014/main" id="{9B996E0C-004B-10A3-1F84-8CBED22F7BEF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288" name="Rectangle 10">
          <a:extLst>
            <a:ext uri="{FF2B5EF4-FFF2-40B4-BE49-F238E27FC236}">
              <a16:creationId xmlns:a16="http://schemas.microsoft.com/office/drawing/2014/main" id="{39704D1F-B84B-5EFD-1C56-D193FE31688C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289" name="Rectangle 11">
          <a:extLst>
            <a:ext uri="{FF2B5EF4-FFF2-40B4-BE49-F238E27FC236}">
              <a16:creationId xmlns:a16="http://schemas.microsoft.com/office/drawing/2014/main" id="{73A469D6-5D81-4A77-88AD-2D5DB06899A4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290" name="Rectangle 12">
          <a:extLst>
            <a:ext uri="{FF2B5EF4-FFF2-40B4-BE49-F238E27FC236}">
              <a16:creationId xmlns:a16="http://schemas.microsoft.com/office/drawing/2014/main" id="{DD797023-D1EC-0553-B949-2A073AFF57F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291" name="Rectangle 13">
          <a:extLst>
            <a:ext uri="{FF2B5EF4-FFF2-40B4-BE49-F238E27FC236}">
              <a16:creationId xmlns:a16="http://schemas.microsoft.com/office/drawing/2014/main" id="{D4C8C1C1-BF6D-D753-E71B-EC09495AC3C8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292" name="Rectangle 14">
          <a:extLst>
            <a:ext uri="{FF2B5EF4-FFF2-40B4-BE49-F238E27FC236}">
              <a16:creationId xmlns:a16="http://schemas.microsoft.com/office/drawing/2014/main" id="{1CBDC6DE-D25E-CF6C-D5DF-3EDFE0FEBA9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293" name="Rectangle 15">
          <a:extLst>
            <a:ext uri="{FF2B5EF4-FFF2-40B4-BE49-F238E27FC236}">
              <a16:creationId xmlns:a16="http://schemas.microsoft.com/office/drawing/2014/main" id="{CDBD5962-D943-51FB-32E4-011DBC2113EC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294" name="Rectangle 16">
          <a:extLst>
            <a:ext uri="{FF2B5EF4-FFF2-40B4-BE49-F238E27FC236}">
              <a16:creationId xmlns:a16="http://schemas.microsoft.com/office/drawing/2014/main" id="{E2A690C6-85A5-9FA9-9C34-C9EB369D500E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295" name="Rectangle 17">
          <a:extLst>
            <a:ext uri="{FF2B5EF4-FFF2-40B4-BE49-F238E27FC236}">
              <a16:creationId xmlns:a16="http://schemas.microsoft.com/office/drawing/2014/main" id="{413ED975-CFB6-B795-79CD-BB2F418BFE78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296" name="Rectangle 18">
          <a:extLst>
            <a:ext uri="{FF2B5EF4-FFF2-40B4-BE49-F238E27FC236}">
              <a16:creationId xmlns:a16="http://schemas.microsoft.com/office/drawing/2014/main" id="{8B8D4F0F-5F9C-C244-BD66-2A1046304936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297" name="Rectangle 19">
          <a:extLst>
            <a:ext uri="{FF2B5EF4-FFF2-40B4-BE49-F238E27FC236}">
              <a16:creationId xmlns:a16="http://schemas.microsoft.com/office/drawing/2014/main" id="{D1AB2D4C-2FD5-B8F7-33EB-88AC2224518E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298" name="Rectangle 20">
          <a:extLst>
            <a:ext uri="{FF2B5EF4-FFF2-40B4-BE49-F238E27FC236}">
              <a16:creationId xmlns:a16="http://schemas.microsoft.com/office/drawing/2014/main" id="{07878E57-04BF-8850-5A83-350A859B9FCE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299" name="Rectangle 21">
          <a:extLst>
            <a:ext uri="{FF2B5EF4-FFF2-40B4-BE49-F238E27FC236}">
              <a16:creationId xmlns:a16="http://schemas.microsoft.com/office/drawing/2014/main" id="{2725DF03-CFCA-965D-3ACD-578C964770C8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00" name="Rectangle 22">
          <a:extLst>
            <a:ext uri="{FF2B5EF4-FFF2-40B4-BE49-F238E27FC236}">
              <a16:creationId xmlns:a16="http://schemas.microsoft.com/office/drawing/2014/main" id="{E647BBA3-5493-91E1-EB08-14AF5D02BF4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01" name="Rectangle 23">
          <a:extLst>
            <a:ext uri="{FF2B5EF4-FFF2-40B4-BE49-F238E27FC236}">
              <a16:creationId xmlns:a16="http://schemas.microsoft.com/office/drawing/2014/main" id="{99384D79-8AFA-AB48-014E-9469D2704262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02" name="Rectangle 24">
          <a:extLst>
            <a:ext uri="{FF2B5EF4-FFF2-40B4-BE49-F238E27FC236}">
              <a16:creationId xmlns:a16="http://schemas.microsoft.com/office/drawing/2014/main" id="{D3FB9FC0-BE84-F62B-936E-F5C649F4AD67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03" name="Rectangle 25">
          <a:extLst>
            <a:ext uri="{FF2B5EF4-FFF2-40B4-BE49-F238E27FC236}">
              <a16:creationId xmlns:a16="http://schemas.microsoft.com/office/drawing/2014/main" id="{ECACA0F0-E3BC-A15C-02E6-FA1A068B6E98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04" name="Rectangle 26">
          <a:extLst>
            <a:ext uri="{FF2B5EF4-FFF2-40B4-BE49-F238E27FC236}">
              <a16:creationId xmlns:a16="http://schemas.microsoft.com/office/drawing/2014/main" id="{6FB0F385-239C-FF3D-A5AF-D3D6E9938F6B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05" name="Rectangle 27">
          <a:extLst>
            <a:ext uri="{FF2B5EF4-FFF2-40B4-BE49-F238E27FC236}">
              <a16:creationId xmlns:a16="http://schemas.microsoft.com/office/drawing/2014/main" id="{EC0DF7D3-30F3-B5C2-110E-C9EFABB1CDCF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06" name="Rectangle 28">
          <a:extLst>
            <a:ext uri="{FF2B5EF4-FFF2-40B4-BE49-F238E27FC236}">
              <a16:creationId xmlns:a16="http://schemas.microsoft.com/office/drawing/2014/main" id="{B11A4375-B1BA-937F-5CDE-B16954343625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07" name="Rectangle 29">
          <a:extLst>
            <a:ext uri="{FF2B5EF4-FFF2-40B4-BE49-F238E27FC236}">
              <a16:creationId xmlns:a16="http://schemas.microsoft.com/office/drawing/2014/main" id="{42C9FB53-D0EA-A072-33A2-14F9E22A0E92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08" name="Rectangle 30">
          <a:extLst>
            <a:ext uri="{FF2B5EF4-FFF2-40B4-BE49-F238E27FC236}">
              <a16:creationId xmlns:a16="http://schemas.microsoft.com/office/drawing/2014/main" id="{72AE940A-B061-C0C4-DA3C-93423C7A5C9F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09" name="Rectangle 31">
          <a:extLst>
            <a:ext uri="{FF2B5EF4-FFF2-40B4-BE49-F238E27FC236}">
              <a16:creationId xmlns:a16="http://schemas.microsoft.com/office/drawing/2014/main" id="{514ADC52-8143-05F7-5132-ACFD1AE30C99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10" name="Rectangle 32">
          <a:extLst>
            <a:ext uri="{FF2B5EF4-FFF2-40B4-BE49-F238E27FC236}">
              <a16:creationId xmlns:a16="http://schemas.microsoft.com/office/drawing/2014/main" id="{6F4E7113-FF52-9CBE-1AAA-A5B3342F68B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11" name="Rectangle 33">
          <a:extLst>
            <a:ext uri="{FF2B5EF4-FFF2-40B4-BE49-F238E27FC236}">
              <a16:creationId xmlns:a16="http://schemas.microsoft.com/office/drawing/2014/main" id="{CD634FDC-52C2-8BA3-5460-EEBEA482363E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12" name="Rectangle 34">
          <a:extLst>
            <a:ext uri="{FF2B5EF4-FFF2-40B4-BE49-F238E27FC236}">
              <a16:creationId xmlns:a16="http://schemas.microsoft.com/office/drawing/2014/main" id="{88ABBD08-EF86-9623-73AD-4DF95832791A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13" name="Rectangle 35">
          <a:extLst>
            <a:ext uri="{FF2B5EF4-FFF2-40B4-BE49-F238E27FC236}">
              <a16:creationId xmlns:a16="http://schemas.microsoft.com/office/drawing/2014/main" id="{D28C66E6-4926-BC24-6AD7-44E4223274A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14" name="Rectangle 36">
          <a:extLst>
            <a:ext uri="{FF2B5EF4-FFF2-40B4-BE49-F238E27FC236}">
              <a16:creationId xmlns:a16="http://schemas.microsoft.com/office/drawing/2014/main" id="{47A77AA2-DA20-B8B7-78CE-20582702B33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15" name="Rectangle 37">
          <a:extLst>
            <a:ext uri="{FF2B5EF4-FFF2-40B4-BE49-F238E27FC236}">
              <a16:creationId xmlns:a16="http://schemas.microsoft.com/office/drawing/2014/main" id="{07199070-BF50-4D63-F37B-F8717357B077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16" name="Rectangle 38">
          <a:extLst>
            <a:ext uri="{FF2B5EF4-FFF2-40B4-BE49-F238E27FC236}">
              <a16:creationId xmlns:a16="http://schemas.microsoft.com/office/drawing/2014/main" id="{DAE249F0-0FB1-20C9-8A2A-04E198D6FB0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17" name="Rectangle 39">
          <a:extLst>
            <a:ext uri="{FF2B5EF4-FFF2-40B4-BE49-F238E27FC236}">
              <a16:creationId xmlns:a16="http://schemas.microsoft.com/office/drawing/2014/main" id="{F5EC0B05-1281-9D76-F35C-C70A84171B1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18" name="Rectangle 40">
          <a:extLst>
            <a:ext uri="{FF2B5EF4-FFF2-40B4-BE49-F238E27FC236}">
              <a16:creationId xmlns:a16="http://schemas.microsoft.com/office/drawing/2014/main" id="{D11B4E9A-5709-821F-0969-788DC2458F95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19" name="Rectangle 41">
          <a:extLst>
            <a:ext uri="{FF2B5EF4-FFF2-40B4-BE49-F238E27FC236}">
              <a16:creationId xmlns:a16="http://schemas.microsoft.com/office/drawing/2014/main" id="{7C9A70B2-F03F-BE25-9429-7412F75B5F3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20" name="Rectangle 42">
          <a:extLst>
            <a:ext uri="{FF2B5EF4-FFF2-40B4-BE49-F238E27FC236}">
              <a16:creationId xmlns:a16="http://schemas.microsoft.com/office/drawing/2014/main" id="{ED06A54E-708A-332D-E7D0-969C245FE3DE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21" name="Rectangle 43">
          <a:extLst>
            <a:ext uri="{FF2B5EF4-FFF2-40B4-BE49-F238E27FC236}">
              <a16:creationId xmlns:a16="http://schemas.microsoft.com/office/drawing/2014/main" id="{253DC168-A754-D2A2-F621-FFB34C2A7385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22" name="Rectangle 44">
          <a:extLst>
            <a:ext uri="{FF2B5EF4-FFF2-40B4-BE49-F238E27FC236}">
              <a16:creationId xmlns:a16="http://schemas.microsoft.com/office/drawing/2014/main" id="{02A30049-17A8-FFFB-2BA3-2A72950CF743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23" name="Rectangle 45">
          <a:extLst>
            <a:ext uri="{FF2B5EF4-FFF2-40B4-BE49-F238E27FC236}">
              <a16:creationId xmlns:a16="http://schemas.microsoft.com/office/drawing/2014/main" id="{8919B123-D856-38E0-7922-A92289AC6108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24" name="Rectangle 1">
          <a:extLst>
            <a:ext uri="{FF2B5EF4-FFF2-40B4-BE49-F238E27FC236}">
              <a16:creationId xmlns:a16="http://schemas.microsoft.com/office/drawing/2014/main" id="{90BC491F-4398-9CFE-C9B8-269E716BDF7B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25" name="Rectangle 2">
          <a:extLst>
            <a:ext uri="{FF2B5EF4-FFF2-40B4-BE49-F238E27FC236}">
              <a16:creationId xmlns:a16="http://schemas.microsoft.com/office/drawing/2014/main" id="{4208665D-B199-5C82-1F61-51EDC3308E17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26" name="Rectangle 3">
          <a:extLst>
            <a:ext uri="{FF2B5EF4-FFF2-40B4-BE49-F238E27FC236}">
              <a16:creationId xmlns:a16="http://schemas.microsoft.com/office/drawing/2014/main" id="{3519E72B-ABA6-4CB6-8468-20EC9511EB9F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27" name="Rectangle 4">
          <a:extLst>
            <a:ext uri="{FF2B5EF4-FFF2-40B4-BE49-F238E27FC236}">
              <a16:creationId xmlns:a16="http://schemas.microsoft.com/office/drawing/2014/main" id="{30A05488-3E68-AC06-1414-E240C8156874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28" name="Rectangle 5">
          <a:extLst>
            <a:ext uri="{FF2B5EF4-FFF2-40B4-BE49-F238E27FC236}">
              <a16:creationId xmlns:a16="http://schemas.microsoft.com/office/drawing/2014/main" id="{B9E8E843-7A06-5F25-D251-B773B5FD9592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29" name="Rectangle 6">
          <a:extLst>
            <a:ext uri="{FF2B5EF4-FFF2-40B4-BE49-F238E27FC236}">
              <a16:creationId xmlns:a16="http://schemas.microsoft.com/office/drawing/2014/main" id="{7C133EAC-038D-8DDB-F980-78AD7D3587B2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30" name="Rectangle 7">
          <a:extLst>
            <a:ext uri="{FF2B5EF4-FFF2-40B4-BE49-F238E27FC236}">
              <a16:creationId xmlns:a16="http://schemas.microsoft.com/office/drawing/2014/main" id="{6E6BD4E4-AC2C-E56C-D5A3-12BF69DD62DB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31" name="Rectangle 8">
          <a:extLst>
            <a:ext uri="{FF2B5EF4-FFF2-40B4-BE49-F238E27FC236}">
              <a16:creationId xmlns:a16="http://schemas.microsoft.com/office/drawing/2014/main" id="{303EB86B-A0F3-C3B5-431A-D1770D28111F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32" name="Rectangle 9">
          <a:extLst>
            <a:ext uri="{FF2B5EF4-FFF2-40B4-BE49-F238E27FC236}">
              <a16:creationId xmlns:a16="http://schemas.microsoft.com/office/drawing/2014/main" id="{6E0A0A43-0CA5-1257-5227-ABD880335F2A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33" name="Rectangle 10">
          <a:extLst>
            <a:ext uri="{FF2B5EF4-FFF2-40B4-BE49-F238E27FC236}">
              <a16:creationId xmlns:a16="http://schemas.microsoft.com/office/drawing/2014/main" id="{5DAFFA59-9420-7608-F5E3-DF9634A8EA7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34" name="Rectangle 11">
          <a:extLst>
            <a:ext uri="{FF2B5EF4-FFF2-40B4-BE49-F238E27FC236}">
              <a16:creationId xmlns:a16="http://schemas.microsoft.com/office/drawing/2014/main" id="{D1B55E7C-465B-6ECB-6A3F-0CE7EB10EF23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35" name="Rectangle 12">
          <a:extLst>
            <a:ext uri="{FF2B5EF4-FFF2-40B4-BE49-F238E27FC236}">
              <a16:creationId xmlns:a16="http://schemas.microsoft.com/office/drawing/2014/main" id="{A2359235-C10F-2A51-7FB3-D2892D4B98A1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36" name="Rectangle 13">
          <a:extLst>
            <a:ext uri="{FF2B5EF4-FFF2-40B4-BE49-F238E27FC236}">
              <a16:creationId xmlns:a16="http://schemas.microsoft.com/office/drawing/2014/main" id="{16FF10D7-847C-4692-35C0-978E5F75AB74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37" name="Rectangle 14">
          <a:extLst>
            <a:ext uri="{FF2B5EF4-FFF2-40B4-BE49-F238E27FC236}">
              <a16:creationId xmlns:a16="http://schemas.microsoft.com/office/drawing/2014/main" id="{E9843491-A6AC-43A2-4E16-11A752C356C4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38" name="Rectangle 15">
          <a:extLst>
            <a:ext uri="{FF2B5EF4-FFF2-40B4-BE49-F238E27FC236}">
              <a16:creationId xmlns:a16="http://schemas.microsoft.com/office/drawing/2014/main" id="{FF65365B-E68B-BB91-05E3-68E6C83161F0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39" name="Rectangle 16">
          <a:extLst>
            <a:ext uri="{FF2B5EF4-FFF2-40B4-BE49-F238E27FC236}">
              <a16:creationId xmlns:a16="http://schemas.microsoft.com/office/drawing/2014/main" id="{568CE518-6217-4038-C264-7C367F200393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40" name="Rectangle 17">
          <a:extLst>
            <a:ext uri="{FF2B5EF4-FFF2-40B4-BE49-F238E27FC236}">
              <a16:creationId xmlns:a16="http://schemas.microsoft.com/office/drawing/2014/main" id="{8D478F21-A83C-EFC3-89EA-876999F77C93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41" name="Rectangle 18">
          <a:extLst>
            <a:ext uri="{FF2B5EF4-FFF2-40B4-BE49-F238E27FC236}">
              <a16:creationId xmlns:a16="http://schemas.microsoft.com/office/drawing/2014/main" id="{DB74FC98-45B5-4D6E-062E-542D6DF1C0C7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42" name="Rectangle 19">
          <a:extLst>
            <a:ext uri="{FF2B5EF4-FFF2-40B4-BE49-F238E27FC236}">
              <a16:creationId xmlns:a16="http://schemas.microsoft.com/office/drawing/2014/main" id="{2426FC68-8845-27DA-888A-00FAA5586D7C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43" name="Rectangle 20">
          <a:extLst>
            <a:ext uri="{FF2B5EF4-FFF2-40B4-BE49-F238E27FC236}">
              <a16:creationId xmlns:a16="http://schemas.microsoft.com/office/drawing/2014/main" id="{D0EF015E-50B4-37BC-D048-F3F7F87C6073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44" name="Rectangle 21">
          <a:extLst>
            <a:ext uri="{FF2B5EF4-FFF2-40B4-BE49-F238E27FC236}">
              <a16:creationId xmlns:a16="http://schemas.microsoft.com/office/drawing/2014/main" id="{73322BF9-3639-6EBE-F1BE-B2018DEEEAFA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45" name="Rectangle 22">
          <a:extLst>
            <a:ext uri="{FF2B5EF4-FFF2-40B4-BE49-F238E27FC236}">
              <a16:creationId xmlns:a16="http://schemas.microsoft.com/office/drawing/2014/main" id="{2D4FE4F3-6960-4145-AD9F-74B5FE9D6B0B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46" name="Rectangle 23">
          <a:extLst>
            <a:ext uri="{FF2B5EF4-FFF2-40B4-BE49-F238E27FC236}">
              <a16:creationId xmlns:a16="http://schemas.microsoft.com/office/drawing/2014/main" id="{5195F047-1F31-A41B-7678-38B5DCA4B9DB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47" name="Rectangle 24">
          <a:extLst>
            <a:ext uri="{FF2B5EF4-FFF2-40B4-BE49-F238E27FC236}">
              <a16:creationId xmlns:a16="http://schemas.microsoft.com/office/drawing/2014/main" id="{0CA1ECD5-E11D-5F5F-6115-B75ED21F48CA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48" name="Rectangle 25">
          <a:extLst>
            <a:ext uri="{FF2B5EF4-FFF2-40B4-BE49-F238E27FC236}">
              <a16:creationId xmlns:a16="http://schemas.microsoft.com/office/drawing/2014/main" id="{D6CC06D7-FA82-2813-6F08-1FBB97873A4D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49" name="Rectangle 26">
          <a:extLst>
            <a:ext uri="{FF2B5EF4-FFF2-40B4-BE49-F238E27FC236}">
              <a16:creationId xmlns:a16="http://schemas.microsoft.com/office/drawing/2014/main" id="{F24E3A8D-DCCB-89C5-637E-2197249C6E1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50" name="Rectangle 27">
          <a:extLst>
            <a:ext uri="{FF2B5EF4-FFF2-40B4-BE49-F238E27FC236}">
              <a16:creationId xmlns:a16="http://schemas.microsoft.com/office/drawing/2014/main" id="{F649F040-1CE6-3241-DB0D-1DEFB12FF74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51" name="Rectangle 28">
          <a:extLst>
            <a:ext uri="{FF2B5EF4-FFF2-40B4-BE49-F238E27FC236}">
              <a16:creationId xmlns:a16="http://schemas.microsoft.com/office/drawing/2014/main" id="{231FF385-A02E-AB8B-19D4-888504B0D197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52" name="Rectangle 29">
          <a:extLst>
            <a:ext uri="{FF2B5EF4-FFF2-40B4-BE49-F238E27FC236}">
              <a16:creationId xmlns:a16="http://schemas.microsoft.com/office/drawing/2014/main" id="{E4F451D3-5FC2-D7D2-3D9B-156C8AF90E1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53" name="Rectangle 30">
          <a:extLst>
            <a:ext uri="{FF2B5EF4-FFF2-40B4-BE49-F238E27FC236}">
              <a16:creationId xmlns:a16="http://schemas.microsoft.com/office/drawing/2014/main" id="{EEB6690B-3D79-2A84-64BE-3B5810335A1A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5354" name="Rectangle 31">
          <a:extLst>
            <a:ext uri="{FF2B5EF4-FFF2-40B4-BE49-F238E27FC236}">
              <a16:creationId xmlns:a16="http://schemas.microsoft.com/office/drawing/2014/main" id="{FBA793D7-28CB-48C4-ABE0-3D67AC1668D8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5355" name="Rectangle 32">
          <a:extLst>
            <a:ext uri="{FF2B5EF4-FFF2-40B4-BE49-F238E27FC236}">
              <a16:creationId xmlns:a16="http://schemas.microsoft.com/office/drawing/2014/main" id="{A32901EC-6621-879E-6FC7-B98525F02F3E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5356" name="Rectangle 33">
          <a:extLst>
            <a:ext uri="{FF2B5EF4-FFF2-40B4-BE49-F238E27FC236}">
              <a16:creationId xmlns:a16="http://schemas.microsoft.com/office/drawing/2014/main" id="{9D86FD5B-2996-6A93-FF17-CE4B26129FEB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57" name="Rectangle 34">
          <a:extLst>
            <a:ext uri="{FF2B5EF4-FFF2-40B4-BE49-F238E27FC236}">
              <a16:creationId xmlns:a16="http://schemas.microsoft.com/office/drawing/2014/main" id="{7BE88467-DCE0-FA9F-B6C3-7B722E5329A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58" name="Rectangle 35">
          <a:extLst>
            <a:ext uri="{FF2B5EF4-FFF2-40B4-BE49-F238E27FC236}">
              <a16:creationId xmlns:a16="http://schemas.microsoft.com/office/drawing/2014/main" id="{C1398B92-134F-6379-4F23-9669B968CAB2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59" name="Rectangle 36">
          <a:extLst>
            <a:ext uri="{FF2B5EF4-FFF2-40B4-BE49-F238E27FC236}">
              <a16:creationId xmlns:a16="http://schemas.microsoft.com/office/drawing/2014/main" id="{E1520AA8-B5B7-38AB-8B4F-6A193ADCEBF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60" name="Rectangle 37">
          <a:extLst>
            <a:ext uri="{FF2B5EF4-FFF2-40B4-BE49-F238E27FC236}">
              <a16:creationId xmlns:a16="http://schemas.microsoft.com/office/drawing/2014/main" id="{92566A8E-AB06-548C-40C8-07E8FD15B687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61" name="Rectangle 38">
          <a:extLst>
            <a:ext uri="{FF2B5EF4-FFF2-40B4-BE49-F238E27FC236}">
              <a16:creationId xmlns:a16="http://schemas.microsoft.com/office/drawing/2014/main" id="{2093663B-CD07-F9FC-3222-2F6920E3733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62" name="Rectangle 39">
          <a:extLst>
            <a:ext uri="{FF2B5EF4-FFF2-40B4-BE49-F238E27FC236}">
              <a16:creationId xmlns:a16="http://schemas.microsoft.com/office/drawing/2014/main" id="{B1D0782F-5526-83A5-7BB3-8E70FDA4B91C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63" name="Rectangle 40">
          <a:extLst>
            <a:ext uri="{FF2B5EF4-FFF2-40B4-BE49-F238E27FC236}">
              <a16:creationId xmlns:a16="http://schemas.microsoft.com/office/drawing/2014/main" id="{A6E9925A-5245-3F4D-7111-EF44D42E08F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64" name="Rectangle 41">
          <a:extLst>
            <a:ext uri="{FF2B5EF4-FFF2-40B4-BE49-F238E27FC236}">
              <a16:creationId xmlns:a16="http://schemas.microsoft.com/office/drawing/2014/main" id="{01341EE1-D3AA-568D-CE06-63F21D2A0397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65" name="Rectangle 42">
          <a:extLst>
            <a:ext uri="{FF2B5EF4-FFF2-40B4-BE49-F238E27FC236}">
              <a16:creationId xmlns:a16="http://schemas.microsoft.com/office/drawing/2014/main" id="{1F17C4BF-88C6-DE72-DFA7-29B7E4DCF55E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66" name="Rectangle 43">
          <a:extLst>
            <a:ext uri="{FF2B5EF4-FFF2-40B4-BE49-F238E27FC236}">
              <a16:creationId xmlns:a16="http://schemas.microsoft.com/office/drawing/2014/main" id="{9E4ADDDE-2576-8450-8EAE-37546495C378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67" name="Rectangle 44">
          <a:extLst>
            <a:ext uri="{FF2B5EF4-FFF2-40B4-BE49-F238E27FC236}">
              <a16:creationId xmlns:a16="http://schemas.microsoft.com/office/drawing/2014/main" id="{F84A3165-B3AE-7484-C08E-CC644EC0B31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5368" name="Rectangle 45">
          <a:extLst>
            <a:ext uri="{FF2B5EF4-FFF2-40B4-BE49-F238E27FC236}">
              <a16:creationId xmlns:a16="http://schemas.microsoft.com/office/drawing/2014/main" id="{41D8BF02-2788-0181-2982-F746AC7A109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5369" name="Rectangle 46">
          <a:extLst>
            <a:ext uri="{FF2B5EF4-FFF2-40B4-BE49-F238E27FC236}">
              <a16:creationId xmlns:a16="http://schemas.microsoft.com/office/drawing/2014/main" id="{C29C0F9D-E81B-D9F5-EE13-2EC70E4C1B58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370" name="Rectangle 47">
          <a:extLst>
            <a:ext uri="{FF2B5EF4-FFF2-40B4-BE49-F238E27FC236}">
              <a16:creationId xmlns:a16="http://schemas.microsoft.com/office/drawing/2014/main" id="{A58CA996-DFEB-06C5-D559-6F29B06F67FC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5371" name="Rectangle 48">
          <a:extLst>
            <a:ext uri="{FF2B5EF4-FFF2-40B4-BE49-F238E27FC236}">
              <a16:creationId xmlns:a16="http://schemas.microsoft.com/office/drawing/2014/main" id="{1BB5E2B0-0B05-A284-DC75-742BBB3964D8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5372" name="Rectangle 49">
          <a:extLst>
            <a:ext uri="{FF2B5EF4-FFF2-40B4-BE49-F238E27FC236}">
              <a16:creationId xmlns:a16="http://schemas.microsoft.com/office/drawing/2014/main" id="{EBD15033-7B5E-480F-F159-5F5954020484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373" name="Rectangle 50">
          <a:extLst>
            <a:ext uri="{FF2B5EF4-FFF2-40B4-BE49-F238E27FC236}">
              <a16:creationId xmlns:a16="http://schemas.microsoft.com/office/drawing/2014/main" id="{1DB0CC7A-254F-0D01-2B9E-5B77346AC0FF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5374" name="Rectangle 51">
          <a:extLst>
            <a:ext uri="{FF2B5EF4-FFF2-40B4-BE49-F238E27FC236}">
              <a16:creationId xmlns:a16="http://schemas.microsoft.com/office/drawing/2014/main" id="{345810EF-4F3D-7BB7-251D-8688D6EB3567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5375" name="Rectangle 52">
          <a:extLst>
            <a:ext uri="{FF2B5EF4-FFF2-40B4-BE49-F238E27FC236}">
              <a16:creationId xmlns:a16="http://schemas.microsoft.com/office/drawing/2014/main" id="{15B94084-D87A-8175-3B52-F11EE4D20A6F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376" name="Rectangle 53">
          <a:extLst>
            <a:ext uri="{FF2B5EF4-FFF2-40B4-BE49-F238E27FC236}">
              <a16:creationId xmlns:a16="http://schemas.microsoft.com/office/drawing/2014/main" id="{570F0EC3-E488-B5C0-8956-5CD4443B0452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5377" name="Rectangle 54">
          <a:extLst>
            <a:ext uri="{FF2B5EF4-FFF2-40B4-BE49-F238E27FC236}">
              <a16:creationId xmlns:a16="http://schemas.microsoft.com/office/drawing/2014/main" id="{BF53EC24-D315-C9BB-D465-DF045A72C5F3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5378" name="Rectangle 55">
          <a:extLst>
            <a:ext uri="{FF2B5EF4-FFF2-40B4-BE49-F238E27FC236}">
              <a16:creationId xmlns:a16="http://schemas.microsoft.com/office/drawing/2014/main" id="{33B2044D-5229-8ACA-DE3D-B57B4783155F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379" name="Rectangle 56">
          <a:extLst>
            <a:ext uri="{FF2B5EF4-FFF2-40B4-BE49-F238E27FC236}">
              <a16:creationId xmlns:a16="http://schemas.microsoft.com/office/drawing/2014/main" id="{C8B71BF4-1D1F-7B17-C41C-DC2C4005FEC3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5380" name="Rectangle 57">
          <a:extLst>
            <a:ext uri="{FF2B5EF4-FFF2-40B4-BE49-F238E27FC236}">
              <a16:creationId xmlns:a16="http://schemas.microsoft.com/office/drawing/2014/main" id="{314B5A06-5DD8-A9F0-4B46-E00798614C3A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5381" name="Rectangle 58">
          <a:extLst>
            <a:ext uri="{FF2B5EF4-FFF2-40B4-BE49-F238E27FC236}">
              <a16:creationId xmlns:a16="http://schemas.microsoft.com/office/drawing/2014/main" id="{C2E83D98-8D2D-516A-A88A-B8BD749291FA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382" name="Rectangle 59">
          <a:extLst>
            <a:ext uri="{FF2B5EF4-FFF2-40B4-BE49-F238E27FC236}">
              <a16:creationId xmlns:a16="http://schemas.microsoft.com/office/drawing/2014/main" id="{8516A904-A3B4-4340-D162-311CB4B2A1F7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5383" name="Rectangle 60">
          <a:extLst>
            <a:ext uri="{FF2B5EF4-FFF2-40B4-BE49-F238E27FC236}">
              <a16:creationId xmlns:a16="http://schemas.microsoft.com/office/drawing/2014/main" id="{3C4CC22E-F9E3-BB87-55E1-CD2796EBC4A5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5384" name="Rectangle 61">
          <a:extLst>
            <a:ext uri="{FF2B5EF4-FFF2-40B4-BE49-F238E27FC236}">
              <a16:creationId xmlns:a16="http://schemas.microsoft.com/office/drawing/2014/main" id="{61ADDEC3-229F-A0C7-20F2-42FBD6A747B6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385" name="Rectangle 62">
          <a:extLst>
            <a:ext uri="{FF2B5EF4-FFF2-40B4-BE49-F238E27FC236}">
              <a16:creationId xmlns:a16="http://schemas.microsoft.com/office/drawing/2014/main" id="{7E5EF65E-3088-689D-0F34-91530D4761A1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5386" name="Rectangle 63">
          <a:extLst>
            <a:ext uri="{FF2B5EF4-FFF2-40B4-BE49-F238E27FC236}">
              <a16:creationId xmlns:a16="http://schemas.microsoft.com/office/drawing/2014/main" id="{B06F1C2D-0E63-C6BD-9407-661958EECBBA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5387" name="Rectangle 64">
          <a:extLst>
            <a:ext uri="{FF2B5EF4-FFF2-40B4-BE49-F238E27FC236}">
              <a16:creationId xmlns:a16="http://schemas.microsoft.com/office/drawing/2014/main" id="{F446CDAB-6603-4A80-CEFB-0C391DC3316C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388" name="Rectangle 65">
          <a:extLst>
            <a:ext uri="{FF2B5EF4-FFF2-40B4-BE49-F238E27FC236}">
              <a16:creationId xmlns:a16="http://schemas.microsoft.com/office/drawing/2014/main" id="{B1DDBAFF-E82B-8040-FA86-86ECA0B106D7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5389" name="Rectangle 66">
          <a:extLst>
            <a:ext uri="{FF2B5EF4-FFF2-40B4-BE49-F238E27FC236}">
              <a16:creationId xmlns:a16="http://schemas.microsoft.com/office/drawing/2014/main" id="{88390174-225E-E691-2D68-F1ACB7643D16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5390" name="Rectangle 67">
          <a:extLst>
            <a:ext uri="{FF2B5EF4-FFF2-40B4-BE49-F238E27FC236}">
              <a16:creationId xmlns:a16="http://schemas.microsoft.com/office/drawing/2014/main" id="{CEDEF937-C3BF-ABCC-587F-33979E0A8EC1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391" name="Rectangle 68">
          <a:extLst>
            <a:ext uri="{FF2B5EF4-FFF2-40B4-BE49-F238E27FC236}">
              <a16:creationId xmlns:a16="http://schemas.microsoft.com/office/drawing/2014/main" id="{76F987E1-8E80-6DF4-CD97-4E1E568DF2CC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5392" name="Rectangle 69">
          <a:extLst>
            <a:ext uri="{FF2B5EF4-FFF2-40B4-BE49-F238E27FC236}">
              <a16:creationId xmlns:a16="http://schemas.microsoft.com/office/drawing/2014/main" id="{2CDD1E31-8424-4D64-8A16-1DA7C491EF84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5393" name="Rectangle 70">
          <a:extLst>
            <a:ext uri="{FF2B5EF4-FFF2-40B4-BE49-F238E27FC236}">
              <a16:creationId xmlns:a16="http://schemas.microsoft.com/office/drawing/2014/main" id="{D00FC847-B55B-F973-428A-3B7B74E45444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394" name="Rectangle 71">
          <a:extLst>
            <a:ext uri="{FF2B5EF4-FFF2-40B4-BE49-F238E27FC236}">
              <a16:creationId xmlns:a16="http://schemas.microsoft.com/office/drawing/2014/main" id="{8E6FE92C-5AC2-6BD0-F8AE-0127BC6C7FD7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5395" name="Rectangle 72">
          <a:extLst>
            <a:ext uri="{FF2B5EF4-FFF2-40B4-BE49-F238E27FC236}">
              <a16:creationId xmlns:a16="http://schemas.microsoft.com/office/drawing/2014/main" id="{5ADFACA6-19CC-784A-1E43-FF744CF1497B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5396" name="Rectangle 73">
          <a:extLst>
            <a:ext uri="{FF2B5EF4-FFF2-40B4-BE49-F238E27FC236}">
              <a16:creationId xmlns:a16="http://schemas.microsoft.com/office/drawing/2014/main" id="{0106D1FC-7442-A13F-688E-97DBA4B61A20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397" name="Rectangle 74">
          <a:extLst>
            <a:ext uri="{FF2B5EF4-FFF2-40B4-BE49-F238E27FC236}">
              <a16:creationId xmlns:a16="http://schemas.microsoft.com/office/drawing/2014/main" id="{7ED82AFB-F34B-1E60-EE8A-7698E18ACF64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5398" name="Rectangle 75">
          <a:extLst>
            <a:ext uri="{FF2B5EF4-FFF2-40B4-BE49-F238E27FC236}">
              <a16:creationId xmlns:a16="http://schemas.microsoft.com/office/drawing/2014/main" id="{759AE277-002E-B2F8-FA8A-3AC43F38A4ED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5399" name="Rectangle 76">
          <a:extLst>
            <a:ext uri="{FF2B5EF4-FFF2-40B4-BE49-F238E27FC236}">
              <a16:creationId xmlns:a16="http://schemas.microsoft.com/office/drawing/2014/main" id="{B21A7DC7-DA09-0E61-F65A-E6B87CADCB4F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400" name="Rectangle 77">
          <a:extLst>
            <a:ext uri="{FF2B5EF4-FFF2-40B4-BE49-F238E27FC236}">
              <a16:creationId xmlns:a16="http://schemas.microsoft.com/office/drawing/2014/main" id="{5C825A9F-0109-EBCA-2569-3B0F9CA8ED49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5401" name="Rectangle 78">
          <a:extLst>
            <a:ext uri="{FF2B5EF4-FFF2-40B4-BE49-F238E27FC236}">
              <a16:creationId xmlns:a16="http://schemas.microsoft.com/office/drawing/2014/main" id="{F6445DAF-4D0D-2986-7984-7D04C2CDB1CF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5402" name="Rectangle 79">
          <a:extLst>
            <a:ext uri="{FF2B5EF4-FFF2-40B4-BE49-F238E27FC236}">
              <a16:creationId xmlns:a16="http://schemas.microsoft.com/office/drawing/2014/main" id="{18B07C7D-B60B-8C62-AB5C-F676EF9DB762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03" name="Rectangle 80">
          <a:extLst>
            <a:ext uri="{FF2B5EF4-FFF2-40B4-BE49-F238E27FC236}">
              <a16:creationId xmlns:a16="http://schemas.microsoft.com/office/drawing/2014/main" id="{C8D62536-F7D3-805D-5396-84537ED3DA54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04" name="Rectangle 81">
          <a:extLst>
            <a:ext uri="{FF2B5EF4-FFF2-40B4-BE49-F238E27FC236}">
              <a16:creationId xmlns:a16="http://schemas.microsoft.com/office/drawing/2014/main" id="{81F4C646-324B-56B9-7023-2CE13DF9F181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05" name="Rectangle 82">
          <a:extLst>
            <a:ext uri="{FF2B5EF4-FFF2-40B4-BE49-F238E27FC236}">
              <a16:creationId xmlns:a16="http://schemas.microsoft.com/office/drawing/2014/main" id="{88A068F6-EAAE-BA6B-26D9-5E5AA9D05166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06" name="Rectangle 83">
          <a:extLst>
            <a:ext uri="{FF2B5EF4-FFF2-40B4-BE49-F238E27FC236}">
              <a16:creationId xmlns:a16="http://schemas.microsoft.com/office/drawing/2014/main" id="{51DDDEE8-164F-37E3-3B80-92C083581881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07" name="Rectangle 84">
          <a:extLst>
            <a:ext uri="{FF2B5EF4-FFF2-40B4-BE49-F238E27FC236}">
              <a16:creationId xmlns:a16="http://schemas.microsoft.com/office/drawing/2014/main" id="{E7999E64-3904-2253-BB44-4C318B01A67C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08" name="Rectangle 85">
          <a:extLst>
            <a:ext uri="{FF2B5EF4-FFF2-40B4-BE49-F238E27FC236}">
              <a16:creationId xmlns:a16="http://schemas.microsoft.com/office/drawing/2014/main" id="{2440EAF7-2FC8-CC3E-3087-5F3E955F72B1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09" name="Rectangle 86">
          <a:extLst>
            <a:ext uri="{FF2B5EF4-FFF2-40B4-BE49-F238E27FC236}">
              <a16:creationId xmlns:a16="http://schemas.microsoft.com/office/drawing/2014/main" id="{B3156793-D759-18BC-701A-A6205EE54752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10" name="Rectangle 87">
          <a:extLst>
            <a:ext uri="{FF2B5EF4-FFF2-40B4-BE49-F238E27FC236}">
              <a16:creationId xmlns:a16="http://schemas.microsoft.com/office/drawing/2014/main" id="{FCE92A32-0A2D-1787-0350-BAB434120A52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11" name="Rectangle 88">
          <a:extLst>
            <a:ext uri="{FF2B5EF4-FFF2-40B4-BE49-F238E27FC236}">
              <a16:creationId xmlns:a16="http://schemas.microsoft.com/office/drawing/2014/main" id="{AE9CDB5E-6771-47B6-896E-283475D04488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12" name="Rectangle 89">
          <a:extLst>
            <a:ext uri="{FF2B5EF4-FFF2-40B4-BE49-F238E27FC236}">
              <a16:creationId xmlns:a16="http://schemas.microsoft.com/office/drawing/2014/main" id="{DFDE34D3-68C8-5565-83B1-088FD3785962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13" name="Rectangle 90">
          <a:extLst>
            <a:ext uri="{FF2B5EF4-FFF2-40B4-BE49-F238E27FC236}">
              <a16:creationId xmlns:a16="http://schemas.microsoft.com/office/drawing/2014/main" id="{A0EE9FFE-FBFF-BAF2-FDF1-F740750A2CCB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5414" name="Rectangle 91">
          <a:extLst>
            <a:ext uri="{FF2B5EF4-FFF2-40B4-BE49-F238E27FC236}">
              <a16:creationId xmlns:a16="http://schemas.microsoft.com/office/drawing/2014/main" id="{2DC66A2B-4496-ADCD-D38B-5E4D47579DE4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5415" name="Rectangle 92">
          <a:extLst>
            <a:ext uri="{FF2B5EF4-FFF2-40B4-BE49-F238E27FC236}">
              <a16:creationId xmlns:a16="http://schemas.microsoft.com/office/drawing/2014/main" id="{71FCE1BA-463B-E982-710B-7575D29008C5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16" name="Rectangle 93">
          <a:extLst>
            <a:ext uri="{FF2B5EF4-FFF2-40B4-BE49-F238E27FC236}">
              <a16:creationId xmlns:a16="http://schemas.microsoft.com/office/drawing/2014/main" id="{E48BD03B-D64B-76E7-49ED-B952FF6F1687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5417" name="Rectangle 94">
          <a:extLst>
            <a:ext uri="{FF2B5EF4-FFF2-40B4-BE49-F238E27FC236}">
              <a16:creationId xmlns:a16="http://schemas.microsoft.com/office/drawing/2014/main" id="{2E0A5FB8-348F-E3B5-8F39-9BC306D5EFB1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5418" name="Rectangle 95">
          <a:extLst>
            <a:ext uri="{FF2B5EF4-FFF2-40B4-BE49-F238E27FC236}">
              <a16:creationId xmlns:a16="http://schemas.microsoft.com/office/drawing/2014/main" id="{16073AF3-652F-79F0-BD2C-916C3A7EB9C5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19" name="Rectangle 96">
          <a:extLst>
            <a:ext uri="{FF2B5EF4-FFF2-40B4-BE49-F238E27FC236}">
              <a16:creationId xmlns:a16="http://schemas.microsoft.com/office/drawing/2014/main" id="{696395E5-EF82-3A4E-DAC5-DC445242B331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5420" name="Rectangle 97">
          <a:extLst>
            <a:ext uri="{FF2B5EF4-FFF2-40B4-BE49-F238E27FC236}">
              <a16:creationId xmlns:a16="http://schemas.microsoft.com/office/drawing/2014/main" id="{CF1E74FE-2AC3-C43A-E544-E482FFCBBF18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5421" name="Rectangle 98">
          <a:extLst>
            <a:ext uri="{FF2B5EF4-FFF2-40B4-BE49-F238E27FC236}">
              <a16:creationId xmlns:a16="http://schemas.microsoft.com/office/drawing/2014/main" id="{348EAE08-AE31-C139-64F9-0D1DE62B0438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22" name="Rectangle 99">
          <a:extLst>
            <a:ext uri="{FF2B5EF4-FFF2-40B4-BE49-F238E27FC236}">
              <a16:creationId xmlns:a16="http://schemas.microsoft.com/office/drawing/2014/main" id="{A21A7323-B2B8-6402-84B9-D45CE255AFEE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5423" name="Rectangle 100">
          <a:extLst>
            <a:ext uri="{FF2B5EF4-FFF2-40B4-BE49-F238E27FC236}">
              <a16:creationId xmlns:a16="http://schemas.microsoft.com/office/drawing/2014/main" id="{6675BF18-9439-3F63-9849-62C2E09F95B3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5424" name="Rectangle 101">
          <a:extLst>
            <a:ext uri="{FF2B5EF4-FFF2-40B4-BE49-F238E27FC236}">
              <a16:creationId xmlns:a16="http://schemas.microsoft.com/office/drawing/2014/main" id="{5E7C9E30-3E97-B1FF-70AE-1DD32F1C19CD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25" name="Rectangle 102">
          <a:extLst>
            <a:ext uri="{FF2B5EF4-FFF2-40B4-BE49-F238E27FC236}">
              <a16:creationId xmlns:a16="http://schemas.microsoft.com/office/drawing/2014/main" id="{BAF607FD-47FB-EB48-29DA-BD4B354A34BF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5426" name="Rectangle 103">
          <a:extLst>
            <a:ext uri="{FF2B5EF4-FFF2-40B4-BE49-F238E27FC236}">
              <a16:creationId xmlns:a16="http://schemas.microsoft.com/office/drawing/2014/main" id="{648C230C-EF52-6AE8-44F9-670C5D3CF32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5427" name="Rectangle 104">
          <a:extLst>
            <a:ext uri="{FF2B5EF4-FFF2-40B4-BE49-F238E27FC236}">
              <a16:creationId xmlns:a16="http://schemas.microsoft.com/office/drawing/2014/main" id="{49D894E0-9B9A-994B-6C11-85957A0B138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28" name="Rectangle 105">
          <a:extLst>
            <a:ext uri="{FF2B5EF4-FFF2-40B4-BE49-F238E27FC236}">
              <a16:creationId xmlns:a16="http://schemas.microsoft.com/office/drawing/2014/main" id="{ED6CA5C0-6A99-75E1-ED22-F59B82BEDD47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5429" name="Rectangle 106">
          <a:extLst>
            <a:ext uri="{FF2B5EF4-FFF2-40B4-BE49-F238E27FC236}">
              <a16:creationId xmlns:a16="http://schemas.microsoft.com/office/drawing/2014/main" id="{E831AE91-5334-8906-FB0D-5DC97E786056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5430" name="Rectangle 107">
          <a:extLst>
            <a:ext uri="{FF2B5EF4-FFF2-40B4-BE49-F238E27FC236}">
              <a16:creationId xmlns:a16="http://schemas.microsoft.com/office/drawing/2014/main" id="{CDA8D6E1-F5A1-246A-73B5-4AA9A98DE23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31" name="Rectangle 108">
          <a:extLst>
            <a:ext uri="{FF2B5EF4-FFF2-40B4-BE49-F238E27FC236}">
              <a16:creationId xmlns:a16="http://schemas.microsoft.com/office/drawing/2014/main" id="{BE4DB7AF-5DFF-CB71-3405-205CF6F76E0B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5432" name="Rectangle 109">
          <a:extLst>
            <a:ext uri="{FF2B5EF4-FFF2-40B4-BE49-F238E27FC236}">
              <a16:creationId xmlns:a16="http://schemas.microsoft.com/office/drawing/2014/main" id="{7097B1E4-79B5-A1C2-D4EA-A99E1DE8741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5433" name="Rectangle 110">
          <a:extLst>
            <a:ext uri="{FF2B5EF4-FFF2-40B4-BE49-F238E27FC236}">
              <a16:creationId xmlns:a16="http://schemas.microsoft.com/office/drawing/2014/main" id="{698DF6D4-DE21-B195-833B-EEA4752EDC19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34" name="Rectangle 111">
          <a:extLst>
            <a:ext uri="{FF2B5EF4-FFF2-40B4-BE49-F238E27FC236}">
              <a16:creationId xmlns:a16="http://schemas.microsoft.com/office/drawing/2014/main" id="{A3D61261-D12A-8527-938F-46A9BD19B9A5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5435" name="Rectangle 112">
          <a:extLst>
            <a:ext uri="{FF2B5EF4-FFF2-40B4-BE49-F238E27FC236}">
              <a16:creationId xmlns:a16="http://schemas.microsoft.com/office/drawing/2014/main" id="{7FB580C4-C09A-2449-FA54-57D5C1CEDD52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5436" name="Rectangle 113">
          <a:extLst>
            <a:ext uri="{FF2B5EF4-FFF2-40B4-BE49-F238E27FC236}">
              <a16:creationId xmlns:a16="http://schemas.microsoft.com/office/drawing/2014/main" id="{4D7532AD-3ADE-A868-8BFB-2BE6613B182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37" name="Rectangle 114">
          <a:extLst>
            <a:ext uri="{FF2B5EF4-FFF2-40B4-BE49-F238E27FC236}">
              <a16:creationId xmlns:a16="http://schemas.microsoft.com/office/drawing/2014/main" id="{4396DFA8-9D2C-9F57-FB3C-56D2C1E374C4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5438" name="Rectangle 115">
          <a:extLst>
            <a:ext uri="{FF2B5EF4-FFF2-40B4-BE49-F238E27FC236}">
              <a16:creationId xmlns:a16="http://schemas.microsoft.com/office/drawing/2014/main" id="{D7849961-0C26-B2D1-1C3E-651762560D9D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5439" name="Rectangle 116">
          <a:extLst>
            <a:ext uri="{FF2B5EF4-FFF2-40B4-BE49-F238E27FC236}">
              <a16:creationId xmlns:a16="http://schemas.microsoft.com/office/drawing/2014/main" id="{3D90259C-9B90-89FD-2F85-DDC7E51673C7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40" name="Rectangle 117">
          <a:extLst>
            <a:ext uri="{FF2B5EF4-FFF2-40B4-BE49-F238E27FC236}">
              <a16:creationId xmlns:a16="http://schemas.microsoft.com/office/drawing/2014/main" id="{323DBDCA-DED3-AA11-D7B2-586BF87EDE80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5441" name="Rectangle 118">
          <a:extLst>
            <a:ext uri="{FF2B5EF4-FFF2-40B4-BE49-F238E27FC236}">
              <a16:creationId xmlns:a16="http://schemas.microsoft.com/office/drawing/2014/main" id="{6F00E761-302E-752F-45BE-74B61D06AA9A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5442" name="Rectangle 119">
          <a:extLst>
            <a:ext uri="{FF2B5EF4-FFF2-40B4-BE49-F238E27FC236}">
              <a16:creationId xmlns:a16="http://schemas.microsoft.com/office/drawing/2014/main" id="{7FD67CE5-C189-AE2B-4B64-975E87E2F8D7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43" name="Rectangle 120">
          <a:extLst>
            <a:ext uri="{FF2B5EF4-FFF2-40B4-BE49-F238E27FC236}">
              <a16:creationId xmlns:a16="http://schemas.microsoft.com/office/drawing/2014/main" id="{0188DDEE-96EB-115A-266C-A02B0B4DFADD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5444" name="Rectangle 121">
          <a:extLst>
            <a:ext uri="{FF2B5EF4-FFF2-40B4-BE49-F238E27FC236}">
              <a16:creationId xmlns:a16="http://schemas.microsoft.com/office/drawing/2014/main" id="{F7A371B4-C390-E79E-9F3C-687629D7983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5445" name="Rectangle 122">
          <a:extLst>
            <a:ext uri="{FF2B5EF4-FFF2-40B4-BE49-F238E27FC236}">
              <a16:creationId xmlns:a16="http://schemas.microsoft.com/office/drawing/2014/main" id="{32AB1CB7-11C2-A095-3604-EE22772A5B6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46" name="Rectangle 123">
          <a:extLst>
            <a:ext uri="{FF2B5EF4-FFF2-40B4-BE49-F238E27FC236}">
              <a16:creationId xmlns:a16="http://schemas.microsoft.com/office/drawing/2014/main" id="{2FB271F3-5FD3-48EF-1FC2-63D1C8AD0FB1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5447" name="Rectangle 124">
          <a:extLst>
            <a:ext uri="{FF2B5EF4-FFF2-40B4-BE49-F238E27FC236}">
              <a16:creationId xmlns:a16="http://schemas.microsoft.com/office/drawing/2014/main" id="{FC237B01-6C6D-D15D-9039-E542C51D5598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5448" name="Rectangle 125">
          <a:extLst>
            <a:ext uri="{FF2B5EF4-FFF2-40B4-BE49-F238E27FC236}">
              <a16:creationId xmlns:a16="http://schemas.microsoft.com/office/drawing/2014/main" id="{DB6C6112-E831-A01F-4C38-DDF8642A2D66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49" name="Rectangle 126">
          <a:extLst>
            <a:ext uri="{FF2B5EF4-FFF2-40B4-BE49-F238E27FC236}">
              <a16:creationId xmlns:a16="http://schemas.microsoft.com/office/drawing/2014/main" id="{0E27CC97-7C1B-4891-2A1E-B1E64A8EAA97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50" name="Rectangle 127">
          <a:extLst>
            <a:ext uri="{FF2B5EF4-FFF2-40B4-BE49-F238E27FC236}">
              <a16:creationId xmlns:a16="http://schemas.microsoft.com/office/drawing/2014/main" id="{2028DDA1-7824-FCFE-BB27-0637BFBE2E66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51" name="Rectangle 128">
          <a:extLst>
            <a:ext uri="{FF2B5EF4-FFF2-40B4-BE49-F238E27FC236}">
              <a16:creationId xmlns:a16="http://schemas.microsoft.com/office/drawing/2014/main" id="{FE2A2B6C-79E7-61A9-F596-99836D9AA1C6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52" name="Rectangle 129">
          <a:extLst>
            <a:ext uri="{FF2B5EF4-FFF2-40B4-BE49-F238E27FC236}">
              <a16:creationId xmlns:a16="http://schemas.microsoft.com/office/drawing/2014/main" id="{DDA3D7FE-BE40-9397-5D43-19C2F5FB18A0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53" name="Rectangle 130">
          <a:extLst>
            <a:ext uri="{FF2B5EF4-FFF2-40B4-BE49-F238E27FC236}">
              <a16:creationId xmlns:a16="http://schemas.microsoft.com/office/drawing/2014/main" id="{7FFD51AF-DE9F-2B90-9825-D4A28B07F67F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54" name="Rectangle 131">
          <a:extLst>
            <a:ext uri="{FF2B5EF4-FFF2-40B4-BE49-F238E27FC236}">
              <a16:creationId xmlns:a16="http://schemas.microsoft.com/office/drawing/2014/main" id="{69D8715A-C519-F680-1116-CDA27EEEB35F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55" name="Rectangle 132">
          <a:extLst>
            <a:ext uri="{FF2B5EF4-FFF2-40B4-BE49-F238E27FC236}">
              <a16:creationId xmlns:a16="http://schemas.microsoft.com/office/drawing/2014/main" id="{B8AA8FC5-74E6-1383-46EE-37251783E319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56" name="Rectangle 133">
          <a:extLst>
            <a:ext uri="{FF2B5EF4-FFF2-40B4-BE49-F238E27FC236}">
              <a16:creationId xmlns:a16="http://schemas.microsoft.com/office/drawing/2014/main" id="{CECEB0C1-94BA-E381-254F-73790E073582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57" name="Rectangle 134">
          <a:extLst>
            <a:ext uri="{FF2B5EF4-FFF2-40B4-BE49-F238E27FC236}">
              <a16:creationId xmlns:a16="http://schemas.microsoft.com/office/drawing/2014/main" id="{E67EC1C3-43A3-C66D-01EB-FA4177F23370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58" name="Rectangle 135">
          <a:extLst>
            <a:ext uri="{FF2B5EF4-FFF2-40B4-BE49-F238E27FC236}">
              <a16:creationId xmlns:a16="http://schemas.microsoft.com/office/drawing/2014/main" id="{9B29C37B-7AD5-20E0-D704-E2AD841058DD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59" name="Rectangle 136">
          <a:extLst>
            <a:ext uri="{FF2B5EF4-FFF2-40B4-BE49-F238E27FC236}">
              <a16:creationId xmlns:a16="http://schemas.microsoft.com/office/drawing/2014/main" id="{DB6DBB20-BA84-E1DB-D836-AB6831D56FB2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5460" name="Rectangle 137">
          <a:extLst>
            <a:ext uri="{FF2B5EF4-FFF2-40B4-BE49-F238E27FC236}">
              <a16:creationId xmlns:a16="http://schemas.microsoft.com/office/drawing/2014/main" id="{3FA3B385-4CCF-EC02-C93B-738590F2579B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5461" name="Rectangle 138">
          <a:extLst>
            <a:ext uri="{FF2B5EF4-FFF2-40B4-BE49-F238E27FC236}">
              <a16:creationId xmlns:a16="http://schemas.microsoft.com/office/drawing/2014/main" id="{834DDE91-F7A3-31DE-F2B4-285C2ABA2A29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62" name="Rectangle 139">
          <a:extLst>
            <a:ext uri="{FF2B5EF4-FFF2-40B4-BE49-F238E27FC236}">
              <a16:creationId xmlns:a16="http://schemas.microsoft.com/office/drawing/2014/main" id="{45243767-DB16-34D6-A432-FFA38AAE6C72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5463" name="Rectangle 140">
          <a:extLst>
            <a:ext uri="{FF2B5EF4-FFF2-40B4-BE49-F238E27FC236}">
              <a16:creationId xmlns:a16="http://schemas.microsoft.com/office/drawing/2014/main" id="{846A7C00-65E2-27CB-FB37-E303F6691522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5464" name="Rectangle 141">
          <a:extLst>
            <a:ext uri="{FF2B5EF4-FFF2-40B4-BE49-F238E27FC236}">
              <a16:creationId xmlns:a16="http://schemas.microsoft.com/office/drawing/2014/main" id="{1CE4AD1C-E67D-B3DB-97DB-E7DE55C8D066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65" name="Rectangle 142">
          <a:extLst>
            <a:ext uri="{FF2B5EF4-FFF2-40B4-BE49-F238E27FC236}">
              <a16:creationId xmlns:a16="http://schemas.microsoft.com/office/drawing/2014/main" id="{3429DE31-60B8-4525-6052-D61B335D974B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5466" name="Rectangle 143">
          <a:extLst>
            <a:ext uri="{FF2B5EF4-FFF2-40B4-BE49-F238E27FC236}">
              <a16:creationId xmlns:a16="http://schemas.microsoft.com/office/drawing/2014/main" id="{EE366812-CF73-E2CB-BFDC-0ED327544FF1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5467" name="Rectangle 144">
          <a:extLst>
            <a:ext uri="{FF2B5EF4-FFF2-40B4-BE49-F238E27FC236}">
              <a16:creationId xmlns:a16="http://schemas.microsoft.com/office/drawing/2014/main" id="{617C7C64-622F-A83C-93EC-7A49249D96E9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68" name="Rectangle 145">
          <a:extLst>
            <a:ext uri="{FF2B5EF4-FFF2-40B4-BE49-F238E27FC236}">
              <a16:creationId xmlns:a16="http://schemas.microsoft.com/office/drawing/2014/main" id="{67C044F1-5A09-8FE5-01DE-183A31B1B00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5469" name="Rectangle 146">
          <a:extLst>
            <a:ext uri="{FF2B5EF4-FFF2-40B4-BE49-F238E27FC236}">
              <a16:creationId xmlns:a16="http://schemas.microsoft.com/office/drawing/2014/main" id="{8CBEF6F8-618D-62ED-ADD3-5841A4E9BBD6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5470" name="Rectangle 147">
          <a:extLst>
            <a:ext uri="{FF2B5EF4-FFF2-40B4-BE49-F238E27FC236}">
              <a16:creationId xmlns:a16="http://schemas.microsoft.com/office/drawing/2014/main" id="{FF103528-EA9E-42A7-A4CE-B1C85372A2B4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71" name="Rectangle 148">
          <a:extLst>
            <a:ext uri="{FF2B5EF4-FFF2-40B4-BE49-F238E27FC236}">
              <a16:creationId xmlns:a16="http://schemas.microsoft.com/office/drawing/2014/main" id="{E5B2BEE5-4B96-62B4-6290-FEBDEFB98A70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5472" name="Rectangle 149">
          <a:extLst>
            <a:ext uri="{FF2B5EF4-FFF2-40B4-BE49-F238E27FC236}">
              <a16:creationId xmlns:a16="http://schemas.microsoft.com/office/drawing/2014/main" id="{A997E2D1-8523-E52F-4BF3-91AD9BB8DA34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5473" name="Rectangle 150">
          <a:extLst>
            <a:ext uri="{FF2B5EF4-FFF2-40B4-BE49-F238E27FC236}">
              <a16:creationId xmlns:a16="http://schemas.microsoft.com/office/drawing/2014/main" id="{BDE6CC36-109A-9BAD-5347-7C1C81CB9E6A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74" name="Rectangle 151">
          <a:extLst>
            <a:ext uri="{FF2B5EF4-FFF2-40B4-BE49-F238E27FC236}">
              <a16:creationId xmlns:a16="http://schemas.microsoft.com/office/drawing/2014/main" id="{1DF50ACD-9C7E-6DC4-0DA2-6B9ED452F9A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5475" name="Rectangle 152">
          <a:extLst>
            <a:ext uri="{FF2B5EF4-FFF2-40B4-BE49-F238E27FC236}">
              <a16:creationId xmlns:a16="http://schemas.microsoft.com/office/drawing/2014/main" id="{E1FD5EAB-C990-A1A3-D0DC-383C6D4BEAC0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5476" name="Rectangle 153">
          <a:extLst>
            <a:ext uri="{FF2B5EF4-FFF2-40B4-BE49-F238E27FC236}">
              <a16:creationId xmlns:a16="http://schemas.microsoft.com/office/drawing/2014/main" id="{6221DB43-B3B3-D04A-6E3F-D78FABC53E71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77" name="Rectangle 154">
          <a:extLst>
            <a:ext uri="{FF2B5EF4-FFF2-40B4-BE49-F238E27FC236}">
              <a16:creationId xmlns:a16="http://schemas.microsoft.com/office/drawing/2014/main" id="{EA26E7BC-F01D-3379-7DF6-8456D0D92E66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5478" name="Rectangle 155">
          <a:extLst>
            <a:ext uri="{FF2B5EF4-FFF2-40B4-BE49-F238E27FC236}">
              <a16:creationId xmlns:a16="http://schemas.microsoft.com/office/drawing/2014/main" id="{4E7889EF-E3B3-1170-5BE5-57D3B768BC64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5479" name="Rectangle 156">
          <a:extLst>
            <a:ext uri="{FF2B5EF4-FFF2-40B4-BE49-F238E27FC236}">
              <a16:creationId xmlns:a16="http://schemas.microsoft.com/office/drawing/2014/main" id="{12687B96-CE5B-B028-9D08-6CEBA680536E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80" name="Rectangle 157">
          <a:extLst>
            <a:ext uri="{FF2B5EF4-FFF2-40B4-BE49-F238E27FC236}">
              <a16:creationId xmlns:a16="http://schemas.microsoft.com/office/drawing/2014/main" id="{8ADB95D6-BAAA-62F3-67D8-3E9A4FA7EF30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5481" name="Rectangle 158">
          <a:extLst>
            <a:ext uri="{FF2B5EF4-FFF2-40B4-BE49-F238E27FC236}">
              <a16:creationId xmlns:a16="http://schemas.microsoft.com/office/drawing/2014/main" id="{48392DCE-0C46-3DDD-617A-8E2DB8E4180F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5482" name="Rectangle 159">
          <a:extLst>
            <a:ext uri="{FF2B5EF4-FFF2-40B4-BE49-F238E27FC236}">
              <a16:creationId xmlns:a16="http://schemas.microsoft.com/office/drawing/2014/main" id="{7D57C2CC-3CC8-441C-276E-CB8A6B755CC5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83" name="Rectangle 160">
          <a:extLst>
            <a:ext uri="{FF2B5EF4-FFF2-40B4-BE49-F238E27FC236}">
              <a16:creationId xmlns:a16="http://schemas.microsoft.com/office/drawing/2014/main" id="{1D89649A-242A-3572-78AE-236EFB1D9E5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5484" name="Rectangle 161">
          <a:extLst>
            <a:ext uri="{FF2B5EF4-FFF2-40B4-BE49-F238E27FC236}">
              <a16:creationId xmlns:a16="http://schemas.microsoft.com/office/drawing/2014/main" id="{3226108C-4B5C-F649-033B-B380E5168543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5485" name="Rectangle 162">
          <a:extLst>
            <a:ext uri="{FF2B5EF4-FFF2-40B4-BE49-F238E27FC236}">
              <a16:creationId xmlns:a16="http://schemas.microsoft.com/office/drawing/2014/main" id="{07E1A2E6-F21A-9DC4-9614-A5D45A97FF47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86" name="Rectangle 163">
          <a:extLst>
            <a:ext uri="{FF2B5EF4-FFF2-40B4-BE49-F238E27FC236}">
              <a16:creationId xmlns:a16="http://schemas.microsoft.com/office/drawing/2014/main" id="{7781323F-24F2-CFF3-28C4-74DA03A08997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5487" name="Rectangle 164">
          <a:extLst>
            <a:ext uri="{FF2B5EF4-FFF2-40B4-BE49-F238E27FC236}">
              <a16:creationId xmlns:a16="http://schemas.microsoft.com/office/drawing/2014/main" id="{657E0C85-FAF6-A934-578C-19957E9C7301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5488" name="Rectangle 165">
          <a:extLst>
            <a:ext uri="{FF2B5EF4-FFF2-40B4-BE49-F238E27FC236}">
              <a16:creationId xmlns:a16="http://schemas.microsoft.com/office/drawing/2014/main" id="{9B6904DB-3F3F-E99F-A960-4D2761ABCA6E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89" name="Rectangle 166">
          <a:extLst>
            <a:ext uri="{FF2B5EF4-FFF2-40B4-BE49-F238E27FC236}">
              <a16:creationId xmlns:a16="http://schemas.microsoft.com/office/drawing/2014/main" id="{63160D68-BA6F-6843-BB92-FE3D62DEA840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5490" name="Rectangle 167">
          <a:extLst>
            <a:ext uri="{FF2B5EF4-FFF2-40B4-BE49-F238E27FC236}">
              <a16:creationId xmlns:a16="http://schemas.microsoft.com/office/drawing/2014/main" id="{89C943D1-CD0D-43A8-C777-4D38E7873DB6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5491" name="Rectangle 168">
          <a:extLst>
            <a:ext uri="{FF2B5EF4-FFF2-40B4-BE49-F238E27FC236}">
              <a16:creationId xmlns:a16="http://schemas.microsoft.com/office/drawing/2014/main" id="{BB2CEF9C-5E00-34E8-CEDF-FF34A0B6721E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92" name="Rectangle 169">
          <a:extLst>
            <a:ext uri="{FF2B5EF4-FFF2-40B4-BE49-F238E27FC236}">
              <a16:creationId xmlns:a16="http://schemas.microsoft.com/office/drawing/2014/main" id="{422E63C9-A3CC-3C9D-D67A-F4BD24969705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5493" name="Rectangle 170">
          <a:extLst>
            <a:ext uri="{FF2B5EF4-FFF2-40B4-BE49-F238E27FC236}">
              <a16:creationId xmlns:a16="http://schemas.microsoft.com/office/drawing/2014/main" id="{CB698055-1FD1-F2E6-827B-A1CF3D9DC7FD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5494" name="Rectangle 171">
          <a:extLst>
            <a:ext uri="{FF2B5EF4-FFF2-40B4-BE49-F238E27FC236}">
              <a16:creationId xmlns:a16="http://schemas.microsoft.com/office/drawing/2014/main" id="{AF8DC0A9-9FB9-4BF8-6C21-7D75A96CE1F3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495" name="Rectangle 172">
          <a:extLst>
            <a:ext uri="{FF2B5EF4-FFF2-40B4-BE49-F238E27FC236}">
              <a16:creationId xmlns:a16="http://schemas.microsoft.com/office/drawing/2014/main" id="{E5921DDD-E05F-DF6E-7867-AD46E4A3D0E4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496" name="Rectangle 173">
          <a:extLst>
            <a:ext uri="{FF2B5EF4-FFF2-40B4-BE49-F238E27FC236}">
              <a16:creationId xmlns:a16="http://schemas.microsoft.com/office/drawing/2014/main" id="{9465CD82-8DF5-8203-5DFC-55DE5CB0CC8D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497" name="Rectangle 174">
          <a:extLst>
            <a:ext uri="{FF2B5EF4-FFF2-40B4-BE49-F238E27FC236}">
              <a16:creationId xmlns:a16="http://schemas.microsoft.com/office/drawing/2014/main" id="{ED46273B-F2CD-523B-140A-7503FDD866E8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498" name="Rectangle 175">
          <a:extLst>
            <a:ext uri="{FF2B5EF4-FFF2-40B4-BE49-F238E27FC236}">
              <a16:creationId xmlns:a16="http://schemas.microsoft.com/office/drawing/2014/main" id="{78677187-1724-8623-902A-63D933B70B74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499" name="Rectangle 176">
          <a:extLst>
            <a:ext uri="{FF2B5EF4-FFF2-40B4-BE49-F238E27FC236}">
              <a16:creationId xmlns:a16="http://schemas.microsoft.com/office/drawing/2014/main" id="{429BC269-8CA3-136A-E49A-A626A2ED110E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500" name="Rectangle 177">
          <a:extLst>
            <a:ext uri="{FF2B5EF4-FFF2-40B4-BE49-F238E27FC236}">
              <a16:creationId xmlns:a16="http://schemas.microsoft.com/office/drawing/2014/main" id="{B120813B-F40A-0427-A4D8-A290861A4EF5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501" name="Rectangle 178">
          <a:extLst>
            <a:ext uri="{FF2B5EF4-FFF2-40B4-BE49-F238E27FC236}">
              <a16:creationId xmlns:a16="http://schemas.microsoft.com/office/drawing/2014/main" id="{ACC398B2-1474-926A-9DEC-A3CB93670DED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502" name="Rectangle 179">
          <a:extLst>
            <a:ext uri="{FF2B5EF4-FFF2-40B4-BE49-F238E27FC236}">
              <a16:creationId xmlns:a16="http://schemas.microsoft.com/office/drawing/2014/main" id="{6DB8441F-E9FD-E8D0-03CE-96AA03A81AF7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503" name="Rectangle 180">
          <a:extLst>
            <a:ext uri="{FF2B5EF4-FFF2-40B4-BE49-F238E27FC236}">
              <a16:creationId xmlns:a16="http://schemas.microsoft.com/office/drawing/2014/main" id="{B427E329-0A78-4A25-9399-7CFDB7AEB046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504" name="Rectangle 181">
          <a:extLst>
            <a:ext uri="{FF2B5EF4-FFF2-40B4-BE49-F238E27FC236}">
              <a16:creationId xmlns:a16="http://schemas.microsoft.com/office/drawing/2014/main" id="{E429C1DC-A83C-64CF-2196-9257E6CD4D1B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505" name="Rectangle 182">
          <a:extLst>
            <a:ext uri="{FF2B5EF4-FFF2-40B4-BE49-F238E27FC236}">
              <a16:creationId xmlns:a16="http://schemas.microsoft.com/office/drawing/2014/main" id="{C9F3E66F-5FA7-CFD3-80BF-2FDC3AA18D66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5506" name="Rectangle 183">
          <a:extLst>
            <a:ext uri="{FF2B5EF4-FFF2-40B4-BE49-F238E27FC236}">
              <a16:creationId xmlns:a16="http://schemas.microsoft.com/office/drawing/2014/main" id="{22CE34A3-C086-3A83-DB4B-464DF3E9A171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5507" name="Rectangle 184">
          <a:extLst>
            <a:ext uri="{FF2B5EF4-FFF2-40B4-BE49-F238E27FC236}">
              <a16:creationId xmlns:a16="http://schemas.microsoft.com/office/drawing/2014/main" id="{5BF08C4A-587D-CFB8-185A-5478B7287DFD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08" name="Rectangle 185">
          <a:extLst>
            <a:ext uri="{FF2B5EF4-FFF2-40B4-BE49-F238E27FC236}">
              <a16:creationId xmlns:a16="http://schemas.microsoft.com/office/drawing/2014/main" id="{14A50BC2-E97B-F330-2D19-F6567B5A45F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5509" name="Rectangle 186">
          <a:extLst>
            <a:ext uri="{FF2B5EF4-FFF2-40B4-BE49-F238E27FC236}">
              <a16:creationId xmlns:a16="http://schemas.microsoft.com/office/drawing/2014/main" id="{2838FDF4-9456-B788-E457-D15CF27E8341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5510" name="Rectangle 187">
          <a:extLst>
            <a:ext uri="{FF2B5EF4-FFF2-40B4-BE49-F238E27FC236}">
              <a16:creationId xmlns:a16="http://schemas.microsoft.com/office/drawing/2014/main" id="{512FB6A2-0191-D2EC-D82D-AEE7EDD6F91B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11" name="Rectangle 188">
          <a:extLst>
            <a:ext uri="{FF2B5EF4-FFF2-40B4-BE49-F238E27FC236}">
              <a16:creationId xmlns:a16="http://schemas.microsoft.com/office/drawing/2014/main" id="{9EE3DD13-41A8-35D3-2956-69957C6549A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5512" name="Rectangle 189">
          <a:extLst>
            <a:ext uri="{FF2B5EF4-FFF2-40B4-BE49-F238E27FC236}">
              <a16:creationId xmlns:a16="http://schemas.microsoft.com/office/drawing/2014/main" id="{B1DAD3EE-5249-2236-E124-0C180B222AC7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5513" name="Rectangle 190">
          <a:extLst>
            <a:ext uri="{FF2B5EF4-FFF2-40B4-BE49-F238E27FC236}">
              <a16:creationId xmlns:a16="http://schemas.microsoft.com/office/drawing/2014/main" id="{BA5668FD-B3C7-35DB-E21B-FF45A24793A7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14" name="Rectangle 191">
          <a:extLst>
            <a:ext uri="{FF2B5EF4-FFF2-40B4-BE49-F238E27FC236}">
              <a16:creationId xmlns:a16="http://schemas.microsoft.com/office/drawing/2014/main" id="{03B62E02-468D-ACC2-59AB-77CD41838FB6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5515" name="Rectangle 192">
          <a:extLst>
            <a:ext uri="{FF2B5EF4-FFF2-40B4-BE49-F238E27FC236}">
              <a16:creationId xmlns:a16="http://schemas.microsoft.com/office/drawing/2014/main" id="{C82D1842-A5A1-678B-3AEC-ED34B3ABFE3E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5516" name="Rectangle 193">
          <a:extLst>
            <a:ext uri="{FF2B5EF4-FFF2-40B4-BE49-F238E27FC236}">
              <a16:creationId xmlns:a16="http://schemas.microsoft.com/office/drawing/2014/main" id="{8AC25F51-7B94-0A18-5C97-A57B995CF82B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17" name="Rectangle 194">
          <a:extLst>
            <a:ext uri="{FF2B5EF4-FFF2-40B4-BE49-F238E27FC236}">
              <a16:creationId xmlns:a16="http://schemas.microsoft.com/office/drawing/2014/main" id="{6E2DF6FD-8FD2-5783-4987-E8E6AB14AF93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5518" name="Rectangle 195">
          <a:extLst>
            <a:ext uri="{FF2B5EF4-FFF2-40B4-BE49-F238E27FC236}">
              <a16:creationId xmlns:a16="http://schemas.microsoft.com/office/drawing/2014/main" id="{453D2EE0-6A11-874B-06E6-061D6F07E15B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5519" name="Rectangle 196">
          <a:extLst>
            <a:ext uri="{FF2B5EF4-FFF2-40B4-BE49-F238E27FC236}">
              <a16:creationId xmlns:a16="http://schemas.microsoft.com/office/drawing/2014/main" id="{903846AD-7666-9F97-A611-F863EC84D899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20" name="Rectangle 197">
          <a:extLst>
            <a:ext uri="{FF2B5EF4-FFF2-40B4-BE49-F238E27FC236}">
              <a16:creationId xmlns:a16="http://schemas.microsoft.com/office/drawing/2014/main" id="{907D24D8-9574-FEED-791F-BCD5AC0A901D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5521" name="Rectangle 198">
          <a:extLst>
            <a:ext uri="{FF2B5EF4-FFF2-40B4-BE49-F238E27FC236}">
              <a16:creationId xmlns:a16="http://schemas.microsoft.com/office/drawing/2014/main" id="{8DC7B28A-B6FF-87A7-56EC-653C801109A9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5522" name="Rectangle 199">
          <a:extLst>
            <a:ext uri="{FF2B5EF4-FFF2-40B4-BE49-F238E27FC236}">
              <a16:creationId xmlns:a16="http://schemas.microsoft.com/office/drawing/2014/main" id="{67C14C30-B6F2-EC11-E6BF-AD954BBD2BAF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23" name="Rectangle 200">
          <a:extLst>
            <a:ext uri="{FF2B5EF4-FFF2-40B4-BE49-F238E27FC236}">
              <a16:creationId xmlns:a16="http://schemas.microsoft.com/office/drawing/2014/main" id="{C3D7B114-499B-0718-D5D6-010687055727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5524" name="Rectangle 201">
          <a:extLst>
            <a:ext uri="{FF2B5EF4-FFF2-40B4-BE49-F238E27FC236}">
              <a16:creationId xmlns:a16="http://schemas.microsoft.com/office/drawing/2014/main" id="{33DD3A64-5FAA-AC4E-4654-0AA2F8DDCF98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5525" name="Rectangle 202">
          <a:extLst>
            <a:ext uri="{FF2B5EF4-FFF2-40B4-BE49-F238E27FC236}">
              <a16:creationId xmlns:a16="http://schemas.microsoft.com/office/drawing/2014/main" id="{5E63769D-D4AA-2244-13EA-CBA67CB8084F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26" name="Rectangle 203">
          <a:extLst>
            <a:ext uri="{FF2B5EF4-FFF2-40B4-BE49-F238E27FC236}">
              <a16:creationId xmlns:a16="http://schemas.microsoft.com/office/drawing/2014/main" id="{39C87E71-FAAB-B90E-CF24-A5FA9D2ABEC3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5527" name="Rectangle 204">
          <a:extLst>
            <a:ext uri="{FF2B5EF4-FFF2-40B4-BE49-F238E27FC236}">
              <a16:creationId xmlns:a16="http://schemas.microsoft.com/office/drawing/2014/main" id="{8DFD7C40-89C9-9379-D27B-FCF6DD89A205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5528" name="Rectangle 205">
          <a:extLst>
            <a:ext uri="{FF2B5EF4-FFF2-40B4-BE49-F238E27FC236}">
              <a16:creationId xmlns:a16="http://schemas.microsoft.com/office/drawing/2014/main" id="{3467A2EF-BA6F-2B0A-FB75-D6D76E23FC4C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29" name="Rectangle 206">
          <a:extLst>
            <a:ext uri="{FF2B5EF4-FFF2-40B4-BE49-F238E27FC236}">
              <a16:creationId xmlns:a16="http://schemas.microsoft.com/office/drawing/2014/main" id="{87412478-F37A-FACB-4874-D415E040748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5530" name="Rectangle 207">
          <a:extLst>
            <a:ext uri="{FF2B5EF4-FFF2-40B4-BE49-F238E27FC236}">
              <a16:creationId xmlns:a16="http://schemas.microsoft.com/office/drawing/2014/main" id="{4B006EC2-C08B-B264-C568-5E04C65F7C00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5531" name="Rectangle 208">
          <a:extLst>
            <a:ext uri="{FF2B5EF4-FFF2-40B4-BE49-F238E27FC236}">
              <a16:creationId xmlns:a16="http://schemas.microsoft.com/office/drawing/2014/main" id="{EC1A9E5C-8A04-AFB7-D1BE-F1630093E616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32" name="Rectangle 209">
          <a:extLst>
            <a:ext uri="{FF2B5EF4-FFF2-40B4-BE49-F238E27FC236}">
              <a16:creationId xmlns:a16="http://schemas.microsoft.com/office/drawing/2014/main" id="{F76F4AE9-9787-873D-E83C-5BA63981B3E4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5533" name="Rectangle 210">
          <a:extLst>
            <a:ext uri="{FF2B5EF4-FFF2-40B4-BE49-F238E27FC236}">
              <a16:creationId xmlns:a16="http://schemas.microsoft.com/office/drawing/2014/main" id="{5872BBFF-A42C-AC40-9E09-5D30DA6C2DDB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5534" name="Rectangle 211">
          <a:extLst>
            <a:ext uri="{FF2B5EF4-FFF2-40B4-BE49-F238E27FC236}">
              <a16:creationId xmlns:a16="http://schemas.microsoft.com/office/drawing/2014/main" id="{0B14B613-F10B-0602-FD54-F18CA81B90D6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35" name="Rectangle 212">
          <a:extLst>
            <a:ext uri="{FF2B5EF4-FFF2-40B4-BE49-F238E27FC236}">
              <a16:creationId xmlns:a16="http://schemas.microsoft.com/office/drawing/2014/main" id="{E750929E-08A0-BC80-483E-09C4D47DF163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5536" name="Rectangle 213">
          <a:extLst>
            <a:ext uri="{FF2B5EF4-FFF2-40B4-BE49-F238E27FC236}">
              <a16:creationId xmlns:a16="http://schemas.microsoft.com/office/drawing/2014/main" id="{EBA02C9A-361D-EC0C-6B8B-A01D6FDD38F2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5537" name="Rectangle 214">
          <a:extLst>
            <a:ext uri="{FF2B5EF4-FFF2-40B4-BE49-F238E27FC236}">
              <a16:creationId xmlns:a16="http://schemas.microsoft.com/office/drawing/2014/main" id="{4F88BB1F-5FE0-57A4-9B13-DD9B1E718F16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38" name="Rectangle 215">
          <a:extLst>
            <a:ext uri="{FF2B5EF4-FFF2-40B4-BE49-F238E27FC236}">
              <a16:creationId xmlns:a16="http://schemas.microsoft.com/office/drawing/2014/main" id="{B1C36155-9099-B2CE-8A61-ECA67C6D7998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5539" name="Rectangle 216">
          <a:extLst>
            <a:ext uri="{FF2B5EF4-FFF2-40B4-BE49-F238E27FC236}">
              <a16:creationId xmlns:a16="http://schemas.microsoft.com/office/drawing/2014/main" id="{C77AD2FE-37C7-D136-6252-BB4DE4EB9AB5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5540" name="Rectangle 217">
          <a:extLst>
            <a:ext uri="{FF2B5EF4-FFF2-40B4-BE49-F238E27FC236}">
              <a16:creationId xmlns:a16="http://schemas.microsoft.com/office/drawing/2014/main" id="{12B67765-096E-C14E-0344-2194346ACD27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41" name="Rectangle 218">
          <a:extLst>
            <a:ext uri="{FF2B5EF4-FFF2-40B4-BE49-F238E27FC236}">
              <a16:creationId xmlns:a16="http://schemas.microsoft.com/office/drawing/2014/main" id="{0CBB9644-552F-AC44-D1EE-CE8E406616F2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42" name="Rectangle 219">
          <a:extLst>
            <a:ext uri="{FF2B5EF4-FFF2-40B4-BE49-F238E27FC236}">
              <a16:creationId xmlns:a16="http://schemas.microsoft.com/office/drawing/2014/main" id="{F3C149FF-3735-C058-B326-3C82D6291074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43" name="Rectangle 220">
          <a:extLst>
            <a:ext uri="{FF2B5EF4-FFF2-40B4-BE49-F238E27FC236}">
              <a16:creationId xmlns:a16="http://schemas.microsoft.com/office/drawing/2014/main" id="{35EC8604-D618-B2F3-E55D-141D87918A28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44" name="Rectangle 221">
          <a:extLst>
            <a:ext uri="{FF2B5EF4-FFF2-40B4-BE49-F238E27FC236}">
              <a16:creationId xmlns:a16="http://schemas.microsoft.com/office/drawing/2014/main" id="{C3958016-3BF4-E3A1-1633-F8213E565ADD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45" name="Rectangle 222">
          <a:extLst>
            <a:ext uri="{FF2B5EF4-FFF2-40B4-BE49-F238E27FC236}">
              <a16:creationId xmlns:a16="http://schemas.microsoft.com/office/drawing/2014/main" id="{5DE1D9EB-4B2E-FA03-D4AE-A43C0B48F5CC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46" name="Rectangle 223">
          <a:extLst>
            <a:ext uri="{FF2B5EF4-FFF2-40B4-BE49-F238E27FC236}">
              <a16:creationId xmlns:a16="http://schemas.microsoft.com/office/drawing/2014/main" id="{3E975C5C-E25C-F006-482C-AE9C86FC38D2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47" name="Rectangle 224">
          <a:extLst>
            <a:ext uri="{FF2B5EF4-FFF2-40B4-BE49-F238E27FC236}">
              <a16:creationId xmlns:a16="http://schemas.microsoft.com/office/drawing/2014/main" id="{29897B66-7A35-4BF6-D1AA-6445ADE9BCA4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48" name="Rectangle 225">
          <a:extLst>
            <a:ext uri="{FF2B5EF4-FFF2-40B4-BE49-F238E27FC236}">
              <a16:creationId xmlns:a16="http://schemas.microsoft.com/office/drawing/2014/main" id="{9D77F01F-A4BE-72E7-426B-39AA058EFD99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49" name="Rectangle 226">
          <a:extLst>
            <a:ext uri="{FF2B5EF4-FFF2-40B4-BE49-F238E27FC236}">
              <a16:creationId xmlns:a16="http://schemas.microsoft.com/office/drawing/2014/main" id="{071FD104-A637-9916-FC94-FFDE75BC5F94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50" name="Rectangle 227">
          <a:extLst>
            <a:ext uri="{FF2B5EF4-FFF2-40B4-BE49-F238E27FC236}">
              <a16:creationId xmlns:a16="http://schemas.microsoft.com/office/drawing/2014/main" id="{981D74D3-A0C1-BCAC-A96F-4AE1EDDDB7A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51" name="Rectangle 228">
          <a:extLst>
            <a:ext uri="{FF2B5EF4-FFF2-40B4-BE49-F238E27FC236}">
              <a16:creationId xmlns:a16="http://schemas.microsoft.com/office/drawing/2014/main" id="{CD4A7ECE-4490-AA6A-FE8F-4E2A4553CC2F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5552" name="Rectangle 229">
          <a:extLst>
            <a:ext uri="{FF2B5EF4-FFF2-40B4-BE49-F238E27FC236}">
              <a16:creationId xmlns:a16="http://schemas.microsoft.com/office/drawing/2014/main" id="{ACEE50C7-9592-3C1A-B848-BED3C8959B9F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53" name="Rectangle 736">
          <a:extLst>
            <a:ext uri="{FF2B5EF4-FFF2-40B4-BE49-F238E27FC236}">
              <a16:creationId xmlns:a16="http://schemas.microsoft.com/office/drawing/2014/main" id="{7B473321-3AB3-870C-A858-99AB9B5E47A9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54" name="Rectangle 737">
          <a:extLst>
            <a:ext uri="{FF2B5EF4-FFF2-40B4-BE49-F238E27FC236}">
              <a16:creationId xmlns:a16="http://schemas.microsoft.com/office/drawing/2014/main" id="{4224F607-61CD-44DF-AEF1-7EB2511A2D0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555" name="Rectangle 738">
          <a:extLst>
            <a:ext uri="{FF2B5EF4-FFF2-40B4-BE49-F238E27FC236}">
              <a16:creationId xmlns:a16="http://schemas.microsoft.com/office/drawing/2014/main" id="{B70C64F9-4726-24E7-F711-5397976E84F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56" name="Rectangle 739">
          <a:extLst>
            <a:ext uri="{FF2B5EF4-FFF2-40B4-BE49-F238E27FC236}">
              <a16:creationId xmlns:a16="http://schemas.microsoft.com/office/drawing/2014/main" id="{FABDABE8-01B3-34FD-499F-082744B2904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57" name="Rectangle 740">
          <a:extLst>
            <a:ext uri="{FF2B5EF4-FFF2-40B4-BE49-F238E27FC236}">
              <a16:creationId xmlns:a16="http://schemas.microsoft.com/office/drawing/2014/main" id="{BEF09FC8-4D59-A858-D888-F56D2EC20EB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558" name="Rectangle 741">
          <a:extLst>
            <a:ext uri="{FF2B5EF4-FFF2-40B4-BE49-F238E27FC236}">
              <a16:creationId xmlns:a16="http://schemas.microsoft.com/office/drawing/2014/main" id="{79808B9F-F3C3-F804-C2FE-1D2C4765E1A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59" name="Rectangle 742">
          <a:extLst>
            <a:ext uri="{FF2B5EF4-FFF2-40B4-BE49-F238E27FC236}">
              <a16:creationId xmlns:a16="http://schemas.microsoft.com/office/drawing/2014/main" id="{52A0C41F-AFD7-C223-2DC6-E7043EBBDFC3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60" name="Rectangle 743">
          <a:extLst>
            <a:ext uri="{FF2B5EF4-FFF2-40B4-BE49-F238E27FC236}">
              <a16:creationId xmlns:a16="http://schemas.microsoft.com/office/drawing/2014/main" id="{0D93E660-454C-A7DF-093C-182B2785480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561" name="Rectangle 744">
          <a:extLst>
            <a:ext uri="{FF2B5EF4-FFF2-40B4-BE49-F238E27FC236}">
              <a16:creationId xmlns:a16="http://schemas.microsoft.com/office/drawing/2014/main" id="{12F9FC7F-7512-6A44-AE4B-6346DD19BD2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62" name="Rectangle 745">
          <a:extLst>
            <a:ext uri="{FF2B5EF4-FFF2-40B4-BE49-F238E27FC236}">
              <a16:creationId xmlns:a16="http://schemas.microsoft.com/office/drawing/2014/main" id="{AD070D00-290D-E351-842A-CAF18674120A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63" name="Rectangle 746">
          <a:extLst>
            <a:ext uri="{FF2B5EF4-FFF2-40B4-BE49-F238E27FC236}">
              <a16:creationId xmlns:a16="http://schemas.microsoft.com/office/drawing/2014/main" id="{218F9455-E0DD-EBFA-B617-176ED579D2B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564" name="Rectangle 747">
          <a:extLst>
            <a:ext uri="{FF2B5EF4-FFF2-40B4-BE49-F238E27FC236}">
              <a16:creationId xmlns:a16="http://schemas.microsoft.com/office/drawing/2014/main" id="{548F545B-971A-399D-3E18-61BA5A749979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65" name="Rectangle 748">
          <a:extLst>
            <a:ext uri="{FF2B5EF4-FFF2-40B4-BE49-F238E27FC236}">
              <a16:creationId xmlns:a16="http://schemas.microsoft.com/office/drawing/2014/main" id="{BC840BA4-2C6C-871A-9EFD-D9617111906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66" name="Rectangle 749">
          <a:extLst>
            <a:ext uri="{FF2B5EF4-FFF2-40B4-BE49-F238E27FC236}">
              <a16:creationId xmlns:a16="http://schemas.microsoft.com/office/drawing/2014/main" id="{2AC374DE-DE43-42DB-58B8-4A5A12989266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567" name="Rectangle 750">
          <a:extLst>
            <a:ext uri="{FF2B5EF4-FFF2-40B4-BE49-F238E27FC236}">
              <a16:creationId xmlns:a16="http://schemas.microsoft.com/office/drawing/2014/main" id="{F84B6B1E-6A32-A335-F7AD-29BA3B7954A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68" name="Rectangle 751">
          <a:extLst>
            <a:ext uri="{FF2B5EF4-FFF2-40B4-BE49-F238E27FC236}">
              <a16:creationId xmlns:a16="http://schemas.microsoft.com/office/drawing/2014/main" id="{9C8F1E0B-F645-8CC9-E6EA-747E44AEE90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69" name="Rectangle 752">
          <a:extLst>
            <a:ext uri="{FF2B5EF4-FFF2-40B4-BE49-F238E27FC236}">
              <a16:creationId xmlns:a16="http://schemas.microsoft.com/office/drawing/2014/main" id="{BE4892BA-1AE9-E3ED-7993-80CA09EF61A5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570" name="Rectangle 753">
          <a:extLst>
            <a:ext uri="{FF2B5EF4-FFF2-40B4-BE49-F238E27FC236}">
              <a16:creationId xmlns:a16="http://schemas.microsoft.com/office/drawing/2014/main" id="{1B4EB3F8-09DF-9F51-743D-BCDFA6B4401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71" name="Rectangle 754">
          <a:extLst>
            <a:ext uri="{FF2B5EF4-FFF2-40B4-BE49-F238E27FC236}">
              <a16:creationId xmlns:a16="http://schemas.microsoft.com/office/drawing/2014/main" id="{CA0D8583-59EC-667F-EF22-4C5F91B8213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72" name="Rectangle 755">
          <a:extLst>
            <a:ext uri="{FF2B5EF4-FFF2-40B4-BE49-F238E27FC236}">
              <a16:creationId xmlns:a16="http://schemas.microsoft.com/office/drawing/2014/main" id="{F00626A1-C4A1-AEF0-7A7F-8EC2BDE9891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573" name="Rectangle 756">
          <a:extLst>
            <a:ext uri="{FF2B5EF4-FFF2-40B4-BE49-F238E27FC236}">
              <a16:creationId xmlns:a16="http://schemas.microsoft.com/office/drawing/2014/main" id="{E806B2A5-1E06-6C44-D9F4-D99BBDFBFBF3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74" name="Rectangle 757">
          <a:extLst>
            <a:ext uri="{FF2B5EF4-FFF2-40B4-BE49-F238E27FC236}">
              <a16:creationId xmlns:a16="http://schemas.microsoft.com/office/drawing/2014/main" id="{14883F13-5C2B-9CB2-1189-3FF44943885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75" name="Rectangle 758">
          <a:extLst>
            <a:ext uri="{FF2B5EF4-FFF2-40B4-BE49-F238E27FC236}">
              <a16:creationId xmlns:a16="http://schemas.microsoft.com/office/drawing/2014/main" id="{C985F017-2F6A-BDA7-B948-EE75B226312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576" name="Rectangle 759">
          <a:extLst>
            <a:ext uri="{FF2B5EF4-FFF2-40B4-BE49-F238E27FC236}">
              <a16:creationId xmlns:a16="http://schemas.microsoft.com/office/drawing/2014/main" id="{C220E824-15FC-F428-49E2-3832FAD2563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77" name="Rectangle 760">
          <a:extLst>
            <a:ext uri="{FF2B5EF4-FFF2-40B4-BE49-F238E27FC236}">
              <a16:creationId xmlns:a16="http://schemas.microsoft.com/office/drawing/2014/main" id="{D4A47AD3-EF97-E2DD-A8C8-B5D1E5EA34C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78" name="Rectangle 761">
          <a:extLst>
            <a:ext uri="{FF2B5EF4-FFF2-40B4-BE49-F238E27FC236}">
              <a16:creationId xmlns:a16="http://schemas.microsoft.com/office/drawing/2014/main" id="{A561C233-49DE-A467-CEDB-81DE7C74CEA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579" name="Rectangle 762">
          <a:extLst>
            <a:ext uri="{FF2B5EF4-FFF2-40B4-BE49-F238E27FC236}">
              <a16:creationId xmlns:a16="http://schemas.microsoft.com/office/drawing/2014/main" id="{B36654E9-08A8-F318-C908-B56589EDE4E7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80" name="Rectangle 763">
          <a:extLst>
            <a:ext uri="{FF2B5EF4-FFF2-40B4-BE49-F238E27FC236}">
              <a16:creationId xmlns:a16="http://schemas.microsoft.com/office/drawing/2014/main" id="{337BB04E-50C7-8091-7AB0-D2ECFA7990A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81" name="Rectangle 764">
          <a:extLst>
            <a:ext uri="{FF2B5EF4-FFF2-40B4-BE49-F238E27FC236}">
              <a16:creationId xmlns:a16="http://schemas.microsoft.com/office/drawing/2014/main" id="{7DB4DB51-5C8C-EE84-9D45-1FB74C5BCC3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582" name="Rectangle 765">
          <a:extLst>
            <a:ext uri="{FF2B5EF4-FFF2-40B4-BE49-F238E27FC236}">
              <a16:creationId xmlns:a16="http://schemas.microsoft.com/office/drawing/2014/main" id="{1EABEF34-EDB0-30A6-B44C-0B276203521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83" name="Rectangle 766">
          <a:extLst>
            <a:ext uri="{FF2B5EF4-FFF2-40B4-BE49-F238E27FC236}">
              <a16:creationId xmlns:a16="http://schemas.microsoft.com/office/drawing/2014/main" id="{636DF810-2DA1-5596-5694-0DBB73DAC3C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84" name="Rectangle 767">
          <a:extLst>
            <a:ext uri="{FF2B5EF4-FFF2-40B4-BE49-F238E27FC236}">
              <a16:creationId xmlns:a16="http://schemas.microsoft.com/office/drawing/2014/main" id="{64348237-2B66-03A1-CD24-BF3C1A65483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585" name="Rectangle 768">
          <a:extLst>
            <a:ext uri="{FF2B5EF4-FFF2-40B4-BE49-F238E27FC236}">
              <a16:creationId xmlns:a16="http://schemas.microsoft.com/office/drawing/2014/main" id="{89A7BF39-4E99-7CE4-AFF5-8932E11B23F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586" name="Rectangle 769">
          <a:extLst>
            <a:ext uri="{FF2B5EF4-FFF2-40B4-BE49-F238E27FC236}">
              <a16:creationId xmlns:a16="http://schemas.microsoft.com/office/drawing/2014/main" id="{E714C815-C7AA-BFD3-6BC6-5D6D0EE4BEB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87" name="Rectangle 770">
          <a:extLst>
            <a:ext uri="{FF2B5EF4-FFF2-40B4-BE49-F238E27FC236}">
              <a16:creationId xmlns:a16="http://schemas.microsoft.com/office/drawing/2014/main" id="{6A06B159-F4BF-CAA8-F8FE-39540728298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88" name="Rectangle 771">
          <a:extLst>
            <a:ext uri="{FF2B5EF4-FFF2-40B4-BE49-F238E27FC236}">
              <a16:creationId xmlns:a16="http://schemas.microsoft.com/office/drawing/2014/main" id="{071C0787-7604-8F0C-89DB-9D4F0044BD4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89" name="Rectangle 772">
          <a:extLst>
            <a:ext uri="{FF2B5EF4-FFF2-40B4-BE49-F238E27FC236}">
              <a16:creationId xmlns:a16="http://schemas.microsoft.com/office/drawing/2014/main" id="{0AA13EAF-E429-BA70-E70B-C2978A34DE3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90" name="Rectangle 773">
          <a:extLst>
            <a:ext uri="{FF2B5EF4-FFF2-40B4-BE49-F238E27FC236}">
              <a16:creationId xmlns:a16="http://schemas.microsoft.com/office/drawing/2014/main" id="{7C44FD37-08E8-5759-7922-9DB109E2D4A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91" name="Rectangle 774">
          <a:extLst>
            <a:ext uri="{FF2B5EF4-FFF2-40B4-BE49-F238E27FC236}">
              <a16:creationId xmlns:a16="http://schemas.microsoft.com/office/drawing/2014/main" id="{29EB4016-2161-6C9F-271B-FA3D8501B9E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92" name="Rectangle 775">
          <a:extLst>
            <a:ext uri="{FF2B5EF4-FFF2-40B4-BE49-F238E27FC236}">
              <a16:creationId xmlns:a16="http://schemas.microsoft.com/office/drawing/2014/main" id="{05BBBC1F-B530-682E-A61A-3B49DA80F381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93" name="Rectangle 776">
          <a:extLst>
            <a:ext uri="{FF2B5EF4-FFF2-40B4-BE49-F238E27FC236}">
              <a16:creationId xmlns:a16="http://schemas.microsoft.com/office/drawing/2014/main" id="{EF40041D-7B1C-F58A-687D-E7CB93E3944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94" name="Rectangle 777">
          <a:extLst>
            <a:ext uri="{FF2B5EF4-FFF2-40B4-BE49-F238E27FC236}">
              <a16:creationId xmlns:a16="http://schemas.microsoft.com/office/drawing/2014/main" id="{486E5AA1-20BC-073E-C293-8C405F68F6A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95" name="Rectangle 778">
          <a:extLst>
            <a:ext uri="{FF2B5EF4-FFF2-40B4-BE49-F238E27FC236}">
              <a16:creationId xmlns:a16="http://schemas.microsoft.com/office/drawing/2014/main" id="{46C325D6-5A24-3F78-9D7F-8C204AABB54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96" name="Rectangle 779">
          <a:extLst>
            <a:ext uri="{FF2B5EF4-FFF2-40B4-BE49-F238E27FC236}">
              <a16:creationId xmlns:a16="http://schemas.microsoft.com/office/drawing/2014/main" id="{216B2C12-AC87-D5DE-3D5D-940A60AF407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97" name="Rectangle 780">
          <a:extLst>
            <a:ext uri="{FF2B5EF4-FFF2-40B4-BE49-F238E27FC236}">
              <a16:creationId xmlns:a16="http://schemas.microsoft.com/office/drawing/2014/main" id="{231D3B4B-5270-CEB2-4DC2-3E735884777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598" name="Rectangle 781">
          <a:extLst>
            <a:ext uri="{FF2B5EF4-FFF2-40B4-BE49-F238E27FC236}">
              <a16:creationId xmlns:a16="http://schemas.microsoft.com/office/drawing/2014/main" id="{5A8E800B-47F1-3C81-9556-307F98D7F1C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599" name="Rectangle 1617">
          <a:extLst>
            <a:ext uri="{FF2B5EF4-FFF2-40B4-BE49-F238E27FC236}">
              <a16:creationId xmlns:a16="http://schemas.microsoft.com/office/drawing/2014/main" id="{1B940777-98E6-39D5-8D6D-64B18CEEC53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00" name="Rectangle 1618">
          <a:extLst>
            <a:ext uri="{FF2B5EF4-FFF2-40B4-BE49-F238E27FC236}">
              <a16:creationId xmlns:a16="http://schemas.microsoft.com/office/drawing/2014/main" id="{473E82A5-297C-D60C-DB02-FB1BDBAFD52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601" name="Rectangle 1619">
          <a:extLst>
            <a:ext uri="{FF2B5EF4-FFF2-40B4-BE49-F238E27FC236}">
              <a16:creationId xmlns:a16="http://schemas.microsoft.com/office/drawing/2014/main" id="{E5248B1E-C92A-A330-B4CD-BD9754B7B62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602" name="Rectangle 1620">
          <a:extLst>
            <a:ext uri="{FF2B5EF4-FFF2-40B4-BE49-F238E27FC236}">
              <a16:creationId xmlns:a16="http://schemas.microsoft.com/office/drawing/2014/main" id="{FBD7204A-A6FE-B7BE-4799-5DF15E1D3A2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03" name="Rectangle 1621">
          <a:extLst>
            <a:ext uri="{FF2B5EF4-FFF2-40B4-BE49-F238E27FC236}">
              <a16:creationId xmlns:a16="http://schemas.microsoft.com/office/drawing/2014/main" id="{A5644859-91B3-0D94-E3EB-D1C685ADBA8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604" name="Rectangle 1622">
          <a:extLst>
            <a:ext uri="{FF2B5EF4-FFF2-40B4-BE49-F238E27FC236}">
              <a16:creationId xmlns:a16="http://schemas.microsoft.com/office/drawing/2014/main" id="{05E24DF8-0381-DA79-FE1E-FC5DEB84BCB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605" name="Rectangle 1623">
          <a:extLst>
            <a:ext uri="{FF2B5EF4-FFF2-40B4-BE49-F238E27FC236}">
              <a16:creationId xmlns:a16="http://schemas.microsoft.com/office/drawing/2014/main" id="{0C9912C6-6F42-4B31-7E20-202A5483A1F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06" name="Rectangle 1624">
          <a:extLst>
            <a:ext uri="{FF2B5EF4-FFF2-40B4-BE49-F238E27FC236}">
              <a16:creationId xmlns:a16="http://schemas.microsoft.com/office/drawing/2014/main" id="{F3248AB4-3846-9A91-14F9-E46D7BC196B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607" name="Rectangle 1625">
          <a:extLst>
            <a:ext uri="{FF2B5EF4-FFF2-40B4-BE49-F238E27FC236}">
              <a16:creationId xmlns:a16="http://schemas.microsoft.com/office/drawing/2014/main" id="{1216822E-033C-7E7B-BF5F-11DD6BF05F0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608" name="Rectangle 1626">
          <a:extLst>
            <a:ext uri="{FF2B5EF4-FFF2-40B4-BE49-F238E27FC236}">
              <a16:creationId xmlns:a16="http://schemas.microsoft.com/office/drawing/2014/main" id="{39036CA4-ABE8-48B2-0A39-3C3DD47B851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09" name="Rectangle 1627">
          <a:extLst>
            <a:ext uri="{FF2B5EF4-FFF2-40B4-BE49-F238E27FC236}">
              <a16:creationId xmlns:a16="http://schemas.microsoft.com/office/drawing/2014/main" id="{3592E2B4-71DD-6ED9-2569-9B5D6ACBA094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610" name="Rectangle 1628">
          <a:extLst>
            <a:ext uri="{FF2B5EF4-FFF2-40B4-BE49-F238E27FC236}">
              <a16:creationId xmlns:a16="http://schemas.microsoft.com/office/drawing/2014/main" id="{912AA4E2-2AAB-9314-1ED5-423734469CE3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611" name="Rectangle 1629">
          <a:extLst>
            <a:ext uri="{FF2B5EF4-FFF2-40B4-BE49-F238E27FC236}">
              <a16:creationId xmlns:a16="http://schemas.microsoft.com/office/drawing/2014/main" id="{BBE43D08-3ED5-BD00-0E1A-5050582FBDEC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12" name="Rectangle 1630">
          <a:extLst>
            <a:ext uri="{FF2B5EF4-FFF2-40B4-BE49-F238E27FC236}">
              <a16:creationId xmlns:a16="http://schemas.microsoft.com/office/drawing/2014/main" id="{89A0F140-B2F0-2BFA-B47A-10F4E184357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613" name="Rectangle 1631">
          <a:extLst>
            <a:ext uri="{FF2B5EF4-FFF2-40B4-BE49-F238E27FC236}">
              <a16:creationId xmlns:a16="http://schemas.microsoft.com/office/drawing/2014/main" id="{42FBA13E-A7EF-467E-64CD-7B2A36EE8FB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614" name="Rectangle 1632">
          <a:extLst>
            <a:ext uri="{FF2B5EF4-FFF2-40B4-BE49-F238E27FC236}">
              <a16:creationId xmlns:a16="http://schemas.microsoft.com/office/drawing/2014/main" id="{EDC9EE55-EBBA-2AFC-9AB7-B70F21E76C9F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15" name="Rectangle 1633">
          <a:extLst>
            <a:ext uri="{FF2B5EF4-FFF2-40B4-BE49-F238E27FC236}">
              <a16:creationId xmlns:a16="http://schemas.microsoft.com/office/drawing/2014/main" id="{817A10BE-5E17-B250-F59F-73E63BA696C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616" name="Rectangle 1634">
          <a:extLst>
            <a:ext uri="{FF2B5EF4-FFF2-40B4-BE49-F238E27FC236}">
              <a16:creationId xmlns:a16="http://schemas.microsoft.com/office/drawing/2014/main" id="{44E482D0-0C43-C68B-0317-00AD10CB18EA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617" name="Rectangle 1635">
          <a:extLst>
            <a:ext uri="{FF2B5EF4-FFF2-40B4-BE49-F238E27FC236}">
              <a16:creationId xmlns:a16="http://schemas.microsoft.com/office/drawing/2014/main" id="{0AB2493E-CED8-A5F8-25DB-0859A10C30F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18" name="Rectangle 1636">
          <a:extLst>
            <a:ext uri="{FF2B5EF4-FFF2-40B4-BE49-F238E27FC236}">
              <a16:creationId xmlns:a16="http://schemas.microsoft.com/office/drawing/2014/main" id="{7C04AB6A-001A-6E74-B44E-620830173AC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619" name="Rectangle 1637">
          <a:extLst>
            <a:ext uri="{FF2B5EF4-FFF2-40B4-BE49-F238E27FC236}">
              <a16:creationId xmlns:a16="http://schemas.microsoft.com/office/drawing/2014/main" id="{BD45E618-D202-737C-444F-93489D9395D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620" name="Rectangle 1638">
          <a:extLst>
            <a:ext uri="{FF2B5EF4-FFF2-40B4-BE49-F238E27FC236}">
              <a16:creationId xmlns:a16="http://schemas.microsoft.com/office/drawing/2014/main" id="{6BE04A54-541B-5BB6-05AF-03D96552AF1F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21" name="Rectangle 1639">
          <a:extLst>
            <a:ext uri="{FF2B5EF4-FFF2-40B4-BE49-F238E27FC236}">
              <a16:creationId xmlns:a16="http://schemas.microsoft.com/office/drawing/2014/main" id="{A312DB90-DC6D-E6BA-06B1-7AF812979895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622" name="Rectangle 1640">
          <a:extLst>
            <a:ext uri="{FF2B5EF4-FFF2-40B4-BE49-F238E27FC236}">
              <a16:creationId xmlns:a16="http://schemas.microsoft.com/office/drawing/2014/main" id="{4ABC069F-C4CC-B8C5-D843-16B46B0CBDF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623" name="Rectangle 1641">
          <a:extLst>
            <a:ext uri="{FF2B5EF4-FFF2-40B4-BE49-F238E27FC236}">
              <a16:creationId xmlns:a16="http://schemas.microsoft.com/office/drawing/2014/main" id="{8B95371B-CA70-A853-65D5-720C61BFC17F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24" name="Rectangle 1642">
          <a:extLst>
            <a:ext uri="{FF2B5EF4-FFF2-40B4-BE49-F238E27FC236}">
              <a16:creationId xmlns:a16="http://schemas.microsoft.com/office/drawing/2014/main" id="{B908160D-3696-8F8B-0151-A6FF4C35F96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625" name="Rectangle 1643">
          <a:extLst>
            <a:ext uri="{FF2B5EF4-FFF2-40B4-BE49-F238E27FC236}">
              <a16:creationId xmlns:a16="http://schemas.microsoft.com/office/drawing/2014/main" id="{7E7261A0-C2F8-9BA2-056A-836BA416D4B3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626" name="Rectangle 1644">
          <a:extLst>
            <a:ext uri="{FF2B5EF4-FFF2-40B4-BE49-F238E27FC236}">
              <a16:creationId xmlns:a16="http://schemas.microsoft.com/office/drawing/2014/main" id="{212C31B1-49BC-448C-D4E2-AB4BF432A8F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27" name="Rectangle 1645">
          <a:extLst>
            <a:ext uri="{FF2B5EF4-FFF2-40B4-BE49-F238E27FC236}">
              <a16:creationId xmlns:a16="http://schemas.microsoft.com/office/drawing/2014/main" id="{74598FD2-B18F-2A96-6284-8BB12E6E002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628" name="Rectangle 1646">
          <a:extLst>
            <a:ext uri="{FF2B5EF4-FFF2-40B4-BE49-F238E27FC236}">
              <a16:creationId xmlns:a16="http://schemas.microsoft.com/office/drawing/2014/main" id="{724F880A-12B5-A651-95DC-F9ED4BF21FA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5629" name="Rectangle 1647">
          <a:extLst>
            <a:ext uri="{FF2B5EF4-FFF2-40B4-BE49-F238E27FC236}">
              <a16:creationId xmlns:a16="http://schemas.microsoft.com/office/drawing/2014/main" id="{EED03605-CE8C-C4DC-4CBB-2026E38E8CB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30" name="Rectangle 1648">
          <a:extLst>
            <a:ext uri="{FF2B5EF4-FFF2-40B4-BE49-F238E27FC236}">
              <a16:creationId xmlns:a16="http://schemas.microsoft.com/office/drawing/2014/main" id="{DF29FDBA-3150-7BDA-7E30-970EE233A41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5631" name="Rectangle 1649">
          <a:extLst>
            <a:ext uri="{FF2B5EF4-FFF2-40B4-BE49-F238E27FC236}">
              <a16:creationId xmlns:a16="http://schemas.microsoft.com/office/drawing/2014/main" id="{1B14F1C6-4E65-A9EB-8551-FB616AFF733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5632" name="Rectangle 1650">
          <a:extLst>
            <a:ext uri="{FF2B5EF4-FFF2-40B4-BE49-F238E27FC236}">
              <a16:creationId xmlns:a16="http://schemas.microsoft.com/office/drawing/2014/main" id="{3D744C9C-47F9-A810-44EB-456C89D1B8C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33" name="Rectangle 1651">
          <a:extLst>
            <a:ext uri="{FF2B5EF4-FFF2-40B4-BE49-F238E27FC236}">
              <a16:creationId xmlns:a16="http://schemas.microsoft.com/office/drawing/2014/main" id="{43C5D8C3-6F92-2859-6BA2-529946DE085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34" name="Rectangle 1652">
          <a:extLst>
            <a:ext uri="{FF2B5EF4-FFF2-40B4-BE49-F238E27FC236}">
              <a16:creationId xmlns:a16="http://schemas.microsoft.com/office/drawing/2014/main" id="{73F5BD91-BEEC-7913-2DFC-9F2EEF397E3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35" name="Rectangle 1653">
          <a:extLst>
            <a:ext uri="{FF2B5EF4-FFF2-40B4-BE49-F238E27FC236}">
              <a16:creationId xmlns:a16="http://schemas.microsoft.com/office/drawing/2014/main" id="{1D880BE8-05D2-0865-CACD-E88574A3399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36" name="Rectangle 1654">
          <a:extLst>
            <a:ext uri="{FF2B5EF4-FFF2-40B4-BE49-F238E27FC236}">
              <a16:creationId xmlns:a16="http://schemas.microsoft.com/office/drawing/2014/main" id="{0D6D33E7-867A-CD9A-10CA-D3A5CE4CAD4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37" name="Rectangle 1655">
          <a:extLst>
            <a:ext uri="{FF2B5EF4-FFF2-40B4-BE49-F238E27FC236}">
              <a16:creationId xmlns:a16="http://schemas.microsoft.com/office/drawing/2014/main" id="{D8EF659C-B565-545A-C257-CF6D5C5FB364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38" name="Rectangle 1656">
          <a:extLst>
            <a:ext uri="{FF2B5EF4-FFF2-40B4-BE49-F238E27FC236}">
              <a16:creationId xmlns:a16="http://schemas.microsoft.com/office/drawing/2014/main" id="{DE22168D-D42D-E6B5-FA9D-4EFD0690E3C4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39" name="Rectangle 1657">
          <a:extLst>
            <a:ext uri="{FF2B5EF4-FFF2-40B4-BE49-F238E27FC236}">
              <a16:creationId xmlns:a16="http://schemas.microsoft.com/office/drawing/2014/main" id="{847766BC-4846-A928-A744-AE68E0A006D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40" name="Rectangle 1658">
          <a:extLst>
            <a:ext uri="{FF2B5EF4-FFF2-40B4-BE49-F238E27FC236}">
              <a16:creationId xmlns:a16="http://schemas.microsoft.com/office/drawing/2014/main" id="{69868FFE-426F-A7E4-AB34-6E7FDF698EB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41" name="Rectangle 1659">
          <a:extLst>
            <a:ext uri="{FF2B5EF4-FFF2-40B4-BE49-F238E27FC236}">
              <a16:creationId xmlns:a16="http://schemas.microsoft.com/office/drawing/2014/main" id="{1E46068F-A16E-C3B7-97BF-1E0AE96BE21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42" name="Rectangle 1660">
          <a:extLst>
            <a:ext uri="{FF2B5EF4-FFF2-40B4-BE49-F238E27FC236}">
              <a16:creationId xmlns:a16="http://schemas.microsoft.com/office/drawing/2014/main" id="{9D1F8F4D-4930-BEAE-F369-6579F10845F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43" name="Rectangle 1661">
          <a:extLst>
            <a:ext uri="{FF2B5EF4-FFF2-40B4-BE49-F238E27FC236}">
              <a16:creationId xmlns:a16="http://schemas.microsoft.com/office/drawing/2014/main" id="{02D08268-8C72-0999-BF49-99D380A222D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5644" name="Rectangle 1662">
          <a:extLst>
            <a:ext uri="{FF2B5EF4-FFF2-40B4-BE49-F238E27FC236}">
              <a16:creationId xmlns:a16="http://schemas.microsoft.com/office/drawing/2014/main" id="{5D4613D3-8BCA-B1A7-FC09-CAA6CB477A6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5645" name="Rectangle 782">
          <a:extLst>
            <a:ext uri="{FF2B5EF4-FFF2-40B4-BE49-F238E27FC236}">
              <a16:creationId xmlns:a16="http://schemas.microsoft.com/office/drawing/2014/main" id="{B4581B8B-DC06-197B-1F17-04896F94A36F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46" name="Rectangle 783">
          <a:extLst>
            <a:ext uri="{FF2B5EF4-FFF2-40B4-BE49-F238E27FC236}">
              <a16:creationId xmlns:a16="http://schemas.microsoft.com/office/drawing/2014/main" id="{9C1C1847-B8B7-1B44-F67A-86B6E8C9FAF2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5647" name="Rectangle 784">
          <a:extLst>
            <a:ext uri="{FF2B5EF4-FFF2-40B4-BE49-F238E27FC236}">
              <a16:creationId xmlns:a16="http://schemas.microsoft.com/office/drawing/2014/main" id="{56163D6D-F870-BAEB-A179-5B8EE43017DE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5648" name="Rectangle 785">
          <a:extLst>
            <a:ext uri="{FF2B5EF4-FFF2-40B4-BE49-F238E27FC236}">
              <a16:creationId xmlns:a16="http://schemas.microsoft.com/office/drawing/2014/main" id="{C3D74265-10C0-04B8-E997-AE9BDD6422EB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49" name="Rectangle 786">
          <a:extLst>
            <a:ext uri="{FF2B5EF4-FFF2-40B4-BE49-F238E27FC236}">
              <a16:creationId xmlns:a16="http://schemas.microsoft.com/office/drawing/2014/main" id="{25F52932-293A-9D37-57AC-30A5CCD1F95A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5650" name="Rectangle 787">
          <a:extLst>
            <a:ext uri="{FF2B5EF4-FFF2-40B4-BE49-F238E27FC236}">
              <a16:creationId xmlns:a16="http://schemas.microsoft.com/office/drawing/2014/main" id="{9D3278D0-FB63-B1E5-21B3-E4B88489E54A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5651" name="Rectangle 788">
          <a:extLst>
            <a:ext uri="{FF2B5EF4-FFF2-40B4-BE49-F238E27FC236}">
              <a16:creationId xmlns:a16="http://schemas.microsoft.com/office/drawing/2014/main" id="{4FE3E594-BFD6-344D-4921-205602E03EF0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52" name="Rectangle 789">
          <a:extLst>
            <a:ext uri="{FF2B5EF4-FFF2-40B4-BE49-F238E27FC236}">
              <a16:creationId xmlns:a16="http://schemas.microsoft.com/office/drawing/2014/main" id="{DBBAF3DA-2F64-2B0A-C16F-5D34ACA6DEB8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5653" name="Rectangle 790">
          <a:extLst>
            <a:ext uri="{FF2B5EF4-FFF2-40B4-BE49-F238E27FC236}">
              <a16:creationId xmlns:a16="http://schemas.microsoft.com/office/drawing/2014/main" id="{35162152-00FA-708A-75AC-3B68B6493544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5654" name="Rectangle 791">
          <a:extLst>
            <a:ext uri="{FF2B5EF4-FFF2-40B4-BE49-F238E27FC236}">
              <a16:creationId xmlns:a16="http://schemas.microsoft.com/office/drawing/2014/main" id="{8A7AEE61-A195-C252-C3B3-DD39CD66A2B1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55" name="Rectangle 792">
          <a:extLst>
            <a:ext uri="{FF2B5EF4-FFF2-40B4-BE49-F238E27FC236}">
              <a16:creationId xmlns:a16="http://schemas.microsoft.com/office/drawing/2014/main" id="{DB0EB099-F607-2459-6C3F-CD374E667B4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5656" name="Rectangle 793">
          <a:extLst>
            <a:ext uri="{FF2B5EF4-FFF2-40B4-BE49-F238E27FC236}">
              <a16:creationId xmlns:a16="http://schemas.microsoft.com/office/drawing/2014/main" id="{5164FC6D-D1BB-F0E5-D02D-A9914A825D4D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5657" name="Rectangle 794">
          <a:extLst>
            <a:ext uri="{FF2B5EF4-FFF2-40B4-BE49-F238E27FC236}">
              <a16:creationId xmlns:a16="http://schemas.microsoft.com/office/drawing/2014/main" id="{28CEB0E4-34CC-4AD4-36E2-D97B72D533F2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58" name="Rectangle 795">
          <a:extLst>
            <a:ext uri="{FF2B5EF4-FFF2-40B4-BE49-F238E27FC236}">
              <a16:creationId xmlns:a16="http://schemas.microsoft.com/office/drawing/2014/main" id="{B085FA63-64E7-DD63-B8F5-7E1CE207A986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5659" name="Rectangle 796">
          <a:extLst>
            <a:ext uri="{FF2B5EF4-FFF2-40B4-BE49-F238E27FC236}">
              <a16:creationId xmlns:a16="http://schemas.microsoft.com/office/drawing/2014/main" id="{EB9250CD-02E0-6AE2-9A73-3EDBF6C2DBC4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5660" name="Rectangle 797">
          <a:extLst>
            <a:ext uri="{FF2B5EF4-FFF2-40B4-BE49-F238E27FC236}">
              <a16:creationId xmlns:a16="http://schemas.microsoft.com/office/drawing/2014/main" id="{40C6D372-2A29-2109-B62B-C1C135B35CDB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61" name="Rectangle 798">
          <a:extLst>
            <a:ext uri="{FF2B5EF4-FFF2-40B4-BE49-F238E27FC236}">
              <a16:creationId xmlns:a16="http://schemas.microsoft.com/office/drawing/2014/main" id="{1AEB6D36-DDCC-750D-1245-351291E50A53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5662" name="Rectangle 799">
          <a:extLst>
            <a:ext uri="{FF2B5EF4-FFF2-40B4-BE49-F238E27FC236}">
              <a16:creationId xmlns:a16="http://schemas.microsoft.com/office/drawing/2014/main" id="{C7BECE58-2B37-6FDF-74CB-6CCC6F0F9D79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5663" name="Rectangle 800">
          <a:extLst>
            <a:ext uri="{FF2B5EF4-FFF2-40B4-BE49-F238E27FC236}">
              <a16:creationId xmlns:a16="http://schemas.microsoft.com/office/drawing/2014/main" id="{426E8233-61C5-7B35-A254-E051E7251F09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64" name="Rectangle 801">
          <a:extLst>
            <a:ext uri="{FF2B5EF4-FFF2-40B4-BE49-F238E27FC236}">
              <a16:creationId xmlns:a16="http://schemas.microsoft.com/office/drawing/2014/main" id="{1495ECED-D0D8-DCF6-4182-6A17A192032B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5665" name="Rectangle 802">
          <a:extLst>
            <a:ext uri="{FF2B5EF4-FFF2-40B4-BE49-F238E27FC236}">
              <a16:creationId xmlns:a16="http://schemas.microsoft.com/office/drawing/2014/main" id="{28790D00-DC99-1DC4-B217-2D260385CB75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5666" name="Rectangle 803">
          <a:extLst>
            <a:ext uri="{FF2B5EF4-FFF2-40B4-BE49-F238E27FC236}">
              <a16:creationId xmlns:a16="http://schemas.microsoft.com/office/drawing/2014/main" id="{64071A10-9BCB-9190-FC49-F5723A846360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67" name="Rectangle 804">
          <a:extLst>
            <a:ext uri="{FF2B5EF4-FFF2-40B4-BE49-F238E27FC236}">
              <a16:creationId xmlns:a16="http://schemas.microsoft.com/office/drawing/2014/main" id="{4565395D-0C9F-588E-C022-B75A60099B3B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5668" name="Rectangle 805">
          <a:extLst>
            <a:ext uri="{FF2B5EF4-FFF2-40B4-BE49-F238E27FC236}">
              <a16:creationId xmlns:a16="http://schemas.microsoft.com/office/drawing/2014/main" id="{05BE658C-22A4-BCB1-8325-CBB58485289A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5669" name="Rectangle 806">
          <a:extLst>
            <a:ext uri="{FF2B5EF4-FFF2-40B4-BE49-F238E27FC236}">
              <a16:creationId xmlns:a16="http://schemas.microsoft.com/office/drawing/2014/main" id="{118AA895-D6D4-5C95-9766-745CFC5BE18E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70" name="Rectangle 807">
          <a:extLst>
            <a:ext uri="{FF2B5EF4-FFF2-40B4-BE49-F238E27FC236}">
              <a16:creationId xmlns:a16="http://schemas.microsoft.com/office/drawing/2014/main" id="{D9534235-C935-A6E5-5596-144CDC28C3E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5671" name="Rectangle 808">
          <a:extLst>
            <a:ext uri="{FF2B5EF4-FFF2-40B4-BE49-F238E27FC236}">
              <a16:creationId xmlns:a16="http://schemas.microsoft.com/office/drawing/2014/main" id="{EC0DE1A6-B392-7195-AFE8-B5CFDFAFACE8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5672" name="Rectangle 809">
          <a:extLst>
            <a:ext uri="{FF2B5EF4-FFF2-40B4-BE49-F238E27FC236}">
              <a16:creationId xmlns:a16="http://schemas.microsoft.com/office/drawing/2014/main" id="{8EC63D45-C5A9-88FA-588D-B96425EBA3AC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73" name="Rectangle 810">
          <a:extLst>
            <a:ext uri="{FF2B5EF4-FFF2-40B4-BE49-F238E27FC236}">
              <a16:creationId xmlns:a16="http://schemas.microsoft.com/office/drawing/2014/main" id="{BF96F4A8-D10D-8B1F-94EF-750749F11193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5674" name="Rectangle 811">
          <a:extLst>
            <a:ext uri="{FF2B5EF4-FFF2-40B4-BE49-F238E27FC236}">
              <a16:creationId xmlns:a16="http://schemas.microsoft.com/office/drawing/2014/main" id="{6ADA76F1-BC2D-4CC5-D3AC-765E53312345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5675" name="Rectangle 812">
          <a:extLst>
            <a:ext uri="{FF2B5EF4-FFF2-40B4-BE49-F238E27FC236}">
              <a16:creationId xmlns:a16="http://schemas.microsoft.com/office/drawing/2014/main" id="{A52C5831-413C-E7F4-C756-785CC99CA40D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76" name="Rectangle 813">
          <a:extLst>
            <a:ext uri="{FF2B5EF4-FFF2-40B4-BE49-F238E27FC236}">
              <a16:creationId xmlns:a16="http://schemas.microsoft.com/office/drawing/2014/main" id="{1E68E7AC-0B32-621E-0F13-AF8487B1377A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5677" name="Rectangle 814">
          <a:extLst>
            <a:ext uri="{FF2B5EF4-FFF2-40B4-BE49-F238E27FC236}">
              <a16:creationId xmlns:a16="http://schemas.microsoft.com/office/drawing/2014/main" id="{E527501C-A4AD-5E5C-D4EA-E8B12206E3B1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5678" name="Rectangle 815">
          <a:extLst>
            <a:ext uri="{FF2B5EF4-FFF2-40B4-BE49-F238E27FC236}">
              <a16:creationId xmlns:a16="http://schemas.microsoft.com/office/drawing/2014/main" id="{80AAC649-40FC-7912-624C-99A7BF99880B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79" name="Rectangle 816">
          <a:extLst>
            <a:ext uri="{FF2B5EF4-FFF2-40B4-BE49-F238E27FC236}">
              <a16:creationId xmlns:a16="http://schemas.microsoft.com/office/drawing/2014/main" id="{9A713AC7-CC41-49C2-A3ED-9D51D6E81D9A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80" name="Rectangle 817">
          <a:extLst>
            <a:ext uri="{FF2B5EF4-FFF2-40B4-BE49-F238E27FC236}">
              <a16:creationId xmlns:a16="http://schemas.microsoft.com/office/drawing/2014/main" id="{C9A81789-B6CA-022E-7680-CFD7E087877D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81" name="Rectangle 818">
          <a:extLst>
            <a:ext uri="{FF2B5EF4-FFF2-40B4-BE49-F238E27FC236}">
              <a16:creationId xmlns:a16="http://schemas.microsoft.com/office/drawing/2014/main" id="{62F20C73-88D8-A8ED-8049-F90AD11DC4FD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82" name="Rectangle 819">
          <a:extLst>
            <a:ext uri="{FF2B5EF4-FFF2-40B4-BE49-F238E27FC236}">
              <a16:creationId xmlns:a16="http://schemas.microsoft.com/office/drawing/2014/main" id="{49FCB430-A3C8-9ECB-0F3B-2CEAB21CE46D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83" name="Rectangle 820">
          <a:extLst>
            <a:ext uri="{FF2B5EF4-FFF2-40B4-BE49-F238E27FC236}">
              <a16:creationId xmlns:a16="http://schemas.microsoft.com/office/drawing/2014/main" id="{2B3A91F3-85E3-2E49-D49D-27770920F727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84" name="Rectangle 821">
          <a:extLst>
            <a:ext uri="{FF2B5EF4-FFF2-40B4-BE49-F238E27FC236}">
              <a16:creationId xmlns:a16="http://schemas.microsoft.com/office/drawing/2014/main" id="{5B542CE3-FCFA-1F51-F81C-CAE837445625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85" name="Rectangle 822">
          <a:extLst>
            <a:ext uri="{FF2B5EF4-FFF2-40B4-BE49-F238E27FC236}">
              <a16:creationId xmlns:a16="http://schemas.microsoft.com/office/drawing/2014/main" id="{DB5EBAE8-A738-B650-7DDA-D736DF73AAB4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86" name="Rectangle 823">
          <a:extLst>
            <a:ext uri="{FF2B5EF4-FFF2-40B4-BE49-F238E27FC236}">
              <a16:creationId xmlns:a16="http://schemas.microsoft.com/office/drawing/2014/main" id="{88F358D5-2999-8C3A-EC04-D9C2D4DEE8A5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87" name="Rectangle 824">
          <a:extLst>
            <a:ext uri="{FF2B5EF4-FFF2-40B4-BE49-F238E27FC236}">
              <a16:creationId xmlns:a16="http://schemas.microsoft.com/office/drawing/2014/main" id="{A7A80B27-142C-C0FF-A13F-D00C6C32BC8D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88" name="Rectangle 825">
          <a:extLst>
            <a:ext uri="{FF2B5EF4-FFF2-40B4-BE49-F238E27FC236}">
              <a16:creationId xmlns:a16="http://schemas.microsoft.com/office/drawing/2014/main" id="{18D70DB8-CE33-78CB-474C-C4D47F9872AF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89" name="Rectangle 826">
          <a:extLst>
            <a:ext uri="{FF2B5EF4-FFF2-40B4-BE49-F238E27FC236}">
              <a16:creationId xmlns:a16="http://schemas.microsoft.com/office/drawing/2014/main" id="{3BA21084-68B7-D180-8133-C55F8C6F1A2D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5690" name="Rectangle 827">
          <a:extLst>
            <a:ext uri="{FF2B5EF4-FFF2-40B4-BE49-F238E27FC236}">
              <a16:creationId xmlns:a16="http://schemas.microsoft.com/office/drawing/2014/main" id="{96B99D77-21A8-120B-2837-CD1E2BF8D58C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5691" name="Rectangle 828">
          <a:extLst>
            <a:ext uri="{FF2B5EF4-FFF2-40B4-BE49-F238E27FC236}">
              <a16:creationId xmlns:a16="http://schemas.microsoft.com/office/drawing/2014/main" id="{099FD327-F4CB-4205-E8F0-AC8DF93119B4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692" name="Rectangle 829">
          <a:extLst>
            <a:ext uri="{FF2B5EF4-FFF2-40B4-BE49-F238E27FC236}">
              <a16:creationId xmlns:a16="http://schemas.microsoft.com/office/drawing/2014/main" id="{AA188072-9A92-4E0B-79F7-466074476F89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5693" name="Rectangle 830">
          <a:extLst>
            <a:ext uri="{FF2B5EF4-FFF2-40B4-BE49-F238E27FC236}">
              <a16:creationId xmlns:a16="http://schemas.microsoft.com/office/drawing/2014/main" id="{C9C34D34-43E0-0562-9054-82944B2891F0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5694" name="Rectangle 831">
          <a:extLst>
            <a:ext uri="{FF2B5EF4-FFF2-40B4-BE49-F238E27FC236}">
              <a16:creationId xmlns:a16="http://schemas.microsoft.com/office/drawing/2014/main" id="{ED0589AB-C2D9-55B8-A714-7CE399BA4505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695" name="Rectangle 832">
          <a:extLst>
            <a:ext uri="{FF2B5EF4-FFF2-40B4-BE49-F238E27FC236}">
              <a16:creationId xmlns:a16="http://schemas.microsoft.com/office/drawing/2014/main" id="{B6C2781C-A5E4-E003-C8C6-B866D3F982CE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5696" name="Rectangle 833">
          <a:extLst>
            <a:ext uri="{FF2B5EF4-FFF2-40B4-BE49-F238E27FC236}">
              <a16:creationId xmlns:a16="http://schemas.microsoft.com/office/drawing/2014/main" id="{A670C4F7-8CC3-0341-7F3E-1043C433F43A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5697" name="Rectangle 834">
          <a:extLst>
            <a:ext uri="{FF2B5EF4-FFF2-40B4-BE49-F238E27FC236}">
              <a16:creationId xmlns:a16="http://schemas.microsoft.com/office/drawing/2014/main" id="{4E4977A5-6B6F-D3DE-DE14-A47E8A379683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698" name="Rectangle 835">
          <a:extLst>
            <a:ext uri="{FF2B5EF4-FFF2-40B4-BE49-F238E27FC236}">
              <a16:creationId xmlns:a16="http://schemas.microsoft.com/office/drawing/2014/main" id="{C1951BF5-4339-F3D1-3BCA-7D586828C234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5699" name="Rectangle 836">
          <a:extLst>
            <a:ext uri="{FF2B5EF4-FFF2-40B4-BE49-F238E27FC236}">
              <a16:creationId xmlns:a16="http://schemas.microsoft.com/office/drawing/2014/main" id="{8EE694E1-B700-A931-ABB3-B87F0AC34827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5700" name="Rectangle 837">
          <a:extLst>
            <a:ext uri="{FF2B5EF4-FFF2-40B4-BE49-F238E27FC236}">
              <a16:creationId xmlns:a16="http://schemas.microsoft.com/office/drawing/2014/main" id="{3E1AF71F-39A7-D559-3BB5-8FCA2B70E47A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701" name="Rectangle 838">
          <a:extLst>
            <a:ext uri="{FF2B5EF4-FFF2-40B4-BE49-F238E27FC236}">
              <a16:creationId xmlns:a16="http://schemas.microsoft.com/office/drawing/2014/main" id="{13C4F504-C190-311E-22AE-A69C3E45E8CC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5702" name="Rectangle 839">
          <a:extLst>
            <a:ext uri="{FF2B5EF4-FFF2-40B4-BE49-F238E27FC236}">
              <a16:creationId xmlns:a16="http://schemas.microsoft.com/office/drawing/2014/main" id="{C54695F4-C691-67A1-81C0-3ED36116AEA1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5703" name="Rectangle 840">
          <a:extLst>
            <a:ext uri="{FF2B5EF4-FFF2-40B4-BE49-F238E27FC236}">
              <a16:creationId xmlns:a16="http://schemas.microsoft.com/office/drawing/2014/main" id="{98915D5B-34D8-E5CB-1EB2-1ED7B3CB1EF3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704" name="Rectangle 841">
          <a:extLst>
            <a:ext uri="{FF2B5EF4-FFF2-40B4-BE49-F238E27FC236}">
              <a16:creationId xmlns:a16="http://schemas.microsoft.com/office/drawing/2014/main" id="{14E97DD0-825B-A77C-067D-BA227269BABA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5705" name="Rectangle 842">
          <a:extLst>
            <a:ext uri="{FF2B5EF4-FFF2-40B4-BE49-F238E27FC236}">
              <a16:creationId xmlns:a16="http://schemas.microsoft.com/office/drawing/2014/main" id="{52EE5DB4-885B-E18B-6572-78A26140E0A4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5706" name="Rectangle 843">
          <a:extLst>
            <a:ext uri="{FF2B5EF4-FFF2-40B4-BE49-F238E27FC236}">
              <a16:creationId xmlns:a16="http://schemas.microsoft.com/office/drawing/2014/main" id="{D17F3D39-5A09-CE1E-9F9E-B9D0C0218854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707" name="Rectangle 844">
          <a:extLst>
            <a:ext uri="{FF2B5EF4-FFF2-40B4-BE49-F238E27FC236}">
              <a16:creationId xmlns:a16="http://schemas.microsoft.com/office/drawing/2014/main" id="{E4182899-ED8B-676D-844B-41468A2CAE10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5708" name="Rectangle 845">
          <a:extLst>
            <a:ext uri="{FF2B5EF4-FFF2-40B4-BE49-F238E27FC236}">
              <a16:creationId xmlns:a16="http://schemas.microsoft.com/office/drawing/2014/main" id="{B386EBEC-3B99-8336-DECD-66A57FA5D201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5709" name="Rectangle 846">
          <a:extLst>
            <a:ext uri="{FF2B5EF4-FFF2-40B4-BE49-F238E27FC236}">
              <a16:creationId xmlns:a16="http://schemas.microsoft.com/office/drawing/2014/main" id="{12ECB58A-9E37-001E-1DB5-BADADD5B19D9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710" name="Rectangle 847">
          <a:extLst>
            <a:ext uri="{FF2B5EF4-FFF2-40B4-BE49-F238E27FC236}">
              <a16:creationId xmlns:a16="http://schemas.microsoft.com/office/drawing/2014/main" id="{0F80622A-EB74-681F-7B85-B1FBFC73AB82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5711" name="Rectangle 848">
          <a:extLst>
            <a:ext uri="{FF2B5EF4-FFF2-40B4-BE49-F238E27FC236}">
              <a16:creationId xmlns:a16="http://schemas.microsoft.com/office/drawing/2014/main" id="{9052D975-D81A-8487-6A41-A01256223E1F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5712" name="Rectangle 849">
          <a:extLst>
            <a:ext uri="{FF2B5EF4-FFF2-40B4-BE49-F238E27FC236}">
              <a16:creationId xmlns:a16="http://schemas.microsoft.com/office/drawing/2014/main" id="{C4487E0F-F73B-2E4E-F0EA-A7B23BE80DA2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713" name="Rectangle 850">
          <a:extLst>
            <a:ext uri="{FF2B5EF4-FFF2-40B4-BE49-F238E27FC236}">
              <a16:creationId xmlns:a16="http://schemas.microsoft.com/office/drawing/2014/main" id="{69D23E11-9478-3E29-D1F8-E13871BD06A9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5714" name="Rectangle 851">
          <a:extLst>
            <a:ext uri="{FF2B5EF4-FFF2-40B4-BE49-F238E27FC236}">
              <a16:creationId xmlns:a16="http://schemas.microsoft.com/office/drawing/2014/main" id="{79D8DAA1-7BEE-F1D1-6440-7C6F91FC3B91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5715" name="Rectangle 852">
          <a:extLst>
            <a:ext uri="{FF2B5EF4-FFF2-40B4-BE49-F238E27FC236}">
              <a16:creationId xmlns:a16="http://schemas.microsoft.com/office/drawing/2014/main" id="{62515F19-72EE-BDE6-85A2-DF5AAD1AE9A1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716" name="Rectangle 853">
          <a:extLst>
            <a:ext uri="{FF2B5EF4-FFF2-40B4-BE49-F238E27FC236}">
              <a16:creationId xmlns:a16="http://schemas.microsoft.com/office/drawing/2014/main" id="{7C4103E2-040D-1638-3123-4BC6986ACBE5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5717" name="Rectangle 854">
          <a:extLst>
            <a:ext uri="{FF2B5EF4-FFF2-40B4-BE49-F238E27FC236}">
              <a16:creationId xmlns:a16="http://schemas.microsoft.com/office/drawing/2014/main" id="{9A45EE0D-A819-A881-BA65-32E865111665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5718" name="Rectangle 855">
          <a:extLst>
            <a:ext uri="{FF2B5EF4-FFF2-40B4-BE49-F238E27FC236}">
              <a16:creationId xmlns:a16="http://schemas.microsoft.com/office/drawing/2014/main" id="{4E26C318-7994-3653-D4E8-8A7703FAD551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719" name="Rectangle 856">
          <a:extLst>
            <a:ext uri="{FF2B5EF4-FFF2-40B4-BE49-F238E27FC236}">
              <a16:creationId xmlns:a16="http://schemas.microsoft.com/office/drawing/2014/main" id="{9EE871DB-A3C6-0CB3-8D18-3712D9A6996B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5720" name="Rectangle 857">
          <a:extLst>
            <a:ext uri="{FF2B5EF4-FFF2-40B4-BE49-F238E27FC236}">
              <a16:creationId xmlns:a16="http://schemas.microsoft.com/office/drawing/2014/main" id="{E87A7EA2-B0A0-A500-8CDB-6831DE49323C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5721" name="Rectangle 858">
          <a:extLst>
            <a:ext uri="{FF2B5EF4-FFF2-40B4-BE49-F238E27FC236}">
              <a16:creationId xmlns:a16="http://schemas.microsoft.com/office/drawing/2014/main" id="{27BEA8F5-4E31-956C-5E5D-34D24E2EF2C9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722" name="Rectangle 859">
          <a:extLst>
            <a:ext uri="{FF2B5EF4-FFF2-40B4-BE49-F238E27FC236}">
              <a16:creationId xmlns:a16="http://schemas.microsoft.com/office/drawing/2014/main" id="{7244A13E-DB08-2415-33EA-9A2D91BFB73C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5723" name="Rectangle 860">
          <a:extLst>
            <a:ext uri="{FF2B5EF4-FFF2-40B4-BE49-F238E27FC236}">
              <a16:creationId xmlns:a16="http://schemas.microsoft.com/office/drawing/2014/main" id="{C56CEE0F-EAF5-6503-CC29-BC088E80B974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5724" name="Rectangle 861">
          <a:extLst>
            <a:ext uri="{FF2B5EF4-FFF2-40B4-BE49-F238E27FC236}">
              <a16:creationId xmlns:a16="http://schemas.microsoft.com/office/drawing/2014/main" id="{CBF98995-AE1A-44E1-A1C1-07B876915DF2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25" name="Rectangle 862">
          <a:extLst>
            <a:ext uri="{FF2B5EF4-FFF2-40B4-BE49-F238E27FC236}">
              <a16:creationId xmlns:a16="http://schemas.microsoft.com/office/drawing/2014/main" id="{07313EE3-D371-D00F-47E4-27887D5A0022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26" name="Rectangle 863">
          <a:extLst>
            <a:ext uri="{FF2B5EF4-FFF2-40B4-BE49-F238E27FC236}">
              <a16:creationId xmlns:a16="http://schemas.microsoft.com/office/drawing/2014/main" id="{37253430-2174-BE51-660C-3358C83822F2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27" name="Rectangle 864">
          <a:extLst>
            <a:ext uri="{FF2B5EF4-FFF2-40B4-BE49-F238E27FC236}">
              <a16:creationId xmlns:a16="http://schemas.microsoft.com/office/drawing/2014/main" id="{F8ECFFA4-3687-078F-4EF8-65C05E2D356E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28" name="Rectangle 865">
          <a:extLst>
            <a:ext uri="{FF2B5EF4-FFF2-40B4-BE49-F238E27FC236}">
              <a16:creationId xmlns:a16="http://schemas.microsoft.com/office/drawing/2014/main" id="{807D9A5D-AB47-2FF5-4ECD-727FA0C70318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29" name="Rectangle 866">
          <a:extLst>
            <a:ext uri="{FF2B5EF4-FFF2-40B4-BE49-F238E27FC236}">
              <a16:creationId xmlns:a16="http://schemas.microsoft.com/office/drawing/2014/main" id="{87462671-813F-CB8B-3CA4-26A82176CA5D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30" name="Rectangle 867">
          <a:extLst>
            <a:ext uri="{FF2B5EF4-FFF2-40B4-BE49-F238E27FC236}">
              <a16:creationId xmlns:a16="http://schemas.microsoft.com/office/drawing/2014/main" id="{F2F92F9C-52BA-BDEE-6A49-1BDF64B9A8BC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31" name="Rectangle 868">
          <a:extLst>
            <a:ext uri="{FF2B5EF4-FFF2-40B4-BE49-F238E27FC236}">
              <a16:creationId xmlns:a16="http://schemas.microsoft.com/office/drawing/2014/main" id="{D607812B-FB6F-09A3-FEEE-8E335062CDB5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32" name="Rectangle 869">
          <a:extLst>
            <a:ext uri="{FF2B5EF4-FFF2-40B4-BE49-F238E27FC236}">
              <a16:creationId xmlns:a16="http://schemas.microsoft.com/office/drawing/2014/main" id="{00A72F99-A726-B0BB-200A-EEAD0331A2F6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33" name="Rectangle 870">
          <a:extLst>
            <a:ext uri="{FF2B5EF4-FFF2-40B4-BE49-F238E27FC236}">
              <a16:creationId xmlns:a16="http://schemas.microsoft.com/office/drawing/2014/main" id="{634A3634-E80B-A86F-DF99-17F16AAAC301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34" name="Rectangle 871">
          <a:extLst>
            <a:ext uri="{FF2B5EF4-FFF2-40B4-BE49-F238E27FC236}">
              <a16:creationId xmlns:a16="http://schemas.microsoft.com/office/drawing/2014/main" id="{228B136E-0E49-B3F0-C9A7-DC4322FA9BA9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35" name="Rectangle 872">
          <a:extLst>
            <a:ext uri="{FF2B5EF4-FFF2-40B4-BE49-F238E27FC236}">
              <a16:creationId xmlns:a16="http://schemas.microsoft.com/office/drawing/2014/main" id="{8FC91CE2-5977-F43F-C0B1-90F400290E46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5736" name="Rectangle 873">
          <a:extLst>
            <a:ext uri="{FF2B5EF4-FFF2-40B4-BE49-F238E27FC236}">
              <a16:creationId xmlns:a16="http://schemas.microsoft.com/office/drawing/2014/main" id="{49651F3F-0189-D091-1704-F6C798643F52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5737" name="Rectangle 874">
          <a:extLst>
            <a:ext uri="{FF2B5EF4-FFF2-40B4-BE49-F238E27FC236}">
              <a16:creationId xmlns:a16="http://schemas.microsoft.com/office/drawing/2014/main" id="{F8B53CF4-EBDB-0A27-D1BE-F86E5EE11949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38" name="Rectangle 875">
          <a:extLst>
            <a:ext uri="{FF2B5EF4-FFF2-40B4-BE49-F238E27FC236}">
              <a16:creationId xmlns:a16="http://schemas.microsoft.com/office/drawing/2014/main" id="{88CD10F3-9E7A-5E72-88E1-4AA32954BBD9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5739" name="Rectangle 876">
          <a:extLst>
            <a:ext uri="{FF2B5EF4-FFF2-40B4-BE49-F238E27FC236}">
              <a16:creationId xmlns:a16="http://schemas.microsoft.com/office/drawing/2014/main" id="{CD6F36C1-CD78-8ABA-106C-65CB61ABF3B9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5740" name="Rectangle 877">
          <a:extLst>
            <a:ext uri="{FF2B5EF4-FFF2-40B4-BE49-F238E27FC236}">
              <a16:creationId xmlns:a16="http://schemas.microsoft.com/office/drawing/2014/main" id="{876AFCF0-AAA3-08F9-0481-E8C68435367E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41" name="Rectangle 878">
          <a:extLst>
            <a:ext uri="{FF2B5EF4-FFF2-40B4-BE49-F238E27FC236}">
              <a16:creationId xmlns:a16="http://schemas.microsoft.com/office/drawing/2014/main" id="{5165F2AB-2B07-855F-6628-4491F29BD6FE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5742" name="Rectangle 879">
          <a:extLst>
            <a:ext uri="{FF2B5EF4-FFF2-40B4-BE49-F238E27FC236}">
              <a16:creationId xmlns:a16="http://schemas.microsoft.com/office/drawing/2014/main" id="{0045095B-812A-81F1-182B-BB271ADC8410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5743" name="Rectangle 880">
          <a:extLst>
            <a:ext uri="{FF2B5EF4-FFF2-40B4-BE49-F238E27FC236}">
              <a16:creationId xmlns:a16="http://schemas.microsoft.com/office/drawing/2014/main" id="{99DC4CAD-5818-DD6A-CF86-7D3DD6AFA063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44" name="Rectangle 881">
          <a:extLst>
            <a:ext uri="{FF2B5EF4-FFF2-40B4-BE49-F238E27FC236}">
              <a16:creationId xmlns:a16="http://schemas.microsoft.com/office/drawing/2014/main" id="{161B30F1-2F86-4772-0DBA-2F78AE99A2BD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5745" name="Rectangle 882">
          <a:extLst>
            <a:ext uri="{FF2B5EF4-FFF2-40B4-BE49-F238E27FC236}">
              <a16:creationId xmlns:a16="http://schemas.microsoft.com/office/drawing/2014/main" id="{A5E0EAB5-7AF8-B763-A435-E9D8EBA012EE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5746" name="Rectangle 883">
          <a:extLst>
            <a:ext uri="{FF2B5EF4-FFF2-40B4-BE49-F238E27FC236}">
              <a16:creationId xmlns:a16="http://schemas.microsoft.com/office/drawing/2014/main" id="{19C174B8-839D-38DB-C483-FABC51EED920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47" name="Rectangle 884">
          <a:extLst>
            <a:ext uri="{FF2B5EF4-FFF2-40B4-BE49-F238E27FC236}">
              <a16:creationId xmlns:a16="http://schemas.microsoft.com/office/drawing/2014/main" id="{61CAFCF7-F2E4-2DA8-AAE8-AD12AFDAAD75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5748" name="Rectangle 885">
          <a:extLst>
            <a:ext uri="{FF2B5EF4-FFF2-40B4-BE49-F238E27FC236}">
              <a16:creationId xmlns:a16="http://schemas.microsoft.com/office/drawing/2014/main" id="{91B13ED9-3302-53EE-F1F3-8E2B776D78DC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5749" name="Rectangle 886">
          <a:extLst>
            <a:ext uri="{FF2B5EF4-FFF2-40B4-BE49-F238E27FC236}">
              <a16:creationId xmlns:a16="http://schemas.microsoft.com/office/drawing/2014/main" id="{4FA33499-58B0-3616-7802-682434CFA958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50" name="Rectangle 887">
          <a:extLst>
            <a:ext uri="{FF2B5EF4-FFF2-40B4-BE49-F238E27FC236}">
              <a16:creationId xmlns:a16="http://schemas.microsoft.com/office/drawing/2014/main" id="{94772D47-1BC5-DB4E-E0DF-D51F022E8A58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5751" name="Rectangle 888">
          <a:extLst>
            <a:ext uri="{FF2B5EF4-FFF2-40B4-BE49-F238E27FC236}">
              <a16:creationId xmlns:a16="http://schemas.microsoft.com/office/drawing/2014/main" id="{35BCB5A2-13EA-7FFA-353A-B32B9E3E71D8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5752" name="Rectangle 889">
          <a:extLst>
            <a:ext uri="{FF2B5EF4-FFF2-40B4-BE49-F238E27FC236}">
              <a16:creationId xmlns:a16="http://schemas.microsoft.com/office/drawing/2014/main" id="{3B96B1E2-70F8-1687-8EC4-9ABA3325D71A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53" name="Rectangle 890">
          <a:extLst>
            <a:ext uri="{FF2B5EF4-FFF2-40B4-BE49-F238E27FC236}">
              <a16:creationId xmlns:a16="http://schemas.microsoft.com/office/drawing/2014/main" id="{E445EA59-A222-848A-DDDD-59FDF060EA3D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5754" name="Rectangle 891">
          <a:extLst>
            <a:ext uri="{FF2B5EF4-FFF2-40B4-BE49-F238E27FC236}">
              <a16:creationId xmlns:a16="http://schemas.microsoft.com/office/drawing/2014/main" id="{5530C3C4-2296-AAAF-E0E9-6787476E8CC9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5755" name="Rectangle 892">
          <a:extLst>
            <a:ext uri="{FF2B5EF4-FFF2-40B4-BE49-F238E27FC236}">
              <a16:creationId xmlns:a16="http://schemas.microsoft.com/office/drawing/2014/main" id="{FAC99A4C-25AF-9697-1BDF-8BBDE69FB169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56" name="Rectangle 893">
          <a:extLst>
            <a:ext uri="{FF2B5EF4-FFF2-40B4-BE49-F238E27FC236}">
              <a16:creationId xmlns:a16="http://schemas.microsoft.com/office/drawing/2014/main" id="{99698E12-6F1D-1880-FAEF-6935B1A7FED1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5757" name="Rectangle 894">
          <a:extLst>
            <a:ext uri="{FF2B5EF4-FFF2-40B4-BE49-F238E27FC236}">
              <a16:creationId xmlns:a16="http://schemas.microsoft.com/office/drawing/2014/main" id="{52954C17-C0BC-8E0D-E13F-E9A7FD7CF3E8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5758" name="Rectangle 895">
          <a:extLst>
            <a:ext uri="{FF2B5EF4-FFF2-40B4-BE49-F238E27FC236}">
              <a16:creationId xmlns:a16="http://schemas.microsoft.com/office/drawing/2014/main" id="{04E0CDFD-E3D0-710D-119C-ABCBBA0DBAB8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59" name="Rectangle 896">
          <a:extLst>
            <a:ext uri="{FF2B5EF4-FFF2-40B4-BE49-F238E27FC236}">
              <a16:creationId xmlns:a16="http://schemas.microsoft.com/office/drawing/2014/main" id="{BBC90519-6D49-B739-667B-A88660BF806F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5760" name="Rectangle 897">
          <a:extLst>
            <a:ext uri="{FF2B5EF4-FFF2-40B4-BE49-F238E27FC236}">
              <a16:creationId xmlns:a16="http://schemas.microsoft.com/office/drawing/2014/main" id="{C8549DCF-52E6-060A-689E-53DA347F5DD3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5761" name="Rectangle 898">
          <a:extLst>
            <a:ext uri="{FF2B5EF4-FFF2-40B4-BE49-F238E27FC236}">
              <a16:creationId xmlns:a16="http://schemas.microsoft.com/office/drawing/2014/main" id="{BA10A767-59F9-16F3-1637-5F2B9220DD55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62" name="Rectangle 899">
          <a:extLst>
            <a:ext uri="{FF2B5EF4-FFF2-40B4-BE49-F238E27FC236}">
              <a16:creationId xmlns:a16="http://schemas.microsoft.com/office/drawing/2014/main" id="{A52870AF-E9CE-C356-3127-6A831AA17FB0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5763" name="Rectangle 900">
          <a:extLst>
            <a:ext uri="{FF2B5EF4-FFF2-40B4-BE49-F238E27FC236}">
              <a16:creationId xmlns:a16="http://schemas.microsoft.com/office/drawing/2014/main" id="{58E1CB52-0F93-8690-5477-899943129E27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5764" name="Rectangle 901">
          <a:extLst>
            <a:ext uri="{FF2B5EF4-FFF2-40B4-BE49-F238E27FC236}">
              <a16:creationId xmlns:a16="http://schemas.microsoft.com/office/drawing/2014/main" id="{9E6BD408-85AE-FFDC-6028-685089208614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65" name="Rectangle 902">
          <a:extLst>
            <a:ext uri="{FF2B5EF4-FFF2-40B4-BE49-F238E27FC236}">
              <a16:creationId xmlns:a16="http://schemas.microsoft.com/office/drawing/2014/main" id="{5333DC36-FC07-B0ED-6FAF-85582E2C6258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5766" name="Rectangle 903">
          <a:extLst>
            <a:ext uri="{FF2B5EF4-FFF2-40B4-BE49-F238E27FC236}">
              <a16:creationId xmlns:a16="http://schemas.microsoft.com/office/drawing/2014/main" id="{E7C3061D-43E6-0620-106C-D5A03BD2861D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5767" name="Rectangle 904">
          <a:extLst>
            <a:ext uri="{FF2B5EF4-FFF2-40B4-BE49-F238E27FC236}">
              <a16:creationId xmlns:a16="http://schemas.microsoft.com/office/drawing/2014/main" id="{88F68EA1-2F54-F7B3-E22A-0C990BF529C4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68" name="Rectangle 905">
          <a:extLst>
            <a:ext uri="{FF2B5EF4-FFF2-40B4-BE49-F238E27FC236}">
              <a16:creationId xmlns:a16="http://schemas.microsoft.com/office/drawing/2014/main" id="{56DF7C75-53CE-1F66-7117-2B84946A91C7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5769" name="Rectangle 906">
          <a:extLst>
            <a:ext uri="{FF2B5EF4-FFF2-40B4-BE49-F238E27FC236}">
              <a16:creationId xmlns:a16="http://schemas.microsoft.com/office/drawing/2014/main" id="{16D3894D-E987-4DEB-3ED5-559728A50216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5770" name="Rectangle 907">
          <a:extLst>
            <a:ext uri="{FF2B5EF4-FFF2-40B4-BE49-F238E27FC236}">
              <a16:creationId xmlns:a16="http://schemas.microsoft.com/office/drawing/2014/main" id="{8EEBC007-B671-69EB-C0A0-E8F045559D46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71" name="Rectangle 908">
          <a:extLst>
            <a:ext uri="{FF2B5EF4-FFF2-40B4-BE49-F238E27FC236}">
              <a16:creationId xmlns:a16="http://schemas.microsoft.com/office/drawing/2014/main" id="{7D9EFF0F-818D-9688-31CD-968D67A907A3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72" name="Rectangle 909">
          <a:extLst>
            <a:ext uri="{FF2B5EF4-FFF2-40B4-BE49-F238E27FC236}">
              <a16:creationId xmlns:a16="http://schemas.microsoft.com/office/drawing/2014/main" id="{B404CA66-F9DE-3CB2-2DEB-56D233BC5AA7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73" name="Rectangle 910">
          <a:extLst>
            <a:ext uri="{FF2B5EF4-FFF2-40B4-BE49-F238E27FC236}">
              <a16:creationId xmlns:a16="http://schemas.microsoft.com/office/drawing/2014/main" id="{A903FDB6-EC54-01C5-D1F7-758867D1EA6F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74" name="Rectangle 911">
          <a:extLst>
            <a:ext uri="{FF2B5EF4-FFF2-40B4-BE49-F238E27FC236}">
              <a16:creationId xmlns:a16="http://schemas.microsoft.com/office/drawing/2014/main" id="{9FBE63D3-B87D-104D-7990-3DDC6DC56AE4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75" name="Rectangle 912">
          <a:extLst>
            <a:ext uri="{FF2B5EF4-FFF2-40B4-BE49-F238E27FC236}">
              <a16:creationId xmlns:a16="http://schemas.microsoft.com/office/drawing/2014/main" id="{A8DD0787-9251-3E3A-3A0B-7000F35A7D24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76" name="Rectangle 913">
          <a:extLst>
            <a:ext uri="{FF2B5EF4-FFF2-40B4-BE49-F238E27FC236}">
              <a16:creationId xmlns:a16="http://schemas.microsoft.com/office/drawing/2014/main" id="{4DFD4E9B-8EB4-CAE1-591F-9DC464FDA7AF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77" name="Rectangle 914">
          <a:extLst>
            <a:ext uri="{FF2B5EF4-FFF2-40B4-BE49-F238E27FC236}">
              <a16:creationId xmlns:a16="http://schemas.microsoft.com/office/drawing/2014/main" id="{0D4AA2FB-79C1-9C34-13F3-830F34D046AB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78" name="Rectangle 915">
          <a:extLst>
            <a:ext uri="{FF2B5EF4-FFF2-40B4-BE49-F238E27FC236}">
              <a16:creationId xmlns:a16="http://schemas.microsoft.com/office/drawing/2014/main" id="{EAFC0073-F343-8D27-7C22-EB7DB5D10CC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79" name="Rectangle 916">
          <a:extLst>
            <a:ext uri="{FF2B5EF4-FFF2-40B4-BE49-F238E27FC236}">
              <a16:creationId xmlns:a16="http://schemas.microsoft.com/office/drawing/2014/main" id="{C52C5A70-81F0-5020-665C-A4E72A4CF473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80" name="Rectangle 917">
          <a:extLst>
            <a:ext uri="{FF2B5EF4-FFF2-40B4-BE49-F238E27FC236}">
              <a16:creationId xmlns:a16="http://schemas.microsoft.com/office/drawing/2014/main" id="{4D4CDE82-EB34-7F8B-00D3-D50E8753EF5F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81" name="Rectangle 918">
          <a:extLst>
            <a:ext uri="{FF2B5EF4-FFF2-40B4-BE49-F238E27FC236}">
              <a16:creationId xmlns:a16="http://schemas.microsoft.com/office/drawing/2014/main" id="{E6B1E5CB-5036-4333-D556-B16603E5E728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5782" name="Rectangle 919">
          <a:extLst>
            <a:ext uri="{FF2B5EF4-FFF2-40B4-BE49-F238E27FC236}">
              <a16:creationId xmlns:a16="http://schemas.microsoft.com/office/drawing/2014/main" id="{FF68F128-BE58-8F6A-AB74-F7B4E57B6DDC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5783" name="Rectangle 920">
          <a:extLst>
            <a:ext uri="{FF2B5EF4-FFF2-40B4-BE49-F238E27FC236}">
              <a16:creationId xmlns:a16="http://schemas.microsoft.com/office/drawing/2014/main" id="{815F2876-93FC-5A81-4E57-E153025AEEA6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784" name="Rectangle 921">
          <a:extLst>
            <a:ext uri="{FF2B5EF4-FFF2-40B4-BE49-F238E27FC236}">
              <a16:creationId xmlns:a16="http://schemas.microsoft.com/office/drawing/2014/main" id="{C33755CF-578A-1EB9-28B3-F8F855CD9F73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5785" name="Rectangle 922">
          <a:extLst>
            <a:ext uri="{FF2B5EF4-FFF2-40B4-BE49-F238E27FC236}">
              <a16:creationId xmlns:a16="http://schemas.microsoft.com/office/drawing/2014/main" id="{BFD6A907-6E5F-30AB-4326-AAF55F63769E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5786" name="Rectangle 923">
          <a:extLst>
            <a:ext uri="{FF2B5EF4-FFF2-40B4-BE49-F238E27FC236}">
              <a16:creationId xmlns:a16="http://schemas.microsoft.com/office/drawing/2014/main" id="{6071269A-E34E-6583-EB25-AAF97C49A35C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787" name="Rectangle 924">
          <a:extLst>
            <a:ext uri="{FF2B5EF4-FFF2-40B4-BE49-F238E27FC236}">
              <a16:creationId xmlns:a16="http://schemas.microsoft.com/office/drawing/2014/main" id="{437EAB7E-DF33-88F5-DE1C-074F2BB9DCA6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5788" name="Rectangle 925">
          <a:extLst>
            <a:ext uri="{FF2B5EF4-FFF2-40B4-BE49-F238E27FC236}">
              <a16:creationId xmlns:a16="http://schemas.microsoft.com/office/drawing/2014/main" id="{720E4A89-0524-5F83-FE3E-D6901A4C1C77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5789" name="Rectangle 926">
          <a:extLst>
            <a:ext uri="{FF2B5EF4-FFF2-40B4-BE49-F238E27FC236}">
              <a16:creationId xmlns:a16="http://schemas.microsoft.com/office/drawing/2014/main" id="{F7A16843-3A55-F687-9033-3E3A0F76871B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790" name="Rectangle 927">
          <a:extLst>
            <a:ext uri="{FF2B5EF4-FFF2-40B4-BE49-F238E27FC236}">
              <a16:creationId xmlns:a16="http://schemas.microsoft.com/office/drawing/2014/main" id="{40C7903D-0224-C64F-D71A-2F2BEF405C2D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5791" name="Rectangle 928">
          <a:extLst>
            <a:ext uri="{FF2B5EF4-FFF2-40B4-BE49-F238E27FC236}">
              <a16:creationId xmlns:a16="http://schemas.microsoft.com/office/drawing/2014/main" id="{7040235D-505E-94D8-1063-0678006C4AB5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5792" name="Rectangle 929">
          <a:extLst>
            <a:ext uri="{FF2B5EF4-FFF2-40B4-BE49-F238E27FC236}">
              <a16:creationId xmlns:a16="http://schemas.microsoft.com/office/drawing/2014/main" id="{67B90819-A4B9-9AF2-40BB-9DE616C6DC9F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793" name="Rectangle 930">
          <a:extLst>
            <a:ext uri="{FF2B5EF4-FFF2-40B4-BE49-F238E27FC236}">
              <a16:creationId xmlns:a16="http://schemas.microsoft.com/office/drawing/2014/main" id="{EAA1B81F-815C-479B-F35B-3608224586E8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5794" name="Rectangle 931">
          <a:extLst>
            <a:ext uri="{FF2B5EF4-FFF2-40B4-BE49-F238E27FC236}">
              <a16:creationId xmlns:a16="http://schemas.microsoft.com/office/drawing/2014/main" id="{B323605C-B53F-9009-50D3-2C5A7425B42B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5795" name="Rectangle 932">
          <a:extLst>
            <a:ext uri="{FF2B5EF4-FFF2-40B4-BE49-F238E27FC236}">
              <a16:creationId xmlns:a16="http://schemas.microsoft.com/office/drawing/2014/main" id="{0E87FEB2-2DDB-4407-ECB3-207BED95C929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796" name="Rectangle 933">
          <a:extLst>
            <a:ext uri="{FF2B5EF4-FFF2-40B4-BE49-F238E27FC236}">
              <a16:creationId xmlns:a16="http://schemas.microsoft.com/office/drawing/2014/main" id="{D7D9F86F-2BE8-E3E5-06DA-778BF7B8657B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5797" name="Rectangle 934">
          <a:extLst>
            <a:ext uri="{FF2B5EF4-FFF2-40B4-BE49-F238E27FC236}">
              <a16:creationId xmlns:a16="http://schemas.microsoft.com/office/drawing/2014/main" id="{A48BA06A-EACC-CD7F-FF26-616CBB086448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5798" name="Rectangle 935">
          <a:extLst>
            <a:ext uri="{FF2B5EF4-FFF2-40B4-BE49-F238E27FC236}">
              <a16:creationId xmlns:a16="http://schemas.microsoft.com/office/drawing/2014/main" id="{AFB76464-8A98-840C-7B87-CDFD89DF2934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799" name="Rectangle 936">
          <a:extLst>
            <a:ext uri="{FF2B5EF4-FFF2-40B4-BE49-F238E27FC236}">
              <a16:creationId xmlns:a16="http://schemas.microsoft.com/office/drawing/2014/main" id="{A3AF3565-097B-E436-80F6-137821FDE52F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5800" name="Rectangle 937">
          <a:extLst>
            <a:ext uri="{FF2B5EF4-FFF2-40B4-BE49-F238E27FC236}">
              <a16:creationId xmlns:a16="http://schemas.microsoft.com/office/drawing/2014/main" id="{EEBE4973-990F-D2B1-783A-B6277E767B29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5801" name="Rectangle 938">
          <a:extLst>
            <a:ext uri="{FF2B5EF4-FFF2-40B4-BE49-F238E27FC236}">
              <a16:creationId xmlns:a16="http://schemas.microsoft.com/office/drawing/2014/main" id="{36764FEF-E9EE-1C46-AEEC-ED06BA3716CC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802" name="Rectangle 939">
          <a:extLst>
            <a:ext uri="{FF2B5EF4-FFF2-40B4-BE49-F238E27FC236}">
              <a16:creationId xmlns:a16="http://schemas.microsoft.com/office/drawing/2014/main" id="{C91527E1-0F5D-7443-F4A2-0B45A4928DEA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5803" name="Rectangle 940">
          <a:extLst>
            <a:ext uri="{FF2B5EF4-FFF2-40B4-BE49-F238E27FC236}">
              <a16:creationId xmlns:a16="http://schemas.microsoft.com/office/drawing/2014/main" id="{9280CD08-56E3-E945-570E-E6348AA54BAF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5804" name="Rectangle 941">
          <a:extLst>
            <a:ext uri="{FF2B5EF4-FFF2-40B4-BE49-F238E27FC236}">
              <a16:creationId xmlns:a16="http://schemas.microsoft.com/office/drawing/2014/main" id="{B4BB4A80-E8E4-44DF-908E-FF657C78FDAA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805" name="Rectangle 942">
          <a:extLst>
            <a:ext uri="{FF2B5EF4-FFF2-40B4-BE49-F238E27FC236}">
              <a16:creationId xmlns:a16="http://schemas.microsoft.com/office/drawing/2014/main" id="{8EAFF1DC-8439-F689-9BC3-9052DE80E7C6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5806" name="Rectangle 943">
          <a:extLst>
            <a:ext uri="{FF2B5EF4-FFF2-40B4-BE49-F238E27FC236}">
              <a16:creationId xmlns:a16="http://schemas.microsoft.com/office/drawing/2014/main" id="{2A725699-BADF-15D4-D9E5-65E66D84DC5C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5807" name="Rectangle 944">
          <a:extLst>
            <a:ext uri="{FF2B5EF4-FFF2-40B4-BE49-F238E27FC236}">
              <a16:creationId xmlns:a16="http://schemas.microsoft.com/office/drawing/2014/main" id="{D5F025FD-CD2D-B49C-C16B-168516779ECD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808" name="Rectangle 945">
          <a:extLst>
            <a:ext uri="{FF2B5EF4-FFF2-40B4-BE49-F238E27FC236}">
              <a16:creationId xmlns:a16="http://schemas.microsoft.com/office/drawing/2014/main" id="{AADA5135-AC62-5B59-CD70-A3CB8ECB2AC6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5809" name="Rectangle 946">
          <a:extLst>
            <a:ext uri="{FF2B5EF4-FFF2-40B4-BE49-F238E27FC236}">
              <a16:creationId xmlns:a16="http://schemas.microsoft.com/office/drawing/2014/main" id="{96100BBD-97FB-0B37-6B98-C8E6CB5C81E3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5810" name="Rectangle 947">
          <a:extLst>
            <a:ext uri="{FF2B5EF4-FFF2-40B4-BE49-F238E27FC236}">
              <a16:creationId xmlns:a16="http://schemas.microsoft.com/office/drawing/2014/main" id="{DF213093-B6C3-587F-AE06-29F8ADCFBF71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811" name="Rectangle 948">
          <a:extLst>
            <a:ext uri="{FF2B5EF4-FFF2-40B4-BE49-F238E27FC236}">
              <a16:creationId xmlns:a16="http://schemas.microsoft.com/office/drawing/2014/main" id="{FCC23113-2D5E-69EA-CB71-5B9B38D8C754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5812" name="Rectangle 949">
          <a:extLst>
            <a:ext uri="{FF2B5EF4-FFF2-40B4-BE49-F238E27FC236}">
              <a16:creationId xmlns:a16="http://schemas.microsoft.com/office/drawing/2014/main" id="{C13F76B9-7ED8-A4FC-1906-86A500327148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5813" name="Rectangle 950">
          <a:extLst>
            <a:ext uri="{FF2B5EF4-FFF2-40B4-BE49-F238E27FC236}">
              <a16:creationId xmlns:a16="http://schemas.microsoft.com/office/drawing/2014/main" id="{34288447-9459-B1B9-E284-31AB2223DE9D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814" name="Rectangle 951">
          <a:extLst>
            <a:ext uri="{FF2B5EF4-FFF2-40B4-BE49-F238E27FC236}">
              <a16:creationId xmlns:a16="http://schemas.microsoft.com/office/drawing/2014/main" id="{EB7F16C6-7AFA-9BC4-A16E-2B1B69157DC8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5815" name="Rectangle 952">
          <a:extLst>
            <a:ext uri="{FF2B5EF4-FFF2-40B4-BE49-F238E27FC236}">
              <a16:creationId xmlns:a16="http://schemas.microsoft.com/office/drawing/2014/main" id="{85725A44-F5E4-6923-260D-BEE3229E7027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5816" name="Rectangle 953">
          <a:extLst>
            <a:ext uri="{FF2B5EF4-FFF2-40B4-BE49-F238E27FC236}">
              <a16:creationId xmlns:a16="http://schemas.microsoft.com/office/drawing/2014/main" id="{B4B8F172-FE87-D22F-E268-917B9A423BD5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17" name="Rectangle 954">
          <a:extLst>
            <a:ext uri="{FF2B5EF4-FFF2-40B4-BE49-F238E27FC236}">
              <a16:creationId xmlns:a16="http://schemas.microsoft.com/office/drawing/2014/main" id="{59B432C8-ED79-2CC2-79D0-DA8F5B89C96F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18" name="Rectangle 955">
          <a:extLst>
            <a:ext uri="{FF2B5EF4-FFF2-40B4-BE49-F238E27FC236}">
              <a16:creationId xmlns:a16="http://schemas.microsoft.com/office/drawing/2014/main" id="{3BB61D40-0049-A13A-93BE-58F5D79A89A1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19" name="Rectangle 956">
          <a:extLst>
            <a:ext uri="{FF2B5EF4-FFF2-40B4-BE49-F238E27FC236}">
              <a16:creationId xmlns:a16="http://schemas.microsoft.com/office/drawing/2014/main" id="{5FD4BAC6-ED45-58C6-4C2B-D0A7BB20BBF0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20" name="Rectangle 957">
          <a:extLst>
            <a:ext uri="{FF2B5EF4-FFF2-40B4-BE49-F238E27FC236}">
              <a16:creationId xmlns:a16="http://schemas.microsoft.com/office/drawing/2014/main" id="{EC2D6ABF-128C-A601-BB6A-612A82D0D2BD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21" name="Rectangle 958">
          <a:extLst>
            <a:ext uri="{FF2B5EF4-FFF2-40B4-BE49-F238E27FC236}">
              <a16:creationId xmlns:a16="http://schemas.microsoft.com/office/drawing/2014/main" id="{3FE13012-6CB3-0D04-C247-D43EE2F57A44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22" name="Rectangle 959">
          <a:extLst>
            <a:ext uri="{FF2B5EF4-FFF2-40B4-BE49-F238E27FC236}">
              <a16:creationId xmlns:a16="http://schemas.microsoft.com/office/drawing/2014/main" id="{151999C2-B7E1-EEC8-5D23-93963FCD8C20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23" name="Rectangle 960">
          <a:extLst>
            <a:ext uri="{FF2B5EF4-FFF2-40B4-BE49-F238E27FC236}">
              <a16:creationId xmlns:a16="http://schemas.microsoft.com/office/drawing/2014/main" id="{51834E03-B11F-EFCD-1E8D-FCAAA42A775A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24" name="Rectangle 961">
          <a:extLst>
            <a:ext uri="{FF2B5EF4-FFF2-40B4-BE49-F238E27FC236}">
              <a16:creationId xmlns:a16="http://schemas.microsoft.com/office/drawing/2014/main" id="{1D88BC53-5E46-8854-1BD1-9065B8C03699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25" name="Rectangle 962">
          <a:extLst>
            <a:ext uri="{FF2B5EF4-FFF2-40B4-BE49-F238E27FC236}">
              <a16:creationId xmlns:a16="http://schemas.microsoft.com/office/drawing/2014/main" id="{FEEDE643-D00A-CE83-1A05-F6D613484D9A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26" name="Rectangle 963">
          <a:extLst>
            <a:ext uri="{FF2B5EF4-FFF2-40B4-BE49-F238E27FC236}">
              <a16:creationId xmlns:a16="http://schemas.microsoft.com/office/drawing/2014/main" id="{DA177DB2-1E64-F5BB-3415-02E72AA335C4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27" name="Rectangle 964">
          <a:extLst>
            <a:ext uri="{FF2B5EF4-FFF2-40B4-BE49-F238E27FC236}">
              <a16:creationId xmlns:a16="http://schemas.microsoft.com/office/drawing/2014/main" id="{5A0191EC-4623-6ED7-11B7-41DABC7988F2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5828" name="Rectangle 965">
          <a:extLst>
            <a:ext uri="{FF2B5EF4-FFF2-40B4-BE49-F238E27FC236}">
              <a16:creationId xmlns:a16="http://schemas.microsoft.com/office/drawing/2014/main" id="{AD9F3E27-6435-4715-591E-DE0D86B0A7D0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5829" name="Rectangle 966">
          <a:extLst>
            <a:ext uri="{FF2B5EF4-FFF2-40B4-BE49-F238E27FC236}">
              <a16:creationId xmlns:a16="http://schemas.microsoft.com/office/drawing/2014/main" id="{BD2356C9-FB2D-5873-FFCF-C363265E76F4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30" name="Rectangle 967">
          <a:extLst>
            <a:ext uri="{FF2B5EF4-FFF2-40B4-BE49-F238E27FC236}">
              <a16:creationId xmlns:a16="http://schemas.microsoft.com/office/drawing/2014/main" id="{A497C797-B17C-F8B2-6E15-66D71E98FB62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5831" name="Rectangle 968">
          <a:extLst>
            <a:ext uri="{FF2B5EF4-FFF2-40B4-BE49-F238E27FC236}">
              <a16:creationId xmlns:a16="http://schemas.microsoft.com/office/drawing/2014/main" id="{3F984E61-FC84-DC64-3EB4-08428BE157A1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5832" name="Rectangle 969">
          <a:extLst>
            <a:ext uri="{FF2B5EF4-FFF2-40B4-BE49-F238E27FC236}">
              <a16:creationId xmlns:a16="http://schemas.microsoft.com/office/drawing/2014/main" id="{F3838D0D-9AA7-1272-5A1A-6DD8FC6BFF29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33" name="Rectangle 970">
          <a:extLst>
            <a:ext uri="{FF2B5EF4-FFF2-40B4-BE49-F238E27FC236}">
              <a16:creationId xmlns:a16="http://schemas.microsoft.com/office/drawing/2014/main" id="{89E568F8-EF3F-259C-EA8D-31A85EF7782C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5834" name="Rectangle 971">
          <a:extLst>
            <a:ext uri="{FF2B5EF4-FFF2-40B4-BE49-F238E27FC236}">
              <a16:creationId xmlns:a16="http://schemas.microsoft.com/office/drawing/2014/main" id="{01FECAA1-1A90-9949-980C-6C0C36B1D032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5835" name="Rectangle 972">
          <a:extLst>
            <a:ext uri="{FF2B5EF4-FFF2-40B4-BE49-F238E27FC236}">
              <a16:creationId xmlns:a16="http://schemas.microsoft.com/office/drawing/2014/main" id="{3DF4098B-C301-F9E6-5DA4-295B0F0C72F2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36" name="Rectangle 973">
          <a:extLst>
            <a:ext uri="{FF2B5EF4-FFF2-40B4-BE49-F238E27FC236}">
              <a16:creationId xmlns:a16="http://schemas.microsoft.com/office/drawing/2014/main" id="{9D0C845D-7843-07D6-A6EC-116C7C656FD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5837" name="Rectangle 974">
          <a:extLst>
            <a:ext uri="{FF2B5EF4-FFF2-40B4-BE49-F238E27FC236}">
              <a16:creationId xmlns:a16="http://schemas.microsoft.com/office/drawing/2014/main" id="{F0F31E37-85B5-91CF-D850-74D7C402EF11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5838" name="Rectangle 975">
          <a:extLst>
            <a:ext uri="{FF2B5EF4-FFF2-40B4-BE49-F238E27FC236}">
              <a16:creationId xmlns:a16="http://schemas.microsoft.com/office/drawing/2014/main" id="{EBD7681F-5CB0-DA3F-C672-4CDA6461286D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39" name="Rectangle 976">
          <a:extLst>
            <a:ext uri="{FF2B5EF4-FFF2-40B4-BE49-F238E27FC236}">
              <a16:creationId xmlns:a16="http://schemas.microsoft.com/office/drawing/2014/main" id="{F1EAE95C-A689-D1A5-81B6-8F51AC128007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5840" name="Rectangle 977">
          <a:extLst>
            <a:ext uri="{FF2B5EF4-FFF2-40B4-BE49-F238E27FC236}">
              <a16:creationId xmlns:a16="http://schemas.microsoft.com/office/drawing/2014/main" id="{6C0F934A-D5A9-D108-8FB1-9AC932965BD6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5841" name="Rectangle 978">
          <a:extLst>
            <a:ext uri="{FF2B5EF4-FFF2-40B4-BE49-F238E27FC236}">
              <a16:creationId xmlns:a16="http://schemas.microsoft.com/office/drawing/2014/main" id="{27571ED9-6C45-7D9F-3D7D-CC9BA2907953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42" name="Rectangle 979">
          <a:extLst>
            <a:ext uri="{FF2B5EF4-FFF2-40B4-BE49-F238E27FC236}">
              <a16:creationId xmlns:a16="http://schemas.microsoft.com/office/drawing/2014/main" id="{7855F57E-EEC0-842F-EF9D-356ED1CC748C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5843" name="Rectangle 980">
          <a:extLst>
            <a:ext uri="{FF2B5EF4-FFF2-40B4-BE49-F238E27FC236}">
              <a16:creationId xmlns:a16="http://schemas.microsoft.com/office/drawing/2014/main" id="{4662CF20-936D-8392-5818-1F1770600322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5844" name="Rectangle 981">
          <a:extLst>
            <a:ext uri="{FF2B5EF4-FFF2-40B4-BE49-F238E27FC236}">
              <a16:creationId xmlns:a16="http://schemas.microsoft.com/office/drawing/2014/main" id="{7AFCAB25-3053-4CCD-BBF4-A3A39AD3D3AF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45" name="Rectangle 982">
          <a:extLst>
            <a:ext uri="{FF2B5EF4-FFF2-40B4-BE49-F238E27FC236}">
              <a16:creationId xmlns:a16="http://schemas.microsoft.com/office/drawing/2014/main" id="{1C209C56-7A34-18E2-7F8F-4016C8D5D530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5846" name="Rectangle 983">
          <a:extLst>
            <a:ext uri="{FF2B5EF4-FFF2-40B4-BE49-F238E27FC236}">
              <a16:creationId xmlns:a16="http://schemas.microsoft.com/office/drawing/2014/main" id="{37806009-7E22-B15D-ECAA-8A223C0B18B2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5847" name="Rectangle 984">
          <a:extLst>
            <a:ext uri="{FF2B5EF4-FFF2-40B4-BE49-F238E27FC236}">
              <a16:creationId xmlns:a16="http://schemas.microsoft.com/office/drawing/2014/main" id="{6A4F2411-A8C9-F9DA-6271-BA393CAAE82C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48" name="Rectangle 985">
          <a:extLst>
            <a:ext uri="{FF2B5EF4-FFF2-40B4-BE49-F238E27FC236}">
              <a16:creationId xmlns:a16="http://schemas.microsoft.com/office/drawing/2014/main" id="{18141AB7-5C82-7F13-403A-D207B6A2AAB7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5849" name="Rectangle 986">
          <a:extLst>
            <a:ext uri="{FF2B5EF4-FFF2-40B4-BE49-F238E27FC236}">
              <a16:creationId xmlns:a16="http://schemas.microsoft.com/office/drawing/2014/main" id="{EA95B3F9-117E-4650-9F58-10EBC0FF2FE7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5850" name="Rectangle 987">
          <a:extLst>
            <a:ext uri="{FF2B5EF4-FFF2-40B4-BE49-F238E27FC236}">
              <a16:creationId xmlns:a16="http://schemas.microsoft.com/office/drawing/2014/main" id="{0EF96085-9E98-2D32-2AC7-603C331772EC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51" name="Rectangle 988">
          <a:extLst>
            <a:ext uri="{FF2B5EF4-FFF2-40B4-BE49-F238E27FC236}">
              <a16:creationId xmlns:a16="http://schemas.microsoft.com/office/drawing/2014/main" id="{2619B4B8-3C23-A952-74CC-7E5481B42A13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5852" name="Rectangle 989">
          <a:extLst>
            <a:ext uri="{FF2B5EF4-FFF2-40B4-BE49-F238E27FC236}">
              <a16:creationId xmlns:a16="http://schemas.microsoft.com/office/drawing/2014/main" id="{F8985DA1-45C3-C66F-9972-44BBF3CD33C2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5853" name="Rectangle 990">
          <a:extLst>
            <a:ext uri="{FF2B5EF4-FFF2-40B4-BE49-F238E27FC236}">
              <a16:creationId xmlns:a16="http://schemas.microsoft.com/office/drawing/2014/main" id="{AA23F102-F266-B457-8DDE-D24C1E734F31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54" name="Rectangle 991">
          <a:extLst>
            <a:ext uri="{FF2B5EF4-FFF2-40B4-BE49-F238E27FC236}">
              <a16:creationId xmlns:a16="http://schemas.microsoft.com/office/drawing/2014/main" id="{C30C4956-1E66-5139-06D8-CC82DDA18A71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5855" name="Rectangle 992">
          <a:extLst>
            <a:ext uri="{FF2B5EF4-FFF2-40B4-BE49-F238E27FC236}">
              <a16:creationId xmlns:a16="http://schemas.microsoft.com/office/drawing/2014/main" id="{DC6345A1-C2C7-94E0-29E1-C38FAEEA459F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5856" name="Rectangle 993">
          <a:extLst>
            <a:ext uri="{FF2B5EF4-FFF2-40B4-BE49-F238E27FC236}">
              <a16:creationId xmlns:a16="http://schemas.microsoft.com/office/drawing/2014/main" id="{98670845-6745-CA0F-AF53-724A573D8A0F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57" name="Rectangle 994">
          <a:extLst>
            <a:ext uri="{FF2B5EF4-FFF2-40B4-BE49-F238E27FC236}">
              <a16:creationId xmlns:a16="http://schemas.microsoft.com/office/drawing/2014/main" id="{F7A122AA-CCE2-508B-9976-2B625025A26B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5858" name="Rectangle 995">
          <a:extLst>
            <a:ext uri="{FF2B5EF4-FFF2-40B4-BE49-F238E27FC236}">
              <a16:creationId xmlns:a16="http://schemas.microsoft.com/office/drawing/2014/main" id="{7B40ABBF-805C-12CA-9E88-D5D1A1F045D5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5859" name="Rectangle 996">
          <a:extLst>
            <a:ext uri="{FF2B5EF4-FFF2-40B4-BE49-F238E27FC236}">
              <a16:creationId xmlns:a16="http://schemas.microsoft.com/office/drawing/2014/main" id="{401A78A5-7D29-152A-6501-467744319D60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60" name="Rectangle 997">
          <a:extLst>
            <a:ext uri="{FF2B5EF4-FFF2-40B4-BE49-F238E27FC236}">
              <a16:creationId xmlns:a16="http://schemas.microsoft.com/office/drawing/2014/main" id="{4031990C-6122-8755-413F-12878E595401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5861" name="Rectangle 998">
          <a:extLst>
            <a:ext uri="{FF2B5EF4-FFF2-40B4-BE49-F238E27FC236}">
              <a16:creationId xmlns:a16="http://schemas.microsoft.com/office/drawing/2014/main" id="{104C4C0B-4078-52C9-7685-3EF02753B6BE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5862" name="Rectangle 999">
          <a:extLst>
            <a:ext uri="{FF2B5EF4-FFF2-40B4-BE49-F238E27FC236}">
              <a16:creationId xmlns:a16="http://schemas.microsoft.com/office/drawing/2014/main" id="{9A8608E9-8CEB-2498-20E2-17408803FDB4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63" name="Rectangle 1000">
          <a:extLst>
            <a:ext uri="{FF2B5EF4-FFF2-40B4-BE49-F238E27FC236}">
              <a16:creationId xmlns:a16="http://schemas.microsoft.com/office/drawing/2014/main" id="{7AAAE33A-AD76-472D-316B-1B19F019E530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64" name="Rectangle 1001">
          <a:extLst>
            <a:ext uri="{FF2B5EF4-FFF2-40B4-BE49-F238E27FC236}">
              <a16:creationId xmlns:a16="http://schemas.microsoft.com/office/drawing/2014/main" id="{2C231802-54D9-A3E6-2B75-F794F832832C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65" name="Rectangle 1002">
          <a:extLst>
            <a:ext uri="{FF2B5EF4-FFF2-40B4-BE49-F238E27FC236}">
              <a16:creationId xmlns:a16="http://schemas.microsoft.com/office/drawing/2014/main" id="{87D864E2-BD03-D895-0604-47C206585B96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66" name="Rectangle 1003">
          <a:extLst>
            <a:ext uri="{FF2B5EF4-FFF2-40B4-BE49-F238E27FC236}">
              <a16:creationId xmlns:a16="http://schemas.microsoft.com/office/drawing/2014/main" id="{6F2A0ECD-7E7F-2175-C110-778695CBD66B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67" name="Rectangle 1004">
          <a:extLst>
            <a:ext uri="{FF2B5EF4-FFF2-40B4-BE49-F238E27FC236}">
              <a16:creationId xmlns:a16="http://schemas.microsoft.com/office/drawing/2014/main" id="{31E7B607-17A2-6B8D-BE0F-A31DE3017AC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68" name="Rectangle 1005">
          <a:extLst>
            <a:ext uri="{FF2B5EF4-FFF2-40B4-BE49-F238E27FC236}">
              <a16:creationId xmlns:a16="http://schemas.microsoft.com/office/drawing/2014/main" id="{536F7285-821A-680F-5AE3-8478D48D3A4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69" name="Rectangle 1006">
          <a:extLst>
            <a:ext uri="{FF2B5EF4-FFF2-40B4-BE49-F238E27FC236}">
              <a16:creationId xmlns:a16="http://schemas.microsoft.com/office/drawing/2014/main" id="{19C351F4-C73B-C8A0-5242-1AFE72ACC551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70" name="Rectangle 1007">
          <a:extLst>
            <a:ext uri="{FF2B5EF4-FFF2-40B4-BE49-F238E27FC236}">
              <a16:creationId xmlns:a16="http://schemas.microsoft.com/office/drawing/2014/main" id="{0A57E6BF-50E0-03BA-263D-3F1583CEE2C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71" name="Rectangle 1008">
          <a:extLst>
            <a:ext uri="{FF2B5EF4-FFF2-40B4-BE49-F238E27FC236}">
              <a16:creationId xmlns:a16="http://schemas.microsoft.com/office/drawing/2014/main" id="{476CFB3C-BE93-8470-1055-EBDE5CDD7790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72" name="Rectangle 1009">
          <a:extLst>
            <a:ext uri="{FF2B5EF4-FFF2-40B4-BE49-F238E27FC236}">
              <a16:creationId xmlns:a16="http://schemas.microsoft.com/office/drawing/2014/main" id="{694C2464-EF31-C985-C9EB-AA6CEE01ABE3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73" name="Rectangle 1010">
          <a:extLst>
            <a:ext uri="{FF2B5EF4-FFF2-40B4-BE49-F238E27FC236}">
              <a16:creationId xmlns:a16="http://schemas.microsoft.com/office/drawing/2014/main" id="{21D4CF23-D0D9-0A65-2AF4-B0007BFF1FF1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5874" name="Rectangle 1011">
          <a:extLst>
            <a:ext uri="{FF2B5EF4-FFF2-40B4-BE49-F238E27FC236}">
              <a16:creationId xmlns:a16="http://schemas.microsoft.com/office/drawing/2014/main" id="{E3016C3E-105F-FE2E-CF90-A8B0B8D067B1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5875" name="Rectangle 1012">
          <a:extLst>
            <a:ext uri="{FF2B5EF4-FFF2-40B4-BE49-F238E27FC236}">
              <a16:creationId xmlns:a16="http://schemas.microsoft.com/office/drawing/2014/main" id="{1B79A9A6-D1E3-CC95-036D-C2150960AFE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876" name="Rectangle 1013">
          <a:extLst>
            <a:ext uri="{FF2B5EF4-FFF2-40B4-BE49-F238E27FC236}">
              <a16:creationId xmlns:a16="http://schemas.microsoft.com/office/drawing/2014/main" id="{81D1BF39-206D-5080-DA9D-F63865D5944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877" name="Rectangle 1014">
          <a:extLst>
            <a:ext uri="{FF2B5EF4-FFF2-40B4-BE49-F238E27FC236}">
              <a16:creationId xmlns:a16="http://schemas.microsoft.com/office/drawing/2014/main" id="{B9D475CD-ACE1-990C-8E64-AF7CAB3F20A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5878" name="Rectangle 1015">
          <a:extLst>
            <a:ext uri="{FF2B5EF4-FFF2-40B4-BE49-F238E27FC236}">
              <a16:creationId xmlns:a16="http://schemas.microsoft.com/office/drawing/2014/main" id="{3B2048B3-D987-D9F8-1A69-C119D7FF640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879" name="Rectangle 1016">
          <a:extLst>
            <a:ext uri="{FF2B5EF4-FFF2-40B4-BE49-F238E27FC236}">
              <a16:creationId xmlns:a16="http://schemas.microsoft.com/office/drawing/2014/main" id="{2E34B4D7-3B4C-3536-80F7-E2C3590F6F1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880" name="Rectangle 1017">
          <a:extLst>
            <a:ext uri="{FF2B5EF4-FFF2-40B4-BE49-F238E27FC236}">
              <a16:creationId xmlns:a16="http://schemas.microsoft.com/office/drawing/2014/main" id="{4EF2BAA9-2CD8-2278-A1F1-1E9BAD5BF62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5881" name="Rectangle 1018">
          <a:extLst>
            <a:ext uri="{FF2B5EF4-FFF2-40B4-BE49-F238E27FC236}">
              <a16:creationId xmlns:a16="http://schemas.microsoft.com/office/drawing/2014/main" id="{70936689-3C09-7143-9B93-BC462F6CBE2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882" name="Rectangle 1019">
          <a:extLst>
            <a:ext uri="{FF2B5EF4-FFF2-40B4-BE49-F238E27FC236}">
              <a16:creationId xmlns:a16="http://schemas.microsoft.com/office/drawing/2014/main" id="{C3B80B8F-1D3C-04EA-91FD-FE1365AE9B0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883" name="Rectangle 1020">
          <a:extLst>
            <a:ext uri="{FF2B5EF4-FFF2-40B4-BE49-F238E27FC236}">
              <a16:creationId xmlns:a16="http://schemas.microsoft.com/office/drawing/2014/main" id="{AE9E9D69-130C-E22B-618C-5043F11C471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5884" name="Rectangle 1021">
          <a:extLst>
            <a:ext uri="{FF2B5EF4-FFF2-40B4-BE49-F238E27FC236}">
              <a16:creationId xmlns:a16="http://schemas.microsoft.com/office/drawing/2014/main" id="{6ECD9A94-DEAC-8F8B-6274-E6E44F519B3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885" name="Rectangle 1022">
          <a:extLst>
            <a:ext uri="{FF2B5EF4-FFF2-40B4-BE49-F238E27FC236}">
              <a16:creationId xmlns:a16="http://schemas.microsoft.com/office/drawing/2014/main" id="{A2A6F7FD-1F0E-C32E-5651-8EC162CA5DD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886" name="Rectangle 1023">
          <a:extLst>
            <a:ext uri="{FF2B5EF4-FFF2-40B4-BE49-F238E27FC236}">
              <a16:creationId xmlns:a16="http://schemas.microsoft.com/office/drawing/2014/main" id="{754A626D-7840-CED1-79A4-CA292808EE2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5887" name="Rectangle 1024">
          <a:extLst>
            <a:ext uri="{FF2B5EF4-FFF2-40B4-BE49-F238E27FC236}">
              <a16:creationId xmlns:a16="http://schemas.microsoft.com/office/drawing/2014/main" id="{9171388F-3107-863B-B9D4-6EE9A8358D0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888" name="Rectangle 1025">
          <a:extLst>
            <a:ext uri="{FF2B5EF4-FFF2-40B4-BE49-F238E27FC236}">
              <a16:creationId xmlns:a16="http://schemas.microsoft.com/office/drawing/2014/main" id="{F54F4151-F9C3-E66D-824B-CF4E36F59AB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889" name="Rectangle 1026">
          <a:extLst>
            <a:ext uri="{FF2B5EF4-FFF2-40B4-BE49-F238E27FC236}">
              <a16:creationId xmlns:a16="http://schemas.microsoft.com/office/drawing/2014/main" id="{7481AA1E-50C8-B839-5B65-71D7084EEB6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5890" name="Rectangle 1027">
          <a:extLst>
            <a:ext uri="{FF2B5EF4-FFF2-40B4-BE49-F238E27FC236}">
              <a16:creationId xmlns:a16="http://schemas.microsoft.com/office/drawing/2014/main" id="{6BD53E02-5B8F-10E9-74C0-1BC0768EA1F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891" name="Rectangle 1028">
          <a:extLst>
            <a:ext uri="{FF2B5EF4-FFF2-40B4-BE49-F238E27FC236}">
              <a16:creationId xmlns:a16="http://schemas.microsoft.com/office/drawing/2014/main" id="{2D54747B-C179-E070-10ED-57A8688307C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892" name="Rectangle 1029">
          <a:extLst>
            <a:ext uri="{FF2B5EF4-FFF2-40B4-BE49-F238E27FC236}">
              <a16:creationId xmlns:a16="http://schemas.microsoft.com/office/drawing/2014/main" id="{8C5819CF-E7B7-1164-DD21-88B036165A8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5893" name="Rectangle 1030">
          <a:extLst>
            <a:ext uri="{FF2B5EF4-FFF2-40B4-BE49-F238E27FC236}">
              <a16:creationId xmlns:a16="http://schemas.microsoft.com/office/drawing/2014/main" id="{0F5CE2AC-DB69-D21B-5E0E-A13C1F256D5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894" name="Rectangle 1031">
          <a:extLst>
            <a:ext uri="{FF2B5EF4-FFF2-40B4-BE49-F238E27FC236}">
              <a16:creationId xmlns:a16="http://schemas.microsoft.com/office/drawing/2014/main" id="{15AA95A2-2059-4DDB-6A7A-F1E87B70EB7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895" name="Rectangle 1032">
          <a:extLst>
            <a:ext uri="{FF2B5EF4-FFF2-40B4-BE49-F238E27FC236}">
              <a16:creationId xmlns:a16="http://schemas.microsoft.com/office/drawing/2014/main" id="{B30C5962-E0D6-08C7-4FF8-CB3A4E0391F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5896" name="Rectangle 1033">
          <a:extLst>
            <a:ext uri="{FF2B5EF4-FFF2-40B4-BE49-F238E27FC236}">
              <a16:creationId xmlns:a16="http://schemas.microsoft.com/office/drawing/2014/main" id="{7A9F4B12-2079-5AAC-AED4-9AA62CB133C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897" name="Rectangle 1034">
          <a:extLst>
            <a:ext uri="{FF2B5EF4-FFF2-40B4-BE49-F238E27FC236}">
              <a16:creationId xmlns:a16="http://schemas.microsoft.com/office/drawing/2014/main" id="{BA42B7B6-5470-D23A-49A2-F63CD9FCF64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898" name="Rectangle 1035">
          <a:extLst>
            <a:ext uri="{FF2B5EF4-FFF2-40B4-BE49-F238E27FC236}">
              <a16:creationId xmlns:a16="http://schemas.microsoft.com/office/drawing/2014/main" id="{60A89641-68BC-E731-A64A-10608102E84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5899" name="Rectangle 1036">
          <a:extLst>
            <a:ext uri="{FF2B5EF4-FFF2-40B4-BE49-F238E27FC236}">
              <a16:creationId xmlns:a16="http://schemas.microsoft.com/office/drawing/2014/main" id="{A40DF036-D98C-962C-D629-82658EE08EC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900" name="Rectangle 1037">
          <a:extLst>
            <a:ext uri="{FF2B5EF4-FFF2-40B4-BE49-F238E27FC236}">
              <a16:creationId xmlns:a16="http://schemas.microsoft.com/office/drawing/2014/main" id="{17873324-C962-9E77-6257-E65681A4C73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01" name="Rectangle 1038">
          <a:extLst>
            <a:ext uri="{FF2B5EF4-FFF2-40B4-BE49-F238E27FC236}">
              <a16:creationId xmlns:a16="http://schemas.microsoft.com/office/drawing/2014/main" id="{71EC0480-618A-C8AB-3683-22E8D7E76D8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5902" name="Rectangle 1039">
          <a:extLst>
            <a:ext uri="{FF2B5EF4-FFF2-40B4-BE49-F238E27FC236}">
              <a16:creationId xmlns:a16="http://schemas.microsoft.com/office/drawing/2014/main" id="{31F8B2F8-A744-708E-00AC-39FF636FD3B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903" name="Rectangle 1040">
          <a:extLst>
            <a:ext uri="{FF2B5EF4-FFF2-40B4-BE49-F238E27FC236}">
              <a16:creationId xmlns:a16="http://schemas.microsoft.com/office/drawing/2014/main" id="{22346BA2-A71C-F08F-B28C-332E0332464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04" name="Rectangle 1041">
          <a:extLst>
            <a:ext uri="{FF2B5EF4-FFF2-40B4-BE49-F238E27FC236}">
              <a16:creationId xmlns:a16="http://schemas.microsoft.com/office/drawing/2014/main" id="{49079C62-71A6-09FB-8C61-216E777ED37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5905" name="Rectangle 1042">
          <a:extLst>
            <a:ext uri="{FF2B5EF4-FFF2-40B4-BE49-F238E27FC236}">
              <a16:creationId xmlns:a16="http://schemas.microsoft.com/office/drawing/2014/main" id="{D7A92ECA-4547-4279-5DBE-56E16886C05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906" name="Rectangle 1043">
          <a:extLst>
            <a:ext uri="{FF2B5EF4-FFF2-40B4-BE49-F238E27FC236}">
              <a16:creationId xmlns:a16="http://schemas.microsoft.com/office/drawing/2014/main" id="{D945BC5A-A854-44FB-1ADC-CEF4181DF6D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07" name="Rectangle 1044">
          <a:extLst>
            <a:ext uri="{FF2B5EF4-FFF2-40B4-BE49-F238E27FC236}">
              <a16:creationId xmlns:a16="http://schemas.microsoft.com/office/drawing/2014/main" id="{E2DC452E-BE0E-5718-D5AF-ED63EBAAAFF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5908" name="Rectangle 1045">
          <a:extLst>
            <a:ext uri="{FF2B5EF4-FFF2-40B4-BE49-F238E27FC236}">
              <a16:creationId xmlns:a16="http://schemas.microsoft.com/office/drawing/2014/main" id="{6871F995-819C-5BB1-F6E1-96F55C04BEE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09" name="Rectangle 1046">
          <a:extLst>
            <a:ext uri="{FF2B5EF4-FFF2-40B4-BE49-F238E27FC236}">
              <a16:creationId xmlns:a16="http://schemas.microsoft.com/office/drawing/2014/main" id="{D393FAC4-0191-0AEF-08CE-42012ABBFE2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10" name="Rectangle 1047">
          <a:extLst>
            <a:ext uri="{FF2B5EF4-FFF2-40B4-BE49-F238E27FC236}">
              <a16:creationId xmlns:a16="http://schemas.microsoft.com/office/drawing/2014/main" id="{133D70D2-2A4C-069F-3CFF-53AB2BBF6C1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11" name="Rectangle 1048">
          <a:extLst>
            <a:ext uri="{FF2B5EF4-FFF2-40B4-BE49-F238E27FC236}">
              <a16:creationId xmlns:a16="http://schemas.microsoft.com/office/drawing/2014/main" id="{F77A2F82-FD24-DFB8-B398-4773A248E6C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12" name="Rectangle 1049">
          <a:extLst>
            <a:ext uri="{FF2B5EF4-FFF2-40B4-BE49-F238E27FC236}">
              <a16:creationId xmlns:a16="http://schemas.microsoft.com/office/drawing/2014/main" id="{937B426D-FBD5-D25A-2CA6-34ABF9DD42A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13" name="Rectangle 1050">
          <a:extLst>
            <a:ext uri="{FF2B5EF4-FFF2-40B4-BE49-F238E27FC236}">
              <a16:creationId xmlns:a16="http://schemas.microsoft.com/office/drawing/2014/main" id="{EA7C9900-81E1-0787-2EF4-75CA7D3F470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14" name="Rectangle 1051">
          <a:extLst>
            <a:ext uri="{FF2B5EF4-FFF2-40B4-BE49-F238E27FC236}">
              <a16:creationId xmlns:a16="http://schemas.microsoft.com/office/drawing/2014/main" id="{F58DAF99-0107-D98D-C8ED-CDCDE591177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15" name="Rectangle 1052">
          <a:extLst>
            <a:ext uri="{FF2B5EF4-FFF2-40B4-BE49-F238E27FC236}">
              <a16:creationId xmlns:a16="http://schemas.microsoft.com/office/drawing/2014/main" id="{C12D1C15-5899-557D-097D-CA205B8E888F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16" name="Rectangle 1053">
          <a:extLst>
            <a:ext uri="{FF2B5EF4-FFF2-40B4-BE49-F238E27FC236}">
              <a16:creationId xmlns:a16="http://schemas.microsoft.com/office/drawing/2014/main" id="{A6ABEA64-A123-19EB-85F5-2E50BFD4DEE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17" name="Rectangle 1054">
          <a:extLst>
            <a:ext uri="{FF2B5EF4-FFF2-40B4-BE49-F238E27FC236}">
              <a16:creationId xmlns:a16="http://schemas.microsoft.com/office/drawing/2014/main" id="{ECADCB4C-E143-C50D-0BB6-AA51B65F1AA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18" name="Rectangle 1055">
          <a:extLst>
            <a:ext uri="{FF2B5EF4-FFF2-40B4-BE49-F238E27FC236}">
              <a16:creationId xmlns:a16="http://schemas.microsoft.com/office/drawing/2014/main" id="{2776341A-B746-ACFA-579C-E926B5ED9ECC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19" name="Rectangle 1056">
          <a:extLst>
            <a:ext uri="{FF2B5EF4-FFF2-40B4-BE49-F238E27FC236}">
              <a16:creationId xmlns:a16="http://schemas.microsoft.com/office/drawing/2014/main" id="{6A16DCF1-1F3D-0227-3A44-57D46B78BF0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5920" name="Rectangle 1057">
          <a:extLst>
            <a:ext uri="{FF2B5EF4-FFF2-40B4-BE49-F238E27FC236}">
              <a16:creationId xmlns:a16="http://schemas.microsoft.com/office/drawing/2014/main" id="{E061A01E-5DCA-410C-F6E5-25D0EF3383A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5921" name="Rectangle 1121">
          <a:extLst>
            <a:ext uri="{FF2B5EF4-FFF2-40B4-BE49-F238E27FC236}">
              <a16:creationId xmlns:a16="http://schemas.microsoft.com/office/drawing/2014/main" id="{26976729-206F-6329-2E73-D3473593B0B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22" name="Rectangle 1122">
          <a:extLst>
            <a:ext uri="{FF2B5EF4-FFF2-40B4-BE49-F238E27FC236}">
              <a16:creationId xmlns:a16="http://schemas.microsoft.com/office/drawing/2014/main" id="{67B841E2-3662-74DC-7C46-A0D52018333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923" name="Rectangle 1123">
          <a:extLst>
            <a:ext uri="{FF2B5EF4-FFF2-40B4-BE49-F238E27FC236}">
              <a16:creationId xmlns:a16="http://schemas.microsoft.com/office/drawing/2014/main" id="{D6765FCC-2B87-0A4E-13DA-03DF0F6EC42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5924" name="Rectangle 1124">
          <a:extLst>
            <a:ext uri="{FF2B5EF4-FFF2-40B4-BE49-F238E27FC236}">
              <a16:creationId xmlns:a16="http://schemas.microsoft.com/office/drawing/2014/main" id="{C65BBEED-EB11-F126-88A0-9145E7BC812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25" name="Rectangle 1125">
          <a:extLst>
            <a:ext uri="{FF2B5EF4-FFF2-40B4-BE49-F238E27FC236}">
              <a16:creationId xmlns:a16="http://schemas.microsoft.com/office/drawing/2014/main" id="{53868150-FDC1-C2CB-317B-1F637CEEADC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926" name="Rectangle 1126">
          <a:extLst>
            <a:ext uri="{FF2B5EF4-FFF2-40B4-BE49-F238E27FC236}">
              <a16:creationId xmlns:a16="http://schemas.microsoft.com/office/drawing/2014/main" id="{B1DD318C-0D2D-C311-CD7A-C1B2497BEDC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5927" name="Rectangle 1127">
          <a:extLst>
            <a:ext uri="{FF2B5EF4-FFF2-40B4-BE49-F238E27FC236}">
              <a16:creationId xmlns:a16="http://schemas.microsoft.com/office/drawing/2014/main" id="{E1ABB017-D2AE-2919-E27A-8B0F37EA255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28" name="Rectangle 1128">
          <a:extLst>
            <a:ext uri="{FF2B5EF4-FFF2-40B4-BE49-F238E27FC236}">
              <a16:creationId xmlns:a16="http://schemas.microsoft.com/office/drawing/2014/main" id="{343C5454-01EF-4F7E-96EA-4F277ABDE4B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929" name="Rectangle 1129">
          <a:extLst>
            <a:ext uri="{FF2B5EF4-FFF2-40B4-BE49-F238E27FC236}">
              <a16:creationId xmlns:a16="http://schemas.microsoft.com/office/drawing/2014/main" id="{78829445-C901-DD9A-53C4-C0B99E0C82B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5930" name="Rectangle 1130">
          <a:extLst>
            <a:ext uri="{FF2B5EF4-FFF2-40B4-BE49-F238E27FC236}">
              <a16:creationId xmlns:a16="http://schemas.microsoft.com/office/drawing/2014/main" id="{8B8E67A8-3F73-FD83-317D-A37B93AFC6A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31" name="Rectangle 1131">
          <a:extLst>
            <a:ext uri="{FF2B5EF4-FFF2-40B4-BE49-F238E27FC236}">
              <a16:creationId xmlns:a16="http://schemas.microsoft.com/office/drawing/2014/main" id="{513645AC-64CE-2698-AFB3-6017341688C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932" name="Rectangle 1132">
          <a:extLst>
            <a:ext uri="{FF2B5EF4-FFF2-40B4-BE49-F238E27FC236}">
              <a16:creationId xmlns:a16="http://schemas.microsoft.com/office/drawing/2014/main" id="{04D6B0CE-8A4B-1BFC-0418-42E12482C3F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5933" name="Rectangle 1133">
          <a:extLst>
            <a:ext uri="{FF2B5EF4-FFF2-40B4-BE49-F238E27FC236}">
              <a16:creationId xmlns:a16="http://schemas.microsoft.com/office/drawing/2014/main" id="{5D86CF8B-0968-D043-2F28-A2421E643BD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34" name="Rectangle 1134">
          <a:extLst>
            <a:ext uri="{FF2B5EF4-FFF2-40B4-BE49-F238E27FC236}">
              <a16:creationId xmlns:a16="http://schemas.microsoft.com/office/drawing/2014/main" id="{CB0D1562-9D46-7310-689C-F29D489E533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935" name="Rectangle 1135">
          <a:extLst>
            <a:ext uri="{FF2B5EF4-FFF2-40B4-BE49-F238E27FC236}">
              <a16:creationId xmlns:a16="http://schemas.microsoft.com/office/drawing/2014/main" id="{2F63E242-728D-6172-24D1-8944E92849E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5936" name="Rectangle 1136">
          <a:extLst>
            <a:ext uri="{FF2B5EF4-FFF2-40B4-BE49-F238E27FC236}">
              <a16:creationId xmlns:a16="http://schemas.microsoft.com/office/drawing/2014/main" id="{935EB6A0-F416-2474-AB97-073BCD7B421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37" name="Rectangle 1137">
          <a:extLst>
            <a:ext uri="{FF2B5EF4-FFF2-40B4-BE49-F238E27FC236}">
              <a16:creationId xmlns:a16="http://schemas.microsoft.com/office/drawing/2014/main" id="{48A47CB0-ADA4-35CA-388F-463CE2CD2B6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938" name="Rectangle 1138">
          <a:extLst>
            <a:ext uri="{FF2B5EF4-FFF2-40B4-BE49-F238E27FC236}">
              <a16:creationId xmlns:a16="http://schemas.microsoft.com/office/drawing/2014/main" id="{D2BA1AC9-EEB7-DA86-3E81-73AD06ADE00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5939" name="Rectangle 1139">
          <a:extLst>
            <a:ext uri="{FF2B5EF4-FFF2-40B4-BE49-F238E27FC236}">
              <a16:creationId xmlns:a16="http://schemas.microsoft.com/office/drawing/2014/main" id="{5DA887E7-1980-B778-91B9-37081781D0B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40" name="Rectangle 1140">
          <a:extLst>
            <a:ext uri="{FF2B5EF4-FFF2-40B4-BE49-F238E27FC236}">
              <a16:creationId xmlns:a16="http://schemas.microsoft.com/office/drawing/2014/main" id="{C167688E-83D3-3A26-9FCB-9B897522C02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941" name="Rectangle 1141">
          <a:extLst>
            <a:ext uri="{FF2B5EF4-FFF2-40B4-BE49-F238E27FC236}">
              <a16:creationId xmlns:a16="http://schemas.microsoft.com/office/drawing/2014/main" id="{539D696A-5202-31ED-C434-80C0DBA1E60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5942" name="Rectangle 1142">
          <a:extLst>
            <a:ext uri="{FF2B5EF4-FFF2-40B4-BE49-F238E27FC236}">
              <a16:creationId xmlns:a16="http://schemas.microsoft.com/office/drawing/2014/main" id="{B91BF429-27B0-E760-DE71-A9FD565E8FB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43" name="Rectangle 1143">
          <a:extLst>
            <a:ext uri="{FF2B5EF4-FFF2-40B4-BE49-F238E27FC236}">
              <a16:creationId xmlns:a16="http://schemas.microsoft.com/office/drawing/2014/main" id="{23D20BC7-C9B1-F1F4-A416-76291611E5E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944" name="Rectangle 1144">
          <a:extLst>
            <a:ext uri="{FF2B5EF4-FFF2-40B4-BE49-F238E27FC236}">
              <a16:creationId xmlns:a16="http://schemas.microsoft.com/office/drawing/2014/main" id="{27A37926-FDB2-9BB6-AE49-CA4195031C4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5945" name="Rectangle 1145">
          <a:extLst>
            <a:ext uri="{FF2B5EF4-FFF2-40B4-BE49-F238E27FC236}">
              <a16:creationId xmlns:a16="http://schemas.microsoft.com/office/drawing/2014/main" id="{424DFE3E-D078-7FE5-1934-C4CA44C23D8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46" name="Rectangle 1146">
          <a:extLst>
            <a:ext uri="{FF2B5EF4-FFF2-40B4-BE49-F238E27FC236}">
              <a16:creationId xmlns:a16="http://schemas.microsoft.com/office/drawing/2014/main" id="{69411CEB-0FE1-5546-E2E6-53695474008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947" name="Rectangle 1147">
          <a:extLst>
            <a:ext uri="{FF2B5EF4-FFF2-40B4-BE49-F238E27FC236}">
              <a16:creationId xmlns:a16="http://schemas.microsoft.com/office/drawing/2014/main" id="{6CF79C70-9585-6532-D585-6A4DD0E6914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48" name="Rectangle 1148">
          <a:extLst>
            <a:ext uri="{FF2B5EF4-FFF2-40B4-BE49-F238E27FC236}">
              <a16:creationId xmlns:a16="http://schemas.microsoft.com/office/drawing/2014/main" id="{F926619D-508F-D3CD-A635-59B5DFEA2F2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949" name="Rectangle 1149">
          <a:extLst>
            <a:ext uri="{FF2B5EF4-FFF2-40B4-BE49-F238E27FC236}">
              <a16:creationId xmlns:a16="http://schemas.microsoft.com/office/drawing/2014/main" id="{D770A37D-F16C-41FC-24AF-F51496C684B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50" name="Rectangle 1150">
          <a:extLst>
            <a:ext uri="{FF2B5EF4-FFF2-40B4-BE49-F238E27FC236}">
              <a16:creationId xmlns:a16="http://schemas.microsoft.com/office/drawing/2014/main" id="{608EAEBE-103A-E861-DD10-0E1C926395B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5951" name="Rectangle 1151">
          <a:extLst>
            <a:ext uri="{FF2B5EF4-FFF2-40B4-BE49-F238E27FC236}">
              <a16:creationId xmlns:a16="http://schemas.microsoft.com/office/drawing/2014/main" id="{B0AE9CC7-3C3E-D5BD-79E7-65BC802F39B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5952" name="Rectangle 1152">
          <a:extLst>
            <a:ext uri="{FF2B5EF4-FFF2-40B4-BE49-F238E27FC236}">
              <a16:creationId xmlns:a16="http://schemas.microsoft.com/office/drawing/2014/main" id="{1B6CDBEE-8682-9D6F-4587-1D69071480C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53" name="Rectangle 1153">
          <a:extLst>
            <a:ext uri="{FF2B5EF4-FFF2-40B4-BE49-F238E27FC236}">
              <a16:creationId xmlns:a16="http://schemas.microsoft.com/office/drawing/2014/main" id="{0A95942E-D3FA-063E-EBDC-83656B6C98D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54" name="Rectangle 1154">
          <a:extLst>
            <a:ext uri="{FF2B5EF4-FFF2-40B4-BE49-F238E27FC236}">
              <a16:creationId xmlns:a16="http://schemas.microsoft.com/office/drawing/2014/main" id="{5157EFE3-48A0-8494-FA3F-61EEF777F54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55" name="Rectangle 1155">
          <a:extLst>
            <a:ext uri="{FF2B5EF4-FFF2-40B4-BE49-F238E27FC236}">
              <a16:creationId xmlns:a16="http://schemas.microsoft.com/office/drawing/2014/main" id="{88C8EBAE-74A8-B8BD-3EE4-040071CB4C9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56" name="Rectangle 1156">
          <a:extLst>
            <a:ext uri="{FF2B5EF4-FFF2-40B4-BE49-F238E27FC236}">
              <a16:creationId xmlns:a16="http://schemas.microsoft.com/office/drawing/2014/main" id="{580B6963-A7DA-EFD5-6A61-8C5E0E0CBBA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57" name="Rectangle 1157">
          <a:extLst>
            <a:ext uri="{FF2B5EF4-FFF2-40B4-BE49-F238E27FC236}">
              <a16:creationId xmlns:a16="http://schemas.microsoft.com/office/drawing/2014/main" id="{D34221F6-69A4-5307-4AB0-C07536732B1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58" name="Rectangle 1158">
          <a:extLst>
            <a:ext uri="{FF2B5EF4-FFF2-40B4-BE49-F238E27FC236}">
              <a16:creationId xmlns:a16="http://schemas.microsoft.com/office/drawing/2014/main" id="{AA1660A0-C70C-6938-176C-FF479D96895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59" name="Rectangle 1159">
          <a:extLst>
            <a:ext uri="{FF2B5EF4-FFF2-40B4-BE49-F238E27FC236}">
              <a16:creationId xmlns:a16="http://schemas.microsoft.com/office/drawing/2014/main" id="{BBA1EEBE-81BE-0CB9-BBB6-C83E86B1D04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60" name="Rectangle 1160">
          <a:extLst>
            <a:ext uri="{FF2B5EF4-FFF2-40B4-BE49-F238E27FC236}">
              <a16:creationId xmlns:a16="http://schemas.microsoft.com/office/drawing/2014/main" id="{7D345F10-3DDF-E5F6-705F-6C4906DB737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61" name="Rectangle 1161">
          <a:extLst>
            <a:ext uri="{FF2B5EF4-FFF2-40B4-BE49-F238E27FC236}">
              <a16:creationId xmlns:a16="http://schemas.microsoft.com/office/drawing/2014/main" id="{5CB03734-DCE6-438E-4F11-CFB5FFDFEB4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62" name="Rectangle 1162">
          <a:extLst>
            <a:ext uri="{FF2B5EF4-FFF2-40B4-BE49-F238E27FC236}">
              <a16:creationId xmlns:a16="http://schemas.microsoft.com/office/drawing/2014/main" id="{0E58C27D-8E13-8670-42F4-47F717D0909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63" name="Rectangle 1163">
          <a:extLst>
            <a:ext uri="{FF2B5EF4-FFF2-40B4-BE49-F238E27FC236}">
              <a16:creationId xmlns:a16="http://schemas.microsoft.com/office/drawing/2014/main" id="{9581BA57-D96D-CE0D-3A96-254A83F3A4A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5964" name="Rectangle 1164">
          <a:extLst>
            <a:ext uri="{FF2B5EF4-FFF2-40B4-BE49-F238E27FC236}">
              <a16:creationId xmlns:a16="http://schemas.microsoft.com/office/drawing/2014/main" id="{71AD9480-96B6-BE7F-5962-B057758F61A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965" name="Rectangle 93">
          <a:extLst>
            <a:ext uri="{FF2B5EF4-FFF2-40B4-BE49-F238E27FC236}">
              <a16:creationId xmlns:a16="http://schemas.microsoft.com/office/drawing/2014/main" id="{84532A93-8E58-EB35-0172-EF5BE2FB70F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66" name="Rectangle 94">
          <a:extLst>
            <a:ext uri="{FF2B5EF4-FFF2-40B4-BE49-F238E27FC236}">
              <a16:creationId xmlns:a16="http://schemas.microsoft.com/office/drawing/2014/main" id="{296F99A0-5C7D-0261-CB92-2D52A49DC18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67" name="Rectangle 95">
          <a:extLst>
            <a:ext uri="{FF2B5EF4-FFF2-40B4-BE49-F238E27FC236}">
              <a16:creationId xmlns:a16="http://schemas.microsoft.com/office/drawing/2014/main" id="{2852F964-6102-AE19-4568-ECA89DFAA06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968" name="Rectangle 96">
          <a:extLst>
            <a:ext uri="{FF2B5EF4-FFF2-40B4-BE49-F238E27FC236}">
              <a16:creationId xmlns:a16="http://schemas.microsoft.com/office/drawing/2014/main" id="{D59E02EB-5A3F-6D0B-FE3C-FA485A78673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69" name="Rectangle 97">
          <a:extLst>
            <a:ext uri="{FF2B5EF4-FFF2-40B4-BE49-F238E27FC236}">
              <a16:creationId xmlns:a16="http://schemas.microsoft.com/office/drawing/2014/main" id="{7E05FE05-7775-F78E-8977-FE893412EB7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70" name="Rectangle 98">
          <a:extLst>
            <a:ext uri="{FF2B5EF4-FFF2-40B4-BE49-F238E27FC236}">
              <a16:creationId xmlns:a16="http://schemas.microsoft.com/office/drawing/2014/main" id="{0F51347C-7E25-3403-A4A6-3C166C516AC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971" name="Rectangle 99">
          <a:extLst>
            <a:ext uri="{FF2B5EF4-FFF2-40B4-BE49-F238E27FC236}">
              <a16:creationId xmlns:a16="http://schemas.microsoft.com/office/drawing/2014/main" id="{17647135-C2BE-0D10-13BC-DE995401804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72" name="Rectangle 100">
          <a:extLst>
            <a:ext uri="{FF2B5EF4-FFF2-40B4-BE49-F238E27FC236}">
              <a16:creationId xmlns:a16="http://schemas.microsoft.com/office/drawing/2014/main" id="{2B144436-A7FF-B541-BB2B-36966A2538C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73" name="Rectangle 101">
          <a:extLst>
            <a:ext uri="{FF2B5EF4-FFF2-40B4-BE49-F238E27FC236}">
              <a16:creationId xmlns:a16="http://schemas.microsoft.com/office/drawing/2014/main" id="{9992FC70-ACF0-EB3B-B5DF-EB79B5D1554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974" name="Rectangle 102">
          <a:extLst>
            <a:ext uri="{FF2B5EF4-FFF2-40B4-BE49-F238E27FC236}">
              <a16:creationId xmlns:a16="http://schemas.microsoft.com/office/drawing/2014/main" id="{D6CE5F13-0174-CBE3-0FBE-0AE564D73B5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75" name="Rectangle 103">
          <a:extLst>
            <a:ext uri="{FF2B5EF4-FFF2-40B4-BE49-F238E27FC236}">
              <a16:creationId xmlns:a16="http://schemas.microsoft.com/office/drawing/2014/main" id="{4B87563C-4815-B8F9-CA42-B34413D3D8D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76" name="Rectangle 104">
          <a:extLst>
            <a:ext uri="{FF2B5EF4-FFF2-40B4-BE49-F238E27FC236}">
              <a16:creationId xmlns:a16="http://schemas.microsoft.com/office/drawing/2014/main" id="{D0061732-4A98-8DC2-A394-ECE7BB4A50D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977" name="Rectangle 105">
          <a:extLst>
            <a:ext uri="{FF2B5EF4-FFF2-40B4-BE49-F238E27FC236}">
              <a16:creationId xmlns:a16="http://schemas.microsoft.com/office/drawing/2014/main" id="{70EB7067-6837-D10F-EC1C-1A5B5DA03F2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78" name="Rectangle 106">
          <a:extLst>
            <a:ext uri="{FF2B5EF4-FFF2-40B4-BE49-F238E27FC236}">
              <a16:creationId xmlns:a16="http://schemas.microsoft.com/office/drawing/2014/main" id="{B3B4B1D0-D00A-26E3-2A0A-9496CCABB33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79" name="Rectangle 107">
          <a:extLst>
            <a:ext uri="{FF2B5EF4-FFF2-40B4-BE49-F238E27FC236}">
              <a16:creationId xmlns:a16="http://schemas.microsoft.com/office/drawing/2014/main" id="{A714DB10-A8D4-A8F7-DABC-A0669616E82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980" name="Rectangle 108">
          <a:extLst>
            <a:ext uri="{FF2B5EF4-FFF2-40B4-BE49-F238E27FC236}">
              <a16:creationId xmlns:a16="http://schemas.microsoft.com/office/drawing/2014/main" id="{2FB80836-B058-8290-B745-E7593DF517A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81" name="Rectangle 109">
          <a:extLst>
            <a:ext uri="{FF2B5EF4-FFF2-40B4-BE49-F238E27FC236}">
              <a16:creationId xmlns:a16="http://schemas.microsoft.com/office/drawing/2014/main" id="{33D5AB9A-9B7E-29C7-51F5-53D7BB852DA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82" name="Rectangle 110">
          <a:extLst>
            <a:ext uri="{FF2B5EF4-FFF2-40B4-BE49-F238E27FC236}">
              <a16:creationId xmlns:a16="http://schemas.microsoft.com/office/drawing/2014/main" id="{5D871488-E418-7172-9410-412A0F3CFAF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983" name="Rectangle 111">
          <a:extLst>
            <a:ext uri="{FF2B5EF4-FFF2-40B4-BE49-F238E27FC236}">
              <a16:creationId xmlns:a16="http://schemas.microsoft.com/office/drawing/2014/main" id="{3F428C7A-2698-E9C6-6507-C5B0F2D5453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84" name="Rectangle 112">
          <a:extLst>
            <a:ext uri="{FF2B5EF4-FFF2-40B4-BE49-F238E27FC236}">
              <a16:creationId xmlns:a16="http://schemas.microsoft.com/office/drawing/2014/main" id="{3E19A489-4113-470C-7F04-2BB69F3582A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85" name="Rectangle 113">
          <a:extLst>
            <a:ext uri="{FF2B5EF4-FFF2-40B4-BE49-F238E27FC236}">
              <a16:creationId xmlns:a16="http://schemas.microsoft.com/office/drawing/2014/main" id="{D2DA5424-9D92-8FCD-3522-D9031D3CD43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986" name="Rectangle 114">
          <a:extLst>
            <a:ext uri="{FF2B5EF4-FFF2-40B4-BE49-F238E27FC236}">
              <a16:creationId xmlns:a16="http://schemas.microsoft.com/office/drawing/2014/main" id="{238BAEE5-FAD1-74FE-3383-71D986338B8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87" name="Rectangle 115">
          <a:extLst>
            <a:ext uri="{FF2B5EF4-FFF2-40B4-BE49-F238E27FC236}">
              <a16:creationId xmlns:a16="http://schemas.microsoft.com/office/drawing/2014/main" id="{ECE67A48-7F42-38D8-1ED7-050B73F25BD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88" name="Rectangle 116">
          <a:extLst>
            <a:ext uri="{FF2B5EF4-FFF2-40B4-BE49-F238E27FC236}">
              <a16:creationId xmlns:a16="http://schemas.microsoft.com/office/drawing/2014/main" id="{E0F78A64-A306-3EA0-F7A3-8F4C1EFA966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989" name="Rectangle 117">
          <a:extLst>
            <a:ext uri="{FF2B5EF4-FFF2-40B4-BE49-F238E27FC236}">
              <a16:creationId xmlns:a16="http://schemas.microsoft.com/office/drawing/2014/main" id="{39A1E38A-40AD-BCBE-D80E-878C1F3708B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90" name="Rectangle 118">
          <a:extLst>
            <a:ext uri="{FF2B5EF4-FFF2-40B4-BE49-F238E27FC236}">
              <a16:creationId xmlns:a16="http://schemas.microsoft.com/office/drawing/2014/main" id="{27F5835F-064E-2232-BAD5-5E52D001DA3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91" name="Rectangle 119">
          <a:extLst>
            <a:ext uri="{FF2B5EF4-FFF2-40B4-BE49-F238E27FC236}">
              <a16:creationId xmlns:a16="http://schemas.microsoft.com/office/drawing/2014/main" id="{D7634B32-BB80-9BF9-342D-303701F6783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992" name="Rectangle 120">
          <a:extLst>
            <a:ext uri="{FF2B5EF4-FFF2-40B4-BE49-F238E27FC236}">
              <a16:creationId xmlns:a16="http://schemas.microsoft.com/office/drawing/2014/main" id="{05FADCF4-7D59-B48F-E740-EB5987B9937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93" name="Rectangle 121">
          <a:extLst>
            <a:ext uri="{FF2B5EF4-FFF2-40B4-BE49-F238E27FC236}">
              <a16:creationId xmlns:a16="http://schemas.microsoft.com/office/drawing/2014/main" id="{9C136C73-F7B0-C566-82E5-E33EB32EBB2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94" name="Rectangle 122">
          <a:extLst>
            <a:ext uri="{FF2B5EF4-FFF2-40B4-BE49-F238E27FC236}">
              <a16:creationId xmlns:a16="http://schemas.microsoft.com/office/drawing/2014/main" id="{C47F677E-9656-F832-B2AD-48FE94298B6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5995" name="Rectangle 123">
          <a:extLst>
            <a:ext uri="{FF2B5EF4-FFF2-40B4-BE49-F238E27FC236}">
              <a16:creationId xmlns:a16="http://schemas.microsoft.com/office/drawing/2014/main" id="{25487F62-C783-A995-4040-F4E8315D077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96" name="Rectangle 124">
          <a:extLst>
            <a:ext uri="{FF2B5EF4-FFF2-40B4-BE49-F238E27FC236}">
              <a16:creationId xmlns:a16="http://schemas.microsoft.com/office/drawing/2014/main" id="{49D9CA06-95F8-038D-0D33-FE200AC6708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97" name="Rectangle 125">
          <a:extLst>
            <a:ext uri="{FF2B5EF4-FFF2-40B4-BE49-F238E27FC236}">
              <a16:creationId xmlns:a16="http://schemas.microsoft.com/office/drawing/2014/main" id="{D3ED837B-194A-657D-31C6-6FC97091FCF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5998" name="Rectangle 126">
          <a:extLst>
            <a:ext uri="{FF2B5EF4-FFF2-40B4-BE49-F238E27FC236}">
              <a16:creationId xmlns:a16="http://schemas.microsoft.com/office/drawing/2014/main" id="{649DD92F-F87C-5051-369C-1F31F30655B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5999" name="Rectangle 127">
          <a:extLst>
            <a:ext uri="{FF2B5EF4-FFF2-40B4-BE49-F238E27FC236}">
              <a16:creationId xmlns:a16="http://schemas.microsoft.com/office/drawing/2014/main" id="{BABB3E71-628F-AE42-5322-3C798F78BDB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00" name="Rectangle 128">
          <a:extLst>
            <a:ext uri="{FF2B5EF4-FFF2-40B4-BE49-F238E27FC236}">
              <a16:creationId xmlns:a16="http://schemas.microsoft.com/office/drawing/2014/main" id="{40C7915F-8ACA-02ED-4EFA-3C99399990F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01" name="Rectangle 129">
          <a:extLst>
            <a:ext uri="{FF2B5EF4-FFF2-40B4-BE49-F238E27FC236}">
              <a16:creationId xmlns:a16="http://schemas.microsoft.com/office/drawing/2014/main" id="{682EFA44-1B74-011C-11FE-256AA6AB35E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02" name="Rectangle 130">
          <a:extLst>
            <a:ext uri="{FF2B5EF4-FFF2-40B4-BE49-F238E27FC236}">
              <a16:creationId xmlns:a16="http://schemas.microsoft.com/office/drawing/2014/main" id="{E743A593-9711-5BA6-3C36-2F71092CD2F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03" name="Rectangle 131">
          <a:extLst>
            <a:ext uri="{FF2B5EF4-FFF2-40B4-BE49-F238E27FC236}">
              <a16:creationId xmlns:a16="http://schemas.microsoft.com/office/drawing/2014/main" id="{95197B7F-0584-4D97-E265-4400770203E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04" name="Rectangle 132">
          <a:extLst>
            <a:ext uri="{FF2B5EF4-FFF2-40B4-BE49-F238E27FC236}">
              <a16:creationId xmlns:a16="http://schemas.microsoft.com/office/drawing/2014/main" id="{1DD7602B-2242-A501-44FC-76F30495CB8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05" name="Rectangle 133">
          <a:extLst>
            <a:ext uri="{FF2B5EF4-FFF2-40B4-BE49-F238E27FC236}">
              <a16:creationId xmlns:a16="http://schemas.microsoft.com/office/drawing/2014/main" id="{EF7ABD27-9125-D1A7-F6DB-4D813834AFA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06" name="Rectangle 134">
          <a:extLst>
            <a:ext uri="{FF2B5EF4-FFF2-40B4-BE49-F238E27FC236}">
              <a16:creationId xmlns:a16="http://schemas.microsoft.com/office/drawing/2014/main" id="{DDB69CC7-CEEC-4811-594E-FE06B69EB5A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07" name="Rectangle 135">
          <a:extLst>
            <a:ext uri="{FF2B5EF4-FFF2-40B4-BE49-F238E27FC236}">
              <a16:creationId xmlns:a16="http://schemas.microsoft.com/office/drawing/2014/main" id="{5E6C41EE-B95A-16A3-233D-BCB4F663686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08" name="Rectangle 136">
          <a:extLst>
            <a:ext uri="{FF2B5EF4-FFF2-40B4-BE49-F238E27FC236}">
              <a16:creationId xmlns:a16="http://schemas.microsoft.com/office/drawing/2014/main" id="{9D780180-E3D1-3844-9067-8E112CC9EC0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09" name="Rectangle 137">
          <a:extLst>
            <a:ext uri="{FF2B5EF4-FFF2-40B4-BE49-F238E27FC236}">
              <a16:creationId xmlns:a16="http://schemas.microsoft.com/office/drawing/2014/main" id="{680A154D-7388-9332-69BA-1BD13A07C3E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10" name="Rectangle 138">
          <a:extLst>
            <a:ext uri="{FF2B5EF4-FFF2-40B4-BE49-F238E27FC236}">
              <a16:creationId xmlns:a16="http://schemas.microsoft.com/office/drawing/2014/main" id="{FF72A639-562D-403C-5AC7-4B044555250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011" name="Rectangle 139">
          <a:extLst>
            <a:ext uri="{FF2B5EF4-FFF2-40B4-BE49-F238E27FC236}">
              <a16:creationId xmlns:a16="http://schemas.microsoft.com/office/drawing/2014/main" id="{54BD2EAC-8F9C-3F34-4083-38AE34AC21F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12" name="Rectangle 140">
          <a:extLst>
            <a:ext uri="{FF2B5EF4-FFF2-40B4-BE49-F238E27FC236}">
              <a16:creationId xmlns:a16="http://schemas.microsoft.com/office/drawing/2014/main" id="{B2E4F55E-592C-BD71-6314-FD89DD25FAE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13" name="Rectangle 141">
          <a:extLst>
            <a:ext uri="{FF2B5EF4-FFF2-40B4-BE49-F238E27FC236}">
              <a16:creationId xmlns:a16="http://schemas.microsoft.com/office/drawing/2014/main" id="{63ED1171-7851-475C-2CB1-1604D3AA63A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014" name="Rectangle 142">
          <a:extLst>
            <a:ext uri="{FF2B5EF4-FFF2-40B4-BE49-F238E27FC236}">
              <a16:creationId xmlns:a16="http://schemas.microsoft.com/office/drawing/2014/main" id="{402A9754-BD77-4775-E0F1-4D7EF199F4B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15" name="Rectangle 143">
          <a:extLst>
            <a:ext uri="{FF2B5EF4-FFF2-40B4-BE49-F238E27FC236}">
              <a16:creationId xmlns:a16="http://schemas.microsoft.com/office/drawing/2014/main" id="{07BB4490-0515-4188-F432-F68277D2DD5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16" name="Rectangle 144">
          <a:extLst>
            <a:ext uri="{FF2B5EF4-FFF2-40B4-BE49-F238E27FC236}">
              <a16:creationId xmlns:a16="http://schemas.microsoft.com/office/drawing/2014/main" id="{46670691-B797-F9A8-F8AA-1F29F3B45E6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017" name="Rectangle 145">
          <a:extLst>
            <a:ext uri="{FF2B5EF4-FFF2-40B4-BE49-F238E27FC236}">
              <a16:creationId xmlns:a16="http://schemas.microsoft.com/office/drawing/2014/main" id="{5A3C4355-304D-7DA2-DEC5-7D2B08C3E68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18" name="Rectangle 146">
          <a:extLst>
            <a:ext uri="{FF2B5EF4-FFF2-40B4-BE49-F238E27FC236}">
              <a16:creationId xmlns:a16="http://schemas.microsoft.com/office/drawing/2014/main" id="{52942892-D990-569F-93C5-B6BC291D26D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19" name="Rectangle 147">
          <a:extLst>
            <a:ext uri="{FF2B5EF4-FFF2-40B4-BE49-F238E27FC236}">
              <a16:creationId xmlns:a16="http://schemas.microsoft.com/office/drawing/2014/main" id="{E111B8A0-E280-256B-30C2-6DE3E65F232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020" name="Rectangle 148">
          <a:extLst>
            <a:ext uri="{FF2B5EF4-FFF2-40B4-BE49-F238E27FC236}">
              <a16:creationId xmlns:a16="http://schemas.microsoft.com/office/drawing/2014/main" id="{966FE036-3FD2-4640-5B14-44145DE1D10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21" name="Rectangle 149">
          <a:extLst>
            <a:ext uri="{FF2B5EF4-FFF2-40B4-BE49-F238E27FC236}">
              <a16:creationId xmlns:a16="http://schemas.microsoft.com/office/drawing/2014/main" id="{3426F7B2-3582-D6DC-E4F6-5042789908B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22" name="Rectangle 150">
          <a:extLst>
            <a:ext uri="{FF2B5EF4-FFF2-40B4-BE49-F238E27FC236}">
              <a16:creationId xmlns:a16="http://schemas.microsoft.com/office/drawing/2014/main" id="{B222317B-6E8B-4ADC-5D5A-B3C0F4E0D94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023" name="Rectangle 151">
          <a:extLst>
            <a:ext uri="{FF2B5EF4-FFF2-40B4-BE49-F238E27FC236}">
              <a16:creationId xmlns:a16="http://schemas.microsoft.com/office/drawing/2014/main" id="{F288A937-D372-8337-4C1B-FE2B82AA58C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24" name="Rectangle 152">
          <a:extLst>
            <a:ext uri="{FF2B5EF4-FFF2-40B4-BE49-F238E27FC236}">
              <a16:creationId xmlns:a16="http://schemas.microsoft.com/office/drawing/2014/main" id="{7707AA80-F8B8-BB8F-C511-D83314EA0BE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25" name="Rectangle 153">
          <a:extLst>
            <a:ext uri="{FF2B5EF4-FFF2-40B4-BE49-F238E27FC236}">
              <a16:creationId xmlns:a16="http://schemas.microsoft.com/office/drawing/2014/main" id="{E78B34B2-07A8-EC30-4641-A889296A2AF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026" name="Rectangle 154">
          <a:extLst>
            <a:ext uri="{FF2B5EF4-FFF2-40B4-BE49-F238E27FC236}">
              <a16:creationId xmlns:a16="http://schemas.microsoft.com/office/drawing/2014/main" id="{A50F8587-7635-0523-D32B-71506000558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27" name="Rectangle 155">
          <a:extLst>
            <a:ext uri="{FF2B5EF4-FFF2-40B4-BE49-F238E27FC236}">
              <a16:creationId xmlns:a16="http://schemas.microsoft.com/office/drawing/2014/main" id="{4B9FB3FD-9297-8F6D-14C6-27F46910F34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28" name="Rectangle 156">
          <a:extLst>
            <a:ext uri="{FF2B5EF4-FFF2-40B4-BE49-F238E27FC236}">
              <a16:creationId xmlns:a16="http://schemas.microsoft.com/office/drawing/2014/main" id="{BF7DB11C-E2D0-DBE6-6226-D1FAC33B89E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029" name="Rectangle 157">
          <a:extLst>
            <a:ext uri="{FF2B5EF4-FFF2-40B4-BE49-F238E27FC236}">
              <a16:creationId xmlns:a16="http://schemas.microsoft.com/office/drawing/2014/main" id="{E55506BA-0219-745F-721B-F9CEB1A1F45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30" name="Rectangle 158">
          <a:extLst>
            <a:ext uri="{FF2B5EF4-FFF2-40B4-BE49-F238E27FC236}">
              <a16:creationId xmlns:a16="http://schemas.microsoft.com/office/drawing/2014/main" id="{55010D21-D250-E037-4900-77D8A2E56F1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31" name="Rectangle 159">
          <a:extLst>
            <a:ext uri="{FF2B5EF4-FFF2-40B4-BE49-F238E27FC236}">
              <a16:creationId xmlns:a16="http://schemas.microsoft.com/office/drawing/2014/main" id="{02CE76F0-A825-DC02-C2E5-7385052337C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032" name="Rectangle 160">
          <a:extLst>
            <a:ext uri="{FF2B5EF4-FFF2-40B4-BE49-F238E27FC236}">
              <a16:creationId xmlns:a16="http://schemas.microsoft.com/office/drawing/2014/main" id="{CCFFFA68-6741-D9BE-EFE8-AE834D53248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33" name="Rectangle 161">
          <a:extLst>
            <a:ext uri="{FF2B5EF4-FFF2-40B4-BE49-F238E27FC236}">
              <a16:creationId xmlns:a16="http://schemas.microsoft.com/office/drawing/2014/main" id="{4D728855-B9FE-2369-717C-FB68D7EACED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34" name="Rectangle 162">
          <a:extLst>
            <a:ext uri="{FF2B5EF4-FFF2-40B4-BE49-F238E27FC236}">
              <a16:creationId xmlns:a16="http://schemas.microsoft.com/office/drawing/2014/main" id="{E79B1BB2-E029-740A-C29F-9B9B4775348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035" name="Rectangle 163">
          <a:extLst>
            <a:ext uri="{FF2B5EF4-FFF2-40B4-BE49-F238E27FC236}">
              <a16:creationId xmlns:a16="http://schemas.microsoft.com/office/drawing/2014/main" id="{E4E87EF7-A27D-ABD6-C9EE-6BD1310EC78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36" name="Rectangle 164">
          <a:extLst>
            <a:ext uri="{FF2B5EF4-FFF2-40B4-BE49-F238E27FC236}">
              <a16:creationId xmlns:a16="http://schemas.microsoft.com/office/drawing/2014/main" id="{00CF83FD-4CA0-7C35-1231-77BB120BC54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37" name="Rectangle 165">
          <a:extLst>
            <a:ext uri="{FF2B5EF4-FFF2-40B4-BE49-F238E27FC236}">
              <a16:creationId xmlns:a16="http://schemas.microsoft.com/office/drawing/2014/main" id="{E3D06D23-27E4-A77E-4256-4F0073AFB21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038" name="Rectangle 166">
          <a:extLst>
            <a:ext uri="{FF2B5EF4-FFF2-40B4-BE49-F238E27FC236}">
              <a16:creationId xmlns:a16="http://schemas.microsoft.com/office/drawing/2014/main" id="{6997BD4D-8122-4E4D-F54F-C3712E11AF6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39" name="Rectangle 167">
          <a:extLst>
            <a:ext uri="{FF2B5EF4-FFF2-40B4-BE49-F238E27FC236}">
              <a16:creationId xmlns:a16="http://schemas.microsoft.com/office/drawing/2014/main" id="{AABAFEC7-1803-79CE-237B-B178386DC87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40" name="Rectangle 168">
          <a:extLst>
            <a:ext uri="{FF2B5EF4-FFF2-40B4-BE49-F238E27FC236}">
              <a16:creationId xmlns:a16="http://schemas.microsoft.com/office/drawing/2014/main" id="{60C6AD09-7793-C327-0A39-FC12825CD9E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041" name="Rectangle 169">
          <a:extLst>
            <a:ext uri="{FF2B5EF4-FFF2-40B4-BE49-F238E27FC236}">
              <a16:creationId xmlns:a16="http://schemas.microsoft.com/office/drawing/2014/main" id="{1DA889EA-7374-E538-F02D-D338F8E16D5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42" name="Rectangle 170">
          <a:extLst>
            <a:ext uri="{FF2B5EF4-FFF2-40B4-BE49-F238E27FC236}">
              <a16:creationId xmlns:a16="http://schemas.microsoft.com/office/drawing/2014/main" id="{0765F985-FE5A-C32D-9F56-AC471BDBD77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43" name="Rectangle 171">
          <a:extLst>
            <a:ext uri="{FF2B5EF4-FFF2-40B4-BE49-F238E27FC236}">
              <a16:creationId xmlns:a16="http://schemas.microsoft.com/office/drawing/2014/main" id="{2A05609D-472E-7B6D-EF69-61A8946F5DB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044" name="Rectangle 172">
          <a:extLst>
            <a:ext uri="{FF2B5EF4-FFF2-40B4-BE49-F238E27FC236}">
              <a16:creationId xmlns:a16="http://schemas.microsoft.com/office/drawing/2014/main" id="{9CD1CF21-9AC8-75FD-8CC7-F5859E8FB24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45" name="Rectangle 173">
          <a:extLst>
            <a:ext uri="{FF2B5EF4-FFF2-40B4-BE49-F238E27FC236}">
              <a16:creationId xmlns:a16="http://schemas.microsoft.com/office/drawing/2014/main" id="{7A3EE906-BC7D-39F2-6611-C4E258D8FF1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46" name="Rectangle 174">
          <a:extLst>
            <a:ext uri="{FF2B5EF4-FFF2-40B4-BE49-F238E27FC236}">
              <a16:creationId xmlns:a16="http://schemas.microsoft.com/office/drawing/2014/main" id="{4F3C8840-4D3B-1FFE-0B0D-FF68ED29B97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47" name="Rectangle 175">
          <a:extLst>
            <a:ext uri="{FF2B5EF4-FFF2-40B4-BE49-F238E27FC236}">
              <a16:creationId xmlns:a16="http://schemas.microsoft.com/office/drawing/2014/main" id="{D9FED606-EA71-171F-C611-F3F88EB7126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48" name="Rectangle 176">
          <a:extLst>
            <a:ext uri="{FF2B5EF4-FFF2-40B4-BE49-F238E27FC236}">
              <a16:creationId xmlns:a16="http://schemas.microsoft.com/office/drawing/2014/main" id="{307AEACB-BB7F-CE7D-8320-33A741E2701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49" name="Rectangle 177">
          <a:extLst>
            <a:ext uri="{FF2B5EF4-FFF2-40B4-BE49-F238E27FC236}">
              <a16:creationId xmlns:a16="http://schemas.microsoft.com/office/drawing/2014/main" id="{D7DB9DFC-460C-6955-C2B8-970573843C9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50" name="Rectangle 178">
          <a:extLst>
            <a:ext uri="{FF2B5EF4-FFF2-40B4-BE49-F238E27FC236}">
              <a16:creationId xmlns:a16="http://schemas.microsoft.com/office/drawing/2014/main" id="{BB229B15-01FC-00D6-77A7-2D7C571F4D5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51" name="Rectangle 179">
          <a:extLst>
            <a:ext uri="{FF2B5EF4-FFF2-40B4-BE49-F238E27FC236}">
              <a16:creationId xmlns:a16="http://schemas.microsoft.com/office/drawing/2014/main" id="{A969E8A2-A69A-6F60-7810-4AFA5AD61AD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52" name="Rectangle 180">
          <a:extLst>
            <a:ext uri="{FF2B5EF4-FFF2-40B4-BE49-F238E27FC236}">
              <a16:creationId xmlns:a16="http://schemas.microsoft.com/office/drawing/2014/main" id="{D4359D33-7ECD-7F39-3DBA-22E85DB3DAB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53" name="Rectangle 181">
          <a:extLst>
            <a:ext uri="{FF2B5EF4-FFF2-40B4-BE49-F238E27FC236}">
              <a16:creationId xmlns:a16="http://schemas.microsoft.com/office/drawing/2014/main" id="{0995A622-101A-0C70-C140-A9961A87CF0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54" name="Rectangle 182">
          <a:extLst>
            <a:ext uri="{FF2B5EF4-FFF2-40B4-BE49-F238E27FC236}">
              <a16:creationId xmlns:a16="http://schemas.microsoft.com/office/drawing/2014/main" id="{34D004D2-D814-C4A3-E33B-AC368D3CE04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55" name="Rectangle 183">
          <a:extLst>
            <a:ext uri="{FF2B5EF4-FFF2-40B4-BE49-F238E27FC236}">
              <a16:creationId xmlns:a16="http://schemas.microsoft.com/office/drawing/2014/main" id="{6C182C76-2E11-C5AB-89E2-C61A3DA1D63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056" name="Rectangle 184">
          <a:extLst>
            <a:ext uri="{FF2B5EF4-FFF2-40B4-BE49-F238E27FC236}">
              <a16:creationId xmlns:a16="http://schemas.microsoft.com/office/drawing/2014/main" id="{3BB42B6F-3E0F-6A38-DCEE-A1152F7A509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057" name="Rectangle 185">
          <a:extLst>
            <a:ext uri="{FF2B5EF4-FFF2-40B4-BE49-F238E27FC236}">
              <a16:creationId xmlns:a16="http://schemas.microsoft.com/office/drawing/2014/main" id="{E44AB37A-60CD-CC4A-BABF-B2C7E62F3E7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58" name="Rectangle 186">
          <a:extLst>
            <a:ext uri="{FF2B5EF4-FFF2-40B4-BE49-F238E27FC236}">
              <a16:creationId xmlns:a16="http://schemas.microsoft.com/office/drawing/2014/main" id="{7FDAAA63-1905-7EE3-B9D7-F426C529089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59" name="Rectangle 187">
          <a:extLst>
            <a:ext uri="{FF2B5EF4-FFF2-40B4-BE49-F238E27FC236}">
              <a16:creationId xmlns:a16="http://schemas.microsoft.com/office/drawing/2014/main" id="{5EA4E2C2-6170-7715-DD1B-028C18790B0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060" name="Rectangle 188">
          <a:extLst>
            <a:ext uri="{FF2B5EF4-FFF2-40B4-BE49-F238E27FC236}">
              <a16:creationId xmlns:a16="http://schemas.microsoft.com/office/drawing/2014/main" id="{C56D0D44-13F0-7666-5B12-E68D78D7B66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61" name="Rectangle 189">
          <a:extLst>
            <a:ext uri="{FF2B5EF4-FFF2-40B4-BE49-F238E27FC236}">
              <a16:creationId xmlns:a16="http://schemas.microsoft.com/office/drawing/2014/main" id="{0C367590-4C65-0172-7E37-0A622ACCEA3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62" name="Rectangle 190">
          <a:extLst>
            <a:ext uri="{FF2B5EF4-FFF2-40B4-BE49-F238E27FC236}">
              <a16:creationId xmlns:a16="http://schemas.microsoft.com/office/drawing/2014/main" id="{754A814F-3C52-6587-1577-ACE9CD73FCB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063" name="Rectangle 191">
          <a:extLst>
            <a:ext uri="{FF2B5EF4-FFF2-40B4-BE49-F238E27FC236}">
              <a16:creationId xmlns:a16="http://schemas.microsoft.com/office/drawing/2014/main" id="{7B403216-0493-9574-CE0B-BB26198AB51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64" name="Rectangle 192">
          <a:extLst>
            <a:ext uri="{FF2B5EF4-FFF2-40B4-BE49-F238E27FC236}">
              <a16:creationId xmlns:a16="http://schemas.microsoft.com/office/drawing/2014/main" id="{FCF46D15-ABB0-3524-2EE1-2BAEBED50A6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65" name="Rectangle 193">
          <a:extLst>
            <a:ext uri="{FF2B5EF4-FFF2-40B4-BE49-F238E27FC236}">
              <a16:creationId xmlns:a16="http://schemas.microsoft.com/office/drawing/2014/main" id="{F4BE3F46-0460-662E-0DFE-C0415B9DEB3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066" name="Rectangle 194">
          <a:extLst>
            <a:ext uri="{FF2B5EF4-FFF2-40B4-BE49-F238E27FC236}">
              <a16:creationId xmlns:a16="http://schemas.microsoft.com/office/drawing/2014/main" id="{C421FDB4-5AC0-2220-43AB-A958E68EE31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67" name="Rectangle 195">
          <a:extLst>
            <a:ext uri="{FF2B5EF4-FFF2-40B4-BE49-F238E27FC236}">
              <a16:creationId xmlns:a16="http://schemas.microsoft.com/office/drawing/2014/main" id="{039616D4-ADAB-A209-2D0F-45C95275796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68" name="Rectangle 196">
          <a:extLst>
            <a:ext uri="{FF2B5EF4-FFF2-40B4-BE49-F238E27FC236}">
              <a16:creationId xmlns:a16="http://schemas.microsoft.com/office/drawing/2014/main" id="{98BD5AAE-8B37-C264-19F0-35A6C761786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069" name="Rectangle 197">
          <a:extLst>
            <a:ext uri="{FF2B5EF4-FFF2-40B4-BE49-F238E27FC236}">
              <a16:creationId xmlns:a16="http://schemas.microsoft.com/office/drawing/2014/main" id="{75CAFC09-D3DC-39F3-A4B3-5CADE1E6E18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70" name="Rectangle 198">
          <a:extLst>
            <a:ext uri="{FF2B5EF4-FFF2-40B4-BE49-F238E27FC236}">
              <a16:creationId xmlns:a16="http://schemas.microsoft.com/office/drawing/2014/main" id="{DA9CDEB2-FC95-6642-C552-3DECD83CB33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71" name="Rectangle 199">
          <a:extLst>
            <a:ext uri="{FF2B5EF4-FFF2-40B4-BE49-F238E27FC236}">
              <a16:creationId xmlns:a16="http://schemas.microsoft.com/office/drawing/2014/main" id="{E7D9ED4E-36CF-D2BE-73C9-6539C1F7D95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072" name="Rectangle 200">
          <a:extLst>
            <a:ext uri="{FF2B5EF4-FFF2-40B4-BE49-F238E27FC236}">
              <a16:creationId xmlns:a16="http://schemas.microsoft.com/office/drawing/2014/main" id="{58CEE485-AD87-80ED-D6B7-99D509A7FFB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73" name="Rectangle 201">
          <a:extLst>
            <a:ext uri="{FF2B5EF4-FFF2-40B4-BE49-F238E27FC236}">
              <a16:creationId xmlns:a16="http://schemas.microsoft.com/office/drawing/2014/main" id="{32F80EC8-AAE7-447E-A7EF-3815F3525BD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74" name="Rectangle 202">
          <a:extLst>
            <a:ext uri="{FF2B5EF4-FFF2-40B4-BE49-F238E27FC236}">
              <a16:creationId xmlns:a16="http://schemas.microsoft.com/office/drawing/2014/main" id="{AD66871E-1DC8-71A9-6E35-551C7E42A15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075" name="Rectangle 203">
          <a:extLst>
            <a:ext uri="{FF2B5EF4-FFF2-40B4-BE49-F238E27FC236}">
              <a16:creationId xmlns:a16="http://schemas.microsoft.com/office/drawing/2014/main" id="{C9676C3A-87EB-60BB-1D12-8E992463761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76" name="Rectangle 204">
          <a:extLst>
            <a:ext uri="{FF2B5EF4-FFF2-40B4-BE49-F238E27FC236}">
              <a16:creationId xmlns:a16="http://schemas.microsoft.com/office/drawing/2014/main" id="{F01BA401-D8BE-10A3-EBC5-DD60825B0FD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77" name="Rectangle 205">
          <a:extLst>
            <a:ext uri="{FF2B5EF4-FFF2-40B4-BE49-F238E27FC236}">
              <a16:creationId xmlns:a16="http://schemas.microsoft.com/office/drawing/2014/main" id="{7CA3E40D-2B31-600A-1B55-EFDD062ABA6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078" name="Rectangle 206">
          <a:extLst>
            <a:ext uri="{FF2B5EF4-FFF2-40B4-BE49-F238E27FC236}">
              <a16:creationId xmlns:a16="http://schemas.microsoft.com/office/drawing/2014/main" id="{FD2E540F-78B0-2308-D126-C858FAF4320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79" name="Rectangle 207">
          <a:extLst>
            <a:ext uri="{FF2B5EF4-FFF2-40B4-BE49-F238E27FC236}">
              <a16:creationId xmlns:a16="http://schemas.microsoft.com/office/drawing/2014/main" id="{73B548C9-E294-8868-C1BA-DBA7B027A56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80" name="Rectangle 208">
          <a:extLst>
            <a:ext uri="{FF2B5EF4-FFF2-40B4-BE49-F238E27FC236}">
              <a16:creationId xmlns:a16="http://schemas.microsoft.com/office/drawing/2014/main" id="{F5408DBD-1E4F-8DDC-FE0A-6B13F5E1017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081" name="Rectangle 209">
          <a:extLst>
            <a:ext uri="{FF2B5EF4-FFF2-40B4-BE49-F238E27FC236}">
              <a16:creationId xmlns:a16="http://schemas.microsoft.com/office/drawing/2014/main" id="{DAD66FBA-8181-CA62-75FE-F6CC41AE720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82" name="Rectangle 210">
          <a:extLst>
            <a:ext uri="{FF2B5EF4-FFF2-40B4-BE49-F238E27FC236}">
              <a16:creationId xmlns:a16="http://schemas.microsoft.com/office/drawing/2014/main" id="{82EBF528-91CF-CDEF-0EEC-69FDDE2512B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83" name="Rectangle 211">
          <a:extLst>
            <a:ext uri="{FF2B5EF4-FFF2-40B4-BE49-F238E27FC236}">
              <a16:creationId xmlns:a16="http://schemas.microsoft.com/office/drawing/2014/main" id="{31FA556C-C670-ED32-045E-B84D498EA97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84" name="Rectangle 212">
          <a:extLst>
            <a:ext uri="{FF2B5EF4-FFF2-40B4-BE49-F238E27FC236}">
              <a16:creationId xmlns:a16="http://schemas.microsoft.com/office/drawing/2014/main" id="{D1A0640C-64AF-66FC-2EB0-DA06386B401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85" name="Rectangle 213">
          <a:extLst>
            <a:ext uri="{FF2B5EF4-FFF2-40B4-BE49-F238E27FC236}">
              <a16:creationId xmlns:a16="http://schemas.microsoft.com/office/drawing/2014/main" id="{2CEC7456-3D1C-A2C1-9611-C695E036749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86" name="Rectangle 214">
          <a:extLst>
            <a:ext uri="{FF2B5EF4-FFF2-40B4-BE49-F238E27FC236}">
              <a16:creationId xmlns:a16="http://schemas.microsoft.com/office/drawing/2014/main" id="{DC6FF8B4-4294-48BD-0BB1-9831C2DFD2B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87" name="Rectangle 215">
          <a:extLst>
            <a:ext uri="{FF2B5EF4-FFF2-40B4-BE49-F238E27FC236}">
              <a16:creationId xmlns:a16="http://schemas.microsoft.com/office/drawing/2014/main" id="{86A317F1-3BFF-ACC5-E0A6-062AAE1FA66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088" name="Rectangle 216">
          <a:extLst>
            <a:ext uri="{FF2B5EF4-FFF2-40B4-BE49-F238E27FC236}">
              <a16:creationId xmlns:a16="http://schemas.microsoft.com/office/drawing/2014/main" id="{A20088C4-7F95-1D59-1321-350EF6696B4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89" name="Rectangle 217">
          <a:extLst>
            <a:ext uri="{FF2B5EF4-FFF2-40B4-BE49-F238E27FC236}">
              <a16:creationId xmlns:a16="http://schemas.microsoft.com/office/drawing/2014/main" id="{111440E5-EFA5-2783-3128-A41FED13FD1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90" name="Rectangle 218">
          <a:extLst>
            <a:ext uri="{FF2B5EF4-FFF2-40B4-BE49-F238E27FC236}">
              <a16:creationId xmlns:a16="http://schemas.microsoft.com/office/drawing/2014/main" id="{078E52C0-4573-F71F-6077-4F98F058F10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91" name="Rectangle 219">
          <a:extLst>
            <a:ext uri="{FF2B5EF4-FFF2-40B4-BE49-F238E27FC236}">
              <a16:creationId xmlns:a16="http://schemas.microsoft.com/office/drawing/2014/main" id="{DE2CF003-1C39-D09F-F8A6-44B424FABFC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92" name="Rectangle 220">
          <a:extLst>
            <a:ext uri="{FF2B5EF4-FFF2-40B4-BE49-F238E27FC236}">
              <a16:creationId xmlns:a16="http://schemas.microsoft.com/office/drawing/2014/main" id="{EB3CA6E0-C2D7-5D20-7FCB-546E0460AAA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93" name="Rectangle 221">
          <a:extLst>
            <a:ext uri="{FF2B5EF4-FFF2-40B4-BE49-F238E27FC236}">
              <a16:creationId xmlns:a16="http://schemas.microsoft.com/office/drawing/2014/main" id="{26E00139-419D-459C-9F49-65964EF69C4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94" name="Rectangle 222">
          <a:extLst>
            <a:ext uri="{FF2B5EF4-FFF2-40B4-BE49-F238E27FC236}">
              <a16:creationId xmlns:a16="http://schemas.microsoft.com/office/drawing/2014/main" id="{377553EB-36E7-57D8-65C0-3F8F4DD55BD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95" name="Rectangle 223">
          <a:extLst>
            <a:ext uri="{FF2B5EF4-FFF2-40B4-BE49-F238E27FC236}">
              <a16:creationId xmlns:a16="http://schemas.microsoft.com/office/drawing/2014/main" id="{0FF311AE-EF11-83C1-BCDF-6C88458C418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96" name="Rectangle 224">
          <a:extLst>
            <a:ext uri="{FF2B5EF4-FFF2-40B4-BE49-F238E27FC236}">
              <a16:creationId xmlns:a16="http://schemas.microsoft.com/office/drawing/2014/main" id="{F5465457-E381-8F74-D296-A6398ECFC95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97" name="Rectangle 225">
          <a:extLst>
            <a:ext uri="{FF2B5EF4-FFF2-40B4-BE49-F238E27FC236}">
              <a16:creationId xmlns:a16="http://schemas.microsoft.com/office/drawing/2014/main" id="{A7E4375A-78EB-75BA-9BFA-930F386006E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98" name="Rectangle 226">
          <a:extLst>
            <a:ext uri="{FF2B5EF4-FFF2-40B4-BE49-F238E27FC236}">
              <a16:creationId xmlns:a16="http://schemas.microsoft.com/office/drawing/2014/main" id="{D5DF3B01-0AAF-997E-C6F7-3D41941FA7C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099" name="Rectangle 227">
          <a:extLst>
            <a:ext uri="{FF2B5EF4-FFF2-40B4-BE49-F238E27FC236}">
              <a16:creationId xmlns:a16="http://schemas.microsoft.com/office/drawing/2014/main" id="{E11B2F9C-CDF2-B2D0-494D-30507AF2A6A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00" name="Rectangle 228">
          <a:extLst>
            <a:ext uri="{FF2B5EF4-FFF2-40B4-BE49-F238E27FC236}">
              <a16:creationId xmlns:a16="http://schemas.microsoft.com/office/drawing/2014/main" id="{A5268204-3B89-F355-E770-CFE15A078DA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101" name="Rectangle 229">
          <a:extLst>
            <a:ext uri="{FF2B5EF4-FFF2-40B4-BE49-F238E27FC236}">
              <a16:creationId xmlns:a16="http://schemas.microsoft.com/office/drawing/2014/main" id="{F885AD4D-8E80-85E5-0262-33A649ECADA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02" name="Rectangle 230">
          <a:extLst>
            <a:ext uri="{FF2B5EF4-FFF2-40B4-BE49-F238E27FC236}">
              <a16:creationId xmlns:a16="http://schemas.microsoft.com/office/drawing/2014/main" id="{6884A37B-9243-166F-4A87-8350375A5EA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103" name="Rectangle 231">
          <a:extLst>
            <a:ext uri="{FF2B5EF4-FFF2-40B4-BE49-F238E27FC236}">
              <a16:creationId xmlns:a16="http://schemas.microsoft.com/office/drawing/2014/main" id="{DE533346-4EF7-C5C2-5C6F-C21B7133B5E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104" name="Rectangle 232">
          <a:extLst>
            <a:ext uri="{FF2B5EF4-FFF2-40B4-BE49-F238E27FC236}">
              <a16:creationId xmlns:a16="http://schemas.microsoft.com/office/drawing/2014/main" id="{26EC1194-052B-D23C-B759-C255D9E8E14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05" name="Rectangle 233">
          <a:extLst>
            <a:ext uri="{FF2B5EF4-FFF2-40B4-BE49-F238E27FC236}">
              <a16:creationId xmlns:a16="http://schemas.microsoft.com/office/drawing/2014/main" id="{32564895-AA89-3125-5583-8240DE99518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106" name="Rectangle 234">
          <a:extLst>
            <a:ext uri="{FF2B5EF4-FFF2-40B4-BE49-F238E27FC236}">
              <a16:creationId xmlns:a16="http://schemas.microsoft.com/office/drawing/2014/main" id="{3F6454CA-8FFE-D804-896A-17EDD8827ED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107" name="Rectangle 235">
          <a:extLst>
            <a:ext uri="{FF2B5EF4-FFF2-40B4-BE49-F238E27FC236}">
              <a16:creationId xmlns:a16="http://schemas.microsoft.com/office/drawing/2014/main" id="{4A506274-189B-7468-90DE-4B5490237AF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08" name="Rectangle 236">
          <a:extLst>
            <a:ext uri="{FF2B5EF4-FFF2-40B4-BE49-F238E27FC236}">
              <a16:creationId xmlns:a16="http://schemas.microsoft.com/office/drawing/2014/main" id="{DABD4435-6901-B9DA-72F7-D7D4C7D9A58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109" name="Rectangle 237">
          <a:extLst>
            <a:ext uri="{FF2B5EF4-FFF2-40B4-BE49-F238E27FC236}">
              <a16:creationId xmlns:a16="http://schemas.microsoft.com/office/drawing/2014/main" id="{F64B738C-F6CE-F484-5306-5548B4E2173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110" name="Rectangle 238">
          <a:extLst>
            <a:ext uri="{FF2B5EF4-FFF2-40B4-BE49-F238E27FC236}">
              <a16:creationId xmlns:a16="http://schemas.microsoft.com/office/drawing/2014/main" id="{3B3F5E06-7FAC-4DEB-03D1-1DF9A8AF4D4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11" name="Rectangle 239">
          <a:extLst>
            <a:ext uri="{FF2B5EF4-FFF2-40B4-BE49-F238E27FC236}">
              <a16:creationId xmlns:a16="http://schemas.microsoft.com/office/drawing/2014/main" id="{03D500F9-A1FC-FB65-7979-83BA1EEB0FE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112" name="Rectangle 240">
          <a:extLst>
            <a:ext uri="{FF2B5EF4-FFF2-40B4-BE49-F238E27FC236}">
              <a16:creationId xmlns:a16="http://schemas.microsoft.com/office/drawing/2014/main" id="{B9A88284-0864-0EF0-473C-227F01C0C3D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113" name="Rectangle 241">
          <a:extLst>
            <a:ext uri="{FF2B5EF4-FFF2-40B4-BE49-F238E27FC236}">
              <a16:creationId xmlns:a16="http://schemas.microsoft.com/office/drawing/2014/main" id="{B8D22E47-CC4D-D844-B29E-8FFF9452F8E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14" name="Rectangle 242">
          <a:extLst>
            <a:ext uri="{FF2B5EF4-FFF2-40B4-BE49-F238E27FC236}">
              <a16:creationId xmlns:a16="http://schemas.microsoft.com/office/drawing/2014/main" id="{F6FB5EFF-9570-C775-2606-6F80B35F9AF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115" name="Rectangle 243">
          <a:extLst>
            <a:ext uri="{FF2B5EF4-FFF2-40B4-BE49-F238E27FC236}">
              <a16:creationId xmlns:a16="http://schemas.microsoft.com/office/drawing/2014/main" id="{7398D227-E357-6F95-B1E8-DEC9AE4BB66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116" name="Rectangle 244">
          <a:extLst>
            <a:ext uri="{FF2B5EF4-FFF2-40B4-BE49-F238E27FC236}">
              <a16:creationId xmlns:a16="http://schemas.microsoft.com/office/drawing/2014/main" id="{339D52D5-03C8-C43F-8696-A3FDD8DF80D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17" name="Rectangle 245">
          <a:extLst>
            <a:ext uri="{FF2B5EF4-FFF2-40B4-BE49-F238E27FC236}">
              <a16:creationId xmlns:a16="http://schemas.microsoft.com/office/drawing/2014/main" id="{825274EA-091C-13B3-EA7C-2401165E8FC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118" name="Rectangle 246">
          <a:extLst>
            <a:ext uri="{FF2B5EF4-FFF2-40B4-BE49-F238E27FC236}">
              <a16:creationId xmlns:a16="http://schemas.microsoft.com/office/drawing/2014/main" id="{400E0D7E-EB79-387A-42EA-C946306D0ED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119" name="Rectangle 247">
          <a:extLst>
            <a:ext uri="{FF2B5EF4-FFF2-40B4-BE49-F238E27FC236}">
              <a16:creationId xmlns:a16="http://schemas.microsoft.com/office/drawing/2014/main" id="{7DF9E58A-5619-EAF8-51D2-B5B2FAAAE3F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20" name="Rectangle 248">
          <a:extLst>
            <a:ext uri="{FF2B5EF4-FFF2-40B4-BE49-F238E27FC236}">
              <a16:creationId xmlns:a16="http://schemas.microsoft.com/office/drawing/2014/main" id="{B58A58CE-4820-C1D5-F954-42B352C8E8D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121" name="Rectangle 249">
          <a:extLst>
            <a:ext uri="{FF2B5EF4-FFF2-40B4-BE49-F238E27FC236}">
              <a16:creationId xmlns:a16="http://schemas.microsoft.com/office/drawing/2014/main" id="{597638E0-9618-A0FA-C3B3-89437E42198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122" name="Rectangle 250">
          <a:extLst>
            <a:ext uri="{FF2B5EF4-FFF2-40B4-BE49-F238E27FC236}">
              <a16:creationId xmlns:a16="http://schemas.microsoft.com/office/drawing/2014/main" id="{B46CD579-DA72-AE1E-2DFD-6F97DD0B594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23" name="Rectangle 251">
          <a:extLst>
            <a:ext uri="{FF2B5EF4-FFF2-40B4-BE49-F238E27FC236}">
              <a16:creationId xmlns:a16="http://schemas.microsoft.com/office/drawing/2014/main" id="{88C8A6F9-216D-0010-D575-F22FCA28ABC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124" name="Rectangle 252">
          <a:extLst>
            <a:ext uri="{FF2B5EF4-FFF2-40B4-BE49-F238E27FC236}">
              <a16:creationId xmlns:a16="http://schemas.microsoft.com/office/drawing/2014/main" id="{C4FFE56B-5F3E-A29F-B168-1B68F896680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125" name="Rectangle 253">
          <a:extLst>
            <a:ext uri="{FF2B5EF4-FFF2-40B4-BE49-F238E27FC236}">
              <a16:creationId xmlns:a16="http://schemas.microsoft.com/office/drawing/2014/main" id="{A1D6B1F8-BB7F-FFF3-919A-32DA1051BE6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26" name="Rectangle 254">
          <a:extLst>
            <a:ext uri="{FF2B5EF4-FFF2-40B4-BE49-F238E27FC236}">
              <a16:creationId xmlns:a16="http://schemas.microsoft.com/office/drawing/2014/main" id="{0922AD1E-C403-0103-3B70-8411563AAB7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127" name="Rectangle 255">
          <a:extLst>
            <a:ext uri="{FF2B5EF4-FFF2-40B4-BE49-F238E27FC236}">
              <a16:creationId xmlns:a16="http://schemas.microsoft.com/office/drawing/2014/main" id="{82D19DA3-0AFC-FE6C-9AFC-1A94BCB5978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128" name="Rectangle 256">
          <a:extLst>
            <a:ext uri="{FF2B5EF4-FFF2-40B4-BE49-F238E27FC236}">
              <a16:creationId xmlns:a16="http://schemas.microsoft.com/office/drawing/2014/main" id="{1BFE36F3-6A2C-B9DE-4F4C-A19980BD6EC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29" name="Rectangle 257">
          <a:extLst>
            <a:ext uri="{FF2B5EF4-FFF2-40B4-BE49-F238E27FC236}">
              <a16:creationId xmlns:a16="http://schemas.microsoft.com/office/drawing/2014/main" id="{33C6F1CF-9A9E-3E32-D08C-E750FF2F314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130" name="Rectangle 258">
          <a:extLst>
            <a:ext uri="{FF2B5EF4-FFF2-40B4-BE49-F238E27FC236}">
              <a16:creationId xmlns:a16="http://schemas.microsoft.com/office/drawing/2014/main" id="{21AA6846-A493-C209-A62C-2F49D9D2748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6131" name="Rectangle 259">
          <a:extLst>
            <a:ext uri="{FF2B5EF4-FFF2-40B4-BE49-F238E27FC236}">
              <a16:creationId xmlns:a16="http://schemas.microsoft.com/office/drawing/2014/main" id="{B67C15DC-6AC2-12DA-CD17-D8DA7A1018A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32" name="Rectangle 260">
          <a:extLst>
            <a:ext uri="{FF2B5EF4-FFF2-40B4-BE49-F238E27FC236}">
              <a16:creationId xmlns:a16="http://schemas.microsoft.com/office/drawing/2014/main" id="{2E2981D4-52AC-6D41-9FC5-B9C53851B77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6133" name="Rectangle 261">
          <a:extLst>
            <a:ext uri="{FF2B5EF4-FFF2-40B4-BE49-F238E27FC236}">
              <a16:creationId xmlns:a16="http://schemas.microsoft.com/office/drawing/2014/main" id="{220DBF04-E7E8-7E14-2746-2AC8A474DC5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6134" name="Rectangle 262">
          <a:extLst>
            <a:ext uri="{FF2B5EF4-FFF2-40B4-BE49-F238E27FC236}">
              <a16:creationId xmlns:a16="http://schemas.microsoft.com/office/drawing/2014/main" id="{F2240A93-7237-DCE2-9554-686F88E3246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35" name="Rectangle 263">
          <a:extLst>
            <a:ext uri="{FF2B5EF4-FFF2-40B4-BE49-F238E27FC236}">
              <a16:creationId xmlns:a16="http://schemas.microsoft.com/office/drawing/2014/main" id="{D1118F03-BD60-9DC7-8716-BA5C9FA8582F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36" name="Rectangle 264">
          <a:extLst>
            <a:ext uri="{FF2B5EF4-FFF2-40B4-BE49-F238E27FC236}">
              <a16:creationId xmlns:a16="http://schemas.microsoft.com/office/drawing/2014/main" id="{2C5FF224-8B66-504B-BB9D-19EF2089822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37" name="Rectangle 265">
          <a:extLst>
            <a:ext uri="{FF2B5EF4-FFF2-40B4-BE49-F238E27FC236}">
              <a16:creationId xmlns:a16="http://schemas.microsoft.com/office/drawing/2014/main" id="{6A4D5635-9648-E230-45FF-D6CCB89B705C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38" name="Rectangle 266">
          <a:extLst>
            <a:ext uri="{FF2B5EF4-FFF2-40B4-BE49-F238E27FC236}">
              <a16:creationId xmlns:a16="http://schemas.microsoft.com/office/drawing/2014/main" id="{4E1B96C0-336E-BED3-7449-1C9FFA8E156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39" name="Rectangle 267">
          <a:extLst>
            <a:ext uri="{FF2B5EF4-FFF2-40B4-BE49-F238E27FC236}">
              <a16:creationId xmlns:a16="http://schemas.microsoft.com/office/drawing/2014/main" id="{F20FFF04-BE7B-7F38-78C5-8E686FAB80E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40" name="Rectangle 268">
          <a:extLst>
            <a:ext uri="{FF2B5EF4-FFF2-40B4-BE49-F238E27FC236}">
              <a16:creationId xmlns:a16="http://schemas.microsoft.com/office/drawing/2014/main" id="{AC931FD0-AB86-E8A1-C0DF-2875A102D73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41" name="Rectangle 269">
          <a:extLst>
            <a:ext uri="{FF2B5EF4-FFF2-40B4-BE49-F238E27FC236}">
              <a16:creationId xmlns:a16="http://schemas.microsoft.com/office/drawing/2014/main" id="{19923A09-E6B2-76F3-C975-651475CEDB6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42" name="Rectangle 270">
          <a:extLst>
            <a:ext uri="{FF2B5EF4-FFF2-40B4-BE49-F238E27FC236}">
              <a16:creationId xmlns:a16="http://schemas.microsoft.com/office/drawing/2014/main" id="{4608E996-F076-3765-3E90-D6D1F236997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43" name="Rectangle 271">
          <a:extLst>
            <a:ext uri="{FF2B5EF4-FFF2-40B4-BE49-F238E27FC236}">
              <a16:creationId xmlns:a16="http://schemas.microsoft.com/office/drawing/2014/main" id="{2A233875-99CF-8753-49A8-132AEEDBF7A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44" name="Rectangle 272">
          <a:extLst>
            <a:ext uri="{FF2B5EF4-FFF2-40B4-BE49-F238E27FC236}">
              <a16:creationId xmlns:a16="http://schemas.microsoft.com/office/drawing/2014/main" id="{170C86F5-5AF6-E928-EB6C-5DD462D5F84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45" name="Rectangle 273">
          <a:extLst>
            <a:ext uri="{FF2B5EF4-FFF2-40B4-BE49-F238E27FC236}">
              <a16:creationId xmlns:a16="http://schemas.microsoft.com/office/drawing/2014/main" id="{C0B8D0D0-B185-89EE-DFDE-55E6234D960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6146" name="Rectangle 274">
          <a:extLst>
            <a:ext uri="{FF2B5EF4-FFF2-40B4-BE49-F238E27FC236}">
              <a16:creationId xmlns:a16="http://schemas.microsoft.com/office/drawing/2014/main" id="{1A2A3A3F-BF5E-DD57-A78E-C307D16E42C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147" name="Rectangle 275">
          <a:extLst>
            <a:ext uri="{FF2B5EF4-FFF2-40B4-BE49-F238E27FC236}">
              <a16:creationId xmlns:a16="http://schemas.microsoft.com/office/drawing/2014/main" id="{39C170FF-FA43-A055-8B36-8E0B6223773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48" name="Rectangle 276">
          <a:extLst>
            <a:ext uri="{FF2B5EF4-FFF2-40B4-BE49-F238E27FC236}">
              <a16:creationId xmlns:a16="http://schemas.microsoft.com/office/drawing/2014/main" id="{09905892-8711-D246-E132-C9FED507591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49" name="Rectangle 277">
          <a:extLst>
            <a:ext uri="{FF2B5EF4-FFF2-40B4-BE49-F238E27FC236}">
              <a16:creationId xmlns:a16="http://schemas.microsoft.com/office/drawing/2014/main" id="{99B6CF44-2AFA-2347-D075-C5DA99F8CE5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150" name="Rectangle 278">
          <a:extLst>
            <a:ext uri="{FF2B5EF4-FFF2-40B4-BE49-F238E27FC236}">
              <a16:creationId xmlns:a16="http://schemas.microsoft.com/office/drawing/2014/main" id="{1F4B2A3E-AFF0-E7C6-45D2-3C7CC1C7360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51" name="Rectangle 279">
          <a:extLst>
            <a:ext uri="{FF2B5EF4-FFF2-40B4-BE49-F238E27FC236}">
              <a16:creationId xmlns:a16="http://schemas.microsoft.com/office/drawing/2014/main" id="{6A111398-9E51-0873-D8F5-85D283E68FE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52" name="Rectangle 280">
          <a:extLst>
            <a:ext uri="{FF2B5EF4-FFF2-40B4-BE49-F238E27FC236}">
              <a16:creationId xmlns:a16="http://schemas.microsoft.com/office/drawing/2014/main" id="{C7429AA0-AFBC-6F73-78CD-C4EEB7D62A0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153" name="Rectangle 281">
          <a:extLst>
            <a:ext uri="{FF2B5EF4-FFF2-40B4-BE49-F238E27FC236}">
              <a16:creationId xmlns:a16="http://schemas.microsoft.com/office/drawing/2014/main" id="{C24A9C3C-2E22-9D79-2996-518886E566E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54" name="Rectangle 282">
          <a:extLst>
            <a:ext uri="{FF2B5EF4-FFF2-40B4-BE49-F238E27FC236}">
              <a16:creationId xmlns:a16="http://schemas.microsoft.com/office/drawing/2014/main" id="{C8CDF329-A009-3460-C4AE-82F4CE7F19A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55" name="Rectangle 283">
          <a:extLst>
            <a:ext uri="{FF2B5EF4-FFF2-40B4-BE49-F238E27FC236}">
              <a16:creationId xmlns:a16="http://schemas.microsoft.com/office/drawing/2014/main" id="{7C486FE9-8554-983D-E3C4-52221231BA4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156" name="Rectangle 284">
          <a:extLst>
            <a:ext uri="{FF2B5EF4-FFF2-40B4-BE49-F238E27FC236}">
              <a16:creationId xmlns:a16="http://schemas.microsoft.com/office/drawing/2014/main" id="{0858E278-D507-D196-6F7E-372419F4DC3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57" name="Rectangle 285">
          <a:extLst>
            <a:ext uri="{FF2B5EF4-FFF2-40B4-BE49-F238E27FC236}">
              <a16:creationId xmlns:a16="http://schemas.microsoft.com/office/drawing/2014/main" id="{1F2F2E22-ADA5-0BE5-43B3-AE5F7E50F2D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58" name="Rectangle 286">
          <a:extLst>
            <a:ext uri="{FF2B5EF4-FFF2-40B4-BE49-F238E27FC236}">
              <a16:creationId xmlns:a16="http://schemas.microsoft.com/office/drawing/2014/main" id="{A96F8251-F7C1-B0F0-6265-6428C023E8F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159" name="Rectangle 287">
          <a:extLst>
            <a:ext uri="{FF2B5EF4-FFF2-40B4-BE49-F238E27FC236}">
              <a16:creationId xmlns:a16="http://schemas.microsoft.com/office/drawing/2014/main" id="{4ECB0659-5D8C-BCD1-954B-5A299883A51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60" name="Rectangle 288">
          <a:extLst>
            <a:ext uri="{FF2B5EF4-FFF2-40B4-BE49-F238E27FC236}">
              <a16:creationId xmlns:a16="http://schemas.microsoft.com/office/drawing/2014/main" id="{EC2B503B-6206-A462-14DC-E31C2E76E2B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61" name="Rectangle 289">
          <a:extLst>
            <a:ext uri="{FF2B5EF4-FFF2-40B4-BE49-F238E27FC236}">
              <a16:creationId xmlns:a16="http://schemas.microsoft.com/office/drawing/2014/main" id="{2FCF3F7A-DD4B-1B0B-3B3F-D1FE35C818B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162" name="Rectangle 290">
          <a:extLst>
            <a:ext uri="{FF2B5EF4-FFF2-40B4-BE49-F238E27FC236}">
              <a16:creationId xmlns:a16="http://schemas.microsoft.com/office/drawing/2014/main" id="{C3C52995-35EC-E3F7-2E5D-2E6B0E295F2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63" name="Rectangle 291">
          <a:extLst>
            <a:ext uri="{FF2B5EF4-FFF2-40B4-BE49-F238E27FC236}">
              <a16:creationId xmlns:a16="http://schemas.microsoft.com/office/drawing/2014/main" id="{21DCE70E-9775-3E7C-C81F-C101F7CCF46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64" name="Rectangle 292">
          <a:extLst>
            <a:ext uri="{FF2B5EF4-FFF2-40B4-BE49-F238E27FC236}">
              <a16:creationId xmlns:a16="http://schemas.microsoft.com/office/drawing/2014/main" id="{8375F746-7174-D11F-90A7-3F84240110E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165" name="Rectangle 293">
          <a:extLst>
            <a:ext uri="{FF2B5EF4-FFF2-40B4-BE49-F238E27FC236}">
              <a16:creationId xmlns:a16="http://schemas.microsoft.com/office/drawing/2014/main" id="{5DFDEA23-1B73-0197-B165-748DFA65734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66" name="Rectangle 294">
          <a:extLst>
            <a:ext uri="{FF2B5EF4-FFF2-40B4-BE49-F238E27FC236}">
              <a16:creationId xmlns:a16="http://schemas.microsoft.com/office/drawing/2014/main" id="{D095C625-61DD-70F9-88AB-7A18E43E7E7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67" name="Rectangle 295">
          <a:extLst>
            <a:ext uri="{FF2B5EF4-FFF2-40B4-BE49-F238E27FC236}">
              <a16:creationId xmlns:a16="http://schemas.microsoft.com/office/drawing/2014/main" id="{82FCA281-A654-0C1E-DD2B-18C85631158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168" name="Rectangle 296">
          <a:extLst>
            <a:ext uri="{FF2B5EF4-FFF2-40B4-BE49-F238E27FC236}">
              <a16:creationId xmlns:a16="http://schemas.microsoft.com/office/drawing/2014/main" id="{70C736F0-B27F-1037-96AC-4BA276B9D82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69" name="Rectangle 297">
          <a:extLst>
            <a:ext uri="{FF2B5EF4-FFF2-40B4-BE49-F238E27FC236}">
              <a16:creationId xmlns:a16="http://schemas.microsoft.com/office/drawing/2014/main" id="{47E10D16-4ACB-6C9F-051B-CCBC5486286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70" name="Rectangle 298">
          <a:extLst>
            <a:ext uri="{FF2B5EF4-FFF2-40B4-BE49-F238E27FC236}">
              <a16:creationId xmlns:a16="http://schemas.microsoft.com/office/drawing/2014/main" id="{E4DC4A72-6E13-CECB-3955-56F64ED5488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6171" name="Rectangle 299">
          <a:extLst>
            <a:ext uri="{FF2B5EF4-FFF2-40B4-BE49-F238E27FC236}">
              <a16:creationId xmlns:a16="http://schemas.microsoft.com/office/drawing/2014/main" id="{405ECD4D-6F58-17BA-9F1B-DE45230D6AE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72" name="Rectangle 300">
          <a:extLst>
            <a:ext uri="{FF2B5EF4-FFF2-40B4-BE49-F238E27FC236}">
              <a16:creationId xmlns:a16="http://schemas.microsoft.com/office/drawing/2014/main" id="{B208AF26-F1A0-C27D-D6F2-7BE1A1BC1DF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73" name="Rectangle 301">
          <a:extLst>
            <a:ext uri="{FF2B5EF4-FFF2-40B4-BE49-F238E27FC236}">
              <a16:creationId xmlns:a16="http://schemas.microsoft.com/office/drawing/2014/main" id="{87A264E4-76F3-9470-C5A7-26195694D64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74" name="Rectangle 302">
          <a:extLst>
            <a:ext uri="{FF2B5EF4-FFF2-40B4-BE49-F238E27FC236}">
              <a16:creationId xmlns:a16="http://schemas.microsoft.com/office/drawing/2014/main" id="{D0DCCAD9-6763-913A-787D-2C22563622C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75" name="Rectangle 303">
          <a:extLst>
            <a:ext uri="{FF2B5EF4-FFF2-40B4-BE49-F238E27FC236}">
              <a16:creationId xmlns:a16="http://schemas.microsoft.com/office/drawing/2014/main" id="{DEA68DD6-F997-CA4A-45A7-784ABB6F8A2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76" name="Rectangle 304">
          <a:extLst>
            <a:ext uri="{FF2B5EF4-FFF2-40B4-BE49-F238E27FC236}">
              <a16:creationId xmlns:a16="http://schemas.microsoft.com/office/drawing/2014/main" id="{26382E80-01CF-8E6C-1A60-44CEBEA488F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6177" name="Rectangle 305">
          <a:extLst>
            <a:ext uri="{FF2B5EF4-FFF2-40B4-BE49-F238E27FC236}">
              <a16:creationId xmlns:a16="http://schemas.microsoft.com/office/drawing/2014/main" id="{68B282CF-DAB9-C71D-EFEB-AF279BD3884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6178" name="Rectangle 306">
          <a:extLst>
            <a:ext uri="{FF2B5EF4-FFF2-40B4-BE49-F238E27FC236}">
              <a16:creationId xmlns:a16="http://schemas.microsoft.com/office/drawing/2014/main" id="{6F7F39F0-11F9-F678-E790-07C2295B995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79" name="Rectangle 307">
          <a:extLst>
            <a:ext uri="{FF2B5EF4-FFF2-40B4-BE49-F238E27FC236}">
              <a16:creationId xmlns:a16="http://schemas.microsoft.com/office/drawing/2014/main" id="{A9498EDA-2065-22BC-3851-270C203C23B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80" name="Rectangle 308">
          <a:extLst>
            <a:ext uri="{FF2B5EF4-FFF2-40B4-BE49-F238E27FC236}">
              <a16:creationId xmlns:a16="http://schemas.microsoft.com/office/drawing/2014/main" id="{06A81C4D-BA74-EB67-049C-7CB4D6FA0EC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81" name="Rectangle 309">
          <a:extLst>
            <a:ext uri="{FF2B5EF4-FFF2-40B4-BE49-F238E27FC236}">
              <a16:creationId xmlns:a16="http://schemas.microsoft.com/office/drawing/2014/main" id="{EC6E412B-7DF2-1F63-4413-28742A317ED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82" name="Rectangle 310">
          <a:extLst>
            <a:ext uri="{FF2B5EF4-FFF2-40B4-BE49-F238E27FC236}">
              <a16:creationId xmlns:a16="http://schemas.microsoft.com/office/drawing/2014/main" id="{D68F8D8A-2E71-A4BC-64EC-214CE0C9F19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83" name="Rectangle 311">
          <a:extLst>
            <a:ext uri="{FF2B5EF4-FFF2-40B4-BE49-F238E27FC236}">
              <a16:creationId xmlns:a16="http://schemas.microsoft.com/office/drawing/2014/main" id="{8BC0431A-22A3-B86D-3D1D-4B70CEF84D4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84" name="Rectangle 312">
          <a:extLst>
            <a:ext uri="{FF2B5EF4-FFF2-40B4-BE49-F238E27FC236}">
              <a16:creationId xmlns:a16="http://schemas.microsoft.com/office/drawing/2014/main" id="{2D9ED9EB-760A-9A52-CB42-BBC278D098C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85" name="Rectangle 313">
          <a:extLst>
            <a:ext uri="{FF2B5EF4-FFF2-40B4-BE49-F238E27FC236}">
              <a16:creationId xmlns:a16="http://schemas.microsoft.com/office/drawing/2014/main" id="{964034FA-A483-45FD-2CE4-3DCE9ADEDE2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86" name="Rectangle 314">
          <a:extLst>
            <a:ext uri="{FF2B5EF4-FFF2-40B4-BE49-F238E27FC236}">
              <a16:creationId xmlns:a16="http://schemas.microsoft.com/office/drawing/2014/main" id="{F0041A0D-1BE3-7238-A727-6F48DE59E6B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87" name="Rectangle 315">
          <a:extLst>
            <a:ext uri="{FF2B5EF4-FFF2-40B4-BE49-F238E27FC236}">
              <a16:creationId xmlns:a16="http://schemas.microsoft.com/office/drawing/2014/main" id="{665E0320-0038-C051-3604-A2602D11090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88" name="Rectangle 316">
          <a:extLst>
            <a:ext uri="{FF2B5EF4-FFF2-40B4-BE49-F238E27FC236}">
              <a16:creationId xmlns:a16="http://schemas.microsoft.com/office/drawing/2014/main" id="{8DC3347F-3D6B-1951-6248-2D1A1E4C343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89" name="Rectangle 317">
          <a:extLst>
            <a:ext uri="{FF2B5EF4-FFF2-40B4-BE49-F238E27FC236}">
              <a16:creationId xmlns:a16="http://schemas.microsoft.com/office/drawing/2014/main" id="{87E2790E-7396-D5AA-DDD3-B045EF23B34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6190" name="Rectangle 318">
          <a:extLst>
            <a:ext uri="{FF2B5EF4-FFF2-40B4-BE49-F238E27FC236}">
              <a16:creationId xmlns:a16="http://schemas.microsoft.com/office/drawing/2014/main" id="{BD56A0BD-DDE3-8CCC-7AB2-A8152E04CF9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6191" name="Rectangle 1058">
          <a:extLst>
            <a:ext uri="{FF2B5EF4-FFF2-40B4-BE49-F238E27FC236}">
              <a16:creationId xmlns:a16="http://schemas.microsoft.com/office/drawing/2014/main" id="{1F13406C-3295-4E64-22F2-8D910445AA44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6192" name="Rectangle 1059">
          <a:extLst>
            <a:ext uri="{FF2B5EF4-FFF2-40B4-BE49-F238E27FC236}">
              <a16:creationId xmlns:a16="http://schemas.microsoft.com/office/drawing/2014/main" id="{26BF527D-BACE-168E-1B6F-1AED92D52D87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6193" name="Rectangle 1060">
          <a:extLst>
            <a:ext uri="{FF2B5EF4-FFF2-40B4-BE49-F238E27FC236}">
              <a16:creationId xmlns:a16="http://schemas.microsoft.com/office/drawing/2014/main" id="{260CE711-02D8-089E-8E95-5636BB530645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6194" name="Rectangle 1061">
          <a:extLst>
            <a:ext uri="{FF2B5EF4-FFF2-40B4-BE49-F238E27FC236}">
              <a16:creationId xmlns:a16="http://schemas.microsoft.com/office/drawing/2014/main" id="{52ED77B2-9073-3070-E6C9-345CDB25AB18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6195" name="Rectangle 1062">
          <a:extLst>
            <a:ext uri="{FF2B5EF4-FFF2-40B4-BE49-F238E27FC236}">
              <a16:creationId xmlns:a16="http://schemas.microsoft.com/office/drawing/2014/main" id="{4D71F767-A6C3-DDA9-F7C9-C49C0EE6A06E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6196" name="Rectangle 1063">
          <a:extLst>
            <a:ext uri="{FF2B5EF4-FFF2-40B4-BE49-F238E27FC236}">
              <a16:creationId xmlns:a16="http://schemas.microsoft.com/office/drawing/2014/main" id="{05E969AB-BC4A-2CF6-F6D8-D463EE6013FD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6197" name="Rectangle 1064">
          <a:extLst>
            <a:ext uri="{FF2B5EF4-FFF2-40B4-BE49-F238E27FC236}">
              <a16:creationId xmlns:a16="http://schemas.microsoft.com/office/drawing/2014/main" id="{472933E6-BBF2-B34F-FF26-0A0C104E2F10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6198" name="Rectangle 1065">
          <a:extLst>
            <a:ext uri="{FF2B5EF4-FFF2-40B4-BE49-F238E27FC236}">
              <a16:creationId xmlns:a16="http://schemas.microsoft.com/office/drawing/2014/main" id="{E7730667-E45B-D129-2D60-45CA56EFABDF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6199" name="Rectangle 1066">
          <a:extLst>
            <a:ext uri="{FF2B5EF4-FFF2-40B4-BE49-F238E27FC236}">
              <a16:creationId xmlns:a16="http://schemas.microsoft.com/office/drawing/2014/main" id="{53AC2D5E-7ED8-2E08-E4F3-7B502CE49715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6200" name="Rectangle 1067">
          <a:extLst>
            <a:ext uri="{FF2B5EF4-FFF2-40B4-BE49-F238E27FC236}">
              <a16:creationId xmlns:a16="http://schemas.microsoft.com/office/drawing/2014/main" id="{34D8E5DB-F092-83F5-6E3B-2D9BECBC6D7F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6201" name="Rectangle 1068">
          <a:extLst>
            <a:ext uri="{FF2B5EF4-FFF2-40B4-BE49-F238E27FC236}">
              <a16:creationId xmlns:a16="http://schemas.microsoft.com/office/drawing/2014/main" id="{2199C41C-F998-D5EC-9733-2D26A89C985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6202" name="Rectangle 1069">
          <a:extLst>
            <a:ext uri="{FF2B5EF4-FFF2-40B4-BE49-F238E27FC236}">
              <a16:creationId xmlns:a16="http://schemas.microsoft.com/office/drawing/2014/main" id="{998CA1D6-C767-DAFB-CFDB-4C80EB6FCD65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6203" name="Rectangle 1070">
          <a:extLst>
            <a:ext uri="{FF2B5EF4-FFF2-40B4-BE49-F238E27FC236}">
              <a16:creationId xmlns:a16="http://schemas.microsoft.com/office/drawing/2014/main" id="{2204DC08-212E-106F-C6AF-7B5B0ABB3B3D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6204" name="Rectangle 1071">
          <a:extLst>
            <a:ext uri="{FF2B5EF4-FFF2-40B4-BE49-F238E27FC236}">
              <a16:creationId xmlns:a16="http://schemas.microsoft.com/office/drawing/2014/main" id="{00FD5715-7FE5-3692-0135-91258680BF0E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6205" name="Rectangle 1072">
          <a:extLst>
            <a:ext uri="{FF2B5EF4-FFF2-40B4-BE49-F238E27FC236}">
              <a16:creationId xmlns:a16="http://schemas.microsoft.com/office/drawing/2014/main" id="{774C730C-1B3C-FD3B-5216-406729397937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6206" name="Rectangle 1073">
          <a:extLst>
            <a:ext uri="{FF2B5EF4-FFF2-40B4-BE49-F238E27FC236}">
              <a16:creationId xmlns:a16="http://schemas.microsoft.com/office/drawing/2014/main" id="{BA5F62E6-374D-3A3D-842F-BEBC2124F42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6207" name="Rectangle 1074">
          <a:extLst>
            <a:ext uri="{FF2B5EF4-FFF2-40B4-BE49-F238E27FC236}">
              <a16:creationId xmlns:a16="http://schemas.microsoft.com/office/drawing/2014/main" id="{7D014567-8C8F-E7BA-8510-3DEDDCF31E30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6208" name="Rectangle 1075">
          <a:extLst>
            <a:ext uri="{FF2B5EF4-FFF2-40B4-BE49-F238E27FC236}">
              <a16:creationId xmlns:a16="http://schemas.microsoft.com/office/drawing/2014/main" id="{0FCA4F77-9DE1-0199-0F4C-FB88148436FF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6209" name="Rectangle 1076">
          <a:extLst>
            <a:ext uri="{FF2B5EF4-FFF2-40B4-BE49-F238E27FC236}">
              <a16:creationId xmlns:a16="http://schemas.microsoft.com/office/drawing/2014/main" id="{04E238C1-940F-152E-6D07-4502934155C0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6210" name="Rectangle 1077">
          <a:extLst>
            <a:ext uri="{FF2B5EF4-FFF2-40B4-BE49-F238E27FC236}">
              <a16:creationId xmlns:a16="http://schemas.microsoft.com/office/drawing/2014/main" id="{55DEC0D2-6687-A8F1-620B-5C434EEDD381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6211" name="Rectangle 1078">
          <a:extLst>
            <a:ext uri="{FF2B5EF4-FFF2-40B4-BE49-F238E27FC236}">
              <a16:creationId xmlns:a16="http://schemas.microsoft.com/office/drawing/2014/main" id="{A18F95A6-AA80-1C1F-FE5F-B58CD96DD068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6212" name="Rectangle 1079">
          <a:extLst>
            <a:ext uri="{FF2B5EF4-FFF2-40B4-BE49-F238E27FC236}">
              <a16:creationId xmlns:a16="http://schemas.microsoft.com/office/drawing/2014/main" id="{8823085D-E1F6-81EE-76E9-8690475D3DF9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6213" name="Rectangle 1080">
          <a:extLst>
            <a:ext uri="{FF2B5EF4-FFF2-40B4-BE49-F238E27FC236}">
              <a16:creationId xmlns:a16="http://schemas.microsoft.com/office/drawing/2014/main" id="{9B8D99C1-6692-BA96-4176-053EE9463BAC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6214" name="Rectangle 1081">
          <a:extLst>
            <a:ext uri="{FF2B5EF4-FFF2-40B4-BE49-F238E27FC236}">
              <a16:creationId xmlns:a16="http://schemas.microsoft.com/office/drawing/2014/main" id="{D93131E3-9819-F60C-C330-951AD3EF5F83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6215" name="Rectangle 1082">
          <a:extLst>
            <a:ext uri="{FF2B5EF4-FFF2-40B4-BE49-F238E27FC236}">
              <a16:creationId xmlns:a16="http://schemas.microsoft.com/office/drawing/2014/main" id="{2C7E423E-2513-C4B1-544E-31D5DDF2E743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6216" name="Rectangle 1083">
          <a:extLst>
            <a:ext uri="{FF2B5EF4-FFF2-40B4-BE49-F238E27FC236}">
              <a16:creationId xmlns:a16="http://schemas.microsoft.com/office/drawing/2014/main" id="{7BA7A655-9E34-A246-7936-ADDD1EB8DA55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17" name="Rectangle 1084">
          <a:extLst>
            <a:ext uri="{FF2B5EF4-FFF2-40B4-BE49-F238E27FC236}">
              <a16:creationId xmlns:a16="http://schemas.microsoft.com/office/drawing/2014/main" id="{5E44253B-08D0-CEDE-B0DF-20DC694484DF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18" name="Rectangle 1085">
          <a:extLst>
            <a:ext uri="{FF2B5EF4-FFF2-40B4-BE49-F238E27FC236}">
              <a16:creationId xmlns:a16="http://schemas.microsoft.com/office/drawing/2014/main" id="{0D530E2C-C0E8-1B87-54B2-339E544B37C3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19" name="Rectangle 1086">
          <a:extLst>
            <a:ext uri="{FF2B5EF4-FFF2-40B4-BE49-F238E27FC236}">
              <a16:creationId xmlns:a16="http://schemas.microsoft.com/office/drawing/2014/main" id="{3B84B54F-CC32-C489-EA3E-59F5234C4905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20" name="Rectangle 1087">
          <a:extLst>
            <a:ext uri="{FF2B5EF4-FFF2-40B4-BE49-F238E27FC236}">
              <a16:creationId xmlns:a16="http://schemas.microsoft.com/office/drawing/2014/main" id="{26335711-1F24-05C4-4B06-8550AB35577B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21" name="Rectangle 1088">
          <a:extLst>
            <a:ext uri="{FF2B5EF4-FFF2-40B4-BE49-F238E27FC236}">
              <a16:creationId xmlns:a16="http://schemas.microsoft.com/office/drawing/2014/main" id="{CBB7A260-5A65-0401-9906-3D84AFD96336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22" name="Rectangle 1089">
          <a:extLst>
            <a:ext uri="{FF2B5EF4-FFF2-40B4-BE49-F238E27FC236}">
              <a16:creationId xmlns:a16="http://schemas.microsoft.com/office/drawing/2014/main" id="{6CBFAAF4-6DB4-BCBA-E8DE-BEBD30E514CF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23" name="Rectangle 1090">
          <a:extLst>
            <a:ext uri="{FF2B5EF4-FFF2-40B4-BE49-F238E27FC236}">
              <a16:creationId xmlns:a16="http://schemas.microsoft.com/office/drawing/2014/main" id="{57AF0491-8909-23E8-F86E-6265A0115C1B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24" name="Rectangle 1091">
          <a:extLst>
            <a:ext uri="{FF2B5EF4-FFF2-40B4-BE49-F238E27FC236}">
              <a16:creationId xmlns:a16="http://schemas.microsoft.com/office/drawing/2014/main" id="{C75CEFA2-90A7-B89E-03D2-53E708011F9F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25" name="Rectangle 1092">
          <a:extLst>
            <a:ext uri="{FF2B5EF4-FFF2-40B4-BE49-F238E27FC236}">
              <a16:creationId xmlns:a16="http://schemas.microsoft.com/office/drawing/2014/main" id="{AF5C456E-40B8-833F-23AE-F00A32D56D80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26" name="Rectangle 1093">
          <a:extLst>
            <a:ext uri="{FF2B5EF4-FFF2-40B4-BE49-F238E27FC236}">
              <a16:creationId xmlns:a16="http://schemas.microsoft.com/office/drawing/2014/main" id="{8BEA755D-F763-984F-79FD-489760B1EC03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27" name="Rectangle 1094">
          <a:extLst>
            <a:ext uri="{FF2B5EF4-FFF2-40B4-BE49-F238E27FC236}">
              <a16:creationId xmlns:a16="http://schemas.microsoft.com/office/drawing/2014/main" id="{C0062563-8FF9-0619-9AEA-F72B375B1ABA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6228" name="Rectangle 1095">
          <a:extLst>
            <a:ext uri="{FF2B5EF4-FFF2-40B4-BE49-F238E27FC236}">
              <a16:creationId xmlns:a16="http://schemas.microsoft.com/office/drawing/2014/main" id="{04998232-555C-C57E-9C2B-8BDDCF1C5387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29" name="Rectangle 1">
          <a:extLst>
            <a:ext uri="{FF2B5EF4-FFF2-40B4-BE49-F238E27FC236}">
              <a16:creationId xmlns:a16="http://schemas.microsoft.com/office/drawing/2014/main" id="{CDAD8ECC-5EB9-0EE2-42D7-C463DFC94C74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30" name="Rectangle 2">
          <a:extLst>
            <a:ext uri="{FF2B5EF4-FFF2-40B4-BE49-F238E27FC236}">
              <a16:creationId xmlns:a16="http://schemas.microsoft.com/office/drawing/2014/main" id="{583E32E4-486B-9A26-1BEC-31D7EED76690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31" name="Rectangle 3">
          <a:extLst>
            <a:ext uri="{FF2B5EF4-FFF2-40B4-BE49-F238E27FC236}">
              <a16:creationId xmlns:a16="http://schemas.microsoft.com/office/drawing/2014/main" id="{AD75FD78-42D9-316E-7E33-81BD3A2B668E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32" name="Rectangle 4">
          <a:extLst>
            <a:ext uri="{FF2B5EF4-FFF2-40B4-BE49-F238E27FC236}">
              <a16:creationId xmlns:a16="http://schemas.microsoft.com/office/drawing/2014/main" id="{0E98B43B-62A8-5114-843E-824035016D34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33" name="Rectangle 5">
          <a:extLst>
            <a:ext uri="{FF2B5EF4-FFF2-40B4-BE49-F238E27FC236}">
              <a16:creationId xmlns:a16="http://schemas.microsoft.com/office/drawing/2014/main" id="{523CA95B-3B66-48CA-7959-1DBCB6B69DE7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34" name="Rectangle 6">
          <a:extLst>
            <a:ext uri="{FF2B5EF4-FFF2-40B4-BE49-F238E27FC236}">
              <a16:creationId xmlns:a16="http://schemas.microsoft.com/office/drawing/2014/main" id="{D8CFB405-D988-2732-1186-87860E7CF09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35" name="Rectangle 7">
          <a:extLst>
            <a:ext uri="{FF2B5EF4-FFF2-40B4-BE49-F238E27FC236}">
              <a16:creationId xmlns:a16="http://schemas.microsoft.com/office/drawing/2014/main" id="{0AF84BD1-B50A-6D1A-A1B9-8344AF15D41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36" name="Rectangle 8">
          <a:extLst>
            <a:ext uri="{FF2B5EF4-FFF2-40B4-BE49-F238E27FC236}">
              <a16:creationId xmlns:a16="http://schemas.microsoft.com/office/drawing/2014/main" id="{C099FAA1-DCE2-28F0-0EBC-826ADA233C3E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37" name="Rectangle 9">
          <a:extLst>
            <a:ext uri="{FF2B5EF4-FFF2-40B4-BE49-F238E27FC236}">
              <a16:creationId xmlns:a16="http://schemas.microsoft.com/office/drawing/2014/main" id="{3C55A2E0-98FE-15F8-6165-991B6A414F1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38" name="Rectangle 10">
          <a:extLst>
            <a:ext uri="{FF2B5EF4-FFF2-40B4-BE49-F238E27FC236}">
              <a16:creationId xmlns:a16="http://schemas.microsoft.com/office/drawing/2014/main" id="{07085336-081E-B515-A42E-16870AB2233B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39" name="Rectangle 11">
          <a:extLst>
            <a:ext uri="{FF2B5EF4-FFF2-40B4-BE49-F238E27FC236}">
              <a16:creationId xmlns:a16="http://schemas.microsoft.com/office/drawing/2014/main" id="{F73D8550-9DDB-3B48-0EB4-3F6F9DB5D77E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40" name="Rectangle 12">
          <a:extLst>
            <a:ext uri="{FF2B5EF4-FFF2-40B4-BE49-F238E27FC236}">
              <a16:creationId xmlns:a16="http://schemas.microsoft.com/office/drawing/2014/main" id="{BC2BE088-2768-6878-8545-019F945D9163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41" name="Rectangle 13">
          <a:extLst>
            <a:ext uri="{FF2B5EF4-FFF2-40B4-BE49-F238E27FC236}">
              <a16:creationId xmlns:a16="http://schemas.microsoft.com/office/drawing/2014/main" id="{4BDC3EA3-2999-0E00-5255-523D37764FE6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42" name="Rectangle 14">
          <a:extLst>
            <a:ext uri="{FF2B5EF4-FFF2-40B4-BE49-F238E27FC236}">
              <a16:creationId xmlns:a16="http://schemas.microsoft.com/office/drawing/2014/main" id="{27CB16C1-1F9B-8B9F-4783-BEF7102619CA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43" name="Rectangle 15">
          <a:extLst>
            <a:ext uri="{FF2B5EF4-FFF2-40B4-BE49-F238E27FC236}">
              <a16:creationId xmlns:a16="http://schemas.microsoft.com/office/drawing/2014/main" id="{7A7444C5-7861-8412-55DB-3B78D7B982E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44" name="Rectangle 16">
          <a:extLst>
            <a:ext uri="{FF2B5EF4-FFF2-40B4-BE49-F238E27FC236}">
              <a16:creationId xmlns:a16="http://schemas.microsoft.com/office/drawing/2014/main" id="{23C0F093-8470-6AEE-F379-689F382047D7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45" name="Rectangle 17">
          <a:extLst>
            <a:ext uri="{FF2B5EF4-FFF2-40B4-BE49-F238E27FC236}">
              <a16:creationId xmlns:a16="http://schemas.microsoft.com/office/drawing/2014/main" id="{EA59CB8D-76F6-B64E-75D0-7E6CC601568F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46" name="Rectangle 18">
          <a:extLst>
            <a:ext uri="{FF2B5EF4-FFF2-40B4-BE49-F238E27FC236}">
              <a16:creationId xmlns:a16="http://schemas.microsoft.com/office/drawing/2014/main" id="{79B97D6D-BF69-C246-272D-67FB34ABAB1F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47" name="Rectangle 19">
          <a:extLst>
            <a:ext uri="{FF2B5EF4-FFF2-40B4-BE49-F238E27FC236}">
              <a16:creationId xmlns:a16="http://schemas.microsoft.com/office/drawing/2014/main" id="{225C666D-D10B-16AC-3007-F4722522A56B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48" name="Rectangle 20">
          <a:extLst>
            <a:ext uri="{FF2B5EF4-FFF2-40B4-BE49-F238E27FC236}">
              <a16:creationId xmlns:a16="http://schemas.microsoft.com/office/drawing/2014/main" id="{7B8BA45B-B5AB-E2C1-3B17-CB95D26DE014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49" name="Rectangle 21">
          <a:extLst>
            <a:ext uri="{FF2B5EF4-FFF2-40B4-BE49-F238E27FC236}">
              <a16:creationId xmlns:a16="http://schemas.microsoft.com/office/drawing/2014/main" id="{6A2AB855-BB3D-98AE-964A-5C57BCCB464A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50" name="Rectangle 22">
          <a:extLst>
            <a:ext uri="{FF2B5EF4-FFF2-40B4-BE49-F238E27FC236}">
              <a16:creationId xmlns:a16="http://schemas.microsoft.com/office/drawing/2014/main" id="{97815FD5-D549-0024-B122-0C01A5B5E0F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51" name="Rectangle 23">
          <a:extLst>
            <a:ext uri="{FF2B5EF4-FFF2-40B4-BE49-F238E27FC236}">
              <a16:creationId xmlns:a16="http://schemas.microsoft.com/office/drawing/2014/main" id="{435D0F70-CD51-E695-EFA6-1F7494ABDC14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52" name="Rectangle 24">
          <a:extLst>
            <a:ext uri="{FF2B5EF4-FFF2-40B4-BE49-F238E27FC236}">
              <a16:creationId xmlns:a16="http://schemas.microsoft.com/office/drawing/2014/main" id="{613C8B17-F72F-7967-17FA-7BA58183FFC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53" name="Rectangle 25">
          <a:extLst>
            <a:ext uri="{FF2B5EF4-FFF2-40B4-BE49-F238E27FC236}">
              <a16:creationId xmlns:a16="http://schemas.microsoft.com/office/drawing/2014/main" id="{661F88FF-61AC-D4CD-70D2-4390988B2A86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54" name="Rectangle 26">
          <a:extLst>
            <a:ext uri="{FF2B5EF4-FFF2-40B4-BE49-F238E27FC236}">
              <a16:creationId xmlns:a16="http://schemas.microsoft.com/office/drawing/2014/main" id="{810DB23D-E94D-8330-13C0-16AD3D878564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55" name="Rectangle 27">
          <a:extLst>
            <a:ext uri="{FF2B5EF4-FFF2-40B4-BE49-F238E27FC236}">
              <a16:creationId xmlns:a16="http://schemas.microsoft.com/office/drawing/2014/main" id="{140DCCCD-B971-2FBA-D328-9AC1C8831D5F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56" name="Rectangle 28">
          <a:extLst>
            <a:ext uri="{FF2B5EF4-FFF2-40B4-BE49-F238E27FC236}">
              <a16:creationId xmlns:a16="http://schemas.microsoft.com/office/drawing/2014/main" id="{3799DBE1-F688-4044-6D80-0EC31DC6817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57" name="Rectangle 29">
          <a:extLst>
            <a:ext uri="{FF2B5EF4-FFF2-40B4-BE49-F238E27FC236}">
              <a16:creationId xmlns:a16="http://schemas.microsoft.com/office/drawing/2014/main" id="{71DBB7BA-DD79-A62C-E879-43750B2C738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58" name="Rectangle 30">
          <a:extLst>
            <a:ext uri="{FF2B5EF4-FFF2-40B4-BE49-F238E27FC236}">
              <a16:creationId xmlns:a16="http://schemas.microsoft.com/office/drawing/2014/main" id="{571B9C7C-AF6E-B636-EAFE-22E8AD3F5E77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59" name="Rectangle 31">
          <a:extLst>
            <a:ext uri="{FF2B5EF4-FFF2-40B4-BE49-F238E27FC236}">
              <a16:creationId xmlns:a16="http://schemas.microsoft.com/office/drawing/2014/main" id="{4EC28C4C-925A-C9F2-6107-344FA988F897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60" name="Rectangle 32">
          <a:extLst>
            <a:ext uri="{FF2B5EF4-FFF2-40B4-BE49-F238E27FC236}">
              <a16:creationId xmlns:a16="http://schemas.microsoft.com/office/drawing/2014/main" id="{6A064AA3-E363-1D28-38B9-E680AAE3C200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61" name="Rectangle 33">
          <a:extLst>
            <a:ext uri="{FF2B5EF4-FFF2-40B4-BE49-F238E27FC236}">
              <a16:creationId xmlns:a16="http://schemas.microsoft.com/office/drawing/2014/main" id="{5DBE722F-66A5-A388-1BBD-535A81365839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62" name="Rectangle 34">
          <a:extLst>
            <a:ext uri="{FF2B5EF4-FFF2-40B4-BE49-F238E27FC236}">
              <a16:creationId xmlns:a16="http://schemas.microsoft.com/office/drawing/2014/main" id="{DD7C0A67-01E2-78C1-D60D-1D7E43A8659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63" name="Rectangle 35">
          <a:extLst>
            <a:ext uri="{FF2B5EF4-FFF2-40B4-BE49-F238E27FC236}">
              <a16:creationId xmlns:a16="http://schemas.microsoft.com/office/drawing/2014/main" id="{B433B7DB-2946-5BB0-D99B-F2095BC48846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64" name="Rectangle 36">
          <a:extLst>
            <a:ext uri="{FF2B5EF4-FFF2-40B4-BE49-F238E27FC236}">
              <a16:creationId xmlns:a16="http://schemas.microsoft.com/office/drawing/2014/main" id="{B2716F48-8B3D-E3E4-6C27-3F25291125B8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65" name="Rectangle 37">
          <a:extLst>
            <a:ext uri="{FF2B5EF4-FFF2-40B4-BE49-F238E27FC236}">
              <a16:creationId xmlns:a16="http://schemas.microsoft.com/office/drawing/2014/main" id="{8AE92AC1-D4B2-F3DF-895B-86EB0AE9A260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66" name="Rectangle 38">
          <a:extLst>
            <a:ext uri="{FF2B5EF4-FFF2-40B4-BE49-F238E27FC236}">
              <a16:creationId xmlns:a16="http://schemas.microsoft.com/office/drawing/2014/main" id="{5EDA4A46-F9E7-DC3B-46C6-B82CEB9E3FCE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67" name="Rectangle 39">
          <a:extLst>
            <a:ext uri="{FF2B5EF4-FFF2-40B4-BE49-F238E27FC236}">
              <a16:creationId xmlns:a16="http://schemas.microsoft.com/office/drawing/2014/main" id="{8683E4C5-429F-85B3-1224-0410826F855E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68" name="Rectangle 40">
          <a:extLst>
            <a:ext uri="{FF2B5EF4-FFF2-40B4-BE49-F238E27FC236}">
              <a16:creationId xmlns:a16="http://schemas.microsoft.com/office/drawing/2014/main" id="{C170D616-81C2-6A14-5243-F3ED485832EC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69" name="Rectangle 41">
          <a:extLst>
            <a:ext uri="{FF2B5EF4-FFF2-40B4-BE49-F238E27FC236}">
              <a16:creationId xmlns:a16="http://schemas.microsoft.com/office/drawing/2014/main" id="{D4F57ECB-652B-B821-5E7C-0ACA8802F978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70" name="Rectangle 42">
          <a:extLst>
            <a:ext uri="{FF2B5EF4-FFF2-40B4-BE49-F238E27FC236}">
              <a16:creationId xmlns:a16="http://schemas.microsoft.com/office/drawing/2014/main" id="{942F9650-FF04-E572-EADA-062381A9BFB3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71" name="Rectangle 43">
          <a:extLst>
            <a:ext uri="{FF2B5EF4-FFF2-40B4-BE49-F238E27FC236}">
              <a16:creationId xmlns:a16="http://schemas.microsoft.com/office/drawing/2014/main" id="{46546571-360B-E7FC-3266-2084206586AA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72" name="Rectangle 44">
          <a:extLst>
            <a:ext uri="{FF2B5EF4-FFF2-40B4-BE49-F238E27FC236}">
              <a16:creationId xmlns:a16="http://schemas.microsoft.com/office/drawing/2014/main" id="{BC11443C-331C-1755-AF26-89AE1078504E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273" name="Rectangle 45">
          <a:extLst>
            <a:ext uri="{FF2B5EF4-FFF2-40B4-BE49-F238E27FC236}">
              <a16:creationId xmlns:a16="http://schemas.microsoft.com/office/drawing/2014/main" id="{8DD05264-A1C2-C583-53CC-8F38EBF0605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74" name="Rectangle 1">
          <a:extLst>
            <a:ext uri="{FF2B5EF4-FFF2-40B4-BE49-F238E27FC236}">
              <a16:creationId xmlns:a16="http://schemas.microsoft.com/office/drawing/2014/main" id="{0F6C30DE-CAF7-2FD4-7C3E-04B92724B8F2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75" name="Rectangle 2">
          <a:extLst>
            <a:ext uri="{FF2B5EF4-FFF2-40B4-BE49-F238E27FC236}">
              <a16:creationId xmlns:a16="http://schemas.microsoft.com/office/drawing/2014/main" id="{D5C5028A-D946-1295-BDD0-C0AB53645798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76" name="Rectangle 3">
          <a:extLst>
            <a:ext uri="{FF2B5EF4-FFF2-40B4-BE49-F238E27FC236}">
              <a16:creationId xmlns:a16="http://schemas.microsoft.com/office/drawing/2014/main" id="{9A55EA6D-3924-3749-4C1F-E928F3348E9E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77" name="Rectangle 4">
          <a:extLst>
            <a:ext uri="{FF2B5EF4-FFF2-40B4-BE49-F238E27FC236}">
              <a16:creationId xmlns:a16="http://schemas.microsoft.com/office/drawing/2014/main" id="{E5C8482C-1CC3-5C74-A691-913D1E02DC9B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78" name="Rectangle 5">
          <a:extLst>
            <a:ext uri="{FF2B5EF4-FFF2-40B4-BE49-F238E27FC236}">
              <a16:creationId xmlns:a16="http://schemas.microsoft.com/office/drawing/2014/main" id="{A1CECB95-BACF-8E4F-49FA-4DE3D22B8C31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79" name="Rectangle 6">
          <a:extLst>
            <a:ext uri="{FF2B5EF4-FFF2-40B4-BE49-F238E27FC236}">
              <a16:creationId xmlns:a16="http://schemas.microsoft.com/office/drawing/2014/main" id="{FAD6FB94-3586-0E07-A62D-EE39B65219BE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80" name="Rectangle 7">
          <a:extLst>
            <a:ext uri="{FF2B5EF4-FFF2-40B4-BE49-F238E27FC236}">
              <a16:creationId xmlns:a16="http://schemas.microsoft.com/office/drawing/2014/main" id="{AF733BD8-6FB2-BBB3-5912-863CAE08040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81" name="Rectangle 8">
          <a:extLst>
            <a:ext uri="{FF2B5EF4-FFF2-40B4-BE49-F238E27FC236}">
              <a16:creationId xmlns:a16="http://schemas.microsoft.com/office/drawing/2014/main" id="{C77A52F1-741B-BA3F-034C-C60AB47C584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82" name="Rectangle 9">
          <a:extLst>
            <a:ext uri="{FF2B5EF4-FFF2-40B4-BE49-F238E27FC236}">
              <a16:creationId xmlns:a16="http://schemas.microsoft.com/office/drawing/2014/main" id="{7184D91B-5347-0C63-87D2-06F6B8364D9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83" name="Rectangle 10">
          <a:extLst>
            <a:ext uri="{FF2B5EF4-FFF2-40B4-BE49-F238E27FC236}">
              <a16:creationId xmlns:a16="http://schemas.microsoft.com/office/drawing/2014/main" id="{87E46FB4-D0F2-D992-E74E-576DDA336038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84" name="Rectangle 11">
          <a:extLst>
            <a:ext uri="{FF2B5EF4-FFF2-40B4-BE49-F238E27FC236}">
              <a16:creationId xmlns:a16="http://schemas.microsoft.com/office/drawing/2014/main" id="{273C5D56-5035-7DD6-61A8-A7CACA02548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85" name="Rectangle 12">
          <a:extLst>
            <a:ext uri="{FF2B5EF4-FFF2-40B4-BE49-F238E27FC236}">
              <a16:creationId xmlns:a16="http://schemas.microsoft.com/office/drawing/2014/main" id="{58338197-5F05-3DE7-EBCA-304DB0089AE1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86" name="Rectangle 13">
          <a:extLst>
            <a:ext uri="{FF2B5EF4-FFF2-40B4-BE49-F238E27FC236}">
              <a16:creationId xmlns:a16="http://schemas.microsoft.com/office/drawing/2014/main" id="{A06A2B7F-DECC-F8C6-EEED-77CA49E103A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87" name="Rectangle 14">
          <a:extLst>
            <a:ext uri="{FF2B5EF4-FFF2-40B4-BE49-F238E27FC236}">
              <a16:creationId xmlns:a16="http://schemas.microsoft.com/office/drawing/2014/main" id="{0255CFFC-D9EF-EA19-1F1E-D70A74E94E94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88" name="Rectangle 15">
          <a:extLst>
            <a:ext uri="{FF2B5EF4-FFF2-40B4-BE49-F238E27FC236}">
              <a16:creationId xmlns:a16="http://schemas.microsoft.com/office/drawing/2014/main" id="{0526DEF3-7C5B-EA6A-D4F6-A7AB69103289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89" name="Rectangle 16">
          <a:extLst>
            <a:ext uri="{FF2B5EF4-FFF2-40B4-BE49-F238E27FC236}">
              <a16:creationId xmlns:a16="http://schemas.microsoft.com/office/drawing/2014/main" id="{7E77A810-E136-F7FF-E75C-2EB0459C5969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90" name="Rectangle 17">
          <a:extLst>
            <a:ext uri="{FF2B5EF4-FFF2-40B4-BE49-F238E27FC236}">
              <a16:creationId xmlns:a16="http://schemas.microsoft.com/office/drawing/2014/main" id="{C82FA9BE-2135-E133-3A8A-B2BE982E7904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91" name="Rectangle 18">
          <a:extLst>
            <a:ext uri="{FF2B5EF4-FFF2-40B4-BE49-F238E27FC236}">
              <a16:creationId xmlns:a16="http://schemas.microsoft.com/office/drawing/2014/main" id="{7D6DF280-4230-0D78-E20B-E6E3E407C61B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92" name="Rectangle 19">
          <a:extLst>
            <a:ext uri="{FF2B5EF4-FFF2-40B4-BE49-F238E27FC236}">
              <a16:creationId xmlns:a16="http://schemas.microsoft.com/office/drawing/2014/main" id="{0CCB642D-9C57-6465-038E-E4196E5E41CF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93" name="Rectangle 20">
          <a:extLst>
            <a:ext uri="{FF2B5EF4-FFF2-40B4-BE49-F238E27FC236}">
              <a16:creationId xmlns:a16="http://schemas.microsoft.com/office/drawing/2014/main" id="{9A6BF0ED-1593-24CE-3826-96D9DB8FA43A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94" name="Rectangle 21">
          <a:extLst>
            <a:ext uri="{FF2B5EF4-FFF2-40B4-BE49-F238E27FC236}">
              <a16:creationId xmlns:a16="http://schemas.microsoft.com/office/drawing/2014/main" id="{583F41EF-2414-5C3B-9B8D-81751FBAAA6B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95" name="Rectangle 22">
          <a:extLst>
            <a:ext uri="{FF2B5EF4-FFF2-40B4-BE49-F238E27FC236}">
              <a16:creationId xmlns:a16="http://schemas.microsoft.com/office/drawing/2014/main" id="{D8B3CCFB-DFD1-5BA0-4F1E-737862BD94D7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96" name="Rectangle 23">
          <a:extLst>
            <a:ext uri="{FF2B5EF4-FFF2-40B4-BE49-F238E27FC236}">
              <a16:creationId xmlns:a16="http://schemas.microsoft.com/office/drawing/2014/main" id="{30111FFF-F8D3-9CFA-FEF2-9B0FB7E38FE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297" name="Rectangle 24">
          <a:extLst>
            <a:ext uri="{FF2B5EF4-FFF2-40B4-BE49-F238E27FC236}">
              <a16:creationId xmlns:a16="http://schemas.microsoft.com/office/drawing/2014/main" id="{DE58381B-D824-C86E-FBBB-A6EF46329F6F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298" name="Rectangle 25">
          <a:extLst>
            <a:ext uri="{FF2B5EF4-FFF2-40B4-BE49-F238E27FC236}">
              <a16:creationId xmlns:a16="http://schemas.microsoft.com/office/drawing/2014/main" id="{8319C9D3-1DA6-1EE4-BBC5-257DD1DF8019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299" name="Rectangle 26">
          <a:extLst>
            <a:ext uri="{FF2B5EF4-FFF2-40B4-BE49-F238E27FC236}">
              <a16:creationId xmlns:a16="http://schemas.microsoft.com/office/drawing/2014/main" id="{5BED00CE-45EC-198F-9C95-0F78643F910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00" name="Rectangle 27">
          <a:extLst>
            <a:ext uri="{FF2B5EF4-FFF2-40B4-BE49-F238E27FC236}">
              <a16:creationId xmlns:a16="http://schemas.microsoft.com/office/drawing/2014/main" id="{E93CEC92-8784-A689-1163-B161D5F3485A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01" name="Rectangle 28">
          <a:extLst>
            <a:ext uri="{FF2B5EF4-FFF2-40B4-BE49-F238E27FC236}">
              <a16:creationId xmlns:a16="http://schemas.microsoft.com/office/drawing/2014/main" id="{E84F5C8C-B31B-F6A4-EAA8-912526229127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02" name="Rectangle 29">
          <a:extLst>
            <a:ext uri="{FF2B5EF4-FFF2-40B4-BE49-F238E27FC236}">
              <a16:creationId xmlns:a16="http://schemas.microsoft.com/office/drawing/2014/main" id="{93200F9B-15FB-6634-5EC9-0FA5324677FE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03" name="Rectangle 30">
          <a:extLst>
            <a:ext uri="{FF2B5EF4-FFF2-40B4-BE49-F238E27FC236}">
              <a16:creationId xmlns:a16="http://schemas.microsoft.com/office/drawing/2014/main" id="{0F376C89-7890-5545-369F-CCA7BB1FE7C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04" name="Rectangle 31">
          <a:extLst>
            <a:ext uri="{FF2B5EF4-FFF2-40B4-BE49-F238E27FC236}">
              <a16:creationId xmlns:a16="http://schemas.microsoft.com/office/drawing/2014/main" id="{F169E679-6A5D-C9AF-6A44-8D359F86266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05" name="Rectangle 32">
          <a:extLst>
            <a:ext uri="{FF2B5EF4-FFF2-40B4-BE49-F238E27FC236}">
              <a16:creationId xmlns:a16="http://schemas.microsoft.com/office/drawing/2014/main" id="{2CFA406A-66C0-449A-9F32-29162B7C02BA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06" name="Rectangle 33">
          <a:extLst>
            <a:ext uri="{FF2B5EF4-FFF2-40B4-BE49-F238E27FC236}">
              <a16:creationId xmlns:a16="http://schemas.microsoft.com/office/drawing/2014/main" id="{86DB79AE-71DF-ADC4-5A43-CF536A1D79C7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07" name="Rectangle 34">
          <a:extLst>
            <a:ext uri="{FF2B5EF4-FFF2-40B4-BE49-F238E27FC236}">
              <a16:creationId xmlns:a16="http://schemas.microsoft.com/office/drawing/2014/main" id="{D1B57F29-775B-AE60-E20A-FEB3561B355A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08" name="Rectangle 35">
          <a:extLst>
            <a:ext uri="{FF2B5EF4-FFF2-40B4-BE49-F238E27FC236}">
              <a16:creationId xmlns:a16="http://schemas.microsoft.com/office/drawing/2014/main" id="{0055295F-E0D8-8FD1-66EF-E134C07EE064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09" name="Rectangle 36">
          <a:extLst>
            <a:ext uri="{FF2B5EF4-FFF2-40B4-BE49-F238E27FC236}">
              <a16:creationId xmlns:a16="http://schemas.microsoft.com/office/drawing/2014/main" id="{F7B357FE-A6A3-7DC8-C78E-05393E3DCDC5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10" name="Rectangle 37">
          <a:extLst>
            <a:ext uri="{FF2B5EF4-FFF2-40B4-BE49-F238E27FC236}">
              <a16:creationId xmlns:a16="http://schemas.microsoft.com/office/drawing/2014/main" id="{BFC65D43-A71E-5ED8-6ADD-B357864C4F4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11" name="Rectangle 38">
          <a:extLst>
            <a:ext uri="{FF2B5EF4-FFF2-40B4-BE49-F238E27FC236}">
              <a16:creationId xmlns:a16="http://schemas.microsoft.com/office/drawing/2014/main" id="{441AFF41-0D44-34BB-EE9F-07003232C437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12" name="Rectangle 39">
          <a:extLst>
            <a:ext uri="{FF2B5EF4-FFF2-40B4-BE49-F238E27FC236}">
              <a16:creationId xmlns:a16="http://schemas.microsoft.com/office/drawing/2014/main" id="{BCF3748B-1FF8-9739-539C-007AB17180DA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13" name="Rectangle 40">
          <a:extLst>
            <a:ext uri="{FF2B5EF4-FFF2-40B4-BE49-F238E27FC236}">
              <a16:creationId xmlns:a16="http://schemas.microsoft.com/office/drawing/2014/main" id="{CFA6D7B1-766A-55A1-E7F4-6D119C732232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14" name="Rectangle 41">
          <a:extLst>
            <a:ext uri="{FF2B5EF4-FFF2-40B4-BE49-F238E27FC236}">
              <a16:creationId xmlns:a16="http://schemas.microsoft.com/office/drawing/2014/main" id="{722C09C1-89EE-ADC6-BC05-B4A9B2C1C932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15" name="Rectangle 42">
          <a:extLst>
            <a:ext uri="{FF2B5EF4-FFF2-40B4-BE49-F238E27FC236}">
              <a16:creationId xmlns:a16="http://schemas.microsoft.com/office/drawing/2014/main" id="{98EF7446-DA9F-ED53-14AF-569C85A79B2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16" name="Rectangle 43">
          <a:extLst>
            <a:ext uri="{FF2B5EF4-FFF2-40B4-BE49-F238E27FC236}">
              <a16:creationId xmlns:a16="http://schemas.microsoft.com/office/drawing/2014/main" id="{483263C7-F1DB-77DE-F58C-9DEB70FB2E24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17" name="Rectangle 44">
          <a:extLst>
            <a:ext uri="{FF2B5EF4-FFF2-40B4-BE49-F238E27FC236}">
              <a16:creationId xmlns:a16="http://schemas.microsoft.com/office/drawing/2014/main" id="{6BAF5867-BBC5-2D5E-F2C3-B8A4ED3F288A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18" name="Rectangle 45">
          <a:extLst>
            <a:ext uri="{FF2B5EF4-FFF2-40B4-BE49-F238E27FC236}">
              <a16:creationId xmlns:a16="http://schemas.microsoft.com/office/drawing/2014/main" id="{CF15815F-DDDE-080B-E8F9-48413B9BD867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19" name="Rectangle 1">
          <a:extLst>
            <a:ext uri="{FF2B5EF4-FFF2-40B4-BE49-F238E27FC236}">
              <a16:creationId xmlns:a16="http://schemas.microsoft.com/office/drawing/2014/main" id="{20F81542-79E5-C54C-46DF-6A500361E7B7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20" name="Rectangle 2">
          <a:extLst>
            <a:ext uri="{FF2B5EF4-FFF2-40B4-BE49-F238E27FC236}">
              <a16:creationId xmlns:a16="http://schemas.microsoft.com/office/drawing/2014/main" id="{88CCB63C-B80E-33A9-4D24-EB364A5D85C4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21" name="Rectangle 3">
          <a:extLst>
            <a:ext uri="{FF2B5EF4-FFF2-40B4-BE49-F238E27FC236}">
              <a16:creationId xmlns:a16="http://schemas.microsoft.com/office/drawing/2014/main" id="{39C62A8E-BC49-B036-A23C-57CAE261713A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22" name="Rectangle 4">
          <a:extLst>
            <a:ext uri="{FF2B5EF4-FFF2-40B4-BE49-F238E27FC236}">
              <a16:creationId xmlns:a16="http://schemas.microsoft.com/office/drawing/2014/main" id="{A1387CFB-9759-941F-9ED8-B0F098FBBC10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23" name="Rectangle 5">
          <a:extLst>
            <a:ext uri="{FF2B5EF4-FFF2-40B4-BE49-F238E27FC236}">
              <a16:creationId xmlns:a16="http://schemas.microsoft.com/office/drawing/2014/main" id="{0A052769-845A-0AE1-A062-94515906B875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24" name="Rectangle 6">
          <a:extLst>
            <a:ext uri="{FF2B5EF4-FFF2-40B4-BE49-F238E27FC236}">
              <a16:creationId xmlns:a16="http://schemas.microsoft.com/office/drawing/2014/main" id="{03C2B641-B8A7-CBD0-DC4D-71309D9AF5B6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25" name="Rectangle 7">
          <a:extLst>
            <a:ext uri="{FF2B5EF4-FFF2-40B4-BE49-F238E27FC236}">
              <a16:creationId xmlns:a16="http://schemas.microsoft.com/office/drawing/2014/main" id="{D25FF5D1-1B15-DE1E-D16D-612F9125283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26" name="Rectangle 8">
          <a:extLst>
            <a:ext uri="{FF2B5EF4-FFF2-40B4-BE49-F238E27FC236}">
              <a16:creationId xmlns:a16="http://schemas.microsoft.com/office/drawing/2014/main" id="{A72436D3-8169-13C9-D7E3-3BDFD3568F90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27" name="Rectangle 9">
          <a:extLst>
            <a:ext uri="{FF2B5EF4-FFF2-40B4-BE49-F238E27FC236}">
              <a16:creationId xmlns:a16="http://schemas.microsoft.com/office/drawing/2014/main" id="{C5B2AF7F-D691-CF47-4E50-A60475D67073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28" name="Rectangle 10">
          <a:extLst>
            <a:ext uri="{FF2B5EF4-FFF2-40B4-BE49-F238E27FC236}">
              <a16:creationId xmlns:a16="http://schemas.microsoft.com/office/drawing/2014/main" id="{B107C7F4-75CC-6042-537E-DEFF44C435CD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29" name="Rectangle 11">
          <a:extLst>
            <a:ext uri="{FF2B5EF4-FFF2-40B4-BE49-F238E27FC236}">
              <a16:creationId xmlns:a16="http://schemas.microsoft.com/office/drawing/2014/main" id="{1E96E8D8-A755-5BDA-4D70-C05E5A8E8DDC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30" name="Rectangle 12">
          <a:extLst>
            <a:ext uri="{FF2B5EF4-FFF2-40B4-BE49-F238E27FC236}">
              <a16:creationId xmlns:a16="http://schemas.microsoft.com/office/drawing/2014/main" id="{4F7F066C-6909-68AA-FD5F-7C956A1FA6E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31" name="Rectangle 13">
          <a:extLst>
            <a:ext uri="{FF2B5EF4-FFF2-40B4-BE49-F238E27FC236}">
              <a16:creationId xmlns:a16="http://schemas.microsoft.com/office/drawing/2014/main" id="{7D3D1D6F-AF2E-6D29-41C3-DE64F1FDD565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32" name="Rectangle 14">
          <a:extLst>
            <a:ext uri="{FF2B5EF4-FFF2-40B4-BE49-F238E27FC236}">
              <a16:creationId xmlns:a16="http://schemas.microsoft.com/office/drawing/2014/main" id="{1F15F5F4-09FB-E366-BD64-EECF56131085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33" name="Rectangle 15">
          <a:extLst>
            <a:ext uri="{FF2B5EF4-FFF2-40B4-BE49-F238E27FC236}">
              <a16:creationId xmlns:a16="http://schemas.microsoft.com/office/drawing/2014/main" id="{BF444127-659C-CFEB-8277-0DC7809FDE7E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34" name="Rectangle 16">
          <a:extLst>
            <a:ext uri="{FF2B5EF4-FFF2-40B4-BE49-F238E27FC236}">
              <a16:creationId xmlns:a16="http://schemas.microsoft.com/office/drawing/2014/main" id="{B1BE1E22-AB74-C85B-E63A-BCCB8825EEE7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35" name="Rectangle 17">
          <a:extLst>
            <a:ext uri="{FF2B5EF4-FFF2-40B4-BE49-F238E27FC236}">
              <a16:creationId xmlns:a16="http://schemas.microsoft.com/office/drawing/2014/main" id="{7BB7BA8D-7BFE-6D5A-AA03-48E3479FF69E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36" name="Rectangle 18">
          <a:extLst>
            <a:ext uri="{FF2B5EF4-FFF2-40B4-BE49-F238E27FC236}">
              <a16:creationId xmlns:a16="http://schemas.microsoft.com/office/drawing/2014/main" id="{3AD20349-7118-B5E6-0413-8EFF5027BE7C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37" name="Rectangle 19">
          <a:extLst>
            <a:ext uri="{FF2B5EF4-FFF2-40B4-BE49-F238E27FC236}">
              <a16:creationId xmlns:a16="http://schemas.microsoft.com/office/drawing/2014/main" id="{EA1840DE-7928-964A-BA6E-6BF3EDF4414F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38" name="Rectangle 20">
          <a:extLst>
            <a:ext uri="{FF2B5EF4-FFF2-40B4-BE49-F238E27FC236}">
              <a16:creationId xmlns:a16="http://schemas.microsoft.com/office/drawing/2014/main" id="{972C6A39-5ACF-B78E-B18F-0ABD22C4E29F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39" name="Rectangle 21">
          <a:extLst>
            <a:ext uri="{FF2B5EF4-FFF2-40B4-BE49-F238E27FC236}">
              <a16:creationId xmlns:a16="http://schemas.microsoft.com/office/drawing/2014/main" id="{55FD7F7F-4298-A7EE-1D6B-EFFB1BCA4F40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40" name="Rectangle 22">
          <a:extLst>
            <a:ext uri="{FF2B5EF4-FFF2-40B4-BE49-F238E27FC236}">
              <a16:creationId xmlns:a16="http://schemas.microsoft.com/office/drawing/2014/main" id="{339D8A7E-A35C-9919-5F50-20A1F9DEBC71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41" name="Rectangle 23">
          <a:extLst>
            <a:ext uri="{FF2B5EF4-FFF2-40B4-BE49-F238E27FC236}">
              <a16:creationId xmlns:a16="http://schemas.microsoft.com/office/drawing/2014/main" id="{63FA81F6-5E41-63CE-1298-9E59FFBC2607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42" name="Rectangle 24">
          <a:extLst>
            <a:ext uri="{FF2B5EF4-FFF2-40B4-BE49-F238E27FC236}">
              <a16:creationId xmlns:a16="http://schemas.microsoft.com/office/drawing/2014/main" id="{78ECBAC5-E5F0-3296-114C-316A1B91D089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43" name="Rectangle 25">
          <a:extLst>
            <a:ext uri="{FF2B5EF4-FFF2-40B4-BE49-F238E27FC236}">
              <a16:creationId xmlns:a16="http://schemas.microsoft.com/office/drawing/2014/main" id="{04912CE6-9D48-AC8D-DDA8-3C015E0E14FC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44" name="Rectangle 26">
          <a:extLst>
            <a:ext uri="{FF2B5EF4-FFF2-40B4-BE49-F238E27FC236}">
              <a16:creationId xmlns:a16="http://schemas.microsoft.com/office/drawing/2014/main" id="{013F0469-5931-EA32-C3B3-A0EDFBA8CEB6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45" name="Rectangle 27">
          <a:extLst>
            <a:ext uri="{FF2B5EF4-FFF2-40B4-BE49-F238E27FC236}">
              <a16:creationId xmlns:a16="http://schemas.microsoft.com/office/drawing/2014/main" id="{D6054736-799E-E662-E43D-1C87AF5DD455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46" name="Rectangle 28">
          <a:extLst>
            <a:ext uri="{FF2B5EF4-FFF2-40B4-BE49-F238E27FC236}">
              <a16:creationId xmlns:a16="http://schemas.microsoft.com/office/drawing/2014/main" id="{4484AB2C-2613-E0BF-2B97-314E196C3C36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47" name="Rectangle 29">
          <a:extLst>
            <a:ext uri="{FF2B5EF4-FFF2-40B4-BE49-F238E27FC236}">
              <a16:creationId xmlns:a16="http://schemas.microsoft.com/office/drawing/2014/main" id="{A60070C1-B0BD-EE7F-84F6-3ACBC2AB9E86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48" name="Rectangle 30">
          <a:extLst>
            <a:ext uri="{FF2B5EF4-FFF2-40B4-BE49-F238E27FC236}">
              <a16:creationId xmlns:a16="http://schemas.microsoft.com/office/drawing/2014/main" id="{0E831DE9-18F5-5380-2E1E-9FEAB9B854CC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49" name="Rectangle 31">
          <a:extLst>
            <a:ext uri="{FF2B5EF4-FFF2-40B4-BE49-F238E27FC236}">
              <a16:creationId xmlns:a16="http://schemas.microsoft.com/office/drawing/2014/main" id="{07E80076-183C-4ED5-28C3-1D1EDAD609ED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50" name="Rectangle 32">
          <a:extLst>
            <a:ext uri="{FF2B5EF4-FFF2-40B4-BE49-F238E27FC236}">
              <a16:creationId xmlns:a16="http://schemas.microsoft.com/office/drawing/2014/main" id="{0B47655C-B95C-FCE4-CDD4-D22AB26F8218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51" name="Rectangle 33">
          <a:extLst>
            <a:ext uri="{FF2B5EF4-FFF2-40B4-BE49-F238E27FC236}">
              <a16:creationId xmlns:a16="http://schemas.microsoft.com/office/drawing/2014/main" id="{956F01E6-EB94-7CB8-0429-1C660FE0218A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52" name="Rectangle 34">
          <a:extLst>
            <a:ext uri="{FF2B5EF4-FFF2-40B4-BE49-F238E27FC236}">
              <a16:creationId xmlns:a16="http://schemas.microsoft.com/office/drawing/2014/main" id="{B9065F25-B324-CC2D-5562-CE2671D526FA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53" name="Rectangle 35">
          <a:extLst>
            <a:ext uri="{FF2B5EF4-FFF2-40B4-BE49-F238E27FC236}">
              <a16:creationId xmlns:a16="http://schemas.microsoft.com/office/drawing/2014/main" id="{C15B84BC-D0F3-C9F6-A18B-A7C416CA2088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54" name="Rectangle 36">
          <a:extLst>
            <a:ext uri="{FF2B5EF4-FFF2-40B4-BE49-F238E27FC236}">
              <a16:creationId xmlns:a16="http://schemas.microsoft.com/office/drawing/2014/main" id="{E7DEFB61-8509-5C47-26BC-E15FF4C7B483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55" name="Rectangle 37">
          <a:extLst>
            <a:ext uri="{FF2B5EF4-FFF2-40B4-BE49-F238E27FC236}">
              <a16:creationId xmlns:a16="http://schemas.microsoft.com/office/drawing/2014/main" id="{E612DF64-9FEE-D759-C9D1-81647FA5BD4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56" name="Rectangle 38">
          <a:extLst>
            <a:ext uri="{FF2B5EF4-FFF2-40B4-BE49-F238E27FC236}">
              <a16:creationId xmlns:a16="http://schemas.microsoft.com/office/drawing/2014/main" id="{1F9F3C89-1D01-629E-1A30-AD2A3C063E75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57" name="Rectangle 39">
          <a:extLst>
            <a:ext uri="{FF2B5EF4-FFF2-40B4-BE49-F238E27FC236}">
              <a16:creationId xmlns:a16="http://schemas.microsoft.com/office/drawing/2014/main" id="{881CF630-629B-73C7-2B9F-16CB548D763A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58" name="Rectangle 40">
          <a:extLst>
            <a:ext uri="{FF2B5EF4-FFF2-40B4-BE49-F238E27FC236}">
              <a16:creationId xmlns:a16="http://schemas.microsoft.com/office/drawing/2014/main" id="{18F4F22D-74C4-F065-816F-690123AF7400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59" name="Rectangle 41">
          <a:extLst>
            <a:ext uri="{FF2B5EF4-FFF2-40B4-BE49-F238E27FC236}">
              <a16:creationId xmlns:a16="http://schemas.microsoft.com/office/drawing/2014/main" id="{9D20F818-5DB7-2A49-9C31-3FF25F960AD1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60" name="Rectangle 42">
          <a:extLst>
            <a:ext uri="{FF2B5EF4-FFF2-40B4-BE49-F238E27FC236}">
              <a16:creationId xmlns:a16="http://schemas.microsoft.com/office/drawing/2014/main" id="{A74A58D0-CC1D-9BFE-1D88-553331924CB3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61" name="Rectangle 43">
          <a:extLst>
            <a:ext uri="{FF2B5EF4-FFF2-40B4-BE49-F238E27FC236}">
              <a16:creationId xmlns:a16="http://schemas.microsoft.com/office/drawing/2014/main" id="{19CED887-C8A5-4D43-053A-C1DB2B72D327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62" name="Rectangle 44">
          <a:extLst>
            <a:ext uri="{FF2B5EF4-FFF2-40B4-BE49-F238E27FC236}">
              <a16:creationId xmlns:a16="http://schemas.microsoft.com/office/drawing/2014/main" id="{D9292CE1-6DD3-5086-4D43-9F2BEE1189D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63" name="Rectangle 45">
          <a:extLst>
            <a:ext uri="{FF2B5EF4-FFF2-40B4-BE49-F238E27FC236}">
              <a16:creationId xmlns:a16="http://schemas.microsoft.com/office/drawing/2014/main" id="{52A60C8C-781B-BBB0-AD8B-C9DB3C3DD0EA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64" name="Rectangle 1">
          <a:extLst>
            <a:ext uri="{FF2B5EF4-FFF2-40B4-BE49-F238E27FC236}">
              <a16:creationId xmlns:a16="http://schemas.microsoft.com/office/drawing/2014/main" id="{1F9BFF03-A70C-856D-6430-AB7A1307B639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65" name="Rectangle 2">
          <a:extLst>
            <a:ext uri="{FF2B5EF4-FFF2-40B4-BE49-F238E27FC236}">
              <a16:creationId xmlns:a16="http://schemas.microsoft.com/office/drawing/2014/main" id="{3362BA1F-EA32-097E-9EBB-272C6ABF3B1B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66" name="Rectangle 3">
          <a:extLst>
            <a:ext uri="{FF2B5EF4-FFF2-40B4-BE49-F238E27FC236}">
              <a16:creationId xmlns:a16="http://schemas.microsoft.com/office/drawing/2014/main" id="{9A10A4A3-F57F-5790-6EF2-D911BEE35FC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67" name="Rectangle 4">
          <a:extLst>
            <a:ext uri="{FF2B5EF4-FFF2-40B4-BE49-F238E27FC236}">
              <a16:creationId xmlns:a16="http://schemas.microsoft.com/office/drawing/2014/main" id="{C42994FD-FDAB-6CA0-23E2-97377A85AC94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68" name="Rectangle 5">
          <a:extLst>
            <a:ext uri="{FF2B5EF4-FFF2-40B4-BE49-F238E27FC236}">
              <a16:creationId xmlns:a16="http://schemas.microsoft.com/office/drawing/2014/main" id="{093DB8A4-150A-BF94-097E-8F9AAC8C4425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69" name="Rectangle 6">
          <a:extLst>
            <a:ext uri="{FF2B5EF4-FFF2-40B4-BE49-F238E27FC236}">
              <a16:creationId xmlns:a16="http://schemas.microsoft.com/office/drawing/2014/main" id="{C9F69FC8-283C-C3C5-6366-56CC9FA47A3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70" name="Rectangle 7">
          <a:extLst>
            <a:ext uri="{FF2B5EF4-FFF2-40B4-BE49-F238E27FC236}">
              <a16:creationId xmlns:a16="http://schemas.microsoft.com/office/drawing/2014/main" id="{DB7CB2B4-1A80-822F-2EC7-11E6648E1C9F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71" name="Rectangle 8">
          <a:extLst>
            <a:ext uri="{FF2B5EF4-FFF2-40B4-BE49-F238E27FC236}">
              <a16:creationId xmlns:a16="http://schemas.microsoft.com/office/drawing/2014/main" id="{9EB7DEC5-BFB9-692D-57D9-DF209F46CFC9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72" name="Rectangle 9">
          <a:extLst>
            <a:ext uri="{FF2B5EF4-FFF2-40B4-BE49-F238E27FC236}">
              <a16:creationId xmlns:a16="http://schemas.microsoft.com/office/drawing/2014/main" id="{054114D6-1CC8-5997-E8E7-6345374484F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73" name="Rectangle 10">
          <a:extLst>
            <a:ext uri="{FF2B5EF4-FFF2-40B4-BE49-F238E27FC236}">
              <a16:creationId xmlns:a16="http://schemas.microsoft.com/office/drawing/2014/main" id="{81F1358F-8978-3F55-5511-E4165EFAC4EF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74" name="Rectangle 11">
          <a:extLst>
            <a:ext uri="{FF2B5EF4-FFF2-40B4-BE49-F238E27FC236}">
              <a16:creationId xmlns:a16="http://schemas.microsoft.com/office/drawing/2014/main" id="{43A41250-0766-C768-B0A4-D027F84351BB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75" name="Rectangle 12">
          <a:extLst>
            <a:ext uri="{FF2B5EF4-FFF2-40B4-BE49-F238E27FC236}">
              <a16:creationId xmlns:a16="http://schemas.microsoft.com/office/drawing/2014/main" id="{C1ADECAF-D4AB-78FB-31AA-9E6879E975C6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76" name="Rectangle 13">
          <a:extLst>
            <a:ext uri="{FF2B5EF4-FFF2-40B4-BE49-F238E27FC236}">
              <a16:creationId xmlns:a16="http://schemas.microsoft.com/office/drawing/2014/main" id="{77C33359-E120-D68C-E88E-CD38637A1E34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77" name="Rectangle 14">
          <a:extLst>
            <a:ext uri="{FF2B5EF4-FFF2-40B4-BE49-F238E27FC236}">
              <a16:creationId xmlns:a16="http://schemas.microsoft.com/office/drawing/2014/main" id="{BCC5CD9D-0D12-AF09-E91E-37AF87C35C8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78" name="Rectangle 15">
          <a:extLst>
            <a:ext uri="{FF2B5EF4-FFF2-40B4-BE49-F238E27FC236}">
              <a16:creationId xmlns:a16="http://schemas.microsoft.com/office/drawing/2014/main" id="{989B1A5C-1C4F-0B8E-E8A2-7B311D9C782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79" name="Rectangle 16">
          <a:extLst>
            <a:ext uri="{FF2B5EF4-FFF2-40B4-BE49-F238E27FC236}">
              <a16:creationId xmlns:a16="http://schemas.microsoft.com/office/drawing/2014/main" id="{CF9CFA06-2CDC-25E4-7490-431CB3786D89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80" name="Rectangle 17">
          <a:extLst>
            <a:ext uri="{FF2B5EF4-FFF2-40B4-BE49-F238E27FC236}">
              <a16:creationId xmlns:a16="http://schemas.microsoft.com/office/drawing/2014/main" id="{753CC26A-4BF9-5101-14A1-3E310B4C2B31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81" name="Rectangle 18">
          <a:extLst>
            <a:ext uri="{FF2B5EF4-FFF2-40B4-BE49-F238E27FC236}">
              <a16:creationId xmlns:a16="http://schemas.microsoft.com/office/drawing/2014/main" id="{CBD39905-3C98-0107-A9A0-5EE012DEE69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82" name="Rectangle 19">
          <a:extLst>
            <a:ext uri="{FF2B5EF4-FFF2-40B4-BE49-F238E27FC236}">
              <a16:creationId xmlns:a16="http://schemas.microsoft.com/office/drawing/2014/main" id="{A7EF92A8-4B4A-5463-CEFA-4053CCEF8C76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83" name="Rectangle 20">
          <a:extLst>
            <a:ext uri="{FF2B5EF4-FFF2-40B4-BE49-F238E27FC236}">
              <a16:creationId xmlns:a16="http://schemas.microsoft.com/office/drawing/2014/main" id="{02BFC074-2EEF-7678-8F6C-B5EAB4D5DBBE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84" name="Rectangle 21">
          <a:extLst>
            <a:ext uri="{FF2B5EF4-FFF2-40B4-BE49-F238E27FC236}">
              <a16:creationId xmlns:a16="http://schemas.microsoft.com/office/drawing/2014/main" id="{E8E894C7-6FD3-F4F2-FA47-56BAF518F30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85" name="Rectangle 22">
          <a:extLst>
            <a:ext uri="{FF2B5EF4-FFF2-40B4-BE49-F238E27FC236}">
              <a16:creationId xmlns:a16="http://schemas.microsoft.com/office/drawing/2014/main" id="{67DAD1D7-2A8E-D104-7A8A-A5D1DDC2209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86" name="Rectangle 23">
          <a:extLst>
            <a:ext uri="{FF2B5EF4-FFF2-40B4-BE49-F238E27FC236}">
              <a16:creationId xmlns:a16="http://schemas.microsoft.com/office/drawing/2014/main" id="{435E9A7E-6882-7888-D4B1-5105A9A91880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87" name="Rectangle 24">
          <a:extLst>
            <a:ext uri="{FF2B5EF4-FFF2-40B4-BE49-F238E27FC236}">
              <a16:creationId xmlns:a16="http://schemas.microsoft.com/office/drawing/2014/main" id="{844A5004-45C3-B3B2-E478-42A68E5D7A60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88" name="Rectangle 25">
          <a:extLst>
            <a:ext uri="{FF2B5EF4-FFF2-40B4-BE49-F238E27FC236}">
              <a16:creationId xmlns:a16="http://schemas.microsoft.com/office/drawing/2014/main" id="{7844D58D-0C06-9C17-ACA9-41D5D3A0CCFB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89" name="Rectangle 26">
          <a:extLst>
            <a:ext uri="{FF2B5EF4-FFF2-40B4-BE49-F238E27FC236}">
              <a16:creationId xmlns:a16="http://schemas.microsoft.com/office/drawing/2014/main" id="{0B35DFD8-72DA-3F31-84FF-3B0BB5820770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90" name="Rectangle 27">
          <a:extLst>
            <a:ext uri="{FF2B5EF4-FFF2-40B4-BE49-F238E27FC236}">
              <a16:creationId xmlns:a16="http://schemas.microsoft.com/office/drawing/2014/main" id="{B8C0E9BB-C99E-03C9-6723-9229B7F04B65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91" name="Rectangle 28">
          <a:extLst>
            <a:ext uri="{FF2B5EF4-FFF2-40B4-BE49-F238E27FC236}">
              <a16:creationId xmlns:a16="http://schemas.microsoft.com/office/drawing/2014/main" id="{0FFB1273-D0BF-DE76-2A08-57F005AFA65D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92" name="Rectangle 29">
          <a:extLst>
            <a:ext uri="{FF2B5EF4-FFF2-40B4-BE49-F238E27FC236}">
              <a16:creationId xmlns:a16="http://schemas.microsoft.com/office/drawing/2014/main" id="{CBF218EB-F56F-808D-757C-D93452AE74D7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93" name="Rectangle 30">
          <a:extLst>
            <a:ext uri="{FF2B5EF4-FFF2-40B4-BE49-F238E27FC236}">
              <a16:creationId xmlns:a16="http://schemas.microsoft.com/office/drawing/2014/main" id="{1E314CBF-844F-088D-D352-FED13BE6257C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394" name="Rectangle 31">
          <a:extLst>
            <a:ext uri="{FF2B5EF4-FFF2-40B4-BE49-F238E27FC236}">
              <a16:creationId xmlns:a16="http://schemas.microsoft.com/office/drawing/2014/main" id="{D86040E6-7FB0-0D54-A4F6-AC18C1B16EFA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395" name="Rectangle 32">
          <a:extLst>
            <a:ext uri="{FF2B5EF4-FFF2-40B4-BE49-F238E27FC236}">
              <a16:creationId xmlns:a16="http://schemas.microsoft.com/office/drawing/2014/main" id="{7C02C866-BA9D-B923-C71D-ED4D7B307FDF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396" name="Rectangle 33">
          <a:extLst>
            <a:ext uri="{FF2B5EF4-FFF2-40B4-BE49-F238E27FC236}">
              <a16:creationId xmlns:a16="http://schemas.microsoft.com/office/drawing/2014/main" id="{1CAF2BE9-8894-3F00-C63C-52FF039F9FC2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97" name="Rectangle 34">
          <a:extLst>
            <a:ext uri="{FF2B5EF4-FFF2-40B4-BE49-F238E27FC236}">
              <a16:creationId xmlns:a16="http://schemas.microsoft.com/office/drawing/2014/main" id="{BE45A5A6-11CB-989C-E2CB-954261302E60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98" name="Rectangle 35">
          <a:extLst>
            <a:ext uri="{FF2B5EF4-FFF2-40B4-BE49-F238E27FC236}">
              <a16:creationId xmlns:a16="http://schemas.microsoft.com/office/drawing/2014/main" id="{577F3CC0-6C39-0DF3-8C8C-7A0ACB27BD9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399" name="Rectangle 36">
          <a:extLst>
            <a:ext uri="{FF2B5EF4-FFF2-40B4-BE49-F238E27FC236}">
              <a16:creationId xmlns:a16="http://schemas.microsoft.com/office/drawing/2014/main" id="{681EAE08-31A5-46C0-268E-78380CB9AEBA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00" name="Rectangle 37">
          <a:extLst>
            <a:ext uri="{FF2B5EF4-FFF2-40B4-BE49-F238E27FC236}">
              <a16:creationId xmlns:a16="http://schemas.microsoft.com/office/drawing/2014/main" id="{8B790E53-1B7A-1CC7-2136-47D28AF6C8D7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01" name="Rectangle 38">
          <a:extLst>
            <a:ext uri="{FF2B5EF4-FFF2-40B4-BE49-F238E27FC236}">
              <a16:creationId xmlns:a16="http://schemas.microsoft.com/office/drawing/2014/main" id="{B16FED79-68CE-1733-4A05-14A9EDD48654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02" name="Rectangle 39">
          <a:extLst>
            <a:ext uri="{FF2B5EF4-FFF2-40B4-BE49-F238E27FC236}">
              <a16:creationId xmlns:a16="http://schemas.microsoft.com/office/drawing/2014/main" id="{9B5CC46B-630B-6858-27D1-890174E3F290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03" name="Rectangle 40">
          <a:extLst>
            <a:ext uri="{FF2B5EF4-FFF2-40B4-BE49-F238E27FC236}">
              <a16:creationId xmlns:a16="http://schemas.microsoft.com/office/drawing/2014/main" id="{F0FF2D2C-7A81-6A94-0926-0015C174A43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04" name="Rectangle 41">
          <a:extLst>
            <a:ext uri="{FF2B5EF4-FFF2-40B4-BE49-F238E27FC236}">
              <a16:creationId xmlns:a16="http://schemas.microsoft.com/office/drawing/2014/main" id="{EB25DE75-0A15-29CA-4546-B41CBA9740B4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05" name="Rectangle 42">
          <a:extLst>
            <a:ext uri="{FF2B5EF4-FFF2-40B4-BE49-F238E27FC236}">
              <a16:creationId xmlns:a16="http://schemas.microsoft.com/office/drawing/2014/main" id="{9B5A471E-4911-8697-9CBC-A41BF32472C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06" name="Rectangle 43">
          <a:extLst>
            <a:ext uri="{FF2B5EF4-FFF2-40B4-BE49-F238E27FC236}">
              <a16:creationId xmlns:a16="http://schemas.microsoft.com/office/drawing/2014/main" id="{3F5E8FB1-ED3F-9F7B-51F8-1C39F85BC5EA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07" name="Rectangle 44">
          <a:extLst>
            <a:ext uri="{FF2B5EF4-FFF2-40B4-BE49-F238E27FC236}">
              <a16:creationId xmlns:a16="http://schemas.microsoft.com/office/drawing/2014/main" id="{83B04B7C-4650-AF8A-2AD5-FC7D8A91BEA1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08" name="Rectangle 45">
          <a:extLst>
            <a:ext uri="{FF2B5EF4-FFF2-40B4-BE49-F238E27FC236}">
              <a16:creationId xmlns:a16="http://schemas.microsoft.com/office/drawing/2014/main" id="{FFF1A8AD-C020-05B5-88E6-18685683E63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409" name="Rectangle 1">
          <a:extLst>
            <a:ext uri="{FF2B5EF4-FFF2-40B4-BE49-F238E27FC236}">
              <a16:creationId xmlns:a16="http://schemas.microsoft.com/office/drawing/2014/main" id="{3A801161-F428-14E6-F7C9-C1E5CFBD11BF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410" name="Rectangle 2">
          <a:extLst>
            <a:ext uri="{FF2B5EF4-FFF2-40B4-BE49-F238E27FC236}">
              <a16:creationId xmlns:a16="http://schemas.microsoft.com/office/drawing/2014/main" id="{9B4351EC-6DDC-9B35-2A0F-97ACECE63ECA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411" name="Rectangle 3">
          <a:extLst>
            <a:ext uri="{FF2B5EF4-FFF2-40B4-BE49-F238E27FC236}">
              <a16:creationId xmlns:a16="http://schemas.microsoft.com/office/drawing/2014/main" id="{BA04D75C-1887-19B2-0D31-319AA9723BD0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412" name="Rectangle 4">
          <a:extLst>
            <a:ext uri="{FF2B5EF4-FFF2-40B4-BE49-F238E27FC236}">
              <a16:creationId xmlns:a16="http://schemas.microsoft.com/office/drawing/2014/main" id="{206BCA10-4240-DD01-12E5-33C286445B17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413" name="Rectangle 5">
          <a:extLst>
            <a:ext uri="{FF2B5EF4-FFF2-40B4-BE49-F238E27FC236}">
              <a16:creationId xmlns:a16="http://schemas.microsoft.com/office/drawing/2014/main" id="{D19439C9-1D73-45FA-B8FD-438AFA2AA73E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414" name="Rectangle 6">
          <a:extLst>
            <a:ext uri="{FF2B5EF4-FFF2-40B4-BE49-F238E27FC236}">
              <a16:creationId xmlns:a16="http://schemas.microsoft.com/office/drawing/2014/main" id="{BF805DCD-5C89-3892-032F-D39967F5704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415" name="Rectangle 7">
          <a:extLst>
            <a:ext uri="{FF2B5EF4-FFF2-40B4-BE49-F238E27FC236}">
              <a16:creationId xmlns:a16="http://schemas.microsoft.com/office/drawing/2014/main" id="{66B7D1A8-C553-8559-3F45-E2EA5B9D6C5E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416" name="Rectangle 8">
          <a:extLst>
            <a:ext uri="{FF2B5EF4-FFF2-40B4-BE49-F238E27FC236}">
              <a16:creationId xmlns:a16="http://schemas.microsoft.com/office/drawing/2014/main" id="{DCDDC77E-8E7A-68D7-27A3-4FF596A61FEA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417" name="Rectangle 9">
          <a:extLst>
            <a:ext uri="{FF2B5EF4-FFF2-40B4-BE49-F238E27FC236}">
              <a16:creationId xmlns:a16="http://schemas.microsoft.com/office/drawing/2014/main" id="{AD574E3E-63B2-8482-AF45-BA38DB8707FC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418" name="Rectangle 10">
          <a:extLst>
            <a:ext uri="{FF2B5EF4-FFF2-40B4-BE49-F238E27FC236}">
              <a16:creationId xmlns:a16="http://schemas.microsoft.com/office/drawing/2014/main" id="{B1BF9CD4-CF19-279B-6B32-FBBBBE383298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419" name="Rectangle 11">
          <a:extLst>
            <a:ext uri="{FF2B5EF4-FFF2-40B4-BE49-F238E27FC236}">
              <a16:creationId xmlns:a16="http://schemas.microsoft.com/office/drawing/2014/main" id="{46EBD980-EF89-CCB2-9042-38A827A41E14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420" name="Rectangle 12">
          <a:extLst>
            <a:ext uri="{FF2B5EF4-FFF2-40B4-BE49-F238E27FC236}">
              <a16:creationId xmlns:a16="http://schemas.microsoft.com/office/drawing/2014/main" id="{A2AD1C9D-773A-4849-1ABC-C2C08526EF29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421" name="Rectangle 13">
          <a:extLst>
            <a:ext uri="{FF2B5EF4-FFF2-40B4-BE49-F238E27FC236}">
              <a16:creationId xmlns:a16="http://schemas.microsoft.com/office/drawing/2014/main" id="{6795E1D7-58B7-6888-301E-E92003D3BC75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422" name="Rectangle 14">
          <a:extLst>
            <a:ext uri="{FF2B5EF4-FFF2-40B4-BE49-F238E27FC236}">
              <a16:creationId xmlns:a16="http://schemas.microsoft.com/office/drawing/2014/main" id="{771E4701-99F3-D1A6-2C2B-1D802C2A1F7B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423" name="Rectangle 15">
          <a:extLst>
            <a:ext uri="{FF2B5EF4-FFF2-40B4-BE49-F238E27FC236}">
              <a16:creationId xmlns:a16="http://schemas.microsoft.com/office/drawing/2014/main" id="{7EBB1661-03F0-F61B-B6AC-B5F546A26843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424" name="Rectangle 16">
          <a:extLst>
            <a:ext uri="{FF2B5EF4-FFF2-40B4-BE49-F238E27FC236}">
              <a16:creationId xmlns:a16="http://schemas.microsoft.com/office/drawing/2014/main" id="{9AFFD5CD-95E7-260B-D138-51D917533624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425" name="Rectangle 17">
          <a:extLst>
            <a:ext uri="{FF2B5EF4-FFF2-40B4-BE49-F238E27FC236}">
              <a16:creationId xmlns:a16="http://schemas.microsoft.com/office/drawing/2014/main" id="{960FC769-2FED-F437-8F10-FC20A6A1B98F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426" name="Rectangle 18">
          <a:extLst>
            <a:ext uri="{FF2B5EF4-FFF2-40B4-BE49-F238E27FC236}">
              <a16:creationId xmlns:a16="http://schemas.microsoft.com/office/drawing/2014/main" id="{CA7BE32B-6E2B-54A5-FCA9-08D923A82B5D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427" name="Rectangle 19">
          <a:extLst>
            <a:ext uri="{FF2B5EF4-FFF2-40B4-BE49-F238E27FC236}">
              <a16:creationId xmlns:a16="http://schemas.microsoft.com/office/drawing/2014/main" id="{1D83235F-8811-2215-B611-890D20970AE6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428" name="Rectangle 20">
          <a:extLst>
            <a:ext uri="{FF2B5EF4-FFF2-40B4-BE49-F238E27FC236}">
              <a16:creationId xmlns:a16="http://schemas.microsoft.com/office/drawing/2014/main" id="{55A897EA-49D5-69C3-675A-5647515E3265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429" name="Rectangle 21">
          <a:extLst>
            <a:ext uri="{FF2B5EF4-FFF2-40B4-BE49-F238E27FC236}">
              <a16:creationId xmlns:a16="http://schemas.microsoft.com/office/drawing/2014/main" id="{DA9E76C9-A7FE-2A6C-03A7-873B94E951A8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430" name="Rectangle 22">
          <a:extLst>
            <a:ext uri="{FF2B5EF4-FFF2-40B4-BE49-F238E27FC236}">
              <a16:creationId xmlns:a16="http://schemas.microsoft.com/office/drawing/2014/main" id="{881F6D69-7D34-1EA9-725C-359E8B3D8DE1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431" name="Rectangle 23">
          <a:extLst>
            <a:ext uri="{FF2B5EF4-FFF2-40B4-BE49-F238E27FC236}">
              <a16:creationId xmlns:a16="http://schemas.microsoft.com/office/drawing/2014/main" id="{056149A9-8B43-7F22-C366-B499434DF5F4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432" name="Rectangle 24">
          <a:extLst>
            <a:ext uri="{FF2B5EF4-FFF2-40B4-BE49-F238E27FC236}">
              <a16:creationId xmlns:a16="http://schemas.microsoft.com/office/drawing/2014/main" id="{7AA364EA-7A5F-912B-AB84-891AF92607C4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433" name="Rectangle 25">
          <a:extLst>
            <a:ext uri="{FF2B5EF4-FFF2-40B4-BE49-F238E27FC236}">
              <a16:creationId xmlns:a16="http://schemas.microsoft.com/office/drawing/2014/main" id="{15EF0ABA-5281-D440-908E-A7E88AC94EBC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434" name="Rectangle 26">
          <a:extLst>
            <a:ext uri="{FF2B5EF4-FFF2-40B4-BE49-F238E27FC236}">
              <a16:creationId xmlns:a16="http://schemas.microsoft.com/office/drawing/2014/main" id="{6F20D1BF-A9CE-9A6B-79DC-5D47161490FD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435" name="Rectangle 27">
          <a:extLst>
            <a:ext uri="{FF2B5EF4-FFF2-40B4-BE49-F238E27FC236}">
              <a16:creationId xmlns:a16="http://schemas.microsoft.com/office/drawing/2014/main" id="{0E073247-5338-B3A0-48E9-CCE35DB12786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436" name="Rectangle 28">
          <a:extLst>
            <a:ext uri="{FF2B5EF4-FFF2-40B4-BE49-F238E27FC236}">
              <a16:creationId xmlns:a16="http://schemas.microsoft.com/office/drawing/2014/main" id="{F48F9EF6-0A30-C53A-BDCA-22954C4671BB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437" name="Rectangle 29">
          <a:extLst>
            <a:ext uri="{FF2B5EF4-FFF2-40B4-BE49-F238E27FC236}">
              <a16:creationId xmlns:a16="http://schemas.microsoft.com/office/drawing/2014/main" id="{6C25FB30-B7A5-ED58-8FE1-C1290B1104FA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438" name="Rectangle 30">
          <a:extLst>
            <a:ext uri="{FF2B5EF4-FFF2-40B4-BE49-F238E27FC236}">
              <a16:creationId xmlns:a16="http://schemas.microsoft.com/office/drawing/2014/main" id="{6878DE7A-484B-5F50-37E4-8C82F031AD0B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46439" name="Rectangle 31">
          <a:extLst>
            <a:ext uri="{FF2B5EF4-FFF2-40B4-BE49-F238E27FC236}">
              <a16:creationId xmlns:a16="http://schemas.microsoft.com/office/drawing/2014/main" id="{C39C6A3D-5641-8283-270C-C60065569BA8}"/>
            </a:ext>
          </a:extLst>
        </xdr:cNvPr>
        <xdr:cNvSpPr>
          <a:spLocks noChangeArrowheads="1"/>
        </xdr:cNvSpPr>
      </xdr:nvSpPr>
      <xdr:spPr bwMode="auto">
        <a:xfrm>
          <a:off x="58547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46440" name="Rectangle 32">
          <a:extLst>
            <a:ext uri="{FF2B5EF4-FFF2-40B4-BE49-F238E27FC236}">
              <a16:creationId xmlns:a16="http://schemas.microsoft.com/office/drawing/2014/main" id="{249E7B03-8D26-650E-A62B-78A7364A4641}"/>
            </a:ext>
          </a:extLst>
        </xdr:cNvPr>
        <xdr:cNvSpPr>
          <a:spLocks noChangeArrowheads="1"/>
        </xdr:cNvSpPr>
      </xdr:nvSpPr>
      <xdr:spPr bwMode="auto">
        <a:xfrm>
          <a:off x="69342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6441" name="Rectangle 33">
          <a:extLst>
            <a:ext uri="{FF2B5EF4-FFF2-40B4-BE49-F238E27FC236}">
              <a16:creationId xmlns:a16="http://schemas.microsoft.com/office/drawing/2014/main" id="{74C5E4B3-EF44-2A27-7D6D-DA57F0AA1872}"/>
            </a:ext>
          </a:extLst>
        </xdr:cNvPr>
        <xdr:cNvSpPr>
          <a:spLocks noChangeArrowheads="1"/>
        </xdr:cNvSpPr>
      </xdr:nvSpPr>
      <xdr:spPr bwMode="auto">
        <a:xfrm>
          <a:off x="7708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42" name="Rectangle 34">
          <a:extLst>
            <a:ext uri="{FF2B5EF4-FFF2-40B4-BE49-F238E27FC236}">
              <a16:creationId xmlns:a16="http://schemas.microsoft.com/office/drawing/2014/main" id="{E1908863-AE79-3FDE-7699-2D7EB1E52A9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43" name="Rectangle 35">
          <a:extLst>
            <a:ext uri="{FF2B5EF4-FFF2-40B4-BE49-F238E27FC236}">
              <a16:creationId xmlns:a16="http://schemas.microsoft.com/office/drawing/2014/main" id="{771E4A79-0E28-B5E2-0C73-A0A41F80E3FF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44" name="Rectangle 36">
          <a:extLst>
            <a:ext uri="{FF2B5EF4-FFF2-40B4-BE49-F238E27FC236}">
              <a16:creationId xmlns:a16="http://schemas.microsoft.com/office/drawing/2014/main" id="{75B2A448-C86F-86F8-93A7-300C0B2141D3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45" name="Rectangle 37">
          <a:extLst>
            <a:ext uri="{FF2B5EF4-FFF2-40B4-BE49-F238E27FC236}">
              <a16:creationId xmlns:a16="http://schemas.microsoft.com/office/drawing/2014/main" id="{24217E8A-8C67-7BBC-70E4-EAD27B129917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46" name="Rectangle 38">
          <a:extLst>
            <a:ext uri="{FF2B5EF4-FFF2-40B4-BE49-F238E27FC236}">
              <a16:creationId xmlns:a16="http://schemas.microsoft.com/office/drawing/2014/main" id="{39CE3E8E-D013-A22C-C056-49FBE1D7AC6D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47" name="Rectangle 39">
          <a:extLst>
            <a:ext uri="{FF2B5EF4-FFF2-40B4-BE49-F238E27FC236}">
              <a16:creationId xmlns:a16="http://schemas.microsoft.com/office/drawing/2014/main" id="{25FCEA1B-1EA3-5E83-68E5-0FE81BE11395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48" name="Rectangle 40">
          <a:extLst>
            <a:ext uri="{FF2B5EF4-FFF2-40B4-BE49-F238E27FC236}">
              <a16:creationId xmlns:a16="http://schemas.microsoft.com/office/drawing/2014/main" id="{A609EAEF-D07F-549B-3B7A-B492DC182FE4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49" name="Rectangle 41">
          <a:extLst>
            <a:ext uri="{FF2B5EF4-FFF2-40B4-BE49-F238E27FC236}">
              <a16:creationId xmlns:a16="http://schemas.microsoft.com/office/drawing/2014/main" id="{0C9D7AA3-7135-F65C-4D2B-4B1CEE241ED9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50" name="Rectangle 42">
          <a:extLst>
            <a:ext uri="{FF2B5EF4-FFF2-40B4-BE49-F238E27FC236}">
              <a16:creationId xmlns:a16="http://schemas.microsoft.com/office/drawing/2014/main" id="{62250ACF-A6D5-469F-A75A-9450E2F9029C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51" name="Rectangle 43">
          <a:extLst>
            <a:ext uri="{FF2B5EF4-FFF2-40B4-BE49-F238E27FC236}">
              <a16:creationId xmlns:a16="http://schemas.microsoft.com/office/drawing/2014/main" id="{858227FA-E6B5-F93E-BE74-3AA45CAF0E4B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52" name="Rectangle 44">
          <a:extLst>
            <a:ext uri="{FF2B5EF4-FFF2-40B4-BE49-F238E27FC236}">
              <a16:creationId xmlns:a16="http://schemas.microsoft.com/office/drawing/2014/main" id="{161962C8-DF7F-194B-B140-4C77BB4D0945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46453" name="Rectangle 45">
          <a:extLst>
            <a:ext uri="{FF2B5EF4-FFF2-40B4-BE49-F238E27FC236}">
              <a16:creationId xmlns:a16="http://schemas.microsoft.com/office/drawing/2014/main" id="{1D2BD03E-6990-639D-CD83-D863A08CE487}"/>
            </a:ext>
          </a:extLst>
        </xdr:cNvPr>
        <xdr:cNvSpPr>
          <a:spLocks noChangeArrowheads="1"/>
        </xdr:cNvSpPr>
      </xdr:nvSpPr>
      <xdr:spPr bwMode="auto">
        <a:xfrm>
          <a:off x="82169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454" name="Rectangle 46">
          <a:extLst>
            <a:ext uri="{FF2B5EF4-FFF2-40B4-BE49-F238E27FC236}">
              <a16:creationId xmlns:a16="http://schemas.microsoft.com/office/drawing/2014/main" id="{9C5CB23A-A78C-A1BC-1E2B-5E31E30A6D53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55" name="Rectangle 47">
          <a:extLst>
            <a:ext uri="{FF2B5EF4-FFF2-40B4-BE49-F238E27FC236}">
              <a16:creationId xmlns:a16="http://schemas.microsoft.com/office/drawing/2014/main" id="{7984C55B-1D15-DA9A-406C-482A7C405D89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456" name="Rectangle 48">
          <a:extLst>
            <a:ext uri="{FF2B5EF4-FFF2-40B4-BE49-F238E27FC236}">
              <a16:creationId xmlns:a16="http://schemas.microsoft.com/office/drawing/2014/main" id="{6D11D399-00AB-83B6-D924-BF6AD43F9F50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457" name="Rectangle 49">
          <a:extLst>
            <a:ext uri="{FF2B5EF4-FFF2-40B4-BE49-F238E27FC236}">
              <a16:creationId xmlns:a16="http://schemas.microsoft.com/office/drawing/2014/main" id="{E417FD71-0F96-D3C4-8A50-7024470CD10C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58" name="Rectangle 50">
          <a:extLst>
            <a:ext uri="{FF2B5EF4-FFF2-40B4-BE49-F238E27FC236}">
              <a16:creationId xmlns:a16="http://schemas.microsoft.com/office/drawing/2014/main" id="{9453E930-E09D-048E-C09A-364AD0926857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459" name="Rectangle 51">
          <a:extLst>
            <a:ext uri="{FF2B5EF4-FFF2-40B4-BE49-F238E27FC236}">
              <a16:creationId xmlns:a16="http://schemas.microsoft.com/office/drawing/2014/main" id="{0944C1C4-82AB-F90A-CD29-34E134AF7DA3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460" name="Rectangle 52">
          <a:extLst>
            <a:ext uri="{FF2B5EF4-FFF2-40B4-BE49-F238E27FC236}">
              <a16:creationId xmlns:a16="http://schemas.microsoft.com/office/drawing/2014/main" id="{48BD2BCB-F71D-482E-B901-EAAEC5BE1F24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61" name="Rectangle 53">
          <a:extLst>
            <a:ext uri="{FF2B5EF4-FFF2-40B4-BE49-F238E27FC236}">
              <a16:creationId xmlns:a16="http://schemas.microsoft.com/office/drawing/2014/main" id="{A0BD97BD-EE47-EC49-64DF-0515AB1407F0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462" name="Rectangle 54">
          <a:extLst>
            <a:ext uri="{FF2B5EF4-FFF2-40B4-BE49-F238E27FC236}">
              <a16:creationId xmlns:a16="http://schemas.microsoft.com/office/drawing/2014/main" id="{AAE9FF28-61CD-7A5F-5E84-0B107F74C013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463" name="Rectangle 55">
          <a:extLst>
            <a:ext uri="{FF2B5EF4-FFF2-40B4-BE49-F238E27FC236}">
              <a16:creationId xmlns:a16="http://schemas.microsoft.com/office/drawing/2014/main" id="{57E957B3-5E30-9E58-DC46-D5692FD4AF47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64" name="Rectangle 56">
          <a:extLst>
            <a:ext uri="{FF2B5EF4-FFF2-40B4-BE49-F238E27FC236}">
              <a16:creationId xmlns:a16="http://schemas.microsoft.com/office/drawing/2014/main" id="{64C39CFB-BFAF-F052-6D3B-237BCA0C4194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465" name="Rectangle 57">
          <a:extLst>
            <a:ext uri="{FF2B5EF4-FFF2-40B4-BE49-F238E27FC236}">
              <a16:creationId xmlns:a16="http://schemas.microsoft.com/office/drawing/2014/main" id="{5D026925-E6F0-B340-4B41-377B606F4715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466" name="Rectangle 58">
          <a:extLst>
            <a:ext uri="{FF2B5EF4-FFF2-40B4-BE49-F238E27FC236}">
              <a16:creationId xmlns:a16="http://schemas.microsoft.com/office/drawing/2014/main" id="{540D6C1D-EAA2-FE39-E19A-A68C33BA64CB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67" name="Rectangle 59">
          <a:extLst>
            <a:ext uri="{FF2B5EF4-FFF2-40B4-BE49-F238E27FC236}">
              <a16:creationId xmlns:a16="http://schemas.microsoft.com/office/drawing/2014/main" id="{E098B7B8-C927-EA2C-3EE4-9368B270F8EC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468" name="Rectangle 60">
          <a:extLst>
            <a:ext uri="{FF2B5EF4-FFF2-40B4-BE49-F238E27FC236}">
              <a16:creationId xmlns:a16="http://schemas.microsoft.com/office/drawing/2014/main" id="{9DAF9487-119C-B959-B081-82B20EB0ED81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469" name="Rectangle 61">
          <a:extLst>
            <a:ext uri="{FF2B5EF4-FFF2-40B4-BE49-F238E27FC236}">
              <a16:creationId xmlns:a16="http://schemas.microsoft.com/office/drawing/2014/main" id="{0DFEBC4C-6784-655A-5A19-7D74D33CA10F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70" name="Rectangle 62">
          <a:extLst>
            <a:ext uri="{FF2B5EF4-FFF2-40B4-BE49-F238E27FC236}">
              <a16:creationId xmlns:a16="http://schemas.microsoft.com/office/drawing/2014/main" id="{8289DF84-DC96-DC07-0876-F6BE349930D5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471" name="Rectangle 63">
          <a:extLst>
            <a:ext uri="{FF2B5EF4-FFF2-40B4-BE49-F238E27FC236}">
              <a16:creationId xmlns:a16="http://schemas.microsoft.com/office/drawing/2014/main" id="{293D4C02-CE84-6E01-86D0-40026CAB8B9C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472" name="Rectangle 64">
          <a:extLst>
            <a:ext uri="{FF2B5EF4-FFF2-40B4-BE49-F238E27FC236}">
              <a16:creationId xmlns:a16="http://schemas.microsoft.com/office/drawing/2014/main" id="{C5C8C1E5-9FA2-F487-92A8-09B2FF67C2B6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73" name="Rectangle 65">
          <a:extLst>
            <a:ext uri="{FF2B5EF4-FFF2-40B4-BE49-F238E27FC236}">
              <a16:creationId xmlns:a16="http://schemas.microsoft.com/office/drawing/2014/main" id="{EFDBCBE9-ED9B-EC94-627B-39AF4A5883E4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474" name="Rectangle 66">
          <a:extLst>
            <a:ext uri="{FF2B5EF4-FFF2-40B4-BE49-F238E27FC236}">
              <a16:creationId xmlns:a16="http://schemas.microsoft.com/office/drawing/2014/main" id="{F16D6557-04DB-80B6-1F4C-382C0211FB87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475" name="Rectangle 67">
          <a:extLst>
            <a:ext uri="{FF2B5EF4-FFF2-40B4-BE49-F238E27FC236}">
              <a16:creationId xmlns:a16="http://schemas.microsoft.com/office/drawing/2014/main" id="{B5F343F1-6D6C-ADE0-B933-04C814064FD1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76" name="Rectangle 68">
          <a:extLst>
            <a:ext uri="{FF2B5EF4-FFF2-40B4-BE49-F238E27FC236}">
              <a16:creationId xmlns:a16="http://schemas.microsoft.com/office/drawing/2014/main" id="{357C325F-AC87-B752-F15E-BB9D59CBC02B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477" name="Rectangle 69">
          <a:extLst>
            <a:ext uri="{FF2B5EF4-FFF2-40B4-BE49-F238E27FC236}">
              <a16:creationId xmlns:a16="http://schemas.microsoft.com/office/drawing/2014/main" id="{45A58FE3-B261-4734-C448-C346AA5E44AB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478" name="Rectangle 70">
          <a:extLst>
            <a:ext uri="{FF2B5EF4-FFF2-40B4-BE49-F238E27FC236}">
              <a16:creationId xmlns:a16="http://schemas.microsoft.com/office/drawing/2014/main" id="{3A8B39A4-79DE-0219-771A-11B1C3FCEAE8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79" name="Rectangle 71">
          <a:extLst>
            <a:ext uri="{FF2B5EF4-FFF2-40B4-BE49-F238E27FC236}">
              <a16:creationId xmlns:a16="http://schemas.microsoft.com/office/drawing/2014/main" id="{FA250824-9864-206A-2C54-2D39C91C829E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480" name="Rectangle 72">
          <a:extLst>
            <a:ext uri="{FF2B5EF4-FFF2-40B4-BE49-F238E27FC236}">
              <a16:creationId xmlns:a16="http://schemas.microsoft.com/office/drawing/2014/main" id="{2744E654-9AB3-93CE-7BE8-24848619B373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481" name="Rectangle 73">
          <a:extLst>
            <a:ext uri="{FF2B5EF4-FFF2-40B4-BE49-F238E27FC236}">
              <a16:creationId xmlns:a16="http://schemas.microsoft.com/office/drawing/2014/main" id="{ED66568E-4833-B464-B813-4BBDC8E56790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82" name="Rectangle 74">
          <a:extLst>
            <a:ext uri="{FF2B5EF4-FFF2-40B4-BE49-F238E27FC236}">
              <a16:creationId xmlns:a16="http://schemas.microsoft.com/office/drawing/2014/main" id="{748300CE-F154-66B5-DCA9-858E91D630F2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483" name="Rectangle 75">
          <a:extLst>
            <a:ext uri="{FF2B5EF4-FFF2-40B4-BE49-F238E27FC236}">
              <a16:creationId xmlns:a16="http://schemas.microsoft.com/office/drawing/2014/main" id="{5F537B86-B986-D4D4-E3C5-75F7BDDFB0B8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484" name="Rectangle 76">
          <a:extLst>
            <a:ext uri="{FF2B5EF4-FFF2-40B4-BE49-F238E27FC236}">
              <a16:creationId xmlns:a16="http://schemas.microsoft.com/office/drawing/2014/main" id="{C000A9FF-5137-CFE3-8F2C-1FB65B3B3AD2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85" name="Rectangle 77">
          <a:extLst>
            <a:ext uri="{FF2B5EF4-FFF2-40B4-BE49-F238E27FC236}">
              <a16:creationId xmlns:a16="http://schemas.microsoft.com/office/drawing/2014/main" id="{7BD7B04C-1CA3-51EE-148D-90E4BC34BB16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486" name="Rectangle 78">
          <a:extLst>
            <a:ext uri="{FF2B5EF4-FFF2-40B4-BE49-F238E27FC236}">
              <a16:creationId xmlns:a16="http://schemas.microsoft.com/office/drawing/2014/main" id="{01CA5A04-09B5-44A8-C694-CA14AB8C3A3A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487" name="Rectangle 79">
          <a:extLst>
            <a:ext uri="{FF2B5EF4-FFF2-40B4-BE49-F238E27FC236}">
              <a16:creationId xmlns:a16="http://schemas.microsoft.com/office/drawing/2014/main" id="{F07ED3B5-A1AD-04DA-0B51-5DD1E6515E4A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88" name="Rectangle 80">
          <a:extLst>
            <a:ext uri="{FF2B5EF4-FFF2-40B4-BE49-F238E27FC236}">
              <a16:creationId xmlns:a16="http://schemas.microsoft.com/office/drawing/2014/main" id="{C767D47E-74E0-1C41-FE89-CD8AFA4E56B5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89" name="Rectangle 81">
          <a:extLst>
            <a:ext uri="{FF2B5EF4-FFF2-40B4-BE49-F238E27FC236}">
              <a16:creationId xmlns:a16="http://schemas.microsoft.com/office/drawing/2014/main" id="{9773060A-3F17-F435-90EE-8160F3969923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90" name="Rectangle 82">
          <a:extLst>
            <a:ext uri="{FF2B5EF4-FFF2-40B4-BE49-F238E27FC236}">
              <a16:creationId xmlns:a16="http://schemas.microsoft.com/office/drawing/2014/main" id="{D7007DAB-0260-9FD3-2D62-267F94F5D749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91" name="Rectangle 83">
          <a:extLst>
            <a:ext uri="{FF2B5EF4-FFF2-40B4-BE49-F238E27FC236}">
              <a16:creationId xmlns:a16="http://schemas.microsoft.com/office/drawing/2014/main" id="{77C31212-D962-B403-596C-D27BA6D6C086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92" name="Rectangle 84">
          <a:extLst>
            <a:ext uri="{FF2B5EF4-FFF2-40B4-BE49-F238E27FC236}">
              <a16:creationId xmlns:a16="http://schemas.microsoft.com/office/drawing/2014/main" id="{BC7C6F79-3F93-7B7A-451E-AE7AF54D42DD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93" name="Rectangle 85">
          <a:extLst>
            <a:ext uri="{FF2B5EF4-FFF2-40B4-BE49-F238E27FC236}">
              <a16:creationId xmlns:a16="http://schemas.microsoft.com/office/drawing/2014/main" id="{B0EED179-ABBC-4F60-B22A-A9DC601BB8F3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94" name="Rectangle 86">
          <a:extLst>
            <a:ext uri="{FF2B5EF4-FFF2-40B4-BE49-F238E27FC236}">
              <a16:creationId xmlns:a16="http://schemas.microsoft.com/office/drawing/2014/main" id="{C69BCFA2-912E-A1A6-9B5E-0104FF8FAE06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95" name="Rectangle 87">
          <a:extLst>
            <a:ext uri="{FF2B5EF4-FFF2-40B4-BE49-F238E27FC236}">
              <a16:creationId xmlns:a16="http://schemas.microsoft.com/office/drawing/2014/main" id="{35368668-52DB-24E3-D99A-E510A1CA7EF6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96" name="Rectangle 88">
          <a:extLst>
            <a:ext uri="{FF2B5EF4-FFF2-40B4-BE49-F238E27FC236}">
              <a16:creationId xmlns:a16="http://schemas.microsoft.com/office/drawing/2014/main" id="{F046BA4E-5C49-D51D-CDE5-BE597A1338E8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97" name="Rectangle 89">
          <a:extLst>
            <a:ext uri="{FF2B5EF4-FFF2-40B4-BE49-F238E27FC236}">
              <a16:creationId xmlns:a16="http://schemas.microsoft.com/office/drawing/2014/main" id="{5A109E33-C385-4A89-7D21-28B942C0EB3A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98" name="Rectangle 90">
          <a:extLst>
            <a:ext uri="{FF2B5EF4-FFF2-40B4-BE49-F238E27FC236}">
              <a16:creationId xmlns:a16="http://schemas.microsoft.com/office/drawing/2014/main" id="{ADFDE7C3-E746-C70E-B8D9-52F06EA364B2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499" name="Rectangle 91">
          <a:extLst>
            <a:ext uri="{FF2B5EF4-FFF2-40B4-BE49-F238E27FC236}">
              <a16:creationId xmlns:a16="http://schemas.microsoft.com/office/drawing/2014/main" id="{0E5BEC29-2464-08D7-1D1E-DFD800DE0677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00" name="Rectangle 46">
          <a:extLst>
            <a:ext uri="{FF2B5EF4-FFF2-40B4-BE49-F238E27FC236}">
              <a16:creationId xmlns:a16="http://schemas.microsoft.com/office/drawing/2014/main" id="{50DF8E5B-3A19-1C3A-43A8-5990349DC46B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01" name="Rectangle 47">
          <a:extLst>
            <a:ext uri="{FF2B5EF4-FFF2-40B4-BE49-F238E27FC236}">
              <a16:creationId xmlns:a16="http://schemas.microsoft.com/office/drawing/2014/main" id="{771E638A-94BF-E274-4FBD-3B545A26B3F4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02" name="Rectangle 48">
          <a:extLst>
            <a:ext uri="{FF2B5EF4-FFF2-40B4-BE49-F238E27FC236}">
              <a16:creationId xmlns:a16="http://schemas.microsoft.com/office/drawing/2014/main" id="{B8B4FDEF-1A49-B773-E1F6-4676DD070830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03" name="Rectangle 49">
          <a:extLst>
            <a:ext uri="{FF2B5EF4-FFF2-40B4-BE49-F238E27FC236}">
              <a16:creationId xmlns:a16="http://schemas.microsoft.com/office/drawing/2014/main" id="{6344723C-AD89-DB2D-AA34-1A69F8C59739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04" name="Rectangle 50">
          <a:extLst>
            <a:ext uri="{FF2B5EF4-FFF2-40B4-BE49-F238E27FC236}">
              <a16:creationId xmlns:a16="http://schemas.microsoft.com/office/drawing/2014/main" id="{2FAFB9BF-248C-D6C7-EC27-67D4AAFB1E0E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05" name="Rectangle 51">
          <a:extLst>
            <a:ext uri="{FF2B5EF4-FFF2-40B4-BE49-F238E27FC236}">
              <a16:creationId xmlns:a16="http://schemas.microsoft.com/office/drawing/2014/main" id="{D256644C-7D29-5C59-24B8-EEC54E1602AF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06" name="Rectangle 52">
          <a:extLst>
            <a:ext uri="{FF2B5EF4-FFF2-40B4-BE49-F238E27FC236}">
              <a16:creationId xmlns:a16="http://schemas.microsoft.com/office/drawing/2014/main" id="{A94984BC-E491-3D26-74F5-D3DF89B12EA5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07" name="Rectangle 53">
          <a:extLst>
            <a:ext uri="{FF2B5EF4-FFF2-40B4-BE49-F238E27FC236}">
              <a16:creationId xmlns:a16="http://schemas.microsoft.com/office/drawing/2014/main" id="{CD0B78A0-BA03-3DA7-CD8F-34BEB4AB1053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08" name="Rectangle 54">
          <a:extLst>
            <a:ext uri="{FF2B5EF4-FFF2-40B4-BE49-F238E27FC236}">
              <a16:creationId xmlns:a16="http://schemas.microsoft.com/office/drawing/2014/main" id="{E8F1CD6F-B19C-B4FA-A9A3-E6564F7D56B1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09" name="Rectangle 55">
          <a:extLst>
            <a:ext uri="{FF2B5EF4-FFF2-40B4-BE49-F238E27FC236}">
              <a16:creationId xmlns:a16="http://schemas.microsoft.com/office/drawing/2014/main" id="{9625ABD4-C1AD-4E48-382B-602C5AAE226D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10" name="Rectangle 56">
          <a:extLst>
            <a:ext uri="{FF2B5EF4-FFF2-40B4-BE49-F238E27FC236}">
              <a16:creationId xmlns:a16="http://schemas.microsoft.com/office/drawing/2014/main" id="{B2FD0E13-9BEB-9A20-1E0F-1184CA468F23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11" name="Rectangle 57">
          <a:extLst>
            <a:ext uri="{FF2B5EF4-FFF2-40B4-BE49-F238E27FC236}">
              <a16:creationId xmlns:a16="http://schemas.microsoft.com/office/drawing/2014/main" id="{23E905C9-ADA1-8957-C777-D7405F73013E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12" name="Rectangle 58">
          <a:extLst>
            <a:ext uri="{FF2B5EF4-FFF2-40B4-BE49-F238E27FC236}">
              <a16:creationId xmlns:a16="http://schemas.microsoft.com/office/drawing/2014/main" id="{84B53474-ABE4-C99B-56E2-01B1AD3D3FF0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13" name="Rectangle 59">
          <a:extLst>
            <a:ext uri="{FF2B5EF4-FFF2-40B4-BE49-F238E27FC236}">
              <a16:creationId xmlns:a16="http://schemas.microsoft.com/office/drawing/2014/main" id="{81E9B2D3-7A22-3ED9-DA57-53C83924E5CD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14" name="Rectangle 60">
          <a:extLst>
            <a:ext uri="{FF2B5EF4-FFF2-40B4-BE49-F238E27FC236}">
              <a16:creationId xmlns:a16="http://schemas.microsoft.com/office/drawing/2014/main" id="{0726112C-F9DA-1489-E4DD-6031654F1879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15" name="Rectangle 61">
          <a:extLst>
            <a:ext uri="{FF2B5EF4-FFF2-40B4-BE49-F238E27FC236}">
              <a16:creationId xmlns:a16="http://schemas.microsoft.com/office/drawing/2014/main" id="{92B9862E-3BB8-6395-8846-2892112C9858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16" name="Rectangle 62">
          <a:extLst>
            <a:ext uri="{FF2B5EF4-FFF2-40B4-BE49-F238E27FC236}">
              <a16:creationId xmlns:a16="http://schemas.microsoft.com/office/drawing/2014/main" id="{534C5581-4DA1-99C7-F90E-F07DC84823C5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17" name="Rectangle 63">
          <a:extLst>
            <a:ext uri="{FF2B5EF4-FFF2-40B4-BE49-F238E27FC236}">
              <a16:creationId xmlns:a16="http://schemas.microsoft.com/office/drawing/2014/main" id="{1D9CC88D-7740-0E4E-E24A-F84BEE33875E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18" name="Rectangle 64">
          <a:extLst>
            <a:ext uri="{FF2B5EF4-FFF2-40B4-BE49-F238E27FC236}">
              <a16:creationId xmlns:a16="http://schemas.microsoft.com/office/drawing/2014/main" id="{FF7A1867-38CA-C689-14B4-65B7F7FED721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19" name="Rectangle 65">
          <a:extLst>
            <a:ext uri="{FF2B5EF4-FFF2-40B4-BE49-F238E27FC236}">
              <a16:creationId xmlns:a16="http://schemas.microsoft.com/office/drawing/2014/main" id="{EE7CB36D-2F15-F518-02F5-AA43AC89AEF7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20" name="Rectangle 66">
          <a:extLst>
            <a:ext uri="{FF2B5EF4-FFF2-40B4-BE49-F238E27FC236}">
              <a16:creationId xmlns:a16="http://schemas.microsoft.com/office/drawing/2014/main" id="{6DDFAA72-3B20-1888-14BC-259C19FD4085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21" name="Rectangle 67">
          <a:extLst>
            <a:ext uri="{FF2B5EF4-FFF2-40B4-BE49-F238E27FC236}">
              <a16:creationId xmlns:a16="http://schemas.microsoft.com/office/drawing/2014/main" id="{0B9790CB-D687-8471-737A-071B62657961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22" name="Rectangle 68">
          <a:extLst>
            <a:ext uri="{FF2B5EF4-FFF2-40B4-BE49-F238E27FC236}">
              <a16:creationId xmlns:a16="http://schemas.microsoft.com/office/drawing/2014/main" id="{7E05554D-C145-C1A2-D7BA-4F2ACFAC3728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23" name="Rectangle 69">
          <a:extLst>
            <a:ext uri="{FF2B5EF4-FFF2-40B4-BE49-F238E27FC236}">
              <a16:creationId xmlns:a16="http://schemas.microsoft.com/office/drawing/2014/main" id="{CF19592B-9A77-F3AF-2E69-8864EC6C6445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24" name="Rectangle 70">
          <a:extLst>
            <a:ext uri="{FF2B5EF4-FFF2-40B4-BE49-F238E27FC236}">
              <a16:creationId xmlns:a16="http://schemas.microsoft.com/office/drawing/2014/main" id="{D7C5CD15-23C6-61B0-2111-BD86640CBEB6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25" name="Rectangle 71">
          <a:extLst>
            <a:ext uri="{FF2B5EF4-FFF2-40B4-BE49-F238E27FC236}">
              <a16:creationId xmlns:a16="http://schemas.microsoft.com/office/drawing/2014/main" id="{CE93140E-0DBC-9D2E-6404-8F89686FFDAD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26" name="Rectangle 72">
          <a:extLst>
            <a:ext uri="{FF2B5EF4-FFF2-40B4-BE49-F238E27FC236}">
              <a16:creationId xmlns:a16="http://schemas.microsoft.com/office/drawing/2014/main" id="{7F4F054A-D753-418D-4D39-58E4D593620B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27" name="Rectangle 73">
          <a:extLst>
            <a:ext uri="{FF2B5EF4-FFF2-40B4-BE49-F238E27FC236}">
              <a16:creationId xmlns:a16="http://schemas.microsoft.com/office/drawing/2014/main" id="{A325C499-9B92-B2D5-49EA-F79BCA0794E4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28" name="Rectangle 74">
          <a:extLst>
            <a:ext uri="{FF2B5EF4-FFF2-40B4-BE49-F238E27FC236}">
              <a16:creationId xmlns:a16="http://schemas.microsoft.com/office/drawing/2014/main" id="{B87C2795-383C-95E1-C197-A919E076ACEE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29" name="Rectangle 75">
          <a:extLst>
            <a:ext uri="{FF2B5EF4-FFF2-40B4-BE49-F238E27FC236}">
              <a16:creationId xmlns:a16="http://schemas.microsoft.com/office/drawing/2014/main" id="{F43C7798-81E5-18CC-DD54-41EF21DBFC6D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30" name="Rectangle 76">
          <a:extLst>
            <a:ext uri="{FF2B5EF4-FFF2-40B4-BE49-F238E27FC236}">
              <a16:creationId xmlns:a16="http://schemas.microsoft.com/office/drawing/2014/main" id="{DE1BE8D9-3EE7-9A79-D4AE-F009A4A30F68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31" name="Rectangle 77">
          <a:extLst>
            <a:ext uri="{FF2B5EF4-FFF2-40B4-BE49-F238E27FC236}">
              <a16:creationId xmlns:a16="http://schemas.microsoft.com/office/drawing/2014/main" id="{884B8C71-E2BD-9007-FB5A-12E79D44FDD7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32" name="Rectangle 78">
          <a:extLst>
            <a:ext uri="{FF2B5EF4-FFF2-40B4-BE49-F238E27FC236}">
              <a16:creationId xmlns:a16="http://schemas.microsoft.com/office/drawing/2014/main" id="{1CF0AE85-4FB2-8CC3-16A8-19E7BB2E64E9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33" name="Rectangle 79">
          <a:extLst>
            <a:ext uri="{FF2B5EF4-FFF2-40B4-BE49-F238E27FC236}">
              <a16:creationId xmlns:a16="http://schemas.microsoft.com/office/drawing/2014/main" id="{7A0633B2-93A7-6CB1-F5D3-000C373E39B3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34" name="Rectangle 80">
          <a:extLst>
            <a:ext uri="{FF2B5EF4-FFF2-40B4-BE49-F238E27FC236}">
              <a16:creationId xmlns:a16="http://schemas.microsoft.com/office/drawing/2014/main" id="{3E3C68BE-3DAA-FFC3-79F5-B036F939B549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35" name="Rectangle 81">
          <a:extLst>
            <a:ext uri="{FF2B5EF4-FFF2-40B4-BE49-F238E27FC236}">
              <a16:creationId xmlns:a16="http://schemas.microsoft.com/office/drawing/2014/main" id="{25E36A75-4DD1-834D-36A3-D09C9352433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36" name="Rectangle 82">
          <a:extLst>
            <a:ext uri="{FF2B5EF4-FFF2-40B4-BE49-F238E27FC236}">
              <a16:creationId xmlns:a16="http://schemas.microsoft.com/office/drawing/2014/main" id="{2A87F067-C353-BA15-7947-00EEDDD6639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37" name="Rectangle 83">
          <a:extLst>
            <a:ext uri="{FF2B5EF4-FFF2-40B4-BE49-F238E27FC236}">
              <a16:creationId xmlns:a16="http://schemas.microsoft.com/office/drawing/2014/main" id="{5F022AF3-50EA-B452-6317-C1C4AF770629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38" name="Rectangle 84">
          <a:extLst>
            <a:ext uri="{FF2B5EF4-FFF2-40B4-BE49-F238E27FC236}">
              <a16:creationId xmlns:a16="http://schemas.microsoft.com/office/drawing/2014/main" id="{592D3FEE-03FC-48E1-6B61-3A76B268074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39" name="Rectangle 85">
          <a:extLst>
            <a:ext uri="{FF2B5EF4-FFF2-40B4-BE49-F238E27FC236}">
              <a16:creationId xmlns:a16="http://schemas.microsoft.com/office/drawing/2014/main" id="{174BE506-EED0-F65D-CD70-E833BF780797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40" name="Rectangle 86">
          <a:extLst>
            <a:ext uri="{FF2B5EF4-FFF2-40B4-BE49-F238E27FC236}">
              <a16:creationId xmlns:a16="http://schemas.microsoft.com/office/drawing/2014/main" id="{695A5541-3E16-746B-2491-4666979F8B9C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41" name="Rectangle 87">
          <a:extLst>
            <a:ext uri="{FF2B5EF4-FFF2-40B4-BE49-F238E27FC236}">
              <a16:creationId xmlns:a16="http://schemas.microsoft.com/office/drawing/2014/main" id="{3F883C4B-8F42-4D91-27F0-45DE831295F0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42" name="Rectangle 88">
          <a:extLst>
            <a:ext uri="{FF2B5EF4-FFF2-40B4-BE49-F238E27FC236}">
              <a16:creationId xmlns:a16="http://schemas.microsoft.com/office/drawing/2014/main" id="{FF8C53D2-720C-05C3-3ED4-392E16E0B41D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43" name="Rectangle 89">
          <a:extLst>
            <a:ext uri="{FF2B5EF4-FFF2-40B4-BE49-F238E27FC236}">
              <a16:creationId xmlns:a16="http://schemas.microsoft.com/office/drawing/2014/main" id="{7A4C1046-3B78-3A82-D896-FFB23EFCB351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44" name="Rectangle 90">
          <a:extLst>
            <a:ext uri="{FF2B5EF4-FFF2-40B4-BE49-F238E27FC236}">
              <a16:creationId xmlns:a16="http://schemas.microsoft.com/office/drawing/2014/main" id="{059C47DC-2B27-26B8-1C15-0278902BEFC5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45" name="Rectangle 91">
          <a:extLst>
            <a:ext uri="{FF2B5EF4-FFF2-40B4-BE49-F238E27FC236}">
              <a16:creationId xmlns:a16="http://schemas.microsoft.com/office/drawing/2014/main" id="{03A0BF34-8A55-A4CA-D0D9-473B37C35F44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46" name="Rectangle 46">
          <a:extLst>
            <a:ext uri="{FF2B5EF4-FFF2-40B4-BE49-F238E27FC236}">
              <a16:creationId xmlns:a16="http://schemas.microsoft.com/office/drawing/2014/main" id="{B231E3A9-62F1-E39A-5806-0ECDCE9D47F8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47" name="Rectangle 47">
          <a:extLst>
            <a:ext uri="{FF2B5EF4-FFF2-40B4-BE49-F238E27FC236}">
              <a16:creationId xmlns:a16="http://schemas.microsoft.com/office/drawing/2014/main" id="{9F9F0CB1-37D2-BE67-5FDF-6E34ECC35B93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48" name="Rectangle 48">
          <a:extLst>
            <a:ext uri="{FF2B5EF4-FFF2-40B4-BE49-F238E27FC236}">
              <a16:creationId xmlns:a16="http://schemas.microsoft.com/office/drawing/2014/main" id="{CC4123BC-4A38-520B-5F43-9B62E26D1041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49" name="Rectangle 49">
          <a:extLst>
            <a:ext uri="{FF2B5EF4-FFF2-40B4-BE49-F238E27FC236}">
              <a16:creationId xmlns:a16="http://schemas.microsoft.com/office/drawing/2014/main" id="{783326B7-7430-BFCD-CAC4-B8A32F7C864F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50" name="Rectangle 50">
          <a:extLst>
            <a:ext uri="{FF2B5EF4-FFF2-40B4-BE49-F238E27FC236}">
              <a16:creationId xmlns:a16="http://schemas.microsoft.com/office/drawing/2014/main" id="{8536A356-2F2B-8812-06FD-CEB7FAB8E002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51" name="Rectangle 51">
          <a:extLst>
            <a:ext uri="{FF2B5EF4-FFF2-40B4-BE49-F238E27FC236}">
              <a16:creationId xmlns:a16="http://schemas.microsoft.com/office/drawing/2014/main" id="{05D40534-A2D0-3488-E737-A0D9A152477C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52" name="Rectangle 52">
          <a:extLst>
            <a:ext uri="{FF2B5EF4-FFF2-40B4-BE49-F238E27FC236}">
              <a16:creationId xmlns:a16="http://schemas.microsoft.com/office/drawing/2014/main" id="{D79C56C7-9974-EBDC-14D7-12B231131D6D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53" name="Rectangle 53">
          <a:extLst>
            <a:ext uri="{FF2B5EF4-FFF2-40B4-BE49-F238E27FC236}">
              <a16:creationId xmlns:a16="http://schemas.microsoft.com/office/drawing/2014/main" id="{0F23981B-32EF-04E1-2C49-E9B1155870FE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54" name="Rectangle 54">
          <a:extLst>
            <a:ext uri="{FF2B5EF4-FFF2-40B4-BE49-F238E27FC236}">
              <a16:creationId xmlns:a16="http://schemas.microsoft.com/office/drawing/2014/main" id="{BD809104-6857-A7C7-ADD0-7EB34D01CBA6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55" name="Rectangle 55">
          <a:extLst>
            <a:ext uri="{FF2B5EF4-FFF2-40B4-BE49-F238E27FC236}">
              <a16:creationId xmlns:a16="http://schemas.microsoft.com/office/drawing/2014/main" id="{B74B64DB-40E6-BD59-51CF-F05293D9B09B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56" name="Rectangle 56">
          <a:extLst>
            <a:ext uri="{FF2B5EF4-FFF2-40B4-BE49-F238E27FC236}">
              <a16:creationId xmlns:a16="http://schemas.microsoft.com/office/drawing/2014/main" id="{FAD0A737-08A3-5D4E-4DD3-2AE33CD7CD40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57" name="Rectangle 57">
          <a:extLst>
            <a:ext uri="{FF2B5EF4-FFF2-40B4-BE49-F238E27FC236}">
              <a16:creationId xmlns:a16="http://schemas.microsoft.com/office/drawing/2014/main" id="{CB3E9958-30B5-90ED-0355-FA0EF863B334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58" name="Rectangle 58">
          <a:extLst>
            <a:ext uri="{FF2B5EF4-FFF2-40B4-BE49-F238E27FC236}">
              <a16:creationId xmlns:a16="http://schemas.microsoft.com/office/drawing/2014/main" id="{61EBE78B-0E06-FBAD-E265-B830E7C5C29C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59" name="Rectangle 59">
          <a:extLst>
            <a:ext uri="{FF2B5EF4-FFF2-40B4-BE49-F238E27FC236}">
              <a16:creationId xmlns:a16="http://schemas.microsoft.com/office/drawing/2014/main" id="{DBA6B7B6-BCA5-DB2B-30FB-51EEB4AB9F0B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60" name="Rectangle 60">
          <a:extLst>
            <a:ext uri="{FF2B5EF4-FFF2-40B4-BE49-F238E27FC236}">
              <a16:creationId xmlns:a16="http://schemas.microsoft.com/office/drawing/2014/main" id="{DA76B4FA-6EDA-5CE6-D268-42B89C5E6DD4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61" name="Rectangle 61">
          <a:extLst>
            <a:ext uri="{FF2B5EF4-FFF2-40B4-BE49-F238E27FC236}">
              <a16:creationId xmlns:a16="http://schemas.microsoft.com/office/drawing/2014/main" id="{45C70A2A-DFC6-A4A8-E66B-50820FA4E7D1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62" name="Rectangle 62">
          <a:extLst>
            <a:ext uri="{FF2B5EF4-FFF2-40B4-BE49-F238E27FC236}">
              <a16:creationId xmlns:a16="http://schemas.microsoft.com/office/drawing/2014/main" id="{C661F095-997E-4174-3135-1D4F7B26E350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63" name="Rectangle 63">
          <a:extLst>
            <a:ext uri="{FF2B5EF4-FFF2-40B4-BE49-F238E27FC236}">
              <a16:creationId xmlns:a16="http://schemas.microsoft.com/office/drawing/2014/main" id="{03F3385F-4A27-CCF5-A995-EB051D9339C7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64" name="Rectangle 64">
          <a:extLst>
            <a:ext uri="{FF2B5EF4-FFF2-40B4-BE49-F238E27FC236}">
              <a16:creationId xmlns:a16="http://schemas.microsoft.com/office/drawing/2014/main" id="{CA42235F-CA7A-AA69-C6C7-398B456C0E62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65" name="Rectangle 65">
          <a:extLst>
            <a:ext uri="{FF2B5EF4-FFF2-40B4-BE49-F238E27FC236}">
              <a16:creationId xmlns:a16="http://schemas.microsoft.com/office/drawing/2014/main" id="{91D51D18-CD8C-D027-2088-C103431053F3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66" name="Rectangle 66">
          <a:extLst>
            <a:ext uri="{FF2B5EF4-FFF2-40B4-BE49-F238E27FC236}">
              <a16:creationId xmlns:a16="http://schemas.microsoft.com/office/drawing/2014/main" id="{2E8FD43A-F4AC-1E00-3C77-498E0174A484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67" name="Rectangle 67">
          <a:extLst>
            <a:ext uri="{FF2B5EF4-FFF2-40B4-BE49-F238E27FC236}">
              <a16:creationId xmlns:a16="http://schemas.microsoft.com/office/drawing/2014/main" id="{E83E286A-D6FA-8959-6770-68E788809A20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68" name="Rectangle 68">
          <a:extLst>
            <a:ext uri="{FF2B5EF4-FFF2-40B4-BE49-F238E27FC236}">
              <a16:creationId xmlns:a16="http://schemas.microsoft.com/office/drawing/2014/main" id="{EF28A9C1-BAC2-5BBC-4CC0-1B7A900867BE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69" name="Rectangle 69">
          <a:extLst>
            <a:ext uri="{FF2B5EF4-FFF2-40B4-BE49-F238E27FC236}">
              <a16:creationId xmlns:a16="http://schemas.microsoft.com/office/drawing/2014/main" id="{4EB63757-9462-D018-D749-F31864EEFD0A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70" name="Rectangle 70">
          <a:extLst>
            <a:ext uri="{FF2B5EF4-FFF2-40B4-BE49-F238E27FC236}">
              <a16:creationId xmlns:a16="http://schemas.microsoft.com/office/drawing/2014/main" id="{EA400990-022A-95E0-96FB-36D64945AF13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71" name="Rectangle 71">
          <a:extLst>
            <a:ext uri="{FF2B5EF4-FFF2-40B4-BE49-F238E27FC236}">
              <a16:creationId xmlns:a16="http://schemas.microsoft.com/office/drawing/2014/main" id="{F70003FB-BC08-1E29-2978-8C8C3499F3AE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72" name="Rectangle 72">
          <a:extLst>
            <a:ext uri="{FF2B5EF4-FFF2-40B4-BE49-F238E27FC236}">
              <a16:creationId xmlns:a16="http://schemas.microsoft.com/office/drawing/2014/main" id="{59FB5D37-2770-2940-8975-4F8D0D078D93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73" name="Rectangle 73">
          <a:extLst>
            <a:ext uri="{FF2B5EF4-FFF2-40B4-BE49-F238E27FC236}">
              <a16:creationId xmlns:a16="http://schemas.microsoft.com/office/drawing/2014/main" id="{DD3BA258-2216-7D01-D113-DE3609797CB0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74" name="Rectangle 74">
          <a:extLst>
            <a:ext uri="{FF2B5EF4-FFF2-40B4-BE49-F238E27FC236}">
              <a16:creationId xmlns:a16="http://schemas.microsoft.com/office/drawing/2014/main" id="{AD89A0D2-C1CD-9764-22C2-335739E20BAF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75" name="Rectangle 75">
          <a:extLst>
            <a:ext uri="{FF2B5EF4-FFF2-40B4-BE49-F238E27FC236}">
              <a16:creationId xmlns:a16="http://schemas.microsoft.com/office/drawing/2014/main" id="{6414CC06-F59A-3133-03BC-0F105191E1F2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76" name="Rectangle 76">
          <a:extLst>
            <a:ext uri="{FF2B5EF4-FFF2-40B4-BE49-F238E27FC236}">
              <a16:creationId xmlns:a16="http://schemas.microsoft.com/office/drawing/2014/main" id="{2B2F4F9F-7BAE-82D1-4702-742C35987CC8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77" name="Rectangle 77">
          <a:extLst>
            <a:ext uri="{FF2B5EF4-FFF2-40B4-BE49-F238E27FC236}">
              <a16:creationId xmlns:a16="http://schemas.microsoft.com/office/drawing/2014/main" id="{B16BC07C-28E0-593E-8D8A-14B2EE810251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78" name="Rectangle 78">
          <a:extLst>
            <a:ext uri="{FF2B5EF4-FFF2-40B4-BE49-F238E27FC236}">
              <a16:creationId xmlns:a16="http://schemas.microsoft.com/office/drawing/2014/main" id="{C5B454FD-3AA6-03D1-1041-D237C1F3ECC6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79" name="Rectangle 79">
          <a:extLst>
            <a:ext uri="{FF2B5EF4-FFF2-40B4-BE49-F238E27FC236}">
              <a16:creationId xmlns:a16="http://schemas.microsoft.com/office/drawing/2014/main" id="{7CD69FBD-208C-F2C7-7500-3C16FE55B61E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80" name="Rectangle 80">
          <a:extLst>
            <a:ext uri="{FF2B5EF4-FFF2-40B4-BE49-F238E27FC236}">
              <a16:creationId xmlns:a16="http://schemas.microsoft.com/office/drawing/2014/main" id="{1513394A-BBB1-4291-0514-D2F4A4BA774B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81" name="Rectangle 81">
          <a:extLst>
            <a:ext uri="{FF2B5EF4-FFF2-40B4-BE49-F238E27FC236}">
              <a16:creationId xmlns:a16="http://schemas.microsoft.com/office/drawing/2014/main" id="{9A4DC7F8-358B-BADD-ECD2-A0FECF4426D0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82" name="Rectangle 82">
          <a:extLst>
            <a:ext uri="{FF2B5EF4-FFF2-40B4-BE49-F238E27FC236}">
              <a16:creationId xmlns:a16="http://schemas.microsoft.com/office/drawing/2014/main" id="{ED46BEC1-6282-D4D1-5F27-7D25759C4F8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83" name="Rectangle 83">
          <a:extLst>
            <a:ext uri="{FF2B5EF4-FFF2-40B4-BE49-F238E27FC236}">
              <a16:creationId xmlns:a16="http://schemas.microsoft.com/office/drawing/2014/main" id="{1BCFCE7A-98F8-9CB5-0BC8-D6F20D669ED2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84" name="Rectangle 84">
          <a:extLst>
            <a:ext uri="{FF2B5EF4-FFF2-40B4-BE49-F238E27FC236}">
              <a16:creationId xmlns:a16="http://schemas.microsoft.com/office/drawing/2014/main" id="{5AACE7D3-0CA8-A267-470D-6AA887DA2531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85" name="Rectangle 85">
          <a:extLst>
            <a:ext uri="{FF2B5EF4-FFF2-40B4-BE49-F238E27FC236}">
              <a16:creationId xmlns:a16="http://schemas.microsoft.com/office/drawing/2014/main" id="{B8DB8346-4F55-F809-27B4-03EAE4362745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86" name="Rectangle 86">
          <a:extLst>
            <a:ext uri="{FF2B5EF4-FFF2-40B4-BE49-F238E27FC236}">
              <a16:creationId xmlns:a16="http://schemas.microsoft.com/office/drawing/2014/main" id="{0A1AB91F-41B0-2E5B-C2AD-51F9FBF1CCA5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87" name="Rectangle 87">
          <a:extLst>
            <a:ext uri="{FF2B5EF4-FFF2-40B4-BE49-F238E27FC236}">
              <a16:creationId xmlns:a16="http://schemas.microsoft.com/office/drawing/2014/main" id="{00768F55-93F7-D397-DEE8-A6AFB71F4D16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88" name="Rectangle 88">
          <a:extLst>
            <a:ext uri="{FF2B5EF4-FFF2-40B4-BE49-F238E27FC236}">
              <a16:creationId xmlns:a16="http://schemas.microsoft.com/office/drawing/2014/main" id="{C385B697-ABD9-E17B-C6E4-F7654B731A65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89" name="Rectangle 89">
          <a:extLst>
            <a:ext uri="{FF2B5EF4-FFF2-40B4-BE49-F238E27FC236}">
              <a16:creationId xmlns:a16="http://schemas.microsoft.com/office/drawing/2014/main" id="{56A17BFB-034F-F251-E482-B38F76753B0D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90" name="Rectangle 90">
          <a:extLst>
            <a:ext uri="{FF2B5EF4-FFF2-40B4-BE49-F238E27FC236}">
              <a16:creationId xmlns:a16="http://schemas.microsoft.com/office/drawing/2014/main" id="{9D540C59-23D6-CDA3-936C-A08D4EE2493B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591" name="Rectangle 91">
          <a:extLst>
            <a:ext uri="{FF2B5EF4-FFF2-40B4-BE49-F238E27FC236}">
              <a16:creationId xmlns:a16="http://schemas.microsoft.com/office/drawing/2014/main" id="{48C04176-0534-080C-981C-FC05354FA91F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92" name="Rectangle 46">
          <a:extLst>
            <a:ext uri="{FF2B5EF4-FFF2-40B4-BE49-F238E27FC236}">
              <a16:creationId xmlns:a16="http://schemas.microsoft.com/office/drawing/2014/main" id="{FF2E3258-464C-E5F9-7443-6F46B2D092BF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93" name="Rectangle 47">
          <a:extLst>
            <a:ext uri="{FF2B5EF4-FFF2-40B4-BE49-F238E27FC236}">
              <a16:creationId xmlns:a16="http://schemas.microsoft.com/office/drawing/2014/main" id="{EC0AC629-0ACD-E4EA-B85B-DAB3E9CDC77B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94" name="Rectangle 48">
          <a:extLst>
            <a:ext uri="{FF2B5EF4-FFF2-40B4-BE49-F238E27FC236}">
              <a16:creationId xmlns:a16="http://schemas.microsoft.com/office/drawing/2014/main" id="{05036A90-9403-F784-D0DD-DAD031825C86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95" name="Rectangle 49">
          <a:extLst>
            <a:ext uri="{FF2B5EF4-FFF2-40B4-BE49-F238E27FC236}">
              <a16:creationId xmlns:a16="http://schemas.microsoft.com/office/drawing/2014/main" id="{4720E99F-106E-2B0D-1A99-AC3BC6746758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96" name="Rectangle 50">
          <a:extLst>
            <a:ext uri="{FF2B5EF4-FFF2-40B4-BE49-F238E27FC236}">
              <a16:creationId xmlns:a16="http://schemas.microsoft.com/office/drawing/2014/main" id="{EBC46AF1-01B6-0A99-F8BE-1050B0171E89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597" name="Rectangle 51">
          <a:extLst>
            <a:ext uri="{FF2B5EF4-FFF2-40B4-BE49-F238E27FC236}">
              <a16:creationId xmlns:a16="http://schemas.microsoft.com/office/drawing/2014/main" id="{633A96F8-E463-2E4A-05A4-25CDC4A0503C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598" name="Rectangle 52">
          <a:extLst>
            <a:ext uri="{FF2B5EF4-FFF2-40B4-BE49-F238E27FC236}">
              <a16:creationId xmlns:a16="http://schemas.microsoft.com/office/drawing/2014/main" id="{20D44743-720C-5DDC-BE5F-E992FFC3EA1E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599" name="Rectangle 53">
          <a:extLst>
            <a:ext uri="{FF2B5EF4-FFF2-40B4-BE49-F238E27FC236}">
              <a16:creationId xmlns:a16="http://schemas.microsoft.com/office/drawing/2014/main" id="{D4D99EC1-F068-8252-2D76-2D569F186936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600" name="Rectangle 54">
          <a:extLst>
            <a:ext uri="{FF2B5EF4-FFF2-40B4-BE49-F238E27FC236}">
              <a16:creationId xmlns:a16="http://schemas.microsoft.com/office/drawing/2014/main" id="{F3EACF9B-5F75-3C4F-60C3-9654787C3012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601" name="Rectangle 55">
          <a:extLst>
            <a:ext uri="{FF2B5EF4-FFF2-40B4-BE49-F238E27FC236}">
              <a16:creationId xmlns:a16="http://schemas.microsoft.com/office/drawing/2014/main" id="{024508E3-EB3E-CA46-3D1A-DD68ABE44645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602" name="Rectangle 56">
          <a:extLst>
            <a:ext uri="{FF2B5EF4-FFF2-40B4-BE49-F238E27FC236}">
              <a16:creationId xmlns:a16="http://schemas.microsoft.com/office/drawing/2014/main" id="{467E74CF-54F7-178A-FEC6-7448616F1E09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603" name="Rectangle 57">
          <a:extLst>
            <a:ext uri="{FF2B5EF4-FFF2-40B4-BE49-F238E27FC236}">
              <a16:creationId xmlns:a16="http://schemas.microsoft.com/office/drawing/2014/main" id="{3634949E-96D6-7BCC-ABC7-2EABFBD6F631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604" name="Rectangle 58">
          <a:extLst>
            <a:ext uri="{FF2B5EF4-FFF2-40B4-BE49-F238E27FC236}">
              <a16:creationId xmlns:a16="http://schemas.microsoft.com/office/drawing/2014/main" id="{7C9C4E91-724F-25F3-EAC3-43C5F941940C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605" name="Rectangle 59">
          <a:extLst>
            <a:ext uri="{FF2B5EF4-FFF2-40B4-BE49-F238E27FC236}">
              <a16:creationId xmlns:a16="http://schemas.microsoft.com/office/drawing/2014/main" id="{24AF8328-B8AF-DBC7-5AB3-635497312DA0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606" name="Rectangle 60">
          <a:extLst>
            <a:ext uri="{FF2B5EF4-FFF2-40B4-BE49-F238E27FC236}">
              <a16:creationId xmlns:a16="http://schemas.microsoft.com/office/drawing/2014/main" id="{DA66CBD2-7A77-0950-3B74-7258C79711B8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607" name="Rectangle 61">
          <a:extLst>
            <a:ext uri="{FF2B5EF4-FFF2-40B4-BE49-F238E27FC236}">
              <a16:creationId xmlns:a16="http://schemas.microsoft.com/office/drawing/2014/main" id="{451E1D9A-3C88-1364-0A5E-85325247EF19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608" name="Rectangle 62">
          <a:extLst>
            <a:ext uri="{FF2B5EF4-FFF2-40B4-BE49-F238E27FC236}">
              <a16:creationId xmlns:a16="http://schemas.microsoft.com/office/drawing/2014/main" id="{E1FACD2A-9B7C-53E6-8CC5-8837C39936A8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609" name="Rectangle 63">
          <a:extLst>
            <a:ext uri="{FF2B5EF4-FFF2-40B4-BE49-F238E27FC236}">
              <a16:creationId xmlns:a16="http://schemas.microsoft.com/office/drawing/2014/main" id="{73600FDA-B4F5-3D36-AAB4-4BB010E57B7D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610" name="Rectangle 64">
          <a:extLst>
            <a:ext uri="{FF2B5EF4-FFF2-40B4-BE49-F238E27FC236}">
              <a16:creationId xmlns:a16="http://schemas.microsoft.com/office/drawing/2014/main" id="{EE916352-6C63-ECDD-9685-3A1924A9E1DA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611" name="Rectangle 65">
          <a:extLst>
            <a:ext uri="{FF2B5EF4-FFF2-40B4-BE49-F238E27FC236}">
              <a16:creationId xmlns:a16="http://schemas.microsoft.com/office/drawing/2014/main" id="{EA8544CB-1CFD-3C74-97D3-A26AC42CAE1E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612" name="Rectangle 66">
          <a:extLst>
            <a:ext uri="{FF2B5EF4-FFF2-40B4-BE49-F238E27FC236}">
              <a16:creationId xmlns:a16="http://schemas.microsoft.com/office/drawing/2014/main" id="{07B0CE1C-A05D-2A05-B37C-0B558507EC15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613" name="Rectangle 67">
          <a:extLst>
            <a:ext uri="{FF2B5EF4-FFF2-40B4-BE49-F238E27FC236}">
              <a16:creationId xmlns:a16="http://schemas.microsoft.com/office/drawing/2014/main" id="{67D00BF3-EC33-2054-D711-314F5DF0637F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614" name="Rectangle 68">
          <a:extLst>
            <a:ext uri="{FF2B5EF4-FFF2-40B4-BE49-F238E27FC236}">
              <a16:creationId xmlns:a16="http://schemas.microsoft.com/office/drawing/2014/main" id="{03CEECC6-AB7E-411E-3B5D-9A471E4A1DAB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615" name="Rectangle 69">
          <a:extLst>
            <a:ext uri="{FF2B5EF4-FFF2-40B4-BE49-F238E27FC236}">
              <a16:creationId xmlns:a16="http://schemas.microsoft.com/office/drawing/2014/main" id="{ED5840DA-7B2E-7304-8A32-3F314A823F53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616" name="Rectangle 70">
          <a:extLst>
            <a:ext uri="{FF2B5EF4-FFF2-40B4-BE49-F238E27FC236}">
              <a16:creationId xmlns:a16="http://schemas.microsoft.com/office/drawing/2014/main" id="{2676337C-D53B-510B-CB5F-98F638EBCD5F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617" name="Rectangle 71">
          <a:extLst>
            <a:ext uri="{FF2B5EF4-FFF2-40B4-BE49-F238E27FC236}">
              <a16:creationId xmlns:a16="http://schemas.microsoft.com/office/drawing/2014/main" id="{1CD3E419-B07B-1281-A7C9-3D20EE331AD0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618" name="Rectangle 72">
          <a:extLst>
            <a:ext uri="{FF2B5EF4-FFF2-40B4-BE49-F238E27FC236}">
              <a16:creationId xmlns:a16="http://schemas.microsoft.com/office/drawing/2014/main" id="{1CA147BB-0478-0730-AD2F-A1A18EE91D55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619" name="Rectangle 73">
          <a:extLst>
            <a:ext uri="{FF2B5EF4-FFF2-40B4-BE49-F238E27FC236}">
              <a16:creationId xmlns:a16="http://schemas.microsoft.com/office/drawing/2014/main" id="{6DF2410E-348B-D7B6-DA7E-7FDB78305FF9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620" name="Rectangle 74">
          <a:extLst>
            <a:ext uri="{FF2B5EF4-FFF2-40B4-BE49-F238E27FC236}">
              <a16:creationId xmlns:a16="http://schemas.microsoft.com/office/drawing/2014/main" id="{E11F90D3-0BAE-599C-DB33-BB1D486C854C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621" name="Rectangle 75">
          <a:extLst>
            <a:ext uri="{FF2B5EF4-FFF2-40B4-BE49-F238E27FC236}">
              <a16:creationId xmlns:a16="http://schemas.microsoft.com/office/drawing/2014/main" id="{E9648185-C438-D90B-99DC-993044D02546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46622" name="Rectangle 76">
          <a:extLst>
            <a:ext uri="{FF2B5EF4-FFF2-40B4-BE49-F238E27FC236}">
              <a16:creationId xmlns:a16="http://schemas.microsoft.com/office/drawing/2014/main" id="{83A41D36-ABE9-78FE-BBA8-49BAABD38F92}"/>
            </a:ext>
          </a:extLst>
        </xdr:cNvPr>
        <xdr:cNvSpPr>
          <a:spLocks noChangeArrowheads="1"/>
        </xdr:cNvSpPr>
      </xdr:nvSpPr>
      <xdr:spPr bwMode="auto">
        <a:xfrm>
          <a:off x="58547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623" name="Rectangle 77">
          <a:extLst>
            <a:ext uri="{FF2B5EF4-FFF2-40B4-BE49-F238E27FC236}">
              <a16:creationId xmlns:a16="http://schemas.microsoft.com/office/drawing/2014/main" id="{2D606A0C-426A-5BBA-63B8-4CE3F5B77138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6624" name="Rectangle 78">
          <a:extLst>
            <a:ext uri="{FF2B5EF4-FFF2-40B4-BE49-F238E27FC236}">
              <a16:creationId xmlns:a16="http://schemas.microsoft.com/office/drawing/2014/main" id="{3A6EA905-2747-A1BD-82C6-9864694D3948}"/>
            </a:ext>
          </a:extLst>
        </xdr:cNvPr>
        <xdr:cNvSpPr>
          <a:spLocks noChangeArrowheads="1"/>
        </xdr:cNvSpPr>
      </xdr:nvSpPr>
      <xdr:spPr bwMode="auto">
        <a:xfrm>
          <a:off x="7708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46625" name="Rectangle 79">
          <a:extLst>
            <a:ext uri="{FF2B5EF4-FFF2-40B4-BE49-F238E27FC236}">
              <a16:creationId xmlns:a16="http://schemas.microsoft.com/office/drawing/2014/main" id="{7B0274A8-FF61-E50C-2A74-FE393C860579}"/>
            </a:ext>
          </a:extLst>
        </xdr:cNvPr>
        <xdr:cNvSpPr>
          <a:spLocks noChangeArrowheads="1"/>
        </xdr:cNvSpPr>
      </xdr:nvSpPr>
      <xdr:spPr bwMode="auto">
        <a:xfrm>
          <a:off x="69342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26" name="Rectangle 80">
          <a:extLst>
            <a:ext uri="{FF2B5EF4-FFF2-40B4-BE49-F238E27FC236}">
              <a16:creationId xmlns:a16="http://schemas.microsoft.com/office/drawing/2014/main" id="{2C438BCA-41A8-89CF-DD24-5ED16B2A0062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27" name="Rectangle 81">
          <a:extLst>
            <a:ext uri="{FF2B5EF4-FFF2-40B4-BE49-F238E27FC236}">
              <a16:creationId xmlns:a16="http://schemas.microsoft.com/office/drawing/2014/main" id="{C65C4BCE-A6E7-C104-64C0-C38DD74EB98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28" name="Rectangle 82">
          <a:extLst>
            <a:ext uri="{FF2B5EF4-FFF2-40B4-BE49-F238E27FC236}">
              <a16:creationId xmlns:a16="http://schemas.microsoft.com/office/drawing/2014/main" id="{73587FAF-4FB6-E8B7-A1FA-0E0DC6801157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29" name="Rectangle 83">
          <a:extLst>
            <a:ext uri="{FF2B5EF4-FFF2-40B4-BE49-F238E27FC236}">
              <a16:creationId xmlns:a16="http://schemas.microsoft.com/office/drawing/2014/main" id="{E66084C8-8907-5130-8755-103B32509AF9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30" name="Rectangle 84">
          <a:extLst>
            <a:ext uri="{FF2B5EF4-FFF2-40B4-BE49-F238E27FC236}">
              <a16:creationId xmlns:a16="http://schemas.microsoft.com/office/drawing/2014/main" id="{C4202422-6896-C146-083A-8D1AEDE89E6F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31" name="Rectangle 85">
          <a:extLst>
            <a:ext uri="{FF2B5EF4-FFF2-40B4-BE49-F238E27FC236}">
              <a16:creationId xmlns:a16="http://schemas.microsoft.com/office/drawing/2014/main" id="{55754AEC-CD84-E154-8535-8FA21040FF7D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32" name="Rectangle 86">
          <a:extLst>
            <a:ext uri="{FF2B5EF4-FFF2-40B4-BE49-F238E27FC236}">
              <a16:creationId xmlns:a16="http://schemas.microsoft.com/office/drawing/2014/main" id="{575AA600-749B-B1A7-BE1E-1583AF1801E3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33" name="Rectangle 87">
          <a:extLst>
            <a:ext uri="{FF2B5EF4-FFF2-40B4-BE49-F238E27FC236}">
              <a16:creationId xmlns:a16="http://schemas.microsoft.com/office/drawing/2014/main" id="{3AA55B26-DED5-EA8B-5E9E-82B00F63E8F3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34" name="Rectangle 88">
          <a:extLst>
            <a:ext uri="{FF2B5EF4-FFF2-40B4-BE49-F238E27FC236}">
              <a16:creationId xmlns:a16="http://schemas.microsoft.com/office/drawing/2014/main" id="{3142E565-2A71-A881-75C0-83660B34E03F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35" name="Rectangle 89">
          <a:extLst>
            <a:ext uri="{FF2B5EF4-FFF2-40B4-BE49-F238E27FC236}">
              <a16:creationId xmlns:a16="http://schemas.microsoft.com/office/drawing/2014/main" id="{0B6FD64D-8689-2A08-9747-7315286AA89E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36" name="Rectangle 90">
          <a:extLst>
            <a:ext uri="{FF2B5EF4-FFF2-40B4-BE49-F238E27FC236}">
              <a16:creationId xmlns:a16="http://schemas.microsoft.com/office/drawing/2014/main" id="{0D4BEFBC-6A65-54CE-1444-C9FA63485A8F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46637" name="Rectangle 91">
          <a:extLst>
            <a:ext uri="{FF2B5EF4-FFF2-40B4-BE49-F238E27FC236}">
              <a16:creationId xmlns:a16="http://schemas.microsoft.com/office/drawing/2014/main" id="{60616997-6CA3-5CA6-7C54-0FBD76F5FB58}"/>
            </a:ext>
          </a:extLst>
        </xdr:cNvPr>
        <xdr:cNvSpPr>
          <a:spLocks noChangeArrowheads="1"/>
        </xdr:cNvSpPr>
      </xdr:nvSpPr>
      <xdr:spPr bwMode="auto">
        <a:xfrm>
          <a:off x="82169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38" name="Rectangle 92">
          <a:extLst>
            <a:ext uri="{FF2B5EF4-FFF2-40B4-BE49-F238E27FC236}">
              <a16:creationId xmlns:a16="http://schemas.microsoft.com/office/drawing/2014/main" id="{2C70C0B5-F848-359B-EBAE-07BF5552761E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39" name="Rectangle 93">
          <a:extLst>
            <a:ext uri="{FF2B5EF4-FFF2-40B4-BE49-F238E27FC236}">
              <a16:creationId xmlns:a16="http://schemas.microsoft.com/office/drawing/2014/main" id="{0EF40CEE-6262-B6C5-D673-A5BD134154DA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40" name="Rectangle 94">
          <a:extLst>
            <a:ext uri="{FF2B5EF4-FFF2-40B4-BE49-F238E27FC236}">
              <a16:creationId xmlns:a16="http://schemas.microsoft.com/office/drawing/2014/main" id="{FEC67313-67EE-16B1-9744-2D75A7C30A3A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41" name="Rectangle 95">
          <a:extLst>
            <a:ext uri="{FF2B5EF4-FFF2-40B4-BE49-F238E27FC236}">
              <a16:creationId xmlns:a16="http://schemas.microsoft.com/office/drawing/2014/main" id="{7F1F010C-ABDC-FE99-DDF0-13E3940769D7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42" name="Rectangle 96">
          <a:extLst>
            <a:ext uri="{FF2B5EF4-FFF2-40B4-BE49-F238E27FC236}">
              <a16:creationId xmlns:a16="http://schemas.microsoft.com/office/drawing/2014/main" id="{A8317FE8-88A9-4359-5815-DAE96F598A14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43" name="Rectangle 97">
          <a:extLst>
            <a:ext uri="{FF2B5EF4-FFF2-40B4-BE49-F238E27FC236}">
              <a16:creationId xmlns:a16="http://schemas.microsoft.com/office/drawing/2014/main" id="{B7B4DF8E-DE9A-EDB4-8946-778F80C2C68F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44" name="Rectangle 98">
          <a:extLst>
            <a:ext uri="{FF2B5EF4-FFF2-40B4-BE49-F238E27FC236}">
              <a16:creationId xmlns:a16="http://schemas.microsoft.com/office/drawing/2014/main" id="{349656B3-B96B-427E-D362-17C9B6960C8A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45" name="Rectangle 99">
          <a:extLst>
            <a:ext uri="{FF2B5EF4-FFF2-40B4-BE49-F238E27FC236}">
              <a16:creationId xmlns:a16="http://schemas.microsoft.com/office/drawing/2014/main" id="{7913C237-181B-A952-1021-394B79323686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46" name="Rectangle 100">
          <a:extLst>
            <a:ext uri="{FF2B5EF4-FFF2-40B4-BE49-F238E27FC236}">
              <a16:creationId xmlns:a16="http://schemas.microsoft.com/office/drawing/2014/main" id="{469EFCC3-E439-D670-9AC3-430788C2072A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47" name="Rectangle 101">
          <a:extLst>
            <a:ext uri="{FF2B5EF4-FFF2-40B4-BE49-F238E27FC236}">
              <a16:creationId xmlns:a16="http://schemas.microsoft.com/office/drawing/2014/main" id="{AB2C16A3-288C-CD78-FB22-F70128A31B24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48" name="Rectangle 102">
          <a:extLst>
            <a:ext uri="{FF2B5EF4-FFF2-40B4-BE49-F238E27FC236}">
              <a16:creationId xmlns:a16="http://schemas.microsoft.com/office/drawing/2014/main" id="{7E09AF59-990E-AEAC-BC29-85E5BC40BC0A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49" name="Rectangle 103">
          <a:extLst>
            <a:ext uri="{FF2B5EF4-FFF2-40B4-BE49-F238E27FC236}">
              <a16:creationId xmlns:a16="http://schemas.microsoft.com/office/drawing/2014/main" id="{EBBF2041-7D20-E42D-00E6-6A3A08517B8F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50" name="Rectangle 104">
          <a:extLst>
            <a:ext uri="{FF2B5EF4-FFF2-40B4-BE49-F238E27FC236}">
              <a16:creationId xmlns:a16="http://schemas.microsoft.com/office/drawing/2014/main" id="{AB827E9D-B22E-F49C-F504-895216015710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51" name="Rectangle 105">
          <a:extLst>
            <a:ext uri="{FF2B5EF4-FFF2-40B4-BE49-F238E27FC236}">
              <a16:creationId xmlns:a16="http://schemas.microsoft.com/office/drawing/2014/main" id="{C02FF5B6-37A3-3045-0EA9-EA3EDE919F94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52" name="Rectangle 106">
          <a:extLst>
            <a:ext uri="{FF2B5EF4-FFF2-40B4-BE49-F238E27FC236}">
              <a16:creationId xmlns:a16="http://schemas.microsoft.com/office/drawing/2014/main" id="{D0890E6F-D8AF-2FD2-A56F-35024F3925DE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53" name="Rectangle 107">
          <a:extLst>
            <a:ext uri="{FF2B5EF4-FFF2-40B4-BE49-F238E27FC236}">
              <a16:creationId xmlns:a16="http://schemas.microsoft.com/office/drawing/2014/main" id="{E7914C30-774A-75FA-05E0-1052409065E7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54" name="Rectangle 108">
          <a:extLst>
            <a:ext uri="{FF2B5EF4-FFF2-40B4-BE49-F238E27FC236}">
              <a16:creationId xmlns:a16="http://schemas.microsoft.com/office/drawing/2014/main" id="{E359A754-DDCE-36BC-BC56-9DBB6949DF40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55" name="Rectangle 109">
          <a:extLst>
            <a:ext uri="{FF2B5EF4-FFF2-40B4-BE49-F238E27FC236}">
              <a16:creationId xmlns:a16="http://schemas.microsoft.com/office/drawing/2014/main" id="{DA0E5F3E-AA98-58DC-0BBA-64BF5EECF1CE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56" name="Rectangle 110">
          <a:extLst>
            <a:ext uri="{FF2B5EF4-FFF2-40B4-BE49-F238E27FC236}">
              <a16:creationId xmlns:a16="http://schemas.microsoft.com/office/drawing/2014/main" id="{80C332B2-0298-7E2E-A2F7-2BF824C47D2D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57" name="Rectangle 111">
          <a:extLst>
            <a:ext uri="{FF2B5EF4-FFF2-40B4-BE49-F238E27FC236}">
              <a16:creationId xmlns:a16="http://schemas.microsoft.com/office/drawing/2014/main" id="{A1AACE62-B581-84FA-16AB-1C9F33009754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58" name="Rectangle 112">
          <a:extLst>
            <a:ext uri="{FF2B5EF4-FFF2-40B4-BE49-F238E27FC236}">
              <a16:creationId xmlns:a16="http://schemas.microsoft.com/office/drawing/2014/main" id="{00733ECC-BB27-B6A4-FA37-23662DB321B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59" name="Rectangle 113">
          <a:extLst>
            <a:ext uri="{FF2B5EF4-FFF2-40B4-BE49-F238E27FC236}">
              <a16:creationId xmlns:a16="http://schemas.microsoft.com/office/drawing/2014/main" id="{3EC32A6B-E9D9-ED76-42B4-C551CF8C067F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60" name="Rectangle 114">
          <a:extLst>
            <a:ext uri="{FF2B5EF4-FFF2-40B4-BE49-F238E27FC236}">
              <a16:creationId xmlns:a16="http://schemas.microsoft.com/office/drawing/2014/main" id="{4B371C1A-F193-1DF8-3C76-B90B6BDD4A51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61" name="Rectangle 115">
          <a:extLst>
            <a:ext uri="{FF2B5EF4-FFF2-40B4-BE49-F238E27FC236}">
              <a16:creationId xmlns:a16="http://schemas.microsoft.com/office/drawing/2014/main" id="{7451FEF0-E046-DD5B-CB9F-71D533E53C4E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62" name="Rectangle 116">
          <a:extLst>
            <a:ext uri="{FF2B5EF4-FFF2-40B4-BE49-F238E27FC236}">
              <a16:creationId xmlns:a16="http://schemas.microsoft.com/office/drawing/2014/main" id="{890A9BAB-9246-4333-6D84-301364373689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63" name="Rectangle 117">
          <a:extLst>
            <a:ext uri="{FF2B5EF4-FFF2-40B4-BE49-F238E27FC236}">
              <a16:creationId xmlns:a16="http://schemas.microsoft.com/office/drawing/2014/main" id="{A2582727-E044-7ACE-FABD-125F5C9FC6CB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64" name="Rectangle 118">
          <a:extLst>
            <a:ext uri="{FF2B5EF4-FFF2-40B4-BE49-F238E27FC236}">
              <a16:creationId xmlns:a16="http://schemas.microsoft.com/office/drawing/2014/main" id="{1D11EA7E-F477-9AF2-49C7-4FBB9ECB85E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65" name="Rectangle 119">
          <a:extLst>
            <a:ext uri="{FF2B5EF4-FFF2-40B4-BE49-F238E27FC236}">
              <a16:creationId xmlns:a16="http://schemas.microsoft.com/office/drawing/2014/main" id="{52FEE247-D83D-9E7F-2C43-D174DC013548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66" name="Rectangle 120">
          <a:extLst>
            <a:ext uri="{FF2B5EF4-FFF2-40B4-BE49-F238E27FC236}">
              <a16:creationId xmlns:a16="http://schemas.microsoft.com/office/drawing/2014/main" id="{A073854A-0D29-C0D0-E490-663925D46EC5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67" name="Rectangle 121">
          <a:extLst>
            <a:ext uri="{FF2B5EF4-FFF2-40B4-BE49-F238E27FC236}">
              <a16:creationId xmlns:a16="http://schemas.microsoft.com/office/drawing/2014/main" id="{EFAE16D7-3370-8160-5A39-4A8E9DE147EF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68" name="Rectangle 122">
          <a:extLst>
            <a:ext uri="{FF2B5EF4-FFF2-40B4-BE49-F238E27FC236}">
              <a16:creationId xmlns:a16="http://schemas.microsoft.com/office/drawing/2014/main" id="{E68A75F7-38CE-6B8F-AA92-05DAAC66E3BD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69" name="Rectangle 123">
          <a:extLst>
            <a:ext uri="{FF2B5EF4-FFF2-40B4-BE49-F238E27FC236}">
              <a16:creationId xmlns:a16="http://schemas.microsoft.com/office/drawing/2014/main" id="{F647F2C9-A811-88FC-E003-FEF7B41AFC7D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70" name="Rectangle 124">
          <a:extLst>
            <a:ext uri="{FF2B5EF4-FFF2-40B4-BE49-F238E27FC236}">
              <a16:creationId xmlns:a16="http://schemas.microsoft.com/office/drawing/2014/main" id="{69D126C1-EDA3-0367-B185-372C3C40109E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71" name="Rectangle 125">
          <a:extLst>
            <a:ext uri="{FF2B5EF4-FFF2-40B4-BE49-F238E27FC236}">
              <a16:creationId xmlns:a16="http://schemas.microsoft.com/office/drawing/2014/main" id="{D26BAF88-94D4-5482-F815-0F4F94FF95E5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72" name="Rectangle 126">
          <a:extLst>
            <a:ext uri="{FF2B5EF4-FFF2-40B4-BE49-F238E27FC236}">
              <a16:creationId xmlns:a16="http://schemas.microsoft.com/office/drawing/2014/main" id="{8A990090-B3CC-7445-33DB-D8F1A5810F8D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73" name="Rectangle 127">
          <a:extLst>
            <a:ext uri="{FF2B5EF4-FFF2-40B4-BE49-F238E27FC236}">
              <a16:creationId xmlns:a16="http://schemas.microsoft.com/office/drawing/2014/main" id="{69835775-7CB0-74AB-6382-82C8CD32AD37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74" name="Rectangle 128">
          <a:extLst>
            <a:ext uri="{FF2B5EF4-FFF2-40B4-BE49-F238E27FC236}">
              <a16:creationId xmlns:a16="http://schemas.microsoft.com/office/drawing/2014/main" id="{2DBA7791-A58B-AB3F-32C3-E2ACCB59A25B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75" name="Rectangle 129">
          <a:extLst>
            <a:ext uri="{FF2B5EF4-FFF2-40B4-BE49-F238E27FC236}">
              <a16:creationId xmlns:a16="http://schemas.microsoft.com/office/drawing/2014/main" id="{9672DB89-E035-210E-C215-B08A2D17996E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76" name="Rectangle 130">
          <a:extLst>
            <a:ext uri="{FF2B5EF4-FFF2-40B4-BE49-F238E27FC236}">
              <a16:creationId xmlns:a16="http://schemas.microsoft.com/office/drawing/2014/main" id="{EFA302FE-4A1C-E3ED-3953-515E82B5A7D8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77" name="Rectangle 131">
          <a:extLst>
            <a:ext uri="{FF2B5EF4-FFF2-40B4-BE49-F238E27FC236}">
              <a16:creationId xmlns:a16="http://schemas.microsoft.com/office/drawing/2014/main" id="{083EF4D2-C8FE-B7A3-AACC-E72C8DDC7F35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78" name="Rectangle 132">
          <a:extLst>
            <a:ext uri="{FF2B5EF4-FFF2-40B4-BE49-F238E27FC236}">
              <a16:creationId xmlns:a16="http://schemas.microsoft.com/office/drawing/2014/main" id="{DAF787F6-7B46-206D-4422-19A70DF07B70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79" name="Rectangle 133">
          <a:extLst>
            <a:ext uri="{FF2B5EF4-FFF2-40B4-BE49-F238E27FC236}">
              <a16:creationId xmlns:a16="http://schemas.microsoft.com/office/drawing/2014/main" id="{89F48477-77DD-2822-EBD4-ECE7859776AB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80" name="Rectangle 134">
          <a:extLst>
            <a:ext uri="{FF2B5EF4-FFF2-40B4-BE49-F238E27FC236}">
              <a16:creationId xmlns:a16="http://schemas.microsoft.com/office/drawing/2014/main" id="{810EBD56-B443-94E1-E734-B2C973ACF885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81" name="Rectangle 135">
          <a:extLst>
            <a:ext uri="{FF2B5EF4-FFF2-40B4-BE49-F238E27FC236}">
              <a16:creationId xmlns:a16="http://schemas.microsoft.com/office/drawing/2014/main" id="{7D70ED00-300C-97D7-0087-FDEF39F6071B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82" name="Rectangle 136">
          <a:extLst>
            <a:ext uri="{FF2B5EF4-FFF2-40B4-BE49-F238E27FC236}">
              <a16:creationId xmlns:a16="http://schemas.microsoft.com/office/drawing/2014/main" id="{9A660792-73B0-2651-C253-5FD4417DF259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683" name="Rectangle 137">
          <a:extLst>
            <a:ext uri="{FF2B5EF4-FFF2-40B4-BE49-F238E27FC236}">
              <a16:creationId xmlns:a16="http://schemas.microsoft.com/office/drawing/2014/main" id="{D0C90EA8-A898-1DB2-1192-58790211CBC2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84" name="Rectangle 92">
          <a:extLst>
            <a:ext uri="{FF2B5EF4-FFF2-40B4-BE49-F238E27FC236}">
              <a16:creationId xmlns:a16="http://schemas.microsoft.com/office/drawing/2014/main" id="{1B015615-5A4A-2CA7-0E28-F5CC94110549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85" name="Rectangle 93">
          <a:extLst>
            <a:ext uri="{FF2B5EF4-FFF2-40B4-BE49-F238E27FC236}">
              <a16:creationId xmlns:a16="http://schemas.microsoft.com/office/drawing/2014/main" id="{8A960F39-2C64-E204-EBF3-FDAF0EA4DF82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86" name="Rectangle 94">
          <a:extLst>
            <a:ext uri="{FF2B5EF4-FFF2-40B4-BE49-F238E27FC236}">
              <a16:creationId xmlns:a16="http://schemas.microsoft.com/office/drawing/2014/main" id="{B161CE68-CE27-C0C4-4058-8E798D160675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87" name="Rectangle 95">
          <a:extLst>
            <a:ext uri="{FF2B5EF4-FFF2-40B4-BE49-F238E27FC236}">
              <a16:creationId xmlns:a16="http://schemas.microsoft.com/office/drawing/2014/main" id="{B0C474E0-8B1F-C9EE-C819-6E266FE39F1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88" name="Rectangle 96">
          <a:extLst>
            <a:ext uri="{FF2B5EF4-FFF2-40B4-BE49-F238E27FC236}">
              <a16:creationId xmlns:a16="http://schemas.microsoft.com/office/drawing/2014/main" id="{81A84155-1736-58AE-6A68-2BA3837F3D63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89" name="Rectangle 97">
          <a:extLst>
            <a:ext uri="{FF2B5EF4-FFF2-40B4-BE49-F238E27FC236}">
              <a16:creationId xmlns:a16="http://schemas.microsoft.com/office/drawing/2014/main" id="{9F956A17-52C0-27C1-E748-C182C166EDF7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90" name="Rectangle 98">
          <a:extLst>
            <a:ext uri="{FF2B5EF4-FFF2-40B4-BE49-F238E27FC236}">
              <a16:creationId xmlns:a16="http://schemas.microsoft.com/office/drawing/2014/main" id="{8497129C-3AC3-C4E0-721B-4FB20A5755D1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91" name="Rectangle 99">
          <a:extLst>
            <a:ext uri="{FF2B5EF4-FFF2-40B4-BE49-F238E27FC236}">
              <a16:creationId xmlns:a16="http://schemas.microsoft.com/office/drawing/2014/main" id="{69335BAE-88C7-A95B-B615-5143D914D893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92" name="Rectangle 100">
          <a:extLst>
            <a:ext uri="{FF2B5EF4-FFF2-40B4-BE49-F238E27FC236}">
              <a16:creationId xmlns:a16="http://schemas.microsoft.com/office/drawing/2014/main" id="{6D807261-B512-9EB1-759E-9B9ABC642F7D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93" name="Rectangle 101">
          <a:extLst>
            <a:ext uri="{FF2B5EF4-FFF2-40B4-BE49-F238E27FC236}">
              <a16:creationId xmlns:a16="http://schemas.microsoft.com/office/drawing/2014/main" id="{DF923A01-4F3B-5FC4-DD07-17802676EF98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94" name="Rectangle 102">
          <a:extLst>
            <a:ext uri="{FF2B5EF4-FFF2-40B4-BE49-F238E27FC236}">
              <a16:creationId xmlns:a16="http://schemas.microsoft.com/office/drawing/2014/main" id="{B8DD6478-97AD-BBCD-6BDD-FCC464C78EC4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95" name="Rectangle 103">
          <a:extLst>
            <a:ext uri="{FF2B5EF4-FFF2-40B4-BE49-F238E27FC236}">
              <a16:creationId xmlns:a16="http://schemas.microsoft.com/office/drawing/2014/main" id="{314BB21D-150F-1F46-A275-0D79F3370E93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96" name="Rectangle 104">
          <a:extLst>
            <a:ext uri="{FF2B5EF4-FFF2-40B4-BE49-F238E27FC236}">
              <a16:creationId xmlns:a16="http://schemas.microsoft.com/office/drawing/2014/main" id="{C2943207-E103-5598-E1C3-609E77812C32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697" name="Rectangle 105">
          <a:extLst>
            <a:ext uri="{FF2B5EF4-FFF2-40B4-BE49-F238E27FC236}">
              <a16:creationId xmlns:a16="http://schemas.microsoft.com/office/drawing/2014/main" id="{72A14031-48DD-6943-B9A0-42A3FFE93E3B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698" name="Rectangle 106">
          <a:extLst>
            <a:ext uri="{FF2B5EF4-FFF2-40B4-BE49-F238E27FC236}">
              <a16:creationId xmlns:a16="http://schemas.microsoft.com/office/drawing/2014/main" id="{A5966B5E-C014-211E-202E-9BBD570848CE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699" name="Rectangle 107">
          <a:extLst>
            <a:ext uri="{FF2B5EF4-FFF2-40B4-BE49-F238E27FC236}">
              <a16:creationId xmlns:a16="http://schemas.microsoft.com/office/drawing/2014/main" id="{72FEDB13-A237-23F7-04C4-A054E3BEFE0D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00" name="Rectangle 108">
          <a:extLst>
            <a:ext uri="{FF2B5EF4-FFF2-40B4-BE49-F238E27FC236}">
              <a16:creationId xmlns:a16="http://schemas.microsoft.com/office/drawing/2014/main" id="{1116F9BD-D3B9-C99B-DBDE-6C69972977F3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01" name="Rectangle 109">
          <a:extLst>
            <a:ext uri="{FF2B5EF4-FFF2-40B4-BE49-F238E27FC236}">
              <a16:creationId xmlns:a16="http://schemas.microsoft.com/office/drawing/2014/main" id="{BA00B459-06ED-CCA0-11A0-5F3B986C31BE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02" name="Rectangle 110">
          <a:extLst>
            <a:ext uri="{FF2B5EF4-FFF2-40B4-BE49-F238E27FC236}">
              <a16:creationId xmlns:a16="http://schemas.microsoft.com/office/drawing/2014/main" id="{5A9C5B97-48FC-4183-D82E-C616D37A4804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03" name="Rectangle 111">
          <a:extLst>
            <a:ext uri="{FF2B5EF4-FFF2-40B4-BE49-F238E27FC236}">
              <a16:creationId xmlns:a16="http://schemas.microsoft.com/office/drawing/2014/main" id="{C994CD1C-D657-4E26-9230-E10595BA6999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04" name="Rectangle 112">
          <a:extLst>
            <a:ext uri="{FF2B5EF4-FFF2-40B4-BE49-F238E27FC236}">
              <a16:creationId xmlns:a16="http://schemas.microsoft.com/office/drawing/2014/main" id="{32258D17-1682-7382-A81A-28F4FD42E7F1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05" name="Rectangle 113">
          <a:extLst>
            <a:ext uri="{FF2B5EF4-FFF2-40B4-BE49-F238E27FC236}">
              <a16:creationId xmlns:a16="http://schemas.microsoft.com/office/drawing/2014/main" id="{8562BD05-EFFB-F2F4-7F59-7FAA292C6F48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06" name="Rectangle 114">
          <a:extLst>
            <a:ext uri="{FF2B5EF4-FFF2-40B4-BE49-F238E27FC236}">
              <a16:creationId xmlns:a16="http://schemas.microsoft.com/office/drawing/2014/main" id="{6539A015-AEDB-E5B9-ECA1-C60F4FDB5503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07" name="Rectangle 115">
          <a:extLst>
            <a:ext uri="{FF2B5EF4-FFF2-40B4-BE49-F238E27FC236}">
              <a16:creationId xmlns:a16="http://schemas.microsoft.com/office/drawing/2014/main" id="{01769908-960B-5F3A-1ABC-E5A9E035007B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08" name="Rectangle 116">
          <a:extLst>
            <a:ext uri="{FF2B5EF4-FFF2-40B4-BE49-F238E27FC236}">
              <a16:creationId xmlns:a16="http://schemas.microsoft.com/office/drawing/2014/main" id="{77AECB10-2B51-EA1F-308D-CD711AFC63AF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09" name="Rectangle 117">
          <a:extLst>
            <a:ext uri="{FF2B5EF4-FFF2-40B4-BE49-F238E27FC236}">
              <a16:creationId xmlns:a16="http://schemas.microsoft.com/office/drawing/2014/main" id="{12393470-7838-8242-1552-69B6D8BE6CDF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10" name="Rectangle 118">
          <a:extLst>
            <a:ext uri="{FF2B5EF4-FFF2-40B4-BE49-F238E27FC236}">
              <a16:creationId xmlns:a16="http://schemas.microsoft.com/office/drawing/2014/main" id="{6BC6C483-3D89-339F-AFCA-E51E4B4CA0B9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11" name="Rectangle 119">
          <a:extLst>
            <a:ext uri="{FF2B5EF4-FFF2-40B4-BE49-F238E27FC236}">
              <a16:creationId xmlns:a16="http://schemas.microsoft.com/office/drawing/2014/main" id="{3F7D611B-0F2B-23EA-77BF-A4E65EBB620C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12" name="Rectangle 120">
          <a:extLst>
            <a:ext uri="{FF2B5EF4-FFF2-40B4-BE49-F238E27FC236}">
              <a16:creationId xmlns:a16="http://schemas.microsoft.com/office/drawing/2014/main" id="{8E62A74C-DEB1-207B-5C1C-EF18307DA99C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13" name="Rectangle 121">
          <a:extLst>
            <a:ext uri="{FF2B5EF4-FFF2-40B4-BE49-F238E27FC236}">
              <a16:creationId xmlns:a16="http://schemas.microsoft.com/office/drawing/2014/main" id="{DE5471C0-5F5A-4D18-25DE-657D076259D8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14" name="Rectangle 122">
          <a:extLst>
            <a:ext uri="{FF2B5EF4-FFF2-40B4-BE49-F238E27FC236}">
              <a16:creationId xmlns:a16="http://schemas.microsoft.com/office/drawing/2014/main" id="{AA68A256-92C1-9032-FC1A-1ACA46AEA33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15" name="Rectangle 123">
          <a:extLst>
            <a:ext uri="{FF2B5EF4-FFF2-40B4-BE49-F238E27FC236}">
              <a16:creationId xmlns:a16="http://schemas.microsoft.com/office/drawing/2014/main" id="{9DD81F52-F93F-BA49-B44A-854964581C01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16" name="Rectangle 124">
          <a:extLst>
            <a:ext uri="{FF2B5EF4-FFF2-40B4-BE49-F238E27FC236}">
              <a16:creationId xmlns:a16="http://schemas.microsoft.com/office/drawing/2014/main" id="{0BB8F477-F539-9221-9265-49B723301EE9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17" name="Rectangle 125">
          <a:extLst>
            <a:ext uri="{FF2B5EF4-FFF2-40B4-BE49-F238E27FC236}">
              <a16:creationId xmlns:a16="http://schemas.microsoft.com/office/drawing/2014/main" id="{BC0B2BF1-D928-662A-CFC6-D7437DB8E124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18" name="Rectangle 126">
          <a:extLst>
            <a:ext uri="{FF2B5EF4-FFF2-40B4-BE49-F238E27FC236}">
              <a16:creationId xmlns:a16="http://schemas.microsoft.com/office/drawing/2014/main" id="{57E64BD2-C755-48D8-18A6-7237F6503AB8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19" name="Rectangle 127">
          <a:extLst>
            <a:ext uri="{FF2B5EF4-FFF2-40B4-BE49-F238E27FC236}">
              <a16:creationId xmlns:a16="http://schemas.microsoft.com/office/drawing/2014/main" id="{2CD1058A-A4EB-17C8-E2BC-129B9B25BFEE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20" name="Rectangle 128">
          <a:extLst>
            <a:ext uri="{FF2B5EF4-FFF2-40B4-BE49-F238E27FC236}">
              <a16:creationId xmlns:a16="http://schemas.microsoft.com/office/drawing/2014/main" id="{4926F889-C012-D476-FDD9-92ED3FE17273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21" name="Rectangle 129">
          <a:extLst>
            <a:ext uri="{FF2B5EF4-FFF2-40B4-BE49-F238E27FC236}">
              <a16:creationId xmlns:a16="http://schemas.microsoft.com/office/drawing/2014/main" id="{3B5D1E8A-3983-CEB3-1C65-92DE26BF5340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22" name="Rectangle 130">
          <a:extLst>
            <a:ext uri="{FF2B5EF4-FFF2-40B4-BE49-F238E27FC236}">
              <a16:creationId xmlns:a16="http://schemas.microsoft.com/office/drawing/2014/main" id="{FC6B878C-5E11-2713-AA3B-6FE94EFA052D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23" name="Rectangle 131">
          <a:extLst>
            <a:ext uri="{FF2B5EF4-FFF2-40B4-BE49-F238E27FC236}">
              <a16:creationId xmlns:a16="http://schemas.microsoft.com/office/drawing/2014/main" id="{A2970830-830E-A1EE-8EBB-D13D4D9007B9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24" name="Rectangle 132">
          <a:extLst>
            <a:ext uri="{FF2B5EF4-FFF2-40B4-BE49-F238E27FC236}">
              <a16:creationId xmlns:a16="http://schemas.microsoft.com/office/drawing/2014/main" id="{78B6866B-A402-026D-4FA7-0816A6448A8F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25" name="Rectangle 133">
          <a:extLst>
            <a:ext uri="{FF2B5EF4-FFF2-40B4-BE49-F238E27FC236}">
              <a16:creationId xmlns:a16="http://schemas.microsoft.com/office/drawing/2014/main" id="{4483168B-39D5-5735-2BEB-817A1854F81E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26" name="Rectangle 134">
          <a:extLst>
            <a:ext uri="{FF2B5EF4-FFF2-40B4-BE49-F238E27FC236}">
              <a16:creationId xmlns:a16="http://schemas.microsoft.com/office/drawing/2014/main" id="{14CBAA23-49FE-54F1-B01F-4035E4555D7B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27" name="Rectangle 135">
          <a:extLst>
            <a:ext uri="{FF2B5EF4-FFF2-40B4-BE49-F238E27FC236}">
              <a16:creationId xmlns:a16="http://schemas.microsoft.com/office/drawing/2014/main" id="{12FA89D7-BE25-8C1F-9E28-2FFF51829F38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28" name="Rectangle 136">
          <a:extLst>
            <a:ext uri="{FF2B5EF4-FFF2-40B4-BE49-F238E27FC236}">
              <a16:creationId xmlns:a16="http://schemas.microsoft.com/office/drawing/2014/main" id="{046AF5C3-A5E9-597F-28CF-17197F1031F8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29" name="Rectangle 137">
          <a:extLst>
            <a:ext uri="{FF2B5EF4-FFF2-40B4-BE49-F238E27FC236}">
              <a16:creationId xmlns:a16="http://schemas.microsoft.com/office/drawing/2014/main" id="{02282E75-B41C-0089-3219-CF6CDCCDC51B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30" name="Rectangle 92">
          <a:extLst>
            <a:ext uri="{FF2B5EF4-FFF2-40B4-BE49-F238E27FC236}">
              <a16:creationId xmlns:a16="http://schemas.microsoft.com/office/drawing/2014/main" id="{9B3BDCEF-C8DB-5190-4F1D-4B56EAA41DA2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31" name="Rectangle 93">
          <a:extLst>
            <a:ext uri="{FF2B5EF4-FFF2-40B4-BE49-F238E27FC236}">
              <a16:creationId xmlns:a16="http://schemas.microsoft.com/office/drawing/2014/main" id="{3E63D6D4-B88C-AAA7-5363-D1C0731D56FA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32" name="Rectangle 94">
          <a:extLst>
            <a:ext uri="{FF2B5EF4-FFF2-40B4-BE49-F238E27FC236}">
              <a16:creationId xmlns:a16="http://schemas.microsoft.com/office/drawing/2014/main" id="{792FC2E8-B52E-B66F-5B07-60423B480522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33" name="Rectangle 95">
          <a:extLst>
            <a:ext uri="{FF2B5EF4-FFF2-40B4-BE49-F238E27FC236}">
              <a16:creationId xmlns:a16="http://schemas.microsoft.com/office/drawing/2014/main" id="{788C064D-3573-B3FB-0929-E50AC53EC663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34" name="Rectangle 96">
          <a:extLst>
            <a:ext uri="{FF2B5EF4-FFF2-40B4-BE49-F238E27FC236}">
              <a16:creationId xmlns:a16="http://schemas.microsoft.com/office/drawing/2014/main" id="{895B25DE-B2BF-83DC-8074-D191F7EFA5BC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35" name="Rectangle 97">
          <a:extLst>
            <a:ext uri="{FF2B5EF4-FFF2-40B4-BE49-F238E27FC236}">
              <a16:creationId xmlns:a16="http://schemas.microsoft.com/office/drawing/2014/main" id="{8086FDAB-B370-1FAC-CA03-170955D00AB4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36" name="Rectangle 98">
          <a:extLst>
            <a:ext uri="{FF2B5EF4-FFF2-40B4-BE49-F238E27FC236}">
              <a16:creationId xmlns:a16="http://schemas.microsoft.com/office/drawing/2014/main" id="{A45C6C94-AFEC-4D8F-25C7-B4AA3624DFB7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37" name="Rectangle 99">
          <a:extLst>
            <a:ext uri="{FF2B5EF4-FFF2-40B4-BE49-F238E27FC236}">
              <a16:creationId xmlns:a16="http://schemas.microsoft.com/office/drawing/2014/main" id="{77539D23-BFB8-6249-50B7-A33421C574D1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38" name="Rectangle 100">
          <a:extLst>
            <a:ext uri="{FF2B5EF4-FFF2-40B4-BE49-F238E27FC236}">
              <a16:creationId xmlns:a16="http://schemas.microsoft.com/office/drawing/2014/main" id="{AAFFB137-2A57-2FDA-2592-B0E65143A02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39" name="Rectangle 101">
          <a:extLst>
            <a:ext uri="{FF2B5EF4-FFF2-40B4-BE49-F238E27FC236}">
              <a16:creationId xmlns:a16="http://schemas.microsoft.com/office/drawing/2014/main" id="{EA34E8A8-5E8E-1F8F-964B-DD0A1FAA1F1E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40" name="Rectangle 102">
          <a:extLst>
            <a:ext uri="{FF2B5EF4-FFF2-40B4-BE49-F238E27FC236}">
              <a16:creationId xmlns:a16="http://schemas.microsoft.com/office/drawing/2014/main" id="{800E0D0F-3944-2B0F-0F4E-B884CB1C1686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41" name="Rectangle 103">
          <a:extLst>
            <a:ext uri="{FF2B5EF4-FFF2-40B4-BE49-F238E27FC236}">
              <a16:creationId xmlns:a16="http://schemas.microsoft.com/office/drawing/2014/main" id="{7AA62770-CFE4-771A-7889-07ECA8357DA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42" name="Rectangle 104">
          <a:extLst>
            <a:ext uri="{FF2B5EF4-FFF2-40B4-BE49-F238E27FC236}">
              <a16:creationId xmlns:a16="http://schemas.microsoft.com/office/drawing/2014/main" id="{5FCC5DD0-B94B-28E7-A392-125E33109467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43" name="Rectangle 105">
          <a:extLst>
            <a:ext uri="{FF2B5EF4-FFF2-40B4-BE49-F238E27FC236}">
              <a16:creationId xmlns:a16="http://schemas.microsoft.com/office/drawing/2014/main" id="{566FBD42-CED2-3A6C-F90B-FC4F1C54AAF1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44" name="Rectangle 106">
          <a:extLst>
            <a:ext uri="{FF2B5EF4-FFF2-40B4-BE49-F238E27FC236}">
              <a16:creationId xmlns:a16="http://schemas.microsoft.com/office/drawing/2014/main" id="{26ECCC8B-175B-5482-9E00-F3A4A8D4FF0A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45" name="Rectangle 107">
          <a:extLst>
            <a:ext uri="{FF2B5EF4-FFF2-40B4-BE49-F238E27FC236}">
              <a16:creationId xmlns:a16="http://schemas.microsoft.com/office/drawing/2014/main" id="{408DFE0E-12E9-69F7-4F5B-F616FD64EE75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46" name="Rectangle 108">
          <a:extLst>
            <a:ext uri="{FF2B5EF4-FFF2-40B4-BE49-F238E27FC236}">
              <a16:creationId xmlns:a16="http://schemas.microsoft.com/office/drawing/2014/main" id="{83EC1BFF-E2EB-82DE-A67B-A7D9CB6C3ED4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47" name="Rectangle 109">
          <a:extLst>
            <a:ext uri="{FF2B5EF4-FFF2-40B4-BE49-F238E27FC236}">
              <a16:creationId xmlns:a16="http://schemas.microsoft.com/office/drawing/2014/main" id="{EDCCD48F-08F0-21AC-6F96-1DF20013C73C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48" name="Rectangle 110">
          <a:extLst>
            <a:ext uri="{FF2B5EF4-FFF2-40B4-BE49-F238E27FC236}">
              <a16:creationId xmlns:a16="http://schemas.microsoft.com/office/drawing/2014/main" id="{F1C8D6BD-EB5E-2A95-C2F9-1A702E4A20F2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49" name="Rectangle 111">
          <a:extLst>
            <a:ext uri="{FF2B5EF4-FFF2-40B4-BE49-F238E27FC236}">
              <a16:creationId xmlns:a16="http://schemas.microsoft.com/office/drawing/2014/main" id="{821FC8F2-A11E-A2D4-0324-0C974E2F5F93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50" name="Rectangle 112">
          <a:extLst>
            <a:ext uri="{FF2B5EF4-FFF2-40B4-BE49-F238E27FC236}">
              <a16:creationId xmlns:a16="http://schemas.microsoft.com/office/drawing/2014/main" id="{C5D04122-8671-9986-A689-4470BBEFCEB1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51" name="Rectangle 113">
          <a:extLst>
            <a:ext uri="{FF2B5EF4-FFF2-40B4-BE49-F238E27FC236}">
              <a16:creationId xmlns:a16="http://schemas.microsoft.com/office/drawing/2014/main" id="{1BFC7C71-B688-C71B-017D-9E339353C558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52" name="Rectangle 114">
          <a:extLst>
            <a:ext uri="{FF2B5EF4-FFF2-40B4-BE49-F238E27FC236}">
              <a16:creationId xmlns:a16="http://schemas.microsoft.com/office/drawing/2014/main" id="{5FB6ECE8-A034-ACAC-7C64-F377702AAD55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53" name="Rectangle 115">
          <a:extLst>
            <a:ext uri="{FF2B5EF4-FFF2-40B4-BE49-F238E27FC236}">
              <a16:creationId xmlns:a16="http://schemas.microsoft.com/office/drawing/2014/main" id="{EB3CD17D-A541-1340-0AA5-D116FCD76291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54" name="Rectangle 116">
          <a:extLst>
            <a:ext uri="{FF2B5EF4-FFF2-40B4-BE49-F238E27FC236}">
              <a16:creationId xmlns:a16="http://schemas.microsoft.com/office/drawing/2014/main" id="{1E402678-ECCC-4F94-0B42-821ADBC7C5A6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55" name="Rectangle 117">
          <a:extLst>
            <a:ext uri="{FF2B5EF4-FFF2-40B4-BE49-F238E27FC236}">
              <a16:creationId xmlns:a16="http://schemas.microsoft.com/office/drawing/2014/main" id="{578DFB51-7820-C1A4-4DBC-4CD737F36033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56" name="Rectangle 118">
          <a:extLst>
            <a:ext uri="{FF2B5EF4-FFF2-40B4-BE49-F238E27FC236}">
              <a16:creationId xmlns:a16="http://schemas.microsoft.com/office/drawing/2014/main" id="{91A1010B-6EC4-E74D-79F8-A74A0206BF31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57" name="Rectangle 119">
          <a:extLst>
            <a:ext uri="{FF2B5EF4-FFF2-40B4-BE49-F238E27FC236}">
              <a16:creationId xmlns:a16="http://schemas.microsoft.com/office/drawing/2014/main" id="{3CCDA4E1-AA33-169D-BCE8-2896D2A2FB11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58" name="Rectangle 120">
          <a:extLst>
            <a:ext uri="{FF2B5EF4-FFF2-40B4-BE49-F238E27FC236}">
              <a16:creationId xmlns:a16="http://schemas.microsoft.com/office/drawing/2014/main" id="{0DB6C028-BBD4-BF0A-CF09-574A16889575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59" name="Rectangle 121">
          <a:extLst>
            <a:ext uri="{FF2B5EF4-FFF2-40B4-BE49-F238E27FC236}">
              <a16:creationId xmlns:a16="http://schemas.microsoft.com/office/drawing/2014/main" id="{5A63A3D9-D972-FE95-6959-12A47811DF33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60" name="Rectangle 122">
          <a:extLst>
            <a:ext uri="{FF2B5EF4-FFF2-40B4-BE49-F238E27FC236}">
              <a16:creationId xmlns:a16="http://schemas.microsoft.com/office/drawing/2014/main" id="{6D51B758-781A-BC3A-173B-199CD227E275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61" name="Rectangle 123">
          <a:extLst>
            <a:ext uri="{FF2B5EF4-FFF2-40B4-BE49-F238E27FC236}">
              <a16:creationId xmlns:a16="http://schemas.microsoft.com/office/drawing/2014/main" id="{570EAD24-2947-21A7-986D-9B9A1A096D30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62" name="Rectangle 124">
          <a:extLst>
            <a:ext uri="{FF2B5EF4-FFF2-40B4-BE49-F238E27FC236}">
              <a16:creationId xmlns:a16="http://schemas.microsoft.com/office/drawing/2014/main" id="{AF0A6B8C-6900-50B1-D240-3D1828CC27CB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63" name="Rectangle 125">
          <a:extLst>
            <a:ext uri="{FF2B5EF4-FFF2-40B4-BE49-F238E27FC236}">
              <a16:creationId xmlns:a16="http://schemas.microsoft.com/office/drawing/2014/main" id="{8986DF8F-9CFC-095F-0D7A-1E413141D218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64" name="Rectangle 126">
          <a:extLst>
            <a:ext uri="{FF2B5EF4-FFF2-40B4-BE49-F238E27FC236}">
              <a16:creationId xmlns:a16="http://schemas.microsoft.com/office/drawing/2014/main" id="{7E7DDFF6-3ADF-86BE-F53F-E5C790E93679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65" name="Rectangle 127">
          <a:extLst>
            <a:ext uri="{FF2B5EF4-FFF2-40B4-BE49-F238E27FC236}">
              <a16:creationId xmlns:a16="http://schemas.microsoft.com/office/drawing/2014/main" id="{04CFEA59-310A-FE5E-3E62-3A102D271CF5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66" name="Rectangle 128">
          <a:extLst>
            <a:ext uri="{FF2B5EF4-FFF2-40B4-BE49-F238E27FC236}">
              <a16:creationId xmlns:a16="http://schemas.microsoft.com/office/drawing/2014/main" id="{D992F009-3A15-7ABD-3591-51CE0E46B827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67" name="Rectangle 129">
          <a:extLst>
            <a:ext uri="{FF2B5EF4-FFF2-40B4-BE49-F238E27FC236}">
              <a16:creationId xmlns:a16="http://schemas.microsoft.com/office/drawing/2014/main" id="{6FF0CB51-9664-D3FB-8006-6ECD06416E67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68" name="Rectangle 130">
          <a:extLst>
            <a:ext uri="{FF2B5EF4-FFF2-40B4-BE49-F238E27FC236}">
              <a16:creationId xmlns:a16="http://schemas.microsoft.com/office/drawing/2014/main" id="{C2273E34-04EE-10EE-6F97-DF8069B196F6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69" name="Rectangle 131">
          <a:extLst>
            <a:ext uri="{FF2B5EF4-FFF2-40B4-BE49-F238E27FC236}">
              <a16:creationId xmlns:a16="http://schemas.microsoft.com/office/drawing/2014/main" id="{0850A6FC-E555-2CA4-2AAE-D3684994F932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70" name="Rectangle 132">
          <a:extLst>
            <a:ext uri="{FF2B5EF4-FFF2-40B4-BE49-F238E27FC236}">
              <a16:creationId xmlns:a16="http://schemas.microsoft.com/office/drawing/2014/main" id="{0867056B-D369-E681-08AA-26F0C7FEB35C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71" name="Rectangle 133">
          <a:extLst>
            <a:ext uri="{FF2B5EF4-FFF2-40B4-BE49-F238E27FC236}">
              <a16:creationId xmlns:a16="http://schemas.microsoft.com/office/drawing/2014/main" id="{39A13306-5335-1B09-1EE5-BABD23A5F6CF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72" name="Rectangle 134">
          <a:extLst>
            <a:ext uri="{FF2B5EF4-FFF2-40B4-BE49-F238E27FC236}">
              <a16:creationId xmlns:a16="http://schemas.microsoft.com/office/drawing/2014/main" id="{74CB8E37-2490-F2A0-91A2-E6D76B0451A0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73" name="Rectangle 135">
          <a:extLst>
            <a:ext uri="{FF2B5EF4-FFF2-40B4-BE49-F238E27FC236}">
              <a16:creationId xmlns:a16="http://schemas.microsoft.com/office/drawing/2014/main" id="{AE032117-5166-A865-6E4E-3AF464F4EB3C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74" name="Rectangle 136">
          <a:extLst>
            <a:ext uri="{FF2B5EF4-FFF2-40B4-BE49-F238E27FC236}">
              <a16:creationId xmlns:a16="http://schemas.microsoft.com/office/drawing/2014/main" id="{A31FB0DF-20EF-2CA8-8C65-5B693D739504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775" name="Rectangle 137">
          <a:extLst>
            <a:ext uri="{FF2B5EF4-FFF2-40B4-BE49-F238E27FC236}">
              <a16:creationId xmlns:a16="http://schemas.microsoft.com/office/drawing/2014/main" id="{401BDD19-9925-8FD4-1407-A8ACE260001C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76" name="Rectangle 92">
          <a:extLst>
            <a:ext uri="{FF2B5EF4-FFF2-40B4-BE49-F238E27FC236}">
              <a16:creationId xmlns:a16="http://schemas.microsoft.com/office/drawing/2014/main" id="{2D50A95E-5056-DA1B-91B3-31ED009762C0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77" name="Rectangle 93">
          <a:extLst>
            <a:ext uri="{FF2B5EF4-FFF2-40B4-BE49-F238E27FC236}">
              <a16:creationId xmlns:a16="http://schemas.microsoft.com/office/drawing/2014/main" id="{892CDC9D-D3E5-A8B5-15B7-26AB84004BCC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78" name="Rectangle 94">
          <a:extLst>
            <a:ext uri="{FF2B5EF4-FFF2-40B4-BE49-F238E27FC236}">
              <a16:creationId xmlns:a16="http://schemas.microsoft.com/office/drawing/2014/main" id="{ABDAB0BB-34C5-2C9F-B5DB-5954122AF788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79" name="Rectangle 95">
          <a:extLst>
            <a:ext uri="{FF2B5EF4-FFF2-40B4-BE49-F238E27FC236}">
              <a16:creationId xmlns:a16="http://schemas.microsoft.com/office/drawing/2014/main" id="{7ECF5AC9-0237-06D7-FC6F-E484BAFC9A56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80" name="Rectangle 96">
          <a:extLst>
            <a:ext uri="{FF2B5EF4-FFF2-40B4-BE49-F238E27FC236}">
              <a16:creationId xmlns:a16="http://schemas.microsoft.com/office/drawing/2014/main" id="{B8E48412-6E3A-BF01-8F31-1E2CB24033D0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81" name="Rectangle 97">
          <a:extLst>
            <a:ext uri="{FF2B5EF4-FFF2-40B4-BE49-F238E27FC236}">
              <a16:creationId xmlns:a16="http://schemas.microsoft.com/office/drawing/2014/main" id="{380165B6-5B7C-955E-311E-97AC93E77FE5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82" name="Rectangle 98">
          <a:extLst>
            <a:ext uri="{FF2B5EF4-FFF2-40B4-BE49-F238E27FC236}">
              <a16:creationId xmlns:a16="http://schemas.microsoft.com/office/drawing/2014/main" id="{C3714AB6-BECD-044B-E9FE-544C3603263A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83" name="Rectangle 99">
          <a:extLst>
            <a:ext uri="{FF2B5EF4-FFF2-40B4-BE49-F238E27FC236}">
              <a16:creationId xmlns:a16="http://schemas.microsoft.com/office/drawing/2014/main" id="{6CE6AE17-9974-AEBB-1ADD-EF99A8690A8A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84" name="Rectangle 100">
          <a:extLst>
            <a:ext uri="{FF2B5EF4-FFF2-40B4-BE49-F238E27FC236}">
              <a16:creationId xmlns:a16="http://schemas.microsoft.com/office/drawing/2014/main" id="{32EF4573-53AC-3847-43F5-DFB890E8D57E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85" name="Rectangle 101">
          <a:extLst>
            <a:ext uri="{FF2B5EF4-FFF2-40B4-BE49-F238E27FC236}">
              <a16:creationId xmlns:a16="http://schemas.microsoft.com/office/drawing/2014/main" id="{34247B7A-1BA4-DBFE-6F8E-A31F049F72D4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86" name="Rectangle 102">
          <a:extLst>
            <a:ext uri="{FF2B5EF4-FFF2-40B4-BE49-F238E27FC236}">
              <a16:creationId xmlns:a16="http://schemas.microsoft.com/office/drawing/2014/main" id="{74AFFC05-3954-2DC6-E8B6-633DAD1F654A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87" name="Rectangle 103">
          <a:extLst>
            <a:ext uri="{FF2B5EF4-FFF2-40B4-BE49-F238E27FC236}">
              <a16:creationId xmlns:a16="http://schemas.microsoft.com/office/drawing/2014/main" id="{268D9FCD-D2DA-DE76-A071-F4A9A57F14FF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88" name="Rectangle 104">
          <a:extLst>
            <a:ext uri="{FF2B5EF4-FFF2-40B4-BE49-F238E27FC236}">
              <a16:creationId xmlns:a16="http://schemas.microsoft.com/office/drawing/2014/main" id="{B75B5C9B-304D-83C8-A6EB-C90C8FA12232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89" name="Rectangle 105">
          <a:extLst>
            <a:ext uri="{FF2B5EF4-FFF2-40B4-BE49-F238E27FC236}">
              <a16:creationId xmlns:a16="http://schemas.microsoft.com/office/drawing/2014/main" id="{31D9FCC2-C2C7-9808-DA6F-9B72E7959E82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90" name="Rectangle 106">
          <a:extLst>
            <a:ext uri="{FF2B5EF4-FFF2-40B4-BE49-F238E27FC236}">
              <a16:creationId xmlns:a16="http://schemas.microsoft.com/office/drawing/2014/main" id="{3D9BA192-D74D-842A-1A63-9F6756231A8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91" name="Rectangle 107">
          <a:extLst>
            <a:ext uri="{FF2B5EF4-FFF2-40B4-BE49-F238E27FC236}">
              <a16:creationId xmlns:a16="http://schemas.microsoft.com/office/drawing/2014/main" id="{57BAF93C-0952-CCB3-1017-363A1F0D6E5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92" name="Rectangle 108">
          <a:extLst>
            <a:ext uri="{FF2B5EF4-FFF2-40B4-BE49-F238E27FC236}">
              <a16:creationId xmlns:a16="http://schemas.microsoft.com/office/drawing/2014/main" id="{0AFEB24D-1172-E2AE-D21F-5B5CB7D674AE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93" name="Rectangle 109">
          <a:extLst>
            <a:ext uri="{FF2B5EF4-FFF2-40B4-BE49-F238E27FC236}">
              <a16:creationId xmlns:a16="http://schemas.microsoft.com/office/drawing/2014/main" id="{E67F97AD-9CA2-3FF4-1BAF-33D49572BBD7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94" name="Rectangle 110">
          <a:extLst>
            <a:ext uri="{FF2B5EF4-FFF2-40B4-BE49-F238E27FC236}">
              <a16:creationId xmlns:a16="http://schemas.microsoft.com/office/drawing/2014/main" id="{3B61481B-7419-71C9-9759-925094A2617B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95" name="Rectangle 111">
          <a:extLst>
            <a:ext uri="{FF2B5EF4-FFF2-40B4-BE49-F238E27FC236}">
              <a16:creationId xmlns:a16="http://schemas.microsoft.com/office/drawing/2014/main" id="{5BDBBCB0-C955-61D2-AECF-7FBD7754586E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96" name="Rectangle 112">
          <a:extLst>
            <a:ext uri="{FF2B5EF4-FFF2-40B4-BE49-F238E27FC236}">
              <a16:creationId xmlns:a16="http://schemas.microsoft.com/office/drawing/2014/main" id="{AAD89905-A0E0-6D98-4F42-D0C06BB3F179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797" name="Rectangle 113">
          <a:extLst>
            <a:ext uri="{FF2B5EF4-FFF2-40B4-BE49-F238E27FC236}">
              <a16:creationId xmlns:a16="http://schemas.microsoft.com/office/drawing/2014/main" id="{32A0F750-7103-9D87-3CC4-DC1A4B42B060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798" name="Rectangle 114">
          <a:extLst>
            <a:ext uri="{FF2B5EF4-FFF2-40B4-BE49-F238E27FC236}">
              <a16:creationId xmlns:a16="http://schemas.microsoft.com/office/drawing/2014/main" id="{9CCD693C-DEEA-59DE-5FCE-1019616009DD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799" name="Rectangle 115">
          <a:extLst>
            <a:ext uri="{FF2B5EF4-FFF2-40B4-BE49-F238E27FC236}">
              <a16:creationId xmlns:a16="http://schemas.microsoft.com/office/drawing/2014/main" id="{06A21F2C-9DB5-01B6-B478-15A8F16EEF5F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800" name="Rectangle 116">
          <a:extLst>
            <a:ext uri="{FF2B5EF4-FFF2-40B4-BE49-F238E27FC236}">
              <a16:creationId xmlns:a16="http://schemas.microsoft.com/office/drawing/2014/main" id="{9E52A954-1D00-EECE-681E-103635A373E1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801" name="Rectangle 117">
          <a:extLst>
            <a:ext uri="{FF2B5EF4-FFF2-40B4-BE49-F238E27FC236}">
              <a16:creationId xmlns:a16="http://schemas.microsoft.com/office/drawing/2014/main" id="{233A1DA4-49FB-8783-2E97-73CDC8295E45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802" name="Rectangle 118">
          <a:extLst>
            <a:ext uri="{FF2B5EF4-FFF2-40B4-BE49-F238E27FC236}">
              <a16:creationId xmlns:a16="http://schemas.microsoft.com/office/drawing/2014/main" id="{5063EF7E-D226-FC3D-2444-448B82D254A0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803" name="Rectangle 119">
          <a:extLst>
            <a:ext uri="{FF2B5EF4-FFF2-40B4-BE49-F238E27FC236}">
              <a16:creationId xmlns:a16="http://schemas.microsoft.com/office/drawing/2014/main" id="{659B5E7F-518F-2019-5236-D9D48EA66B4E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804" name="Rectangle 120">
          <a:extLst>
            <a:ext uri="{FF2B5EF4-FFF2-40B4-BE49-F238E27FC236}">
              <a16:creationId xmlns:a16="http://schemas.microsoft.com/office/drawing/2014/main" id="{63A8C249-EA85-0FBE-993A-2D8C6766A509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805" name="Rectangle 121">
          <a:extLst>
            <a:ext uri="{FF2B5EF4-FFF2-40B4-BE49-F238E27FC236}">
              <a16:creationId xmlns:a16="http://schemas.microsoft.com/office/drawing/2014/main" id="{E5BD177A-C5DF-2E8F-007B-F589F7A2469B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46806" name="Rectangle 122">
          <a:extLst>
            <a:ext uri="{FF2B5EF4-FFF2-40B4-BE49-F238E27FC236}">
              <a16:creationId xmlns:a16="http://schemas.microsoft.com/office/drawing/2014/main" id="{0B945C4F-F9E2-067B-B332-2B89B13BF33F}"/>
            </a:ext>
          </a:extLst>
        </xdr:cNvPr>
        <xdr:cNvSpPr>
          <a:spLocks noChangeArrowheads="1"/>
        </xdr:cNvSpPr>
      </xdr:nvSpPr>
      <xdr:spPr bwMode="auto">
        <a:xfrm>
          <a:off x="58547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807" name="Rectangle 123">
          <a:extLst>
            <a:ext uri="{FF2B5EF4-FFF2-40B4-BE49-F238E27FC236}">
              <a16:creationId xmlns:a16="http://schemas.microsoft.com/office/drawing/2014/main" id="{1AD45490-573C-FCF7-90C9-84293DCE29D4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6808" name="Rectangle 124">
          <a:extLst>
            <a:ext uri="{FF2B5EF4-FFF2-40B4-BE49-F238E27FC236}">
              <a16:creationId xmlns:a16="http://schemas.microsoft.com/office/drawing/2014/main" id="{69478FD9-6382-77A1-4532-B9C98033C83E}"/>
            </a:ext>
          </a:extLst>
        </xdr:cNvPr>
        <xdr:cNvSpPr>
          <a:spLocks noChangeArrowheads="1"/>
        </xdr:cNvSpPr>
      </xdr:nvSpPr>
      <xdr:spPr bwMode="auto">
        <a:xfrm>
          <a:off x="7708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46809" name="Rectangle 125">
          <a:extLst>
            <a:ext uri="{FF2B5EF4-FFF2-40B4-BE49-F238E27FC236}">
              <a16:creationId xmlns:a16="http://schemas.microsoft.com/office/drawing/2014/main" id="{37D8C33F-2671-7D84-2314-FDD5E79477D8}"/>
            </a:ext>
          </a:extLst>
        </xdr:cNvPr>
        <xdr:cNvSpPr>
          <a:spLocks noChangeArrowheads="1"/>
        </xdr:cNvSpPr>
      </xdr:nvSpPr>
      <xdr:spPr bwMode="auto">
        <a:xfrm>
          <a:off x="69342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10" name="Rectangle 126">
          <a:extLst>
            <a:ext uri="{FF2B5EF4-FFF2-40B4-BE49-F238E27FC236}">
              <a16:creationId xmlns:a16="http://schemas.microsoft.com/office/drawing/2014/main" id="{DA2B914A-DF03-EFD8-2608-87589A3906F0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11" name="Rectangle 127">
          <a:extLst>
            <a:ext uri="{FF2B5EF4-FFF2-40B4-BE49-F238E27FC236}">
              <a16:creationId xmlns:a16="http://schemas.microsoft.com/office/drawing/2014/main" id="{6773B8DD-798B-FD8A-DF4B-F8D7A7E05591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12" name="Rectangle 128">
          <a:extLst>
            <a:ext uri="{FF2B5EF4-FFF2-40B4-BE49-F238E27FC236}">
              <a16:creationId xmlns:a16="http://schemas.microsoft.com/office/drawing/2014/main" id="{5CEBE1FA-9A46-13B5-8143-190A513C29FB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13" name="Rectangle 129">
          <a:extLst>
            <a:ext uri="{FF2B5EF4-FFF2-40B4-BE49-F238E27FC236}">
              <a16:creationId xmlns:a16="http://schemas.microsoft.com/office/drawing/2014/main" id="{9B7ADAC1-6CCE-B673-6B93-E084896939B1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14" name="Rectangle 130">
          <a:extLst>
            <a:ext uri="{FF2B5EF4-FFF2-40B4-BE49-F238E27FC236}">
              <a16:creationId xmlns:a16="http://schemas.microsoft.com/office/drawing/2014/main" id="{13B8022F-6BBD-C0F5-2852-94075A25F13E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15" name="Rectangle 131">
          <a:extLst>
            <a:ext uri="{FF2B5EF4-FFF2-40B4-BE49-F238E27FC236}">
              <a16:creationId xmlns:a16="http://schemas.microsoft.com/office/drawing/2014/main" id="{C44F6722-9A79-48CC-6EE4-B074763756A1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16" name="Rectangle 132">
          <a:extLst>
            <a:ext uri="{FF2B5EF4-FFF2-40B4-BE49-F238E27FC236}">
              <a16:creationId xmlns:a16="http://schemas.microsoft.com/office/drawing/2014/main" id="{A6EFDC3F-0DED-F2AE-FECD-3A577D931210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17" name="Rectangle 133">
          <a:extLst>
            <a:ext uri="{FF2B5EF4-FFF2-40B4-BE49-F238E27FC236}">
              <a16:creationId xmlns:a16="http://schemas.microsoft.com/office/drawing/2014/main" id="{B4E40848-2ED2-C1BC-A297-A269E6C39458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18" name="Rectangle 134">
          <a:extLst>
            <a:ext uri="{FF2B5EF4-FFF2-40B4-BE49-F238E27FC236}">
              <a16:creationId xmlns:a16="http://schemas.microsoft.com/office/drawing/2014/main" id="{56DC8639-2D93-BF95-BE7A-BF59B92955E8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19" name="Rectangle 135">
          <a:extLst>
            <a:ext uri="{FF2B5EF4-FFF2-40B4-BE49-F238E27FC236}">
              <a16:creationId xmlns:a16="http://schemas.microsoft.com/office/drawing/2014/main" id="{716F2D67-08B1-FCFA-5683-A59FAE0AE0BD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20" name="Rectangle 136">
          <a:extLst>
            <a:ext uri="{FF2B5EF4-FFF2-40B4-BE49-F238E27FC236}">
              <a16:creationId xmlns:a16="http://schemas.microsoft.com/office/drawing/2014/main" id="{A7332819-B4EB-2816-AA35-BBFB2AEE8DF0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46821" name="Rectangle 137">
          <a:extLst>
            <a:ext uri="{FF2B5EF4-FFF2-40B4-BE49-F238E27FC236}">
              <a16:creationId xmlns:a16="http://schemas.microsoft.com/office/drawing/2014/main" id="{30D26B8F-08D5-1C4F-33F0-83BB96A62978}"/>
            </a:ext>
          </a:extLst>
        </xdr:cNvPr>
        <xdr:cNvSpPr>
          <a:spLocks noChangeArrowheads="1"/>
        </xdr:cNvSpPr>
      </xdr:nvSpPr>
      <xdr:spPr bwMode="auto">
        <a:xfrm>
          <a:off x="82169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22" name="Rectangle 138">
          <a:extLst>
            <a:ext uri="{FF2B5EF4-FFF2-40B4-BE49-F238E27FC236}">
              <a16:creationId xmlns:a16="http://schemas.microsoft.com/office/drawing/2014/main" id="{BBBDEA25-5B65-C9C5-D6DD-1997DDD63DE1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23" name="Rectangle 139">
          <a:extLst>
            <a:ext uri="{FF2B5EF4-FFF2-40B4-BE49-F238E27FC236}">
              <a16:creationId xmlns:a16="http://schemas.microsoft.com/office/drawing/2014/main" id="{A671ABAD-6CB5-3C16-3683-E7E80CE153CD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24" name="Rectangle 140">
          <a:extLst>
            <a:ext uri="{FF2B5EF4-FFF2-40B4-BE49-F238E27FC236}">
              <a16:creationId xmlns:a16="http://schemas.microsoft.com/office/drawing/2014/main" id="{DBE244E2-CA0E-AEA4-E52C-E41B43A986A4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25" name="Rectangle 141">
          <a:extLst>
            <a:ext uri="{FF2B5EF4-FFF2-40B4-BE49-F238E27FC236}">
              <a16:creationId xmlns:a16="http://schemas.microsoft.com/office/drawing/2014/main" id="{FC8A5CB7-2973-5E96-6ED7-BD68E7CE374E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26" name="Rectangle 142">
          <a:extLst>
            <a:ext uri="{FF2B5EF4-FFF2-40B4-BE49-F238E27FC236}">
              <a16:creationId xmlns:a16="http://schemas.microsoft.com/office/drawing/2014/main" id="{18F2205A-8204-42E7-BE25-5914738FBB7D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27" name="Rectangle 143">
          <a:extLst>
            <a:ext uri="{FF2B5EF4-FFF2-40B4-BE49-F238E27FC236}">
              <a16:creationId xmlns:a16="http://schemas.microsoft.com/office/drawing/2014/main" id="{2809CE7F-D77D-13D1-EF34-047C5920C2AA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28" name="Rectangle 144">
          <a:extLst>
            <a:ext uri="{FF2B5EF4-FFF2-40B4-BE49-F238E27FC236}">
              <a16:creationId xmlns:a16="http://schemas.microsoft.com/office/drawing/2014/main" id="{70648179-2097-B9E9-A85B-5D05AED81023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29" name="Rectangle 145">
          <a:extLst>
            <a:ext uri="{FF2B5EF4-FFF2-40B4-BE49-F238E27FC236}">
              <a16:creationId xmlns:a16="http://schemas.microsoft.com/office/drawing/2014/main" id="{AF2F6D04-E78F-6FDB-ACF0-81D0C8FCED0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30" name="Rectangle 146">
          <a:extLst>
            <a:ext uri="{FF2B5EF4-FFF2-40B4-BE49-F238E27FC236}">
              <a16:creationId xmlns:a16="http://schemas.microsoft.com/office/drawing/2014/main" id="{1D88B0BC-5E0D-65D6-3636-48A9CE8F28C0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31" name="Rectangle 147">
          <a:extLst>
            <a:ext uri="{FF2B5EF4-FFF2-40B4-BE49-F238E27FC236}">
              <a16:creationId xmlns:a16="http://schemas.microsoft.com/office/drawing/2014/main" id="{81D0E685-EEF9-216E-310E-8DD7ACBCB067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32" name="Rectangle 148">
          <a:extLst>
            <a:ext uri="{FF2B5EF4-FFF2-40B4-BE49-F238E27FC236}">
              <a16:creationId xmlns:a16="http://schemas.microsoft.com/office/drawing/2014/main" id="{259ED536-F701-C0EB-E85E-4F50686DFEE2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33" name="Rectangle 149">
          <a:extLst>
            <a:ext uri="{FF2B5EF4-FFF2-40B4-BE49-F238E27FC236}">
              <a16:creationId xmlns:a16="http://schemas.microsoft.com/office/drawing/2014/main" id="{26F12F93-F5F6-3BCD-3BC5-336756D15403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34" name="Rectangle 150">
          <a:extLst>
            <a:ext uri="{FF2B5EF4-FFF2-40B4-BE49-F238E27FC236}">
              <a16:creationId xmlns:a16="http://schemas.microsoft.com/office/drawing/2014/main" id="{358CD787-5723-8F15-B65E-CCBB59F3C965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35" name="Rectangle 151">
          <a:extLst>
            <a:ext uri="{FF2B5EF4-FFF2-40B4-BE49-F238E27FC236}">
              <a16:creationId xmlns:a16="http://schemas.microsoft.com/office/drawing/2014/main" id="{B6DA0EFB-BE1E-6D70-C09A-2A08954DEFEB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36" name="Rectangle 152">
          <a:extLst>
            <a:ext uri="{FF2B5EF4-FFF2-40B4-BE49-F238E27FC236}">
              <a16:creationId xmlns:a16="http://schemas.microsoft.com/office/drawing/2014/main" id="{FD87B6C7-F997-5166-C280-1A187A8C27B6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37" name="Rectangle 153">
          <a:extLst>
            <a:ext uri="{FF2B5EF4-FFF2-40B4-BE49-F238E27FC236}">
              <a16:creationId xmlns:a16="http://schemas.microsoft.com/office/drawing/2014/main" id="{3DA07FEA-6197-FC04-AF8B-E073094993F2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38" name="Rectangle 154">
          <a:extLst>
            <a:ext uri="{FF2B5EF4-FFF2-40B4-BE49-F238E27FC236}">
              <a16:creationId xmlns:a16="http://schemas.microsoft.com/office/drawing/2014/main" id="{7F821D5D-7549-2431-672D-FFB9521ADE4C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39" name="Rectangle 155">
          <a:extLst>
            <a:ext uri="{FF2B5EF4-FFF2-40B4-BE49-F238E27FC236}">
              <a16:creationId xmlns:a16="http://schemas.microsoft.com/office/drawing/2014/main" id="{E167C0AF-7090-E6A3-1271-923F5E9787DD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40" name="Rectangle 156">
          <a:extLst>
            <a:ext uri="{FF2B5EF4-FFF2-40B4-BE49-F238E27FC236}">
              <a16:creationId xmlns:a16="http://schemas.microsoft.com/office/drawing/2014/main" id="{3365102F-6D4B-782F-217A-142BEDBA0811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41" name="Rectangle 157">
          <a:extLst>
            <a:ext uri="{FF2B5EF4-FFF2-40B4-BE49-F238E27FC236}">
              <a16:creationId xmlns:a16="http://schemas.microsoft.com/office/drawing/2014/main" id="{44FE42E2-117B-F673-918C-7D6DD1D4BFDC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42" name="Rectangle 158">
          <a:extLst>
            <a:ext uri="{FF2B5EF4-FFF2-40B4-BE49-F238E27FC236}">
              <a16:creationId xmlns:a16="http://schemas.microsoft.com/office/drawing/2014/main" id="{FDB3BCE5-2F62-4D0E-7336-2980157990D2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43" name="Rectangle 159">
          <a:extLst>
            <a:ext uri="{FF2B5EF4-FFF2-40B4-BE49-F238E27FC236}">
              <a16:creationId xmlns:a16="http://schemas.microsoft.com/office/drawing/2014/main" id="{EEB62155-C747-DEE5-45EE-1D5C03A3035F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44" name="Rectangle 160">
          <a:extLst>
            <a:ext uri="{FF2B5EF4-FFF2-40B4-BE49-F238E27FC236}">
              <a16:creationId xmlns:a16="http://schemas.microsoft.com/office/drawing/2014/main" id="{AC038453-A9A8-604C-2A41-E5C7C20178F6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45" name="Rectangle 161">
          <a:extLst>
            <a:ext uri="{FF2B5EF4-FFF2-40B4-BE49-F238E27FC236}">
              <a16:creationId xmlns:a16="http://schemas.microsoft.com/office/drawing/2014/main" id="{4E68AF2A-8597-A1D3-83C7-B21E090E2022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46" name="Rectangle 162">
          <a:extLst>
            <a:ext uri="{FF2B5EF4-FFF2-40B4-BE49-F238E27FC236}">
              <a16:creationId xmlns:a16="http://schemas.microsoft.com/office/drawing/2014/main" id="{DBDEBCB9-DFB8-1C3A-AD55-4B9B95EE8F46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47" name="Rectangle 163">
          <a:extLst>
            <a:ext uri="{FF2B5EF4-FFF2-40B4-BE49-F238E27FC236}">
              <a16:creationId xmlns:a16="http://schemas.microsoft.com/office/drawing/2014/main" id="{2399A849-F3B7-B758-42D9-AE81753DC7C8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48" name="Rectangle 164">
          <a:extLst>
            <a:ext uri="{FF2B5EF4-FFF2-40B4-BE49-F238E27FC236}">
              <a16:creationId xmlns:a16="http://schemas.microsoft.com/office/drawing/2014/main" id="{C2190C0F-348F-8C4A-E903-95E09C71C917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49" name="Rectangle 165">
          <a:extLst>
            <a:ext uri="{FF2B5EF4-FFF2-40B4-BE49-F238E27FC236}">
              <a16:creationId xmlns:a16="http://schemas.microsoft.com/office/drawing/2014/main" id="{5AA36CCD-90BE-2E4A-2964-0E122AA8AD7B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50" name="Rectangle 166">
          <a:extLst>
            <a:ext uri="{FF2B5EF4-FFF2-40B4-BE49-F238E27FC236}">
              <a16:creationId xmlns:a16="http://schemas.microsoft.com/office/drawing/2014/main" id="{CE7F1427-7951-CB92-DB46-4AE32DF66CCF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51" name="Rectangle 167">
          <a:extLst>
            <a:ext uri="{FF2B5EF4-FFF2-40B4-BE49-F238E27FC236}">
              <a16:creationId xmlns:a16="http://schemas.microsoft.com/office/drawing/2014/main" id="{76EB869C-3DAB-0890-1284-56719B397584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52" name="Rectangle 168">
          <a:extLst>
            <a:ext uri="{FF2B5EF4-FFF2-40B4-BE49-F238E27FC236}">
              <a16:creationId xmlns:a16="http://schemas.microsoft.com/office/drawing/2014/main" id="{9D2E0CAE-5604-0687-0228-61D56BB270C0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53" name="Rectangle 169">
          <a:extLst>
            <a:ext uri="{FF2B5EF4-FFF2-40B4-BE49-F238E27FC236}">
              <a16:creationId xmlns:a16="http://schemas.microsoft.com/office/drawing/2014/main" id="{5CABEB4A-7915-2C7E-D5C3-8E408A6CAA95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54" name="Rectangle 170">
          <a:extLst>
            <a:ext uri="{FF2B5EF4-FFF2-40B4-BE49-F238E27FC236}">
              <a16:creationId xmlns:a16="http://schemas.microsoft.com/office/drawing/2014/main" id="{9191F0FB-15A6-01A8-FD59-FAC567C78067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55" name="Rectangle 171">
          <a:extLst>
            <a:ext uri="{FF2B5EF4-FFF2-40B4-BE49-F238E27FC236}">
              <a16:creationId xmlns:a16="http://schemas.microsoft.com/office/drawing/2014/main" id="{CC292C80-44DA-F072-76ED-7346AA10ECF2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56" name="Rectangle 172">
          <a:extLst>
            <a:ext uri="{FF2B5EF4-FFF2-40B4-BE49-F238E27FC236}">
              <a16:creationId xmlns:a16="http://schemas.microsoft.com/office/drawing/2014/main" id="{8BF831C1-EEEF-0DC5-6296-BD86D37A339E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57" name="Rectangle 173">
          <a:extLst>
            <a:ext uri="{FF2B5EF4-FFF2-40B4-BE49-F238E27FC236}">
              <a16:creationId xmlns:a16="http://schemas.microsoft.com/office/drawing/2014/main" id="{27059D18-5B40-936D-C296-93D5344E2B71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58" name="Rectangle 174">
          <a:extLst>
            <a:ext uri="{FF2B5EF4-FFF2-40B4-BE49-F238E27FC236}">
              <a16:creationId xmlns:a16="http://schemas.microsoft.com/office/drawing/2014/main" id="{EAB61A8F-F3BE-2C35-A6F8-6C7ABBD051FA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59" name="Rectangle 175">
          <a:extLst>
            <a:ext uri="{FF2B5EF4-FFF2-40B4-BE49-F238E27FC236}">
              <a16:creationId xmlns:a16="http://schemas.microsoft.com/office/drawing/2014/main" id="{AB3AE9A5-8F98-AE7F-471D-93D12FFC83B3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60" name="Rectangle 176">
          <a:extLst>
            <a:ext uri="{FF2B5EF4-FFF2-40B4-BE49-F238E27FC236}">
              <a16:creationId xmlns:a16="http://schemas.microsoft.com/office/drawing/2014/main" id="{ED37BF6E-6FAB-520B-5458-DFE19A26760C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61" name="Rectangle 177">
          <a:extLst>
            <a:ext uri="{FF2B5EF4-FFF2-40B4-BE49-F238E27FC236}">
              <a16:creationId xmlns:a16="http://schemas.microsoft.com/office/drawing/2014/main" id="{85A4E56B-7C6C-D1DB-CE1F-D69B75C2FD75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62" name="Rectangle 178">
          <a:extLst>
            <a:ext uri="{FF2B5EF4-FFF2-40B4-BE49-F238E27FC236}">
              <a16:creationId xmlns:a16="http://schemas.microsoft.com/office/drawing/2014/main" id="{6B82BBCF-5CA4-783A-4F76-A5EB6933E4F2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63" name="Rectangle 179">
          <a:extLst>
            <a:ext uri="{FF2B5EF4-FFF2-40B4-BE49-F238E27FC236}">
              <a16:creationId xmlns:a16="http://schemas.microsoft.com/office/drawing/2014/main" id="{6C4468E0-C627-3471-C6AB-CF8DF8E18B62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64" name="Rectangle 180">
          <a:extLst>
            <a:ext uri="{FF2B5EF4-FFF2-40B4-BE49-F238E27FC236}">
              <a16:creationId xmlns:a16="http://schemas.microsoft.com/office/drawing/2014/main" id="{01DAD198-B77C-BC02-5B84-9DEA1276C223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65" name="Rectangle 181">
          <a:extLst>
            <a:ext uri="{FF2B5EF4-FFF2-40B4-BE49-F238E27FC236}">
              <a16:creationId xmlns:a16="http://schemas.microsoft.com/office/drawing/2014/main" id="{6863A9C6-9A79-93C1-1ED9-D0A88C6D0730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66" name="Rectangle 182">
          <a:extLst>
            <a:ext uri="{FF2B5EF4-FFF2-40B4-BE49-F238E27FC236}">
              <a16:creationId xmlns:a16="http://schemas.microsoft.com/office/drawing/2014/main" id="{32E8C15B-D185-BDE7-EB67-D269441C8365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867" name="Rectangle 183">
          <a:extLst>
            <a:ext uri="{FF2B5EF4-FFF2-40B4-BE49-F238E27FC236}">
              <a16:creationId xmlns:a16="http://schemas.microsoft.com/office/drawing/2014/main" id="{585D1D11-F5A0-355C-018D-16443AFE8B64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68" name="Rectangle 138">
          <a:extLst>
            <a:ext uri="{FF2B5EF4-FFF2-40B4-BE49-F238E27FC236}">
              <a16:creationId xmlns:a16="http://schemas.microsoft.com/office/drawing/2014/main" id="{C3DAE2B0-625B-7201-4969-5DF8191908E1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69" name="Rectangle 139">
          <a:extLst>
            <a:ext uri="{FF2B5EF4-FFF2-40B4-BE49-F238E27FC236}">
              <a16:creationId xmlns:a16="http://schemas.microsoft.com/office/drawing/2014/main" id="{1F44EAAC-1FF1-C4AA-84EB-DAD2CC1A77CD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70" name="Rectangle 140">
          <a:extLst>
            <a:ext uri="{FF2B5EF4-FFF2-40B4-BE49-F238E27FC236}">
              <a16:creationId xmlns:a16="http://schemas.microsoft.com/office/drawing/2014/main" id="{6B186483-847E-73AE-95BF-765F8A48F99C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71" name="Rectangle 141">
          <a:extLst>
            <a:ext uri="{FF2B5EF4-FFF2-40B4-BE49-F238E27FC236}">
              <a16:creationId xmlns:a16="http://schemas.microsoft.com/office/drawing/2014/main" id="{8FBC71DC-CAF6-7D12-9978-D3C20CEE3AB4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72" name="Rectangle 142">
          <a:extLst>
            <a:ext uri="{FF2B5EF4-FFF2-40B4-BE49-F238E27FC236}">
              <a16:creationId xmlns:a16="http://schemas.microsoft.com/office/drawing/2014/main" id="{047E19F8-BE25-D6B4-5FAB-D6B0029D7311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73" name="Rectangle 143">
          <a:extLst>
            <a:ext uri="{FF2B5EF4-FFF2-40B4-BE49-F238E27FC236}">
              <a16:creationId xmlns:a16="http://schemas.microsoft.com/office/drawing/2014/main" id="{10890233-C02E-F314-F402-26956E22B7A3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74" name="Rectangle 144">
          <a:extLst>
            <a:ext uri="{FF2B5EF4-FFF2-40B4-BE49-F238E27FC236}">
              <a16:creationId xmlns:a16="http://schemas.microsoft.com/office/drawing/2014/main" id="{36693D8E-BF1B-A1A6-11E3-D29C2A6EFFD7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75" name="Rectangle 145">
          <a:extLst>
            <a:ext uri="{FF2B5EF4-FFF2-40B4-BE49-F238E27FC236}">
              <a16:creationId xmlns:a16="http://schemas.microsoft.com/office/drawing/2014/main" id="{0E9BC73A-5E1E-C3A5-9F30-D5BDF064DE39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76" name="Rectangle 146">
          <a:extLst>
            <a:ext uri="{FF2B5EF4-FFF2-40B4-BE49-F238E27FC236}">
              <a16:creationId xmlns:a16="http://schemas.microsoft.com/office/drawing/2014/main" id="{DCEC68D1-DDA6-508E-7F44-7E3C11B56C83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77" name="Rectangle 147">
          <a:extLst>
            <a:ext uri="{FF2B5EF4-FFF2-40B4-BE49-F238E27FC236}">
              <a16:creationId xmlns:a16="http://schemas.microsoft.com/office/drawing/2014/main" id="{A32762D1-3A45-7D50-75E6-42C1B6E22602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78" name="Rectangle 148">
          <a:extLst>
            <a:ext uri="{FF2B5EF4-FFF2-40B4-BE49-F238E27FC236}">
              <a16:creationId xmlns:a16="http://schemas.microsoft.com/office/drawing/2014/main" id="{59472741-3039-E680-B392-EE04BE80EC0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79" name="Rectangle 149">
          <a:extLst>
            <a:ext uri="{FF2B5EF4-FFF2-40B4-BE49-F238E27FC236}">
              <a16:creationId xmlns:a16="http://schemas.microsoft.com/office/drawing/2014/main" id="{B8190E35-CF02-E194-E463-FF7A3A12EC6C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80" name="Rectangle 150">
          <a:extLst>
            <a:ext uri="{FF2B5EF4-FFF2-40B4-BE49-F238E27FC236}">
              <a16:creationId xmlns:a16="http://schemas.microsoft.com/office/drawing/2014/main" id="{0E7F860B-EA92-0E7A-9ED5-CA55E8E1B58D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81" name="Rectangle 151">
          <a:extLst>
            <a:ext uri="{FF2B5EF4-FFF2-40B4-BE49-F238E27FC236}">
              <a16:creationId xmlns:a16="http://schemas.microsoft.com/office/drawing/2014/main" id="{B18FBE2C-89E2-529A-5C82-3BD33287049B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82" name="Rectangle 152">
          <a:extLst>
            <a:ext uri="{FF2B5EF4-FFF2-40B4-BE49-F238E27FC236}">
              <a16:creationId xmlns:a16="http://schemas.microsoft.com/office/drawing/2014/main" id="{371ED49C-9C65-D7B2-AF73-FA90C34A0C69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83" name="Rectangle 153">
          <a:extLst>
            <a:ext uri="{FF2B5EF4-FFF2-40B4-BE49-F238E27FC236}">
              <a16:creationId xmlns:a16="http://schemas.microsoft.com/office/drawing/2014/main" id="{D76977AD-270F-6DF2-DF98-8D442DF9B706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84" name="Rectangle 154">
          <a:extLst>
            <a:ext uri="{FF2B5EF4-FFF2-40B4-BE49-F238E27FC236}">
              <a16:creationId xmlns:a16="http://schemas.microsoft.com/office/drawing/2014/main" id="{94F558D7-134B-4251-FE54-909DA644C2F2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85" name="Rectangle 155">
          <a:extLst>
            <a:ext uri="{FF2B5EF4-FFF2-40B4-BE49-F238E27FC236}">
              <a16:creationId xmlns:a16="http://schemas.microsoft.com/office/drawing/2014/main" id="{7F1E5E59-4296-9EED-3D01-0E3BD1203D3E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86" name="Rectangle 156">
          <a:extLst>
            <a:ext uri="{FF2B5EF4-FFF2-40B4-BE49-F238E27FC236}">
              <a16:creationId xmlns:a16="http://schemas.microsoft.com/office/drawing/2014/main" id="{E94DA60B-1F53-D797-FAD3-42DF326173C6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87" name="Rectangle 157">
          <a:extLst>
            <a:ext uri="{FF2B5EF4-FFF2-40B4-BE49-F238E27FC236}">
              <a16:creationId xmlns:a16="http://schemas.microsoft.com/office/drawing/2014/main" id="{8148A77F-0F7A-D304-3058-C905D7DEFF3F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88" name="Rectangle 158">
          <a:extLst>
            <a:ext uri="{FF2B5EF4-FFF2-40B4-BE49-F238E27FC236}">
              <a16:creationId xmlns:a16="http://schemas.microsoft.com/office/drawing/2014/main" id="{62C3810B-C054-D9B7-6B8B-7031A05DB64C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89" name="Rectangle 159">
          <a:extLst>
            <a:ext uri="{FF2B5EF4-FFF2-40B4-BE49-F238E27FC236}">
              <a16:creationId xmlns:a16="http://schemas.microsoft.com/office/drawing/2014/main" id="{10111CE0-5824-49B7-30CC-1449409441C8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90" name="Rectangle 160">
          <a:extLst>
            <a:ext uri="{FF2B5EF4-FFF2-40B4-BE49-F238E27FC236}">
              <a16:creationId xmlns:a16="http://schemas.microsoft.com/office/drawing/2014/main" id="{9A3FDFE9-A103-E8F1-B408-B37BD8408E5C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91" name="Rectangle 161">
          <a:extLst>
            <a:ext uri="{FF2B5EF4-FFF2-40B4-BE49-F238E27FC236}">
              <a16:creationId xmlns:a16="http://schemas.microsoft.com/office/drawing/2014/main" id="{60ECA6E8-2479-5807-66F4-8A7F56AF681A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92" name="Rectangle 162">
          <a:extLst>
            <a:ext uri="{FF2B5EF4-FFF2-40B4-BE49-F238E27FC236}">
              <a16:creationId xmlns:a16="http://schemas.microsoft.com/office/drawing/2014/main" id="{94828699-0BD7-4AC1-9ED5-C7AFB09DF7E2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93" name="Rectangle 163">
          <a:extLst>
            <a:ext uri="{FF2B5EF4-FFF2-40B4-BE49-F238E27FC236}">
              <a16:creationId xmlns:a16="http://schemas.microsoft.com/office/drawing/2014/main" id="{F4AFF095-E51E-A93D-9108-ED95912BEE43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94" name="Rectangle 164">
          <a:extLst>
            <a:ext uri="{FF2B5EF4-FFF2-40B4-BE49-F238E27FC236}">
              <a16:creationId xmlns:a16="http://schemas.microsoft.com/office/drawing/2014/main" id="{648AAF27-6070-D9A2-D94A-2943D10C2A95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95" name="Rectangle 165">
          <a:extLst>
            <a:ext uri="{FF2B5EF4-FFF2-40B4-BE49-F238E27FC236}">
              <a16:creationId xmlns:a16="http://schemas.microsoft.com/office/drawing/2014/main" id="{483016EF-9B88-F25C-2383-EF2EED40880D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96" name="Rectangle 166">
          <a:extLst>
            <a:ext uri="{FF2B5EF4-FFF2-40B4-BE49-F238E27FC236}">
              <a16:creationId xmlns:a16="http://schemas.microsoft.com/office/drawing/2014/main" id="{F2AD4EBB-5646-3FFC-2BEA-4127FDCCEC8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897" name="Rectangle 167">
          <a:extLst>
            <a:ext uri="{FF2B5EF4-FFF2-40B4-BE49-F238E27FC236}">
              <a16:creationId xmlns:a16="http://schemas.microsoft.com/office/drawing/2014/main" id="{BEDCC868-6D13-7BB3-C001-E56FF13E96CA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898" name="Rectangle 168">
          <a:extLst>
            <a:ext uri="{FF2B5EF4-FFF2-40B4-BE49-F238E27FC236}">
              <a16:creationId xmlns:a16="http://schemas.microsoft.com/office/drawing/2014/main" id="{1ED06793-20AB-2D00-CD99-12A45045C19B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899" name="Rectangle 169">
          <a:extLst>
            <a:ext uri="{FF2B5EF4-FFF2-40B4-BE49-F238E27FC236}">
              <a16:creationId xmlns:a16="http://schemas.microsoft.com/office/drawing/2014/main" id="{B687E568-3D99-C86E-B981-C6592F91FB52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00" name="Rectangle 170">
          <a:extLst>
            <a:ext uri="{FF2B5EF4-FFF2-40B4-BE49-F238E27FC236}">
              <a16:creationId xmlns:a16="http://schemas.microsoft.com/office/drawing/2014/main" id="{D1433684-30F4-71DB-3355-4C1B12EBF448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01" name="Rectangle 171">
          <a:extLst>
            <a:ext uri="{FF2B5EF4-FFF2-40B4-BE49-F238E27FC236}">
              <a16:creationId xmlns:a16="http://schemas.microsoft.com/office/drawing/2014/main" id="{719AF4F9-74A5-8205-EAF9-BE442941DCC6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02" name="Rectangle 172">
          <a:extLst>
            <a:ext uri="{FF2B5EF4-FFF2-40B4-BE49-F238E27FC236}">
              <a16:creationId xmlns:a16="http://schemas.microsoft.com/office/drawing/2014/main" id="{412A2F50-CD0E-6252-216C-924B06EEE7AD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03" name="Rectangle 173">
          <a:extLst>
            <a:ext uri="{FF2B5EF4-FFF2-40B4-BE49-F238E27FC236}">
              <a16:creationId xmlns:a16="http://schemas.microsoft.com/office/drawing/2014/main" id="{4CFE8C29-6C24-6062-DFAA-FBA1CFD71D53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04" name="Rectangle 174">
          <a:extLst>
            <a:ext uri="{FF2B5EF4-FFF2-40B4-BE49-F238E27FC236}">
              <a16:creationId xmlns:a16="http://schemas.microsoft.com/office/drawing/2014/main" id="{07655B07-A628-3D7D-5928-F75EE61499AC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05" name="Rectangle 175">
          <a:extLst>
            <a:ext uri="{FF2B5EF4-FFF2-40B4-BE49-F238E27FC236}">
              <a16:creationId xmlns:a16="http://schemas.microsoft.com/office/drawing/2014/main" id="{4D02A706-61CE-18AC-AC1B-53E7B4801653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06" name="Rectangle 176">
          <a:extLst>
            <a:ext uri="{FF2B5EF4-FFF2-40B4-BE49-F238E27FC236}">
              <a16:creationId xmlns:a16="http://schemas.microsoft.com/office/drawing/2014/main" id="{1FB46982-8747-49BC-21B0-0FC14788354D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07" name="Rectangle 177">
          <a:extLst>
            <a:ext uri="{FF2B5EF4-FFF2-40B4-BE49-F238E27FC236}">
              <a16:creationId xmlns:a16="http://schemas.microsoft.com/office/drawing/2014/main" id="{C10F2942-8F03-8CA5-E814-505DE1B94B6A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08" name="Rectangle 178">
          <a:extLst>
            <a:ext uri="{FF2B5EF4-FFF2-40B4-BE49-F238E27FC236}">
              <a16:creationId xmlns:a16="http://schemas.microsoft.com/office/drawing/2014/main" id="{7539FC4D-0BC4-E5D7-83B6-75CADB38743C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09" name="Rectangle 179">
          <a:extLst>
            <a:ext uri="{FF2B5EF4-FFF2-40B4-BE49-F238E27FC236}">
              <a16:creationId xmlns:a16="http://schemas.microsoft.com/office/drawing/2014/main" id="{13E178B4-EFEC-8485-821C-6BE8061F8603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10" name="Rectangle 180">
          <a:extLst>
            <a:ext uri="{FF2B5EF4-FFF2-40B4-BE49-F238E27FC236}">
              <a16:creationId xmlns:a16="http://schemas.microsoft.com/office/drawing/2014/main" id="{FBABB080-9C1C-5A30-A6E1-C864F5F5F38B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11" name="Rectangle 181">
          <a:extLst>
            <a:ext uri="{FF2B5EF4-FFF2-40B4-BE49-F238E27FC236}">
              <a16:creationId xmlns:a16="http://schemas.microsoft.com/office/drawing/2014/main" id="{C7C80F9A-14A8-8986-D803-4A145D97F151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12" name="Rectangle 182">
          <a:extLst>
            <a:ext uri="{FF2B5EF4-FFF2-40B4-BE49-F238E27FC236}">
              <a16:creationId xmlns:a16="http://schemas.microsoft.com/office/drawing/2014/main" id="{4D742B85-7441-9C5F-8E08-EE107DD45616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13" name="Rectangle 183">
          <a:extLst>
            <a:ext uri="{FF2B5EF4-FFF2-40B4-BE49-F238E27FC236}">
              <a16:creationId xmlns:a16="http://schemas.microsoft.com/office/drawing/2014/main" id="{B2EF549D-990C-0A04-61F5-5CF7B5D1CC3F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14" name="Rectangle 138">
          <a:extLst>
            <a:ext uri="{FF2B5EF4-FFF2-40B4-BE49-F238E27FC236}">
              <a16:creationId xmlns:a16="http://schemas.microsoft.com/office/drawing/2014/main" id="{8ABAEEAE-87AF-A82F-B4E3-3CEFD5ADF4DA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15" name="Rectangle 139">
          <a:extLst>
            <a:ext uri="{FF2B5EF4-FFF2-40B4-BE49-F238E27FC236}">
              <a16:creationId xmlns:a16="http://schemas.microsoft.com/office/drawing/2014/main" id="{7BEE33B2-0247-8EE6-B274-DB5027BACB4C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16" name="Rectangle 140">
          <a:extLst>
            <a:ext uri="{FF2B5EF4-FFF2-40B4-BE49-F238E27FC236}">
              <a16:creationId xmlns:a16="http://schemas.microsoft.com/office/drawing/2014/main" id="{76BF952E-8D52-530F-381E-7EA143CE8A46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17" name="Rectangle 141">
          <a:extLst>
            <a:ext uri="{FF2B5EF4-FFF2-40B4-BE49-F238E27FC236}">
              <a16:creationId xmlns:a16="http://schemas.microsoft.com/office/drawing/2014/main" id="{B86F49F1-43F8-5A1A-C5D5-7E2EDD300D36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18" name="Rectangle 142">
          <a:extLst>
            <a:ext uri="{FF2B5EF4-FFF2-40B4-BE49-F238E27FC236}">
              <a16:creationId xmlns:a16="http://schemas.microsoft.com/office/drawing/2014/main" id="{B3133B7D-BA7E-7B1D-FEF0-65546BE12BB8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19" name="Rectangle 143">
          <a:extLst>
            <a:ext uri="{FF2B5EF4-FFF2-40B4-BE49-F238E27FC236}">
              <a16:creationId xmlns:a16="http://schemas.microsoft.com/office/drawing/2014/main" id="{D8A6D2A0-76BB-3E61-763E-1A59641AF4F6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20" name="Rectangle 144">
          <a:extLst>
            <a:ext uri="{FF2B5EF4-FFF2-40B4-BE49-F238E27FC236}">
              <a16:creationId xmlns:a16="http://schemas.microsoft.com/office/drawing/2014/main" id="{154BC5CC-D9CE-1000-2ABF-E20E773F9481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21" name="Rectangle 145">
          <a:extLst>
            <a:ext uri="{FF2B5EF4-FFF2-40B4-BE49-F238E27FC236}">
              <a16:creationId xmlns:a16="http://schemas.microsoft.com/office/drawing/2014/main" id="{9A692E43-13FC-BC7D-CB9C-76D97A996435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22" name="Rectangle 146">
          <a:extLst>
            <a:ext uri="{FF2B5EF4-FFF2-40B4-BE49-F238E27FC236}">
              <a16:creationId xmlns:a16="http://schemas.microsoft.com/office/drawing/2014/main" id="{1D44DE7B-57D2-1C97-BB36-01EB2F8FF6BE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23" name="Rectangle 147">
          <a:extLst>
            <a:ext uri="{FF2B5EF4-FFF2-40B4-BE49-F238E27FC236}">
              <a16:creationId xmlns:a16="http://schemas.microsoft.com/office/drawing/2014/main" id="{B6383C8C-4A95-9723-C905-B13D4A3DC98C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24" name="Rectangle 148">
          <a:extLst>
            <a:ext uri="{FF2B5EF4-FFF2-40B4-BE49-F238E27FC236}">
              <a16:creationId xmlns:a16="http://schemas.microsoft.com/office/drawing/2014/main" id="{29593E25-5F70-6081-5354-C4A8B1771FC7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25" name="Rectangle 149">
          <a:extLst>
            <a:ext uri="{FF2B5EF4-FFF2-40B4-BE49-F238E27FC236}">
              <a16:creationId xmlns:a16="http://schemas.microsoft.com/office/drawing/2014/main" id="{12D4EF69-7C04-DECA-BB58-A2236A556682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26" name="Rectangle 150">
          <a:extLst>
            <a:ext uri="{FF2B5EF4-FFF2-40B4-BE49-F238E27FC236}">
              <a16:creationId xmlns:a16="http://schemas.microsoft.com/office/drawing/2014/main" id="{02725F48-213A-0263-8E21-13078A28E4C6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27" name="Rectangle 151">
          <a:extLst>
            <a:ext uri="{FF2B5EF4-FFF2-40B4-BE49-F238E27FC236}">
              <a16:creationId xmlns:a16="http://schemas.microsoft.com/office/drawing/2014/main" id="{62D7DEDB-5833-FC26-E44C-6B8E849B406A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28" name="Rectangle 152">
          <a:extLst>
            <a:ext uri="{FF2B5EF4-FFF2-40B4-BE49-F238E27FC236}">
              <a16:creationId xmlns:a16="http://schemas.microsoft.com/office/drawing/2014/main" id="{B787A481-1DE5-24D3-E7F9-D39CCA901139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29" name="Rectangle 153">
          <a:extLst>
            <a:ext uri="{FF2B5EF4-FFF2-40B4-BE49-F238E27FC236}">
              <a16:creationId xmlns:a16="http://schemas.microsoft.com/office/drawing/2014/main" id="{8B083C92-939D-5F5F-C529-D21234900AFC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30" name="Rectangle 154">
          <a:extLst>
            <a:ext uri="{FF2B5EF4-FFF2-40B4-BE49-F238E27FC236}">
              <a16:creationId xmlns:a16="http://schemas.microsoft.com/office/drawing/2014/main" id="{3E707DF0-4FB4-6FEB-BE91-79881815648F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31" name="Rectangle 155">
          <a:extLst>
            <a:ext uri="{FF2B5EF4-FFF2-40B4-BE49-F238E27FC236}">
              <a16:creationId xmlns:a16="http://schemas.microsoft.com/office/drawing/2014/main" id="{6D852484-D05D-1645-F8F3-CAA700598192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32" name="Rectangle 156">
          <a:extLst>
            <a:ext uri="{FF2B5EF4-FFF2-40B4-BE49-F238E27FC236}">
              <a16:creationId xmlns:a16="http://schemas.microsoft.com/office/drawing/2014/main" id="{63933AA7-6659-4BC7-2D5A-C1A53D3DE45F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33" name="Rectangle 157">
          <a:extLst>
            <a:ext uri="{FF2B5EF4-FFF2-40B4-BE49-F238E27FC236}">
              <a16:creationId xmlns:a16="http://schemas.microsoft.com/office/drawing/2014/main" id="{DAF3BA7A-F3BA-E6A1-274E-E88A55FA3A6F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34" name="Rectangle 158">
          <a:extLst>
            <a:ext uri="{FF2B5EF4-FFF2-40B4-BE49-F238E27FC236}">
              <a16:creationId xmlns:a16="http://schemas.microsoft.com/office/drawing/2014/main" id="{9A16B4DA-342E-70D6-1E28-B68BD7CE2C1A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35" name="Rectangle 159">
          <a:extLst>
            <a:ext uri="{FF2B5EF4-FFF2-40B4-BE49-F238E27FC236}">
              <a16:creationId xmlns:a16="http://schemas.microsoft.com/office/drawing/2014/main" id="{727B3E89-E2BF-2588-33FF-7C2FCBDC0928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36" name="Rectangle 160">
          <a:extLst>
            <a:ext uri="{FF2B5EF4-FFF2-40B4-BE49-F238E27FC236}">
              <a16:creationId xmlns:a16="http://schemas.microsoft.com/office/drawing/2014/main" id="{CD5CD25C-034A-B09F-EFFB-56961770A2FA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37" name="Rectangle 161">
          <a:extLst>
            <a:ext uri="{FF2B5EF4-FFF2-40B4-BE49-F238E27FC236}">
              <a16:creationId xmlns:a16="http://schemas.microsoft.com/office/drawing/2014/main" id="{6A849759-9893-FCD7-9C74-8D84596A5461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38" name="Rectangle 162">
          <a:extLst>
            <a:ext uri="{FF2B5EF4-FFF2-40B4-BE49-F238E27FC236}">
              <a16:creationId xmlns:a16="http://schemas.microsoft.com/office/drawing/2014/main" id="{0C3BBD07-4F15-0A3D-D72C-01271BE65D52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39" name="Rectangle 163">
          <a:extLst>
            <a:ext uri="{FF2B5EF4-FFF2-40B4-BE49-F238E27FC236}">
              <a16:creationId xmlns:a16="http://schemas.microsoft.com/office/drawing/2014/main" id="{F1E97099-18D9-A1D0-CBAB-8E42160919C7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40" name="Rectangle 164">
          <a:extLst>
            <a:ext uri="{FF2B5EF4-FFF2-40B4-BE49-F238E27FC236}">
              <a16:creationId xmlns:a16="http://schemas.microsoft.com/office/drawing/2014/main" id="{F3A4416C-5B25-C2A5-87C4-CD2BE4DFDFBB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41" name="Rectangle 165">
          <a:extLst>
            <a:ext uri="{FF2B5EF4-FFF2-40B4-BE49-F238E27FC236}">
              <a16:creationId xmlns:a16="http://schemas.microsoft.com/office/drawing/2014/main" id="{B64A646B-3C24-2B47-CA74-1768419730A3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42" name="Rectangle 166">
          <a:extLst>
            <a:ext uri="{FF2B5EF4-FFF2-40B4-BE49-F238E27FC236}">
              <a16:creationId xmlns:a16="http://schemas.microsoft.com/office/drawing/2014/main" id="{E26E5632-B757-7085-BB23-81F9CE7CD638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43" name="Rectangle 167">
          <a:extLst>
            <a:ext uri="{FF2B5EF4-FFF2-40B4-BE49-F238E27FC236}">
              <a16:creationId xmlns:a16="http://schemas.microsoft.com/office/drawing/2014/main" id="{3FF679ED-0562-FC53-1874-D8A0B7470C44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44" name="Rectangle 168">
          <a:extLst>
            <a:ext uri="{FF2B5EF4-FFF2-40B4-BE49-F238E27FC236}">
              <a16:creationId xmlns:a16="http://schemas.microsoft.com/office/drawing/2014/main" id="{C143D0FD-A4E1-A870-331D-5F848D27CBC4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45" name="Rectangle 169">
          <a:extLst>
            <a:ext uri="{FF2B5EF4-FFF2-40B4-BE49-F238E27FC236}">
              <a16:creationId xmlns:a16="http://schemas.microsoft.com/office/drawing/2014/main" id="{881FCB97-92E7-45C9-5808-47E372662651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46" name="Rectangle 170">
          <a:extLst>
            <a:ext uri="{FF2B5EF4-FFF2-40B4-BE49-F238E27FC236}">
              <a16:creationId xmlns:a16="http://schemas.microsoft.com/office/drawing/2014/main" id="{0E5B1845-1722-CA5B-E2AD-1B5B90BB73DF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47" name="Rectangle 171">
          <a:extLst>
            <a:ext uri="{FF2B5EF4-FFF2-40B4-BE49-F238E27FC236}">
              <a16:creationId xmlns:a16="http://schemas.microsoft.com/office/drawing/2014/main" id="{B7D7EB5B-8754-9A8D-3A63-30AFB130B706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48" name="Rectangle 172">
          <a:extLst>
            <a:ext uri="{FF2B5EF4-FFF2-40B4-BE49-F238E27FC236}">
              <a16:creationId xmlns:a16="http://schemas.microsoft.com/office/drawing/2014/main" id="{B3EF6C3A-9FD2-C827-97DE-2A28E1AF92A5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49" name="Rectangle 173">
          <a:extLst>
            <a:ext uri="{FF2B5EF4-FFF2-40B4-BE49-F238E27FC236}">
              <a16:creationId xmlns:a16="http://schemas.microsoft.com/office/drawing/2014/main" id="{CE9E33A9-CF94-A1D6-27A7-006D26D5AA80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50" name="Rectangle 174">
          <a:extLst>
            <a:ext uri="{FF2B5EF4-FFF2-40B4-BE49-F238E27FC236}">
              <a16:creationId xmlns:a16="http://schemas.microsoft.com/office/drawing/2014/main" id="{4A1F88E9-DF67-7F3C-F240-C5096509B909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51" name="Rectangle 175">
          <a:extLst>
            <a:ext uri="{FF2B5EF4-FFF2-40B4-BE49-F238E27FC236}">
              <a16:creationId xmlns:a16="http://schemas.microsoft.com/office/drawing/2014/main" id="{A1517875-0C42-9CC3-9899-7010E24FB7C1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52" name="Rectangle 176">
          <a:extLst>
            <a:ext uri="{FF2B5EF4-FFF2-40B4-BE49-F238E27FC236}">
              <a16:creationId xmlns:a16="http://schemas.microsoft.com/office/drawing/2014/main" id="{41799FC3-E11B-EECD-F9DE-22CC3EDA9CDD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53" name="Rectangle 177">
          <a:extLst>
            <a:ext uri="{FF2B5EF4-FFF2-40B4-BE49-F238E27FC236}">
              <a16:creationId xmlns:a16="http://schemas.microsoft.com/office/drawing/2014/main" id="{F381F1C9-3668-D5C2-5547-EC55232D1EA9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54" name="Rectangle 178">
          <a:extLst>
            <a:ext uri="{FF2B5EF4-FFF2-40B4-BE49-F238E27FC236}">
              <a16:creationId xmlns:a16="http://schemas.microsoft.com/office/drawing/2014/main" id="{ADAB5301-F28D-38C5-A51D-03614970B430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55" name="Rectangle 179">
          <a:extLst>
            <a:ext uri="{FF2B5EF4-FFF2-40B4-BE49-F238E27FC236}">
              <a16:creationId xmlns:a16="http://schemas.microsoft.com/office/drawing/2014/main" id="{B9B32815-8F47-CF63-8B26-9613175DBE50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56" name="Rectangle 180">
          <a:extLst>
            <a:ext uri="{FF2B5EF4-FFF2-40B4-BE49-F238E27FC236}">
              <a16:creationId xmlns:a16="http://schemas.microsoft.com/office/drawing/2014/main" id="{D70791D2-FF59-C7B8-F82C-B77D9269600F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57" name="Rectangle 181">
          <a:extLst>
            <a:ext uri="{FF2B5EF4-FFF2-40B4-BE49-F238E27FC236}">
              <a16:creationId xmlns:a16="http://schemas.microsoft.com/office/drawing/2014/main" id="{1DD2064F-8F92-7266-7EA4-024B19ACFA98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58" name="Rectangle 182">
          <a:extLst>
            <a:ext uri="{FF2B5EF4-FFF2-40B4-BE49-F238E27FC236}">
              <a16:creationId xmlns:a16="http://schemas.microsoft.com/office/drawing/2014/main" id="{394AB96F-2DC6-D1FF-DE34-D7E4ACDF1E1B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59" name="Rectangle 183">
          <a:extLst>
            <a:ext uri="{FF2B5EF4-FFF2-40B4-BE49-F238E27FC236}">
              <a16:creationId xmlns:a16="http://schemas.microsoft.com/office/drawing/2014/main" id="{3DE1923B-BB36-617F-C3B2-066C4415E91A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60" name="Rectangle 138">
          <a:extLst>
            <a:ext uri="{FF2B5EF4-FFF2-40B4-BE49-F238E27FC236}">
              <a16:creationId xmlns:a16="http://schemas.microsoft.com/office/drawing/2014/main" id="{9F2BC2A8-DD9A-4A7F-81CF-2DA0D9DC5F9A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61" name="Rectangle 139">
          <a:extLst>
            <a:ext uri="{FF2B5EF4-FFF2-40B4-BE49-F238E27FC236}">
              <a16:creationId xmlns:a16="http://schemas.microsoft.com/office/drawing/2014/main" id="{F93AE006-5505-129E-873F-D2CD2C77159D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62" name="Rectangle 140">
          <a:extLst>
            <a:ext uri="{FF2B5EF4-FFF2-40B4-BE49-F238E27FC236}">
              <a16:creationId xmlns:a16="http://schemas.microsoft.com/office/drawing/2014/main" id="{9677D9D3-9F51-44F2-5FE1-E1F48AD1C86E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63" name="Rectangle 141">
          <a:extLst>
            <a:ext uri="{FF2B5EF4-FFF2-40B4-BE49-F238E27FC236}">
              <a16:creationId xmlns:a16="http://schemas.microsoft.com/office/drawing/2014/main" id="{2D0F9290-09D0-7A29-5E85-3E437A167687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64" name="Rectangle 142">
          <a:extLst>
            <a:ext uri="{FF2B5EF4-FFF2-40B4-BE49-F238E27FC236}">
              <a16:creationId xmlns:a16="http://schemas.microsoft.com/office/drawing/2014/main" id="{4E6B1DB8-6314-8236-990C-FC5AEDED7B1B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65" name="Rectangle 143">
          <a:extLst>
            <a:ext uri="{FF2B5EF4-FFF2-40B4-BE49-F238E27FC236}">
              <a16:creationId xmlns:a16="http://schemas.microsoft.com/office/drawing/2014/main" id="{1B220B33-B66A-3B65-BD36-96CEC9604AD7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66" name="Rectangle 144">
          <a:extLst>
            <a:ext uri="{FF2B5EF4-FFF2-40B4-BE49-F238E27FC236}">
              <a16:creationId xmlns:a16="http://schemas.microsoft.com/office/drawing/2014/main" id="{6C3234A3-DE9B-88C0-E80F-F1B32475AB35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67" name="Rectangle 145">
          <a:extLst>
            <a:ext uri="{FF2B5EF4-FFF2-40B4-BE49-F238E27FC236}">
              <a16:creationId xmlns:a16="http://schemas.microsoft.com/office/drawing/2014/main" id="{09DA40A6-4243-9D82-4545-B2AF372C2EEC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68" name="Rectangle 146">
          <a:extLst>
            <a:ext uri="{FF2B5EF4-FFF2-40B4-BE49-F238E27FC236}">
              <a16:creationId xmlns:a16="http://schemas.microsoft.com/office/drawing/2014/main" id="{889144C8-F4F9-BF91-2411-3637B8479782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69" name="Rectangle 147">
          <a:extLst>
            <a:ext uri="{FF2B5EF4-FFF2-40B4-BE49-F238E27FC236}">
              <a16:creationId xmlns:a16="http://schemas.microsoft.com/office/drawing/2014/main" id="{B6995991-4B42-8F07-DC89-EF78B3860276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70" name="Rectangle 148">
          <a:extLst>
            <a:ext uri="{FF2B5EF4-FFF2-40B4-BE49-F238E27FC236}">
              <a16:creationId xmlns:a16="http://schemas.microsoft.com/office/drawing/2014/main" id="{DB949CD1-F2DC-1139-980F-71D7DCB940F1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71" name="Rectangle 149">
          <a:extLst>
            <a:ext uri="{FF2B5EF4-FFF2-40B4-BE49-F238E27FC236}">
              <a16:creationId xmlns:a16="http://schemas.microsoft.com/office/drawing/2014/main" id="{F94F55E3-8FD1-331D-0EC7-A70D3381E009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72" name="Rectangle 150">
          <a:extLst>
            <a:ext uri="{FF2B5EF4-FFF2-40B4-BE49-F238E27FC236}">
              <a16:creationId xmlns:a16="http://schemas.microsoft.com/office/drawing/2014/main" id="{4D0C4A85-08DF-A68A-C140-C973C5EF8D6E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73" name="Rectangle 151">
          <a:extLst>
            <a:ext uri="{FF2B5EF4-FFF2-40B4-BE49-F238E27FC236}">
              <a16:creationId xmlns:a16="http://schemas.microsoft.com/office/drawing/2014/main" id="{AE33BE67-B3F6-45A9-DF78-0DE46F98EFED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74" name="Rectangle 152">
          <a:extLst>
            <a:ext uri="{FF2B5EF4-FFF2-40B4-BE49-F238E27FC236}">
              <a16:creationId xmlns:a16="http://schemas.microsoft.com/office/drawing/2014/main" id="{64121B5D-20CD-A2CF-8CA7-37F29538B6D8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75" name="Rectangle 153">
          <a:extLst>
            <a:ext uri="{FF2B5EF4-FFF2-40B4-BE49-F238E27FC236}">
              <a16:creationId xmlns:a16="http://schemas.microsoft.com/office/drawing/2014/main" id="{FA932208-DD29-CA60-64CF-B1E1DEC0A59D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76" name="Rectangle 154">
          <a:extLst>
            <a:ext uri="{FF2B5EF4-FFF2-40B4-BE49-F238E27FC236}">
              <a16:creationId xmlns:a16="http://schemas.microsoft.com/office/drawing/2014/main" id="{6962FB29-2004-F94C-738D-59601085621B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77" name="Rectangle 155">
          <a:extLst>
            <a:ext uri="{FF2B5EF4-FFF2-40B4-BE49-F238E27FC236}">
              <a16:creationId xmlns:a16="http://schemas.microsoft.com/office/drawing/2014/main" id="{3B61C287-B3C0-2D77-C573-1D29EEEC8B11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78" name="Rectangle 156">
          <a:extLst>
            <a:ext uri="{FF2B5EF4-FFF2-40B4-BE49-F238E27FC236}">
              <a16:creationId xmlns:a16="http://schemas.microsoft.com/office/drawing/2014/main" id="{F8E85E26-8AB1-5E06-F6C8-F3C1E62D68C3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79" name="Rectangle 157">
          <a:extLst>
            <a:ext uri="{FF2B5EF4-FFF2-40B4-BE49-F238E27FC236}">
              <a16:creationId xmlns:a16="http://schemas.microsoft.com/office/drawing/2014/main" id="{7923910F-6DA5-F7AA-4A25-EC3A98381774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80" name="Rectangle 158">
          <a:extLst>
            <a:ext uri="{FF2B5EF4-FFF2-40B4-BE49-F238E27FC236}">
              <a16:creationId xmlns:a16="http://schemas.microsoft.com/office/drawing/2014/main" id="{4B3277C9-0EA3-6E48-B4B8-B047F3F1F5E3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81" name="Rectangle 159">
          <a:extLst>
            <a:ext uri="{FF2B5EF4-FFF2-40B4-BE49-F238E27FC236}">
              <a16:creationId xmlns:a16="http://schemas.microsoft.com/office/drawing/2014/main" id="{E4278B4F-816A-C6FA-AAB7-14BD82292B59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82" name="Rectangle 160">
          <a:extLst>
            <a:ext uri="{FF2B5EF4-FFF2-40B4-BE49-F238E27FC236}">
              <a16:creationId xmlns:a16="http://schemas.microsoft.com/office/drawing/2014/main" id="{F6E5CC42-ECE9-4DF5-F900-16FFD51E1A15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83" name="Rectangle 161">
          <a:extLst>
            <a:ext uri="{FF2B5EF4-FFF2-40B4-BE49-F238E27FC236}">
              <a16:creationId xmlns:a16="http://schemas.microsoft.com/office/drawing/2014/main" id="{8B622EA9-AE70-6082-DE88-6AA7975BF5B9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84" name="Rectangle 162">
          <a:extLst>
            <a:ext uri="{FF2B5EF4-FFF2-40B4-BE49-F238E27FC236}">
              <a16:creationId xmlns:a16="http://schemas.microsoft.com/office/drawing/2014/main" id="{5C1726ED-C530-843D-468F-3D41C61F152A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85" name="Rectangle 163">
          <a:extLst>
            <a:ext uri="{FF2B5EF4-FFF2-40B4-BE49-F238E27FC236}">
              <a16:creationId xmlns:a16="http://schemas.microsoft.com/office/drawing/2014/main" id="{36313A0A-7213-D123-EBC8-162BB00C946B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86" name="Rectangle 164">
          <a:extLst>
            <a:ext uri="{FF2B5EF4-FFF2-40B4-BE49-F238E27FC236}">
              <a16:creationId xmlns:a16="http://schemas.microsoft.com/office/drawing/2014/main" id="{52326372-958D-5C74-3CDF-3025B104B301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87" name="Rectangle 165">
          <a:extLst>
            <a:ext uri="{FF2B5EF4-FFF2-40B4-BE49-F238E27FC236}">
              <a16:creationId xmlns:a16="http://schemas.microsoft.com/office/drawing/2014/main" id="{71B2CCED-F6C4-499B-8D98-DD9A692ADA06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88" name="Rectangle 166">
          <a:extLst>
            <a:ext uri="{FF2B5EF4-FFF2-40B4-BE49-F238E27FC236}">
              <a16:creationId xmlns:a16="http://schemas.microsoft.com/office/drawing/2014/main" id="{1D9CDE5A-FDF7-E452-D837-A781BF0CD7B7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89" name="Rectangle 167">
          <a:extLst>
            <a:ext uri="{FF2B5EF4-FFF2-40B4-BE49-F238E27FC236}">
              <a16:creationId xmlns:a16="http://schemas.microsoft.com/office/drawing/2014/main" id="{51691BCE-8368-7F2F-ABBD-65BE5857713A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46990" name="Rectangle 168">
          <a:extLst>
            <a:ext uri="{FF2B5EF4-FFF2-40B4-BE49-F238E27FC236}">
              <a16:creationId xmlns:a16="http://schemas.microsoft.com/office/drawing/2014/main" id="{227A4CA9-B984-FDDF-1694-69F779A80564}"/>
            </a:ext>
          </a:extLst>
        </xdr:cNvPr>
        <xdr:cNvSpPr>
          <a:spLocks noChangeArrowheads="1"/>
        </xdr:cNvSpPr>
      </xdr:nvSpPr>
      <xdr:spPr bwMode="auto">
        <a:xfrm>
          <a:off x="58547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91" name="Rectangle 169">
          <a:extLst>
            <a:ext uri="{FF2B5EF4-FFF2-40B4-BE49-F238E27FC236}">
              <a16:creationId xmlns:a16="http://schemas.microsoft.com/office/drawing/2014/main" id="{DED387F1-2CBC-D7C3-FF05-CF1EB43510A9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6992" name="Rectangle 170">
          <a:extLst>
            <a:ext uri="{FF2B5EF4-FFF2-40B4-BE49-F238E27FC236}">
              <a16:creationId xmlns:a16="http://schemas.microsoft.com/office/drawing/2014/main" id="{1746F640-4EF0-E163-F04C-699F348446F5}"/>
            </a:ext>
          </a:extLst>
        </xdr:cNvPr>
        <xdr:cNvSpPr>
          <a:spLocks noChangeArrowheads="1"/>
        </xdr:cNvSpPr>
      </xdr:nvSpPr>
      <xdr:spPr bwMode="auto">
        <a:xfrm>
          <a:off x="7708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46993" name="Rectangle 171">
          <a:extLst>
            <a:ext uri="{FF2B5EF4-FFF2-40B4-BE49-F238E27FC236}">
              <a16:creationId xmlns:a16="http://schemas.microsoft.com/office/drawing/2014/main" id="{940D387E-477C-A152-FF7D-822C4E59D1AC}"/>
            </a:ext>
          </a:extLst>
        </xdr:cNvPr>
        <xdr:cNvSpPr>
          <a:spLocks noChangeArrowheads="1"/>
        </xdr:cNvSpPr>
      </xdr:nvSpPr>
      <xdr:spPr bwMode="auto">
        <a:xfrm>
          <a:off x="69342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94" name="Rectangle 172">
          <a:extLst>
            <a:ext uri="{FF2B5EF4-FFF2-40B4-BE49-F238E27FC236}">
              <a16:creationId xmlns:a16="http://schemas.microsoft.com/office/drawing/2014/main" id="{EA3B9BC0-1E96-0A1E-C2D5-AC2BD03712C9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95" name="Rectangle 173">
          <a:extLst>
            <a:ext uri="{FF2B5EF4-FFF2-40B4-BE49-F238E27FC236}">
              <a16:creationId xmlns:a16="http://schemas.microsoft.com/office/drawing/2014/main" id="{9168FE80-9088-61D5-66FD-C21701F1A87E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96" name="Rectangle 174">
          <a:extLst>
            <a:ext uri="{FF2B5EF4-FFF2-40B4-BE49-F238E27FC236}">
              <a16:creationId xmlns:a16="http://schemas.microsoft.com/office/drawing/2014/main" id="{2085893A-EE0C-CE8A-5E84-24E9BC84D09E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97" name="Rectangle 175">
          <a:extLst>
            <a:ext uri="{FF2B5EF4-FFF2-40B4-BE49-F238E27FC236}">
              <a16:creationId xmlns:a16="http://schemas.microsoft.com/office/drawing/2014/main" id="{56E61D6A-42A1-2BC0-066E-E0A16778AC38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98" name="Rectangle 176">
          <a:extLst>
            <a:ext uri="{FF2B5EF4-FFF2-40B4-BE49-F238E27FC236}">
              <a16:creationId xmlns:a16="http://schemas.microsoft.com/office/drawing/2014/main" id="{C56BBEA4-2135-C7CB-8D38-6DF6B65FB63D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6999" name="Rectangle 177">
          <a:extLst>
            <a:ext uri="{FF2B5EF4-FFF2-40B4-BE49-F238E27FC236}">
              <a16:creationId xmlns:a16="http://schemas.microsoft.com/office/drawing/2014/main" id="{ED2CDC2E-4DB3-D225-7ECD-1122BDFEFE25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7000" name="Rectangle 178">
          <a:extLst>
            <a:ext uri="{FF2B5EF4-FFF2-40B4-BE49-F238E27FC236}">
              <a16:creationId xmlns:a16="http://schemas.microsoft.com/office/drawing/2014/main" id="{33B33CDE-5990-6320-163F-6EE259F49CEC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7001" name="Rectangle 179">
          <a:extLst>
            <a:ext uri="{FF2B5EF4-FFF2-40B4-BE49-F238E27FC236}">
              <a16:creationId xmlns:a16="http://schemas.microsoft.com/office/drawing/2014/main" id="{8E6A51C1-A131-829E-BD8F-8F6CD90CD4CE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7002" name="Rectangle 180">
          <a:extLst>
            <a:ext uri="{FF2B5EF4-FFF2-40B4-BE49-F238E27FC236}">
              <a16:creationId xmlns:a16="http://schemas.microsoft.com/office/drawing/2014/main" id="{2AD6FF82-2CAB-74D3-84D2-34C36BC15CC0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7003" name="Rectangle 181">
          <a:extLst>
            <a:ext uri="{FF2B5EF4-FFF2-40B4-BE49-F238E27FC236}">
              <a16:creationId xmlns:a16="http://schemas.microsoft.com/office/drawing/2014/main" id="{ACB9C725-961D-63FC-1B08-AD30B50E4ACC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7004" name="Rectangle 182">
          <a:extLst>
            <a:ext uri="{FF2B5EF4-FFF2-40B4-BE49-F238E27FC236}">
              <a16:creationId xmlns:a16="http://schemas.microsoft.com/office/drawing/2014/main" id="{3E75ED9B-CD70-0CC4-860B-06E05A942995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47005" name="Rectangle 183">
          <a:extLst>
            <a:ext uri="{FF2B5EF4-FFF2-40B4-BE49-F238E27FC236}">
              <a16:creationId xmlns:a16="http://schemas.microsoft.com/office/drawing/2014/main" id="{A3511F4E-290B-007A-1760-9529369F2208}"/>
            </a:ext>
          </a:extLst>
        </xdr:cNvPr>
        <xdr:cNvSpPr>
          <a:spLocks noChangeArrowheads="1"/>
        </xdr:cNvSpPr>
      </xdr:nvSpPr>
      <xdr:spPr bwMode="auto">
        <a:xfrm>
          <a:off x="82169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06" name="Rectangle 184">
          <a:extLst>
            <a:ext uri="{FF2B5EF4-FFF2-40B4-BE49-F238E27FC236}">
              <a16:creationId xmlns:a16="http://schemas.microsoft.com/office/drawing/2014/main" id="{4E67EFB8-F25D-89B3-13E1-8EA710D67272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07" name="Rectangle 185">
          <a:extLst>
            <a:ext uri="{FF2B5EF4-FFF2-40B4-BE49-F238E27FC236}">
              <a16:creationId xmlns:a16="http://schemas.microsoft.com/office/drawing/2014/main" id="{FF8909C1-A80E-6C32-AD85-7FB5F45ED598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08" name="Rectangle 186">
          <a:extLst>
            <a:ext uri="{FF2B5EF4-FFF2-40B4-BE49-F238E27FC236}">
              <a16:creationId xmlns:a16="http://schemas.microsoft.com/office/drawing/2014/main" id="{184FEA7C-0CE2-309B-9518-C6CCD244551E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09" name="Rectangle 187">
          <a:extLst>
            <a:ext uri="{FF2B5EF4-FFF2-40B4-BE49-F238E27FC236}">
              <a16:creationId xmlns:a16="http://schemas.microsoft.com/office/drawing/2014/main" id="{CF401EF2-2384-C46E-A38F-39914BDCB6C4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10" name="Rectangle 188">
          <a:extLst>
            <a:ext uri="{FF2B5EF4-FFF2-40B4-BE49-F238E27FC236}">
              <a16:creationId xmlns:a16="http://schemas.microsoft.com/office/drawing/2014/main" id="{295CE4EE-CBE6-E1E2-3E88-EEDB1057462C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11" name="Rectangle 189">
          <a:extLst>
            <a:ext uri="{FF2B5EF4-FFF2-40B4-BE49-F238E27FC236}">
              <a16:creationId xmlns:a16="http://schemas.microsoft.com/office/drawing/2014/main" id="{5D5FFE7C-2489-5DB1-3BBD-D413001D0B55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12" name="Rectangle 190">
          <a:extLst>
            <a:ext uri="{FF2B5EF4-FFF2-40B4-BE49-F238E27FC236}">
              <a16:creationId xmlns:a16="http://schemas.microsoft.com/office/drawing/2014/main" id="{3DC015BC-A510-39F3-9703-D20AF7B619B2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13" name="Rectangle 191">
          <a:extLst>
            <a:ext uri="{FF2B5EF4-FFF2-40B4-BE49-F238E27FC236}">
              <a16:creationId xmlns:a16="http://schemas.microsoft.com/office/drawing/2014/main" id="{C1E02B1D-1E9D-1B49-2C6A-8C31264C675F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14" name="Rectangle 192">
          <a:extLst>
            <a:ext uri="{FF2B5EF4-FFF2-40B4-BE49-F238E27FC236}">
              <a16:creationId xmlns:a16="http://schemas.microsoft.com/office/drawing/2014/main" id="{881364B4-9FBD-7F36-AD05-B716366A85F5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15" name="Rectangle 193">
          <a:extLst>
            <a:ext uri="{FF2B5EF4-FFF2-40B4-BE49-F238E27FC236}">
              <a16:creationId xmlns:a16="http://schemas.microsoft.com/office/drawing/2014/main" id="{0CD0BED0-1C75-74C2-3301-23CBA711CA58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16" name="Rectangle 194">
          <a:extLst>
            <a:ext uri="{FF2B5EF4-FFF2-40B4-BE49-F238E27FC236}">
              <a16:creationId xmlns:a16="http://schemas.microsoft.com/office/drawing/2014/main" id="{73B99F1A-4E29-0388-CF90-11B3EC9AD435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17" name="Rectangle 195">
          <a:extLst>
            <a:ext uri="{FF2B5EF4-FFF2-40B4-BE49-F238E27FC236}">
              <a16:creationId xmlns:a16="http://schemas.microsoft.com/office/drawing/2014/main" id="{8925EA0A-6105-0D15-C9F2-173B78CB0291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18" name="Rectangle 196">
          <a:extLst>
            <a:ext uri="{FF2B5EF4-FFF2-40B4-BE49-F238E27FC236}">
              <a16:creationId xmlns:a16="http://schemas.microsoft.com/office/drawing/2014/main" id="{4BC329C6-C706-31CF-ACE6-CF9426F1F2D3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19" name="Rectangle 197">
          <a:extLst>
            <a:ext uri="{FF2B5EF4-FFF2-40B4-BE49-F238E27FC236}">
              <a16:creationId xmlns:a16="http://schemas.microsoft.com/office/drawing/2014/main" id="{431EE558-B281-B8A4-E24E-ED9D7733C68E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20" name="Rectangle 198">
          <a:extLst>
            <a:ext uri="{FF2B5EF4-FFF2-40B4-BE49-F238E27FC236}">
              <a16:creationId xmlns:a16="http://schemas.microsoft.com/office/drawing/2014/main" id="{464348BD-3787-649B-06B0-0840EEE7A5AE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21" name="Rectangle 199">
          <a:extLst>
            <a:ext uri="{FF2B5EF4-FFF2-40B4-BE49-F238E27FC236}">
              <a16:creationId xmlns:a16="http://schemas.microsoft.com/office/drawing/2014/main" id="{4FA720A3-0A8B-2A94-F5CC-E8B69C3A605C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22" name="Rectangle 200">
          <a:extLst>
            <a:ext uri="{FF2B5EF4-FFF2-40B4-BE49-F238E27FC236}">
              <a16:creationId xmlns:a16="http://schemas.microsoft.com/office/drawing/2014/main" id="{65F8A019-932E-5ADE-9FB0-070911AFAFFE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23" name="Rectangle 201">
          <a:extLst>
            <a:ext uri="{FF2B5EF4-FFF2-40B4-BE49-F238E27FC236}">
              <a16:creationId xmlns:a16="http://schemas.microsoft.com/office/drawing/2014/main" id="{2E8FFE83-2072-850C-13EB-29E19055722C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24" name="Rectangle 202">
          <a:extLst>
            <a:ext uri="{FF2B5EF4-FFF2-40B4-BE49-F238E27FC236}">
              <a16:creationId xmlns:a16="http://schemas.microsoft.com/office/drawing/2014/main" id="{946D891A-CF4C-7ABD-26D0-DB0127E8F901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25" name="Rectangle 203">
          <a:extLst>
            <a:ext uri="{FF2B5EF4-FFF2-40B4-BE49-F238E27FC236}">
              <a16:creationId xmlns:a16="http://schemas.microsoft.com/office/drawing/2014/main" id="{42DFD287-3F99-61BF-F600-37C09DF6C366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26" name="Rectangle 204">
          <a:extLst>
            <a:ext uri="{FF2B5EF4-FFF2-40B4-BE49-F238E27FC236}">
              <a16:creationId xmlns:a16="http://schemas.microsoft.com/office/drawing/2014/main" id="{3DCCF7B0-F1D8-7E59-4D46-75E2030E8AF5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27" name="Rectangle 205">
          <a:extLst>
            <a:ext uri="{FF2B5EF4-FFF2-40B4-BE49-F238E27FC236}">
              <a16:creationId xmlns:a16="http://schemas.microsoft.com/office/drawing/2014/main" id="{E41A7968-0A97-BEF8-96EE-B3108FB3A3A8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28" name="Rectangle 206">
          <a:extLst>
            <a:ext uri="{FF2B5EF4-FFF2-40B4-BE49-F238E27FC236}">
              <a16:creationId xmlns:a16="http://schemas.microsoft.com/office/drawing/2014/main" id="{C83E52CA-5946-24D2-FA7D-DAECCE6E24F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29" name="Rectangle 207">
          <a:extLst>
            <a:ext uri="{FF2B5EF4-FFF2-40B4-BE49-F238E27FC236}">
              <a16:creationId xmlns:a16="http://schemas.microsoft.com/office/drawing/2014/main" id="{28BBA32E-943C-370A-ED65-CFDC1EFE9908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30" name="Rectangle 208">
          <a:extLst>
            <a:ext uri="{FF2B5EF4-FFF2-40B4-BE49-F238E27FC236}">
              <a16:creationId xmlns:a16="http://schemas.microsoft.com/office/drawing/2014/main" id="{08F65032-A260-CB23-D209-0B2C44BB68BA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31" name="Rectangle 209">
          <a:extLst>
            <a:ext uri="{FF2B5EF4-FFF2-40B4-BE49-F238E27FC236}">
              <a16:creationId xmlns:a16="http://schemas.microsoft.com/office/drawing/2014/main" id="{8166251C-2060-188E-44CF-87263C803161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32" name="Rectangle 210">
          <a:extLst>
            <a:ext uri="{FF2B5EF4-FFF2-40B4-BE49-F238E27FC236}">
              <a16:creationId xmlns:a16="http://schemas.microsoft.com/office/drawing/2014/main" id="{C1FDB2E3-FBD0-87D2-4E07-BF3D535766E9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33" name="Rectangle 211">
          <a:extLst>
            <a:ext uri="{FF2B5EF4-FFF2-40B4-BE49-F238E27FC236}">
              <a16:creationId xmlns:a16="http://schemas.microsoft.com/office/drawing/2014/main" id="{97853FEF-71A5-95D9-F1F4-94BAD1426459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34" name="Rectangle 212">
          <a:extLst>
            <a:ext uri="{FF2B5EF4-FFF2-40B4-BE49-F238E27FC236}">
              <a16:creationId xmlns:a16="http://schemas.microsoft.com/office/drawing/2014/main" id="{D7BC905F-43BE-14C0-3DCA-F5A509A8EEA7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35" name="Rectangle 213">
          <a:extLst>
            <a:ext uri="{FF2B5EF4-FFF2-40B4-BE49-F238E27FC236}">
              <a16:creationId xmlns:a16="http://schemas.microsoft.com/office/drawing/2014/main" id="{6A85DA3E-C9D6-D5B8-1E82-198395DCB8C3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36" name="Rectangle 214">
          <a:extLst>
            <a:ext uri="{FF2B5EF4-FFF2-40B4-BE49-F238E27FC236}">
              <a16:creationId xmlns:a16="http://schemas.microsoft.com/office/drawing/2014/main" id="{61E90C88-A9BF-9CE3-7D69-C3A547F29DFE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37" name="Rectangle 215">
          <a:extLst>
            <a:ext uri="{FF2B5EF4-FFF2-40B4-BE49-F238E27FC236}">
              <a16:creationId xmlns:a16="http://schemas.microsoft.com/office/drawing/2014/main" id="{0D695907-4E86-ACC5-5E02-57D31C1C5A5F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38" name="Rectangle 216">
          <a:extLst>
            <a:ext uri="{FF2B5EF4-FFF2-40B4-BE49-F238E27FC236}">
              <a16:creationId xmlns:a16="http://schemas.microsoft.com/office/drawing/2014/main" id="{A06AC7BB-6CC8-DBFE-A49E-8138D815B2D5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39" name="Rectangle 217">
          <a:extLst>
            <a:ext uri="{FF2B5EF4-FFF2-40B4-BE49-F238E27FC236}">
              <a16:creationId xmlns:a16="http://schemas.microsoft.com/office/drawing/2014/main" id="{CF3DDEEE-C73B-B1CA-9CC6-A99789B3C34E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40" name="Rectangle 218">
          <a:extLst>
            <a:ext uri="{FF2B5EF4-FFF2-40B4-BE49-F238E27FC236}">
              <a16:creationId xmlns:a16="http://schemas.microsoft.com/office/drawing/2014/main" id="{8FCE896E-4354-8633-C581-664525AD2C71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41" name="Rectangle 219">
          <a:extLst>
            <a:ext uri="{FF2B5EF4-FFF2-40B4-BE49-F238E27FC236}">
              <a16:creationId xmlns:a16="http://schemas.microsoft.com/office/drawing/2014/main" id="{287C3CE7-713B-1A30-608A-0DC0AA3673B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42" name="Rectangle 220">
          <a:extLst>
            <a:ext uri="{FF2B5EF4-FFF2-40B4-BE49-F238E27FC236}">
              <a16:creationId xmlns:a16="http://schemas.microsoft.com/office/drawing/2014/main" id="{22F7A87E-2E3F-1FBE-8E2F-F82601BE19B8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43" name="Rectangle 221">
          <a:extLst>
            <a:ext uri="{FF2B5EF4-FFF2-40B4-BE49-F238E27FC236}">
              <a16:creationId xmlns:a16="http://schemas.microsoft.com/office/drawing/2014/main" id="{7518FCAA-9BEE-D537-1418-D0ECEF3C0010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44" name="Rectangle 222">
          <a:extLst>
            <a:ext uri="{FF2B5EF4-FFF2-40B4-BE49-F238E27FC236}">
              <a16:creationId xmlns:a16="http://schemas.microsoft.com/office/drawing/2014/main" id="{06B903FC-01D8-1031-276D-FAF11F870975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45" name="Rectangle 223">
          <a:extLst>
            <a:ext uri="{FF2B5EF4-FFF2-40B4-BE49-F238E27FC236}">
              <a16:creationId xmlns:a16="http://schemas.microsoft.com/office/drawing/2014/main" id="{69F85225-9B90-002D-A2EE-5CA2F95F1B7C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46" name="Rectangle 224">
          <a:extLst>
            <a:ext uri="{FF2B5EF4-FFF2-40B4-BE49-F238E27FC236}">
              <a16:creationId xmlns:a16="http://schemas.microsoft.com/office/drawing/2014/main" id="{B801E227-22FD-F53B-6F4B-0D3CD3B2F482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47" name="Rectangle 225">
          <a:extLst>
            <a:ext uri="{FF2B5EF4-FFF2-40B4-BE49-F238E27FC236}">
              <a16:creationId xmlns:a16="http://schemas.microsoft.com/office/drawing/2014/main" id="{A99903ED-ACD8-19A8-65CF-A8FF6AE714B6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48" name="Rectangle 226">
          <a:extLst>
            <a:ext uri="{FF2B5EF4-FFF2-40B4-BE49-F238E27FC236}">
              <a16:creationId xmlns:a16="http://schemas.microsoft.com/office/drawing/2014/main" id="{38A8378C-ADC8-B9EB-3F62-02DC9431B1C3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49" name="Rectangle 227">
          <a:extLst>
            <a:ext uri="{FF2B5EF4-FFF2-40B4-BE49-F238E27FC236}">
              <a16:creationId xmlns:a16="http://schemas.microsoft.com/office/drawing/2014/main" id="{94BE9F57-E3DE-EF22-C371-DB2ACE02B629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50" name="Rectangle 228">
          <a:extLst>
            <a:ext uri="{FF2B5EF4-FFF2-40B4-BE49-F238E27FC236}">
              <a16:creationId xmlns:a16="http://schemas.microsoft.com/office/drawing/2014/main" id="{9C54E2AE-3AC9-5CC6-0E70-2BC01834A63F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51" name="Rectangle 229">
          <a:extLst>
            <a:ext uri="{FF2B5EF4-FFF2-40B4-BE49-F238E27FC236}">
              <a16:creationId xmlns:a16="http://schemas.microsoft.com/office/drawing/2014/main" id="{D2D3EFFC-5698-2145-2B9D-6493B18150FF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52" name="Rectangle 184">
          <a:extLst>
            <a:ext uri="{FF2B5EF4-FFF2-40B4-BE49-F238E27FC236}">
              <a16:creationId xmlns:a16="http://schemas.microsoft.com/office/drawing/2014/main" id="{0453F47F-AF52-8493-5018-A004D2A8657B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53" name="Rectangle 185">
          <a:extLst>
            <a:ext uri="{FF2B5EF4-FFF2-40B4-BE49-F238E27FC236}">
              <a16:creationId xmlns:a16="http://schemas.microsoft.com/office/drawing/2014/main" id="{A5DAC192-3BE5-3ED9-D863-2D997F2B6DB7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54" name="Rectangle 186">
          <a:extLst>
            <a:ext uri="{FF2B5EF4-FFF2-40B4-BE49-F238E27FC236}">
              <a16:creationId xmlns:a16="http://schemas.microsoft.com/office/drawing/2014/main" id="{EE377A89-80BC-16B2-9FB1-728D6B252831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55" name="Rectangle 187">
          <a:extLst>
            <a:ext uri="{FF2B5EF4-FFF2-40B4-BE49-F238E27FC236}">
              <a16:creationId xmlns:a16="http://schemas.microsoft.com/office/drawing/2014/main" id="{452CA6B1-4017-7871-7495-5FE1030A847E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56" name="Rectangle 188">
          <a:extLst>
            <a:ext uri="{FF2B5EF4-FFF2-40B4-BE49-F238E27FC236}">
              <a16:creationId xmlns:a16="http://schemas.microsoft.com/office/drawing/2014/main" id="{AEC21C29-CD58-A8F6-E41F-79FFA8CA966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57" name="Rectangle 189">
          <a:extLst>
            <a:ext uri="{FF2B5EF4-FFF2-40B4-BE49-F238E27FC236}">
              <a16:creationId xmlns:a16="http://schemas.microsoft.com/office/drawing/2014/main" id="{A0C370AA-292D-C73F-5FF1-B7F67EDB1A56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58" name="Rectangle 190">
          <a:extLst>
            <a:ext uri="{FF2B5EF4-FFF2-40B4-BE49-F238E27FC236}">
              <a16:creationId xmlns:a16="http://schemas.microsoft.com/office/drawing/2014/main" id="{2126BC8B-6CB4-FD1D-364C-8D059751A832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59" name="Rectangle 191">
          <a:extLst>
            <a:ext uri="{FF2B5EF4-FFF2-40B4-BE49-F238E27FC236}">
              <a16:creationId xmlns:a16="http://schemas.microsoft.com/office/drawing/2014/main" id="{45C51419-4BE1-3679-1588-1EDBC104C49F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60" name="Rectangle 192">
          <a:extLst>
            <a:ext uri="{FF2B5EF4-FFF2-40B4-BE49-F238E27FC236}">
              <a16:creationId xmlns:a16="http://schemas.microsoft.com/office/drawing/2014/main" id="{7319325B-E114-F3B4-60D9-0059CE967B21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61" name="Rectangle 193">
          <a:extLst>
            <a:ext uri="{FF2B5EF4-FFF2-40B4-BE49-F238E27FC236}">
              <a16:creationId xmlns:a16="http://schemas.microsoft.com/office/drawing/2014/main" id="{D0AD66B0-FB39-707A-1A30-33B1D1C5B394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62" name="Rectangle 194">
          <a:extLst>
            <a:ext uri="{FF2B5EF4-FFF2-40B4-BE49-F238E27FC236}">
              <a16:creationId xmlns:a16="http://schemas.microsoft.com/office/drawing/2014/main" id="{76010E2F-C93E-959B-62DD-A1E14D3AD53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63" name="Rectangle 195">
          <a:extLst>
            <a:ext uri="{FF2B5EF4-FFF2-40B4-BE49-F238E27FC236}">
              <a16:creationId xmlns:a16="http://schemas.microsoft.com/office/drawing/2014/main" id="{3EE6674D-1C59-E8E7-A578-8F9CD4AFA92C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64" name="Rectangle 196">
          <a:extLst>
            <a:ext uri="{FF2B5EF4-FFF2-40B4-BE49-F238E27FC236}">
              <a16:creationId xmlns:a16="http://schemas.microsoft.com/office/drawing/2014/main" id="{45218F6E-2142-7EAD-F4E2-1E0FCFE3D914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65" name="Rectangle 197">
          <a:extLst>
            <a:ext uri="{FF2B5EF4-FFF2-40B4-BE49-F238E27FC236}">
              <a16:creationId xmlns:a16="http://schemas.microsoft.com/office/drawing/2014/main" id="{99E2BC2B-9E2F-2439-AB33-132A09D33ABD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66" name="Rectangle 198">
          <a:extLst>
            <a:ext uri="{FF2B5EF4-FFF2-40B4-BE49-F238E27FC236}">
              <a16:creationId xmlns:a16="http://schemas.microsoft.com/office/drawing/2014/main" id="{E742E7ED-E132-44BE-C332-8FAD7EC8AA3E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67" name="Rectangle 199">
          <a:extLst>
            <a:ext uri="{FF2B5EF4-FFF2-40B4-BE49-F238E27FC236}">
              <a16:creationId xmlns:a16="http://schemas.microsoft.com/office/drawing/2014/main" id="{69344360-2BE6-FA4F-F371-DF1A3A145400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68" name="Rectangle 200">
          <a:extLst>
            <a:ext uri="{FF2B5EF4-FFF2-40B4-BE49-F238E27FC236}">
              <a16:creationId xmlns:a16="http://schemas.microsoft.com/office/drawing/2014/main" id="{4D245EF9-0F38-B68F-9BEA-6CF12BACBE52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69" name="Rectangle 201">
          <a:extLst>
            <a:ext uri="{FF2B5EF4-FFF2-40B4-BE49-F238E27FC236}">
              <a16:creationId xmlns:a16="http://schemas.microsoft.com/office/drawing/2014/main" id="{D85DF814-870C-3617-2542-6D830268D1A0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70" name="Rectangle 202">
          <a:extLst>
            <a:ext uri="{FF2B5EF4-FFF2-40B4-BE49-F238E27FC236}">
              <a16:creationId xmlns:a16="http://schemas.microsoft.com/office/drawing/2014/main" id="{D4B757A1-BEA2-0243-7781-830E516E5E94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71" name="Rectangle 203">
          <a:extLst>
            <a:ext uri="{FF2B5EF4-FFF2-40B4-BE49-F238E27FC236}">
              <a16:creationId xmlns:a16="http://schemas.microsoft.com/office/drawing/2014/main" id="{4197C9D3-3AD9-187A-53F3-7D13281CD7B1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72" name="Rectangle 204">
          <a:extLst>
            <a:ext uri="{FF2B5EF4-FFF2-40B4-BE49-F238E27FC236}">
              <a16:creationId xmlns:a16="http://schemas.microsoft.com/office/drawing/2014/main" id="{73F5D257-D6E7-C298-BA1C-E69F880E2801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73" name="Rectangle 205">
          <a:extLst>
            <a:ext uri="{FF2B5EF4-FFF2-40B4-BE49-F238E27FC236}">
              <a16:creationId xmlns:a16="http://schemas.microsoft.com/office/drawing/2014/main" id="{6B21C0A9-5C8A-93AF-3B87-72A635DD13B4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74" name="Rectangle 206">
          <a:extLst>
            <a:ext uri="{FF2B5EF4-FFF2-40B4-BE49-F238E27FC236}">
              <a16:creationId xmlns:a16="http://schemas.microsoft.com/office/drawing/2014/main" id="{2137936C-2D69-6A41-18FF-74A6CD200DFF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75" name="Rectangle 207">
          <a:extLst>
            <a:ext uri="{FF2B5EF4-FFF2-40B4-BE49-F238E27FC236}">
              <a16:creationId xmlns:a16="http://schemas.microsoft.com/office/drawing/2014/main" id="{8A5D9BEC-41D1-9B46-8884-9A0298D6A5D6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76" name="Rectangle 208">
          <a:extLst>
            <a:ext uri="{FF2B5EF4-FFF2-40B4-BE49-F238E27FC236}">
              <a16:creationId xmlns:a16="http://schemas.microsoft.com/office/drawing/2014/main" id="{9C8E2383-F8BA-4FB8-D387-B2F94C50F2B9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77" name="Rectangle 209">
          <a:extLst>
            <a:ext uri="{FF2B5EF4-FFF2-40B4-BE49-F238E27FC236}">
              <a16:creationId xmlns:a16="http://schemas.microsoft.com/office/drawing/2014/main" id="{5EC7B622-6E9B-2B8B-A056-6E1EFF1CC69E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78" name="Rectangle 210">
          <a:extLst>
            <a:ext uri="{FF2B5EF4-FFF2-40B4-BE49-F238E27FC236}">
              <a16:creationId xmlns:a16="http://schemas.microsoft.com/office/drawing/2014/main" id="{923D081F-FFC9-29EB-99B8-7E41E6E8291E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79" name="Rectangle 211">
          <a:extLst>
            <a:ext uri="{FF2B5EF4-FFF2-40B4-BE49-F238E27FC236}">
              <a16:creationId xmlns:a16="http://schemas.microsoft.com/office/drawing/2014/main" id="{1E4B3093-794F-DAFF-3453-687C535044C4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80" name="Rectangle 212">
          <a:extLst>
            <a:ext uri="{FF2B5EF4-FFF2-40B4-BE49-F238E27FC236}">
              <a16:creationId xmlns:a16="http://schemas.microsoft.com/office/drawing/2014/main" id="{B72C6E2B-3E25-E4A8-0E5B-0C287F24B9FD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81" name="Rectangle 213">
          <a:extLst>
            <a:ext uri="{FF2B5EF4-FFF2-40B4-BE49-F238E27FC236}">
              <a16:creationId xmlns:a16="http://schemas.microsoft.com/office/drawing/2014/main" id="{DC982D92-B4C1-5D2E-19ED-B7899E2CC6C3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82" name="Rectangle 214">
          <a:extLst>
            <a:ext uri="{FF2B5EF4-FFF2-40B4-BE49-F238E27FC236}">
              <a16:creationId xmlns:a16="http://schemas.microsoft.com/office/drawing/2014/main" id="{166BEC4F-C25E-B700-AC0B-0B72E366140B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83" name="Rectangle 215">
          <a:extLst>
            <a:ext uri="{FF2B5EF4-FFF2-40B4-BE49-F238E27FC236}">
              <a16:creationId xmlns:a16="http://schemas.microsoft.com/office/drawing/2014/main" id="{1C5CDE37-64DA-C616-3203-CD2426B9738F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084" name="Rectangle 216">
          <a:extLst>
            <a:ext uri="{FF2B5EF4-FFF2-40B4-BE49-F238E27FC236}">
              <a16:creationId xmlns:a16="http://schemas.microsoft.com/office/drawing/2014/main" id="{15486E22-11A8-CAC3-8790-EB60CAEFD015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85" name="Rectangle 217">
          <a:extLst>
            <a:ext uri="{FF2B5EF4-FFF2-40B4-BE49-F238E27FC236}">
              <a16:creationId xmlns:a16="http://schemas.microsoft.com/office/drawing/2014/main" id="{6A6947B5-E079-0B7E-A6DC-535720BDF8A2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86" name="Rectangle 218">
          <a:extLst>
            <a:ext uri="{FF2B5EF4-FFF2-40B4-BE49-F238E27FC236}">
              <a16:creationId xmlns:a16="http://schemas.microsoft.com/office/drawing/2014/main" id="{63F2D2C6-CBA5-A3CA-FC23-7834724681B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87" name="Rectangle 219">
          <a:extLst>
            <a:ext uri="{FF2B5EF4-FFF2-40B4-BE49-F238E27FC236}">
              <a16:creationId xmlns:a16="http://schemas.microsoft.com/office/drawing/2014/main" id="{D073FFC4-FC9F-E011-51FB-65DADCFE3C78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88" name="Rectangle 220">
          <a:extLst>
            <a:ext uri="{FF2B5EF4-FFF2-40B4-BE49-F238E27FC236}">
              <a16:creationId xmlns:a16="http://schemas.microsoft.com/office/drawing/2014/main" id="{D3B70D5C-F821-4EA4-86FB-B1207296BC0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89" name="Rectangle 221">
          <a:extLst>
            <a:ext uri="{FF2B5EF4-FFF2-40B4-BE49-F238E27FC236}">
              <a16:creationId xmlns:a16="http://schemas.microsoft.com/office/drawing/2014/main" id="{F60F7F15-19B2-F6E9-0FFB-13CE3F5BBF9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90" name="Rectangle 222">
          <a:extLst>
            <a:ext uri="{FF2B5EF4-FFF2-40B4-BE49-F238E27FC236}">
              <a16:creationId xmlns:a16="http://schemas.microsoft.com/office/drawing/2014/main" id="{14E3C757-AEE2-8245-BF6B-FAA22DC514A4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91" name="Rectangle 223">
          <a:extLst>
            <a:ext uri="{FF2B5EF4-FFF2-40B4-BE49-F238E27FC236}">
              <a16:creationId xmlns:a16="http://schemas.microsoft.com/office/drawing/2014/main" id="{A21C2756-E80C-0156-3052-B14711794301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92" name="Rectangle 224">
          <a:extLst>
            <a:ext uri="{FF2B5EF4-FFF2-40B4-BE49-F238E27FC236}">
              <a16:creationId xmlns:a16="http://schemas.microsoft.com/office/drawing/2014/main" id="{B61BDF16-F1A0-B956-1731-A03D1AE1B5DF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93" name="Rectangle 225">
          <a:extLst>
            <a:ext uri="{FF2B5EF4-FFF2-40B4-BE49-F238E27FC236}">
              <a16:creationId xmlns:a16="http://schemas.microsoft.com/office/drawing/2014/main" id="{B7935323-C4B1-97A6-FDEB-B6139FFCEBA4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94" name="Rectangle 226">
          <a:extLst>
            <a:ext uri="{FF2B5EF4-FFF2-40B4-BE49-F238E27FC236}">
              <a16:creationId xmlns:a16="http://schemas.microsoft.com/office/drawing/2014/main" id="{8E35D19F-A562-18A2-E808-B9FC5061D44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95" name="Rectangle 227">
          <a:extLst>
            <a:ext uri="{FF2B5EF4-FFF2-40B4-BE49-F238E27FC236}">
              <a16:creationId xmlns:a16="http://schemas.microsoft.com/office/drawing/2014/main" id="{55DBA0D1-D738-2004-03B5-39604505AF04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96" name="Rectangle 228">
          <a:extLst>
            <a:ext uri="{FF2B5EF4-FFF2-40B4-BE49-F238E27FC236}">
              <a16:creationId xmlns:a16="http://schemas.microsoft.com/office/drawing/2014/main" id="{AAF14D9C-BD22-21E7-1DED-05F41498CEBD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097" name="Rectangle 229">
          <a:extLst>
            <a:ext uri="{FF2B5EF4-FFF2-40B4-BE49-F238E27FC236}">
              <a16:creationId xmlns:a16="http://schemas.microsoft.com/office/drawing/2014/main" id="{C4D30289-C98C-54DF-DA42-F9A94CC0D8FD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098" name="Rectangle 184">
          <a:extLst>
            <a:ext uri="{FF2B5EF4-FFF2-40B4-BE49-F238E27FC236}">
              <a16:creationId xmlns:a16="http://schemas.microsoft.com/office/drawing/2014/main" id="{DEB106A2-2E5F-D146-3555-4DB5762B3219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099" name="Rectangle 185">
          <a:extLst>
            <a:ext uri="{FF2B5EF4-FFF2-40B4-BE49-F238E27FC236}">
              <a16:creationId xmlns:a16="http://schemas.microsoft.com/office/drawing/2014/main" id="{E9906E36-D792-6C34-AA1E-C892CFB2A5B2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00" name="Rectangle 186">
          <a:extLst>
            <a:ext uri="{FF2B5EF4-FFF2-40B4-BE49-F238E27FC236}">
              <a16:creationId xmlns:a16="http://schemas.microsoft.com/office/drawing/2014/main" id="{DE4CF33F-B539-43F3-8BC5-3B82FD917A24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01" name="Rectangle 187">
          <a:extLst>
            <a:ext uri="{FF2B5EF4-FFF2-40B4-BE49-F238E27FC236}">
              <a16:creationId xmlns:a16="http://schemas.microsoft.com/office/drawing/2014/main" id="{D2DA336A-4742-663A-3979-4D083801107C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02" name="Rectangle 188">
          <a:extLst>
            <a:ext uri="{FF2B5EF4-FFF2-40B4-BE49-F238E27FC236}">
              <a16:creationId xmlns:a16="http://schemas.microsoft.com/office/drawing/2014/main" id="{93925D67-1DC2-1C20-8844-B000D562C889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03" name="Rectangle 189">
          <a:extLst>
            <a:ext uri="{FF2B5EF4-FFF2-40B4-BE49-F238E27FC236}">
              <a16:creationId xmlns:a16="http://schemas.microsoft.com/office/drawing/2014/main" id="{2CCE2F1C-1039-A113-8935-EE93B1961F3B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04" name="Rectangle 190">
          <a:extLst>
            <a:ext uri="{FF2B5EF4-FFF2-40B4-BE49-F238E27FC236}">
              <a16:creationId xmlns:a16="http://schemas.microsoft.com/office/drawing/2014/main" id="{99130FB5-D9B5-0228-F79B-156EDA18715B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05" name="Rectangle 191">
          <a:extLst>
            <a:ext uri="{FF2B5EF4-FFF2-40B4-BE49-F238E27FC236}">
              <a16:creationId xmlns:a16="http://schemas.microsoft.com/office/drawing/2014/main" id="{95527E4E-BB0D-7AB1-B66C-83CD13DC8E81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06" name="Rectangle 192">
          <a:extLst>
            <a:ext uri="{FF2B5EF4-FFF2-40B4-BE49-F238E27FC236}">
              <a16:creationId xmlns:a16="http://schemas.microsoft.com/office/drawing/2014/main" id="{281F66F3-9345-68D0-86B3-E8798A955729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07" name="Rectangle 193">
          <a:extLst>
            <a:ext uri="{FF2B5EF4-FFF2-40B4-BE49-F238E27FC236}">
              <a16:creationId xmlns:a16="http://schemas.microsoft.com/office/drawing/2014/main" id="{B5157AE7-7992-8634-E6CC-D1D803C5F303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08" name="Rectangle 194">
          <a:extLst>
            <a:ext uri="{FF2B5EF4-FFF2-40B4-BE49-F238E27FC236}">
              <a16:creationId xmlns:a16="http://schemas.microsoft.com/office/drawing/2014/main" id="{F2DFA276-BFB6-272A-4056-81820F2B60FF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09" name="Rectangle 195">
          <a:extLst>
            <a:ext uri="{FF2B5EF4-FFF2-40B4-BE49-F238E27FC236}">
              <a16:creationId xmlns:a16="http://schemas.microsoft.com/office/drawing/2014/main" id="{81811FEE-7BEA-436E-DC9C-0AA94471A558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10" name="Rectangle 196">
          <a:extLst>
            <a:ext uri="{FF2B5EF4-FFF2-40B4-BE49-F238E27FC236}">
              <a16:creationId xmlns:a16="http://schemas.microsoft.com/office/drawing/2014/main" id="{41CB6D80-788A-CEE5-78D9-A49D3C1375C6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11" name="Rectangle 197">
          <a:extLst>
            <a:ext uri="{FF2B5EF4-FFF2-40B4-BE49-F238E27FC236}">
              <a16:creationId xmlns:a16="http://schemas.microsoft.com/office/drawing/2014/main" id="{73C2089F-53F3-6290-DBD1-B6745B03ADF7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12" name="Rectangle 198">
          <a:extLst>
            <a:ext uri="{FF2B5EF4-FFF2-40B4-BE49-F238E27FC236}">
              <a16:creationId xmlns:a16="http://schemas.microsoft.com/office/drawing/2014/main" id="{8E509A1C-5EE9-4BEA-B117-ED33004EA31C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13" name="Rectangle 199">
          <a:extLst>
            <a:ext uri="{FF2B5EF4-FFF2-40B4-BE49-F238E27FC236}">
              <a16:creationId xmlns:a16="http://schemas.microsoft.com/office/drawing/2014/main" id="{ECD9B915-D630-59D1-513C-B81272F3ED67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14" name="Rectangle 200">
          <a:extLst>
            <a:ext uri="{FF2B5EF4-FFF2-40B4-BE49-F238E27FC236}">
              <a16:creationId xmlns:a16="http://schemas.microsoft.com/office/drawing/2014/main" id="{9C7770D5-FC41-71BC-3364-E82339D7C061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15" name="Rectangle 201">
          <a:extLst>
            <a:ext uri="{FF2B5EF4-FFF2-40B4-BE49-F238E27FC236}">
              <a16:creationId xmlns:a16="http://schemas.microsoft.com/office/drawing/2014/main" id="{C764D277-789B-0D11-B202-D86EB9DEDD86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16" name="Rectangle 202">
          <a:extLst>
            <a:ext uri="{FF2B5EF4-FFF2-40B4-BE49-F238E27FC236}">
              <a16:creationId xmlns:a16="http://schemas.microsoft.com/office/drawing/2014/main" id="{B28E4D45-E644-4099-64C1-F23B07B4ED8F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17" name="Rectangle 203">
          <a:extLst>
            <a:ext uri="{FF2B5EF4-FFF2-40B4-BE49-F238E27FC236}">
              <a16:creationId xmlns:a16="http://schemas.microsoft.com/office/drawing/2014/main" id="{34B6399D-3D95-B9CD-1E2E-D1D07CE9726D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18" name="Rectangle 204">
          <a:extLst>
            <a:ext uri="{FF2B5EF4-FFF2-40B4-BE49-F238E27FC236}">
              <a16:creationId xmlns:a16="http://schemas.microsoft.com/office/drawing/2014/main" id="{04DF5047-88A7-5EE5-19B2-E38D48F3AAA6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19" name="Rectangle 205">
          <a:extLst>
            <a:ext uri="{FF2B5EF4-FFF2-40B4-BE49-F238E27FC236}">
              <a16:creationId xmlns:a16="http://schemas.microsoft.com/office/drawing/2014/main" id="{9178557F-A467-9666-9362-6162F6ACC003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20" name="Rectangle 206">
          <a:extLst>
            <a:ext uri="{FF2B5EF4-FFF2-40B4-BE49-F238E27FC236}">
              <a16:creationId xmlns:a16="http://schemas.microsoft.com/office/drawing/2014/main" id="{752B9918-75A3-D1C4-43AB-60BFA3A15206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21" name="Rectangle 207">
          <a:extLst>
            <a:ext uri="{FF2B5EF4-FFF2-40B4-BE49-F238E27FC236}">
              <a16:creationId xmlns:a16="http://schemas.microsoft.com/office/drawing/2014/main" id="{738DA138-3BDD-3FC2-91B8-F56C007B64D6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22" name="Rectangle 208">
          <a:extLst>
            <a:ext uri="{FF2B5EF4-FFF2-40B4-BE49-F238E27FC236}">
              <a16:creationId xmlns:a16="http://schemas.microsoft.com/office/drawing/2014/main" id="{0383BE1D-1589-5DD5-4210-C6AE07473D37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23" name="Rectangle 209">
          <a:extLst>
            <a:ext uri="{FF2B5EF4-FFF2-40B4-BE49-F238E27FC236}">
              <a16:creationId xmlns:a16="http://schemas.microsoft.com/office/drawing/2014/main" id="{A1361B88-6CF5-45F2-8751-A78AB8C9DEC2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24" name="Rectangle 210">
          <a:extLst>
            <a:ext uri="{FF2B5EF4-FFF2-40B4-BE49-F238E27FC236}">
              <a16:creationId xmlns:a16="http://schemas.microsoft.com/office/drawing/2014/main" id="{4AD4660E-D0D2-1562-FF1C-A902C8CC63A5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25" name="Rectangle 211">
          <a:extLst>
            <a:ext uri="{FF2B5EF4-FFF2-40B4-BE49-F238E27FC236}">
              <a16:creationId xmlns:a16="http://schemas.microsoft.com/office/drawing/2014/main" id="{43E4B4FE-97AC-A83E-50C2-A71A5886ADA6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26" name="Rectangle 212">
          <a:extLst>
            <a:ext uri="{FF2B5EF4-FFF2-40B4-BE49-F238E27FC236}">
              <a16:creationId xmlns:a16="http://schemas.microsoft.com/office/drawing/2014/main" id="{3665AF7A-F024-C393-FE69-5D4864F96DFE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27" name="Rectangle 213">
          <a:extLst>
            <a:ext uri="{FF2B5EF4-FFF2-40B4-BE49-F238E27FC236}">
              <a16:creationId xmlns:a16="http://schemas.microsoft.com/office/drawing/2014/main" id="{6BD511A4-0AD3-4301-203E-DAD6A1F35080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28" name="Rectangle 214">
          <a:extLst>
            <a:ext uri="{FF2B5EF4-FFF2-40B4-BE49-F238E27FC236}">
              <a16:creationId xmlns:a16="http://schemas.microsoft.com/office/drawing/2014/main" id="{898AD897-CE8C-D439-C984-D7E1DD23BD3A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29" name="Rectangle 215">
          <a:extLst>
            <a:ext uri="{FF2B5EF4-FFF2-40B4-BE49-F238E27FC236}">
              <a16:creationId xmlns:a16="http://schemas.microsoft.com/office/drawing/2014/main" id="{D528D7E3-0F1D-D6F0-E141-90C9A3A0306F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30" name="Rectangle 216">
          <a:extLst>
            <a:ext uri="{FF2B5EF4-FFF2-40B4-BE49-F238E27FC236}">
              <a16:creationId xmlns:a16="http://schemas.microsoft.com/office/drawing/2014/main" id="{93B4E2EC-497B-47E8-1311-A3BD54F8D657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31" name="Rectangle 217">
          <a:extLst>
            <a:ext uri="{FF2B5EF4-FFF2-40B4-BE49-F238E27FC236}">
              <a16:creationId xmlns:a16="http://schemas.microsoft.com/office/drawing/2014/main" id="{04DA1302-F4A6-8152-AA66-46A9346B9FEB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32" name="Rectangle 218">
          <a:extLst>
            <a:ext uri="{FF2B5EF4-FFF2-40B4-BE49-F238E27FC236}">
              <a16:creationId xmlns:a16="http://schemas.microsoft.com/office/drawing/2014/main" id="{85DF7250-DE0F-97E1-19CE-268942D580B1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33" name="Rectangle 219">
          <a:extLst>
            <a:ext uri="{FF2B5EF4-FFF2-40B4-BE49-F238E27FC236}">
              <a16:creationId xmlns:a16="http://schemas.microsoft.com/office/drawing/2014/main" id="{520F36E7-4BBD-8A8D-717A-09916A03423A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34" name="Rectangle 220">
          <a:extLst>
            <a:ext uri="{FF2B5EF4-FFF2-40B4-BE49-F238E27FC236}">
              <a16:creationId xmlns:a16="http://schemas.microsoft.com/office/drawing/2014/main" id="{C3FD286E-00AB-B96D-E6FD-4A5FED74261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35" name="Rectangle 221">
          <a:extLst>
            <a:ext uri="{FF2B5EF4-FFF2-40B4-BE49-F238E27FC236}">
              <a16:creationId xmlns:a16="http://schemas.microsoft.com/office/drawing/2014/main" id="{E9E4A0A7-7B01-D0E8-817E-4C3C8D4047DC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36" name="Rectangle 222">
          <a:extLst>
            <a:ext uri="{FF2B5EF4-FFF2-40B4-BE49-F238E27FC236}">
              <a16:creationId xmlns:a16="http://schemas.microsoft.com/office/drawing/2014/main" id="{C1A2D334-C366-9727-45AA-B13D08D54EA7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37" name="Rectangle 223">
          <a:extLst>
            <a:ext uri="{FF2B5EF4-FFF2-40B4-BE49-F238E27FC236}">
              <a16:creationId xmlns:a16="http://schemas.microsoft.com/office/drawing/2014/main" id="{1693BD50-C4B7-B963-0C7F-40E6BFBCFF32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38" name="Rectangle 224">
          <a:extLst>
            <a:ext uri="{FF2B5EF4-FFF2-40B4-BE49-F238E27FC236}">
              <a16:creationId xmlns:a16="http://schemas.microsoft.com/office/drawing/2014/main" id="{FC3DE897-E11F-8A8A-3D61-4873E5417C35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39" name="Rectangle 225">
          <a:extLst>
            <a:ext uri="{FF2B5EF4-FFF2-40B4-BE49-F238E27FC236}">
              <a16:creationId xmlns:a16="http://schemas.microsoft.com/office/drawing/2014/main" id="{A74A331B-2254-1A3F-D0F6-985808EDECF1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40" name="Rectangle 226">
          <a:extLst>
            <a:ext uri="{FF2B5EF4-FFF2-40B4-BE49-F238E27FC236}">
              <a16:creationId xmlns:a16="http://schemas.microsoft.com/office/drawing/2014/main" id="{8CA23B62-FDB6-A1C7-DD9C-99DE95787D80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41" name="Rectangle 227">
          <a:extLst>
            <a:ext uri="{FF2B5EF4-FFF2-40B4-BE49-F238E27FC236}">
              <a16:creationId xmlns:a16="http://schemas.microsoft.com/office/drawing/2014/main" id="{26E38827-FDD3-F6DF-D3CD-83EF3087A73B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42" name="Rectangle 228">
          <a:extLst>
            <a:ext uri="{FF2B5EF4-FFF2-40B4-BE49-F238E27FC236}">
              <a16:creationId xmlns:a16="http://schemas.microsoft.com/office/drawing/2014/main" id="{7AA43E6F-6994-0606-D904-35E2BDB0A59E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43" name="Rectangle 229">
          <a:extLst>
            <a:ext uri="{FF2B5EF4-FFF2-40B4-BE49-F238E27FC236}">
              <a16:creationId xmlns:a16="http://schemas.microsoft.com/office/drawing/2014/main" id="{A7437069-C639-2328-492B-9C897458D4CF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44" name="Rectangle 184">
          <a:extLst>
            <a:ext uri="{FF2B5EF4-FFF2-40B4-BE49-F238E27FC236}">
              <a16:creationId xmlns:a16="http://schemas.microsoft.com/office/drawing/2014/main" id="{590EE155-DC2C-E962-ACC0-8A9D9956FCAC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45" name="Rectangle 185">
          <a:extLst>
            <a:ext uri="{FF2B5EF4-FFF2-40B4-BE49-F238E27FC236}">
              <a16:creationId xmlns:a16="http://schemas.microsoft.com/office/drawing/2014/main" id="{3D347061-B000-3AB9-9AB9-6D2E2FACE39C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46" name="Rectangle 186">
          <a:extLst>
            <a:ext uri="{FF2B5EF4-FFF2-40B4-BE49-F238E27FC236}">
              <a16:creationId xmlns:a16="http://schemas.microsoft.com/office/drawing/2014/main" id="{E6C35D8D-2794-77F5-F7A5-7A8A31D54F3A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47" name="Rectangle 187">
          <a:extLst>
            <a:ext uri="{FF2B5EF4-FFF2-40B4-BE49-F238E27FC236}">
              <a16:creationId xmlns:a16="http://schemas.microsoft.com/office/drawing/2014/main" id="{C839016A-5877-D4F3-1446-20C2C3916880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48" name="Rectangle 188">
          <a:extLst>
            <a:ext uri="{FF2B5EF4-FFF2-40B4-BE49-F238E27FC236}">
              <a16:creationId xmlns:a16="http://schemas.microsoft.com/office/drawing/2014/main" id="{CEC0114D-55DD-33C0-8811-5BB2A4BE30E7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49" name="Rectangle 189">
          <a:extLst>
            <a:ext uri="{FF2B5EF4-FFF2-40B4-BE49-F238E27FC236}">
              <a16:creationId xmlns:a16="http://schemas.microsoft.com/office/drawing/2014/main" id="{89F01263-2994-6BC3-9991-C9CA2B3FC723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50" name="Rectangle 190">
          <a:extLst>
            <a:ext uri="{FF2B5EF4-FFF2-40B4-BE49-F238E27FC236}">
              <a16:creationId xmlns:a16="http://schemas.microsoft.com/office/drawing/2014/main" id="{D1B48015-3519-AF01-DF3E-F9B83E60753B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51" name="Rectangle 191">
          <a:extLst>
            <a:ext uri="{FF2B5EF4-FFF2-40B4-BE49-F238E27FC236}">
              <a16:creationId xmlns:a16="http://schemas.microsoft.com/office/drawing/2014/main" id="{B8A2814C-CC3E-BD06-6E7E-A57A2E06124F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52" name="Rectangle 192">
          <a:extLst>
            <a:ext uri="{FF2B5EF4-FFF2-40B4-BE49-F238E27FC236}">
              <a16:creationId xmlns:a16="http://schemas.microsoft.com/office/drawing/2014/main" id="{CBA82902-9641-B1DF-198F-4695EF90C6A6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53" name="Rectangle 193">
          <a:extLst>
            <a:ext uri="{FF2B5EF4-FFF2-40B4-BE49-F238E27FC236}">
              <a16:creationId xmlns:a16="http://schemas.microsoft.com/office/drawing/2014/main" id="{0F2C47AA-0F8F-9456-E7CA-EA63CF46A5E2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54" name="Rectangle 194">
          <a:extLst>
            <a:ext uri="{FF2B5EF4-FFF2-40B4-BE49-F238E27FC236}">
              <a16:creationId xmlns:a16="http://schemas.microsoft.com/office/drawing/2014/main" id="{832E11B3-2513-C2E5-CFCB-556ACB6C4A44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55" name="Rectangle 195">
          <a:extLst>
            <a:ext uri="{FF2B5EF4-FFF2-40B4-BE49-F238E27FC236}">
              <a16:creationId xmlns:a16="http://schemas.microsoft.com/office/drawing/2014/main" id="{E53C4438-8F8F-F26D-0237-6205A9924662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56" name="Rectangle 196">
          <a:extLst>
            <a:ext uri="{FF2B5EF4-FFF2-40B4-BE49-F238E27FC236}">
              <a16:creationId xmlns:a16="http://schemas.microsoft.com/office/drawing/2014/main" id="{5C3303E4-137B-5E50-DF33-7F09ECEDC1DC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57" name="Rectangle 197">
          <a:extLst>
            <a:ext uri="{FF2B5EF4-FFF2-40B4-BE49-F238E27FC236}">
              <a16:creationId xmlns:a16="http://schemas.microsoft.com/office/drawing/2014/main" id="{0030E533-35F9-B00F-014A-1DF297AC81CA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58" name="Rectangle 198">
          <a:extLst>
            <a:ext uri="{FF2B5EF4-FFF2-40B4-BE49-F238E27FC236}">
              <a16:creationId xmlns:a16="http://schemas.microsoft.com/office/drawing/2014/main" id="{88D0322C-98D6-384C-BC5F-13ECBB35BD54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59" name="Rectangle 199">
          <a:extLst>
            <a:ext uri="{FF2B5EF4-FFF2-40B4-BE49-F238E27FC236}">
              <a16:creationId xmlns:a16="http://schemas.microsoft.com/office/drawing/2014/main" id="{AB9A9208-4014-90DE-B18E-388B0A9F2D98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60" name="Rectangle 200">
          <a:extLst>
            <a:ext uri="{FF2B5EF4-FFF2-40B4-BE49-F238E27FC236}">
              <a16:creationId xmlns:a16="http://schemas.microsoft.com/office/drawing/2014/main" id="{B8B37A68-2B89-D4BD-6526-6DA4879D0B54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61" name="Rectangle 201">
          <a:extLst>
            <a:ext uri="{FF2B5EF4-FFF2-40B4-BE49-F238E27FC236}">
              <a16:creationId xmlns:a16="http://schemas.microsoft.com/office/drawing/2014/main" id="{1031E9DD-81F1-C78B-9B67-D495C8A061CC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62" name="Rectangle 202">
          <a:extLst>
            <a:ext uri="{FF2B5EF4-FFF2-40B4-BE49-F238E27FC236}">
              <a16:creationId xmlns:a16="http://schemas.microsoft.com/office/drawing/2014/main" id="{69A5370E-B938-6053-FAC9-E1D8A2A1FDEC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63" name="Rectangle 203">
          <a:extLst>
            <a:ext uri="{FF2B5EF4-FFF2-40B4-BE49-F238E27FC236}">
              <a16:creationId xmlns:a16="http://schemas.microsoft.com/office/drawing/2014/main" id="{0AB91548-D534-F608-5807-B8BF7DDB9C5D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64" name="Rectangle 204">
          <a:extLst>
            <a:ext uri="{FF2B5EF4-FFF2-40B4-BE49-F238E27FC236}">
              <a16:creationId xmlns:a16="http://schemas.microsoft.com/office/drawing/2014/main" id="{DC6EFBB3-7540-9F8A-D042-4F3F78C25BFA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65" name="Rectangle 205">
          <a:extLst>
            <a:ext uri="{FF2B5EF4-FFF2-40B4-BE49-F238E27FC236}">
              <a16:creationId xmlns:a16="http://schemas.microsoft.com/office/drawing/2014/main" id="{8B2F687C-29E0-72D3-07E2-1CF304F27981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66" name="Rectangle 206">
          <a:extLst>
            <a:ext uri="{FF2B5EF4-FFF2-40B4-BE49-F238E27FC236}">
              <a16:creationId xmlns:a16="http://schemas.microsoft.com/office/drawing/2014/main" id="{6A463829-F3A2-5697-675E-D7AEE14169BF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67" name="Rectangle 207">
          <a:extLst>
            <a:ext uri="{FF2B5EF4-FFF2-40B4-BE49-F238E27FC236}">
              <a16:creationId xmlns:a16="http://schemas.microsoft.com/office/drawing/2014/main" id="{D4E898B8-7CE2-B9B8-BB31-608FD9C2A41E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68" name="Rectangle 208">
          <a:extLst>
            <a:ext uri="{FF2B5EF4-FFF2-40B4-BE49-F238E27FC236}">
              <a16:creationId xmlns:a16="http://schemas.microsoft.com/office/drawing/2014/main" id="{3F6F5643-2852-E1E9-C214-8B4C48EB22BC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69" name="Rectangle 209">
          <a:extLst>
            <a:ext uri="{FF2B5EF4-FFF2-40B4-BE49-F238E27FC236}">
              <a16:creationId xmlns:a16="http://schemas.microsoft.com/office/drawing/2014/main" id="{4A809AAB-217C-8709-F64F-92A41465643D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70" name="Rectangle 210">
          <a:extLst>
            <a:ext uri="{FF2B5EF4-FFF2-40B4-BE49-F238E27FC236}">
              <a16:creationId xmlns:a16="http://schemas.microsoft.com/office/drawing/2014/main" id="{76972B58-270E-70AD-8A14-321AE238531E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71" name="Rectangle 211">
          <a:extLst>
            <a:ext uri="{FF2B5EF4-FFF2-40B4-BE49-F238E27FC236}">
              <a16:creationId xmlns:a16="http://schemas.microsoft.com/office/drawing/2014/main" id="{5B8538D9-70D7-980A-30B3-0D10D5BE5F33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72" name="Rectangle 212">
          <a:extLst>
            <a:ext uri="{FF2B5EF4-FFF2-40B4-BE49-F238E27FC236}">
              <a16:creationId xmlns:a16="http://schemas.microsoft.com/office/drawing/2014/main" id="{6EADDB3F-74DE-C861-2F20-02419346C92F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73" name="Rectangle 213">
          <a:extLst>
            <a:ext uri="{FF2B5EF4-FFF2-40B4-BE49-F238E27FC236}">
              <a16:creationId xmlns:a16="http://schemas.microsoft.com/office/drawing/2014/main" id="{0A8CF8BD-8AA6-15E9-DF8B-C03012AB9C03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47174" name="Rectangle 214">
          <a:extLst>
            <a:ext uri="{FF2B5EF4-FFF2-40B4-BE49-F238E27FC236}">
              <a16:creationId xmlns:a16="http://schemas.microsoft.com/office/drawing/2014/main" id="{C9C84D9F-2F77-77C7-24FC-E9F2B36E81D3}"/>
            </a:ext>
          </a:extLst>
        </xdr:cNvPr>
        <xdr:cNvSpPr>
          <a:spLocks noChangeArrowheads="1"/>
        </xdr:cNvSpPr>
      </xdr:nvSpPr>
      <xdr:spPr bwMode="auto">
        <a:xfrm>
          <a:off x="58547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75" name="Rectangle 215">
          <a:extLst>
            <a:ext uri="{FF2B5EF4-FFF2-40B4-BE49-F238E27FC236}">
              <a16:creationId xmlns:a16="http://schemas.microsoft.com/office/drawing/2014/main" id="{4B1EFB07-DDFA-3D00-5CC4-140A1EC91FB3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7176" name="Rectangle 216">
          <a:extLst>
            <a:ext uri="{FF2B5EF4-FFF2-40B4-BE49-F238E27FC236}">
              <a16:creationId xmlns:a16="http://schemas.microsoft.com/office/drawing/2014/main" id="{9BFA9DDB-8998-F67B-AFDE-50D491ADD360}"/>
            </a:ext>
          </a:extLst>
        </xdr:cNvPr>
        <xdr:cNvSpPr>
          <a:spLocks noChangeArrowheads="1"/>
        </xdr:cNvSpPr>
      </xdr:nvSpPr>
      <xdr:spPr bwMode="auto">
        <a:xfrm>
          <a:off x="7708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47177" name="Rectangle 217">
          <a:extLst>
            <a:ext uri="{FF2B5EF4-FFF2-40B4-BE49-F238E27FC236}">
              <a16:creationId xmlns:a16="http://schemas.microsoft.com/office/drawing/2014/main" id="{7FB54AB4-53EC-2C46-53AE-3F985648D3F3}"/>
            </a:ext>
          </a:extLst>
        </xdr:cNvPr>
        <xdr:cNvSpPr>
          <a:spLocks noChangeArrowheads="1"/>
        </xdr:cNvSpPr>
      </xdr:nvSpPr>
      <xdr:spPr bwMode="auto">
        <a:xfrm>
          <a:off x="69342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78" name="Rectangle 218">
          <a:extLst>
            <a:ext uri="{FF2B5EF4-FFF2-40B4-BE49-F238E27FC236}">
              <a16:creationId xmlns:a16="http://schemas.microsoft.com/office/drawing/2014/main" id="{9C6F8659-3244-1C16-EEF6-B216BABEA2F3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79" name="Rectangle 219">
          <a:extLst>
            <a:ext uri="{FF2B5EF4-FFF2-40B4-BE49-F238E27FC236}">
              <a16:creationId xmlns:a16="http://schemas.microsoft.com/office/drawing/2014/main" id="{67E401DC-5EBC-4755-229C-C1FA75BA5A78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80" name="Rectangle 220">
          <a:extLst>
            <a:ext uri="{FF2B5EF4-FFF2-40B4-BE49-F238E27FC236}">
              <a16:creationId xmlns:a16="http://schemas.microsoft.com/office/drawing/2014/main" id="{A3C8D306-C2C3-CFD7-A314-F3D54696CC07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81" name="Rectangle 221">
          <a:extLst>
            <a:ext uri="{FF2B5EF4-FFF2-40B4-BE49-F238E27FC236}">
              <a16:creationId xmlns:a16="http://schemas.microsoft.com/office/drawing/2014/main" id="{351B13F6-E008-2B47-2D3E-B6203AAEE1C1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82" name="Rectangle 222">
          <a:extLst>
            <a:ext uri="{FF2B5EF4-FFF2-40B4-BE49-F238E27FC236}">
              <a16:creationId xmlns:a16="http://schemas.microsoft.com/office/drawing/2014/main" id="{A528765E-29B3-BC38-D3F3-3540C1723D03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83" name="Rectangle 223">
          <a:extLst>
            <a:ext uri="{FF2B5EF4-FFF2-40B4-BE49-F238E27FC236}">
              <a16:creationId xmlns:a16="http://schemas.microsoft.com/office/drawing/2014/main" id="{103DD714-DF34-AF1C-B249-B039DF723F30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84" name="Rectangle 224">
          <a:extLst>
            <a:ext uri="{FF2B5EF4-FFF2-40B4-BE49-F238E27FC236}">
              <a16:creationId xmlns:a16="http://schemas.microsoft.com/office/drawing/2014/main" id="{44C6A929-E5BE-AF91-CB54-1FF5BFF18779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85" name="Rectangle 225">
          <a:extLst>
            <a:ext uri="{FF2B5EF4-FFF2-40B4-BE49-F238E27FC236}">
              <a16:creationId xmlns:a16="http://schemas.microsoft.com/office/drawing/2014/main" id="{CF7EAD7B-C0DB-11E9-30B8-4312EE1958ED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86" name="Rectangle 226">
          <a:extLst>
            <a:ext uri="{FF2B5EF4-FFF2-40B4-BE49-F238E27FC236}">
              <a16:creationId xmlns:a16="http://schemas.microsoft.com/office/drawing/2014/main" id="{1C82F93E-2996-77D8-12E8-CE7205EF86FD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87" name="Rectangle 227">
          <a:extLst>
            <a:ext uri="{FF2B5EF4-FFF2-40B4-BE49-F238E27FC236}">
              <a16:creationId xmlns:a16="http://schemas.microsoft.com/office/drawing/2014/main" id="{3DEDAE27-B940-F55B-A88B-5E2E4FB95201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88" name="Rectangle 228">
          <a:extLst>
            <a:ext uri="{FF2B5EF4-FFF2-40B4-BE49-F238E27FC236}">
              <a16:creationId xmlns:a16="http://schemas.microsoft.com/office/drawing/2014/main" id="{3E7E07A0-C7DF-B88B-2022-17FE18FDCBC2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47189" name="Rectangle 229">
          <a:extLst>
            <a:ext uri="{FF2B5EF4-FFF2-40B4-BE49-F238E27FC236}">
              <a16:creationId xmlns:a16="http://schemas.microsoft.com/office/drawing/2014/main" id="{6F014B58-E766-D18A-5554-F8DB7080AD65}"/>
            </a:ext>
          </a:extLst>
        </xdr:cNvPr>
        <xdr:cNvSpPr>
          <a:spLocks noChangeArrowheads="1"/>
        </xdr:cNvSpPr>
      </xdr:nvSpPr>
      <xdr:spPr bwMode="auto">
        <a:xfrm>
          <a:off x="82169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190" name="Rectangle 736">
          <a:extLst>
            <a:ext uri="{FF2B5EF4-FFF2-40B4-BE49-F238E27FC236}">
              <a16:creationId xmlns:a16="http://schemas.microsoft.com/office/drawing/2014/main" id="{5EE8B670-2501-DDA5-5259-B99B22075E6A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191" name="Rectangle 737">
          <a:extLst>
            <a:ext uri="{FF2B5EF4-FFF2-40B4-BE49-F238E27FC236}">
              <a16:creationId xmlns:a16="http://schemas.microsoft.com/office/drawing/2014/main" id="{0EF1FA48-E2E7-BFDC-8597-00F5EBEB13D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192" name="Rectangle 738">
          <a:extLst>
            <a:ext uri="{FF2B5EF4-FFF2-40B4-BE49-F238E27FC236}">
              <a16:creationId xmlns:a16="http://schemas.microsoft.com/office/drawing/2014/main" id="{4160D873-8358-F4D9-F374-BCD459F36A2B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193" name="Rectangle 739">
          <a:extLst>
            <a:ext uri="{FF2B5EF4-FFF2-40B4-BE49-F238E27FC236}">
              <a16:creationId xmlns:a16="http://schemas.microsoft.com/office/drawing/2014/main" id="{71C72AD5-9DB0-C110-9B18-BADF2181B409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194" name="Rectangle 740">
          <a:extLst>
            <a:ext uri="{FF2B5EF4-FFF2-40B4-BE49-F238E27FC236}">
              <a16:creationId xmlns:a16="http://schemas.microsoft.com/office/drawing/2014/main" id="{A97E75B3-DBC8-2B5A-7AA4-0A863BDB703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195" name="Rectangle 741">
          <a:extLst>
            <a:ext uri="{FF2B5EF4-FFF2-40B4-BE49-F238E27FC236}">
              <a16:creationId xmlns:a16="http://schemas.microsoft.com/office/drawing/2014/main" id="{D5A35A06-DA93-DFA3-D7C2-D3A547F6197A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196" name="Rectangle 742">
          <a:extLst>
            <a:ext uri="{FF2B5EF4-FFF2-40B4-BE49-F238E27FC236}">
              <a16:creationId xmlns:a16="http://schemas.microsoft.com/office/drawing/2014/main" id="{D8480184-3FE3-20EB-5A61-91764D3E7A5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197" name="Rectangle 743">
          <a:extLst>
            <a:ext uri="{FF2B5EF4-FFF2-40B4-BE49-F238E27FC236}">
              <a16:creationId xmlns:a16="http://schemas.microsoft.com/office/drawing/2014/main" id="{4C2234A2-0E79-FC5A-A4AC-7F69EB6D248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198" name="Rectangle 744">
          <a:extLst>
            <a:ext uri="{FF2B5EF4-FFF2-40B4-BE49-F238E27FC236}">
              <a16:creationId xmlns:a16="http://schemas.microsoft.com/office/drawing/2014/main" id="{99C19A22-3AB0-598F-829A-2ED89CA95350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199" name="Rectangle 745">
          <a:extLst>
            <a:ext uri="{FF2B5EF4-FFF2-40B4-BE49-F238E27FC236}">
              <a16:creationId xmlns:a16="http://schemas.microsoft.com/office/drawing/2014/main" id="{A366844E-1325-4306-57A9-133A224433C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00" name="Rectangle 746">
          <a:extLst>
            <a:ext uri="{FF2B5EF4-FFF2-40B4-BE49-F238E27FC236}">
              <a16:creationId xmlns:a16="http://schemas.microsoft.com/office/drawing/2014/main" id="{A0906F34-7EC5-4C1A-E00E-1361B8FA16A0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01" name="Rectangle 747">
          <a:extLst>
            <a:ext uri="{FF2B5EF4-FFF2-40B4-BE49-F238E27FC236}">
              <a16:creationId xmlns:a16="http://schemas.microsoft.com/office/drawing/2014/main" id="{25ED2072-F2BB-F576-2C6A-C8EEE05CF97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02" name="Rectangle 748">
          <a:extLst>
            <a:ext uri="{FF2B5EF4-FFF2-40B4-BE49-F238E27FC236}">
              <a16:creationId xmlns:a16="http://schemas.microsoft.com/office/drawing/2014/main" id="{141E2A0A-BB52-C8A3-5DD5-6AF308C360FC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03" name="Rectangle 749">
          <a:extLst>
            <a:ext uri="{FF2B5EF4-FFF2-40B4-BE49-F238E27FC236}">
              <a16:creationId xmlns:a16="http://schemas.microsoft.com/office/drawing/2014/main" id="{14C515EB-933B-93B1-9FB8-E134A87FD286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04" name="Rectangle 750">
          <a:extLst>
            <a:ext uri="{FF2B5EF4-FFF2-40B4-BE49-F238E27FC236}">
              <a16:creationId xmlns:a16="http://schemas.microsoft.com/office/drawing/2014/main" id="{48BCFFB5-44A1-DD5B-0AB2-395336B66C7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05" name="Rectangle 751">
          <a:extLst>
            <a:ext uri="{FF2B5EF4-FFF2-40B4-BE49-F238E27FC236}">
              <a16:creationId xmlns:a16="http://schemas.microsoft.com/office/drawing/2014/main" id="{6B65CD8E-A62D-88F2-6B75-7CC63EAB80A9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06" name="Rectangle 752">
          <a:extLst>
            <a:ext uri="{FF2B5EF4-FFF2-40B4-BE49-F238E27FC236}">
              <a16:creationId xmlns:a16="http://schemas.microsoft.com/office/drawing/2014/main" id="{8338B63C-D979-4F8D-EBAE-65E2AF9A823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07" name="Rectangle 753">
          <a:extLst>
            <a:ext uri="{FF2B5EF4-FFF2-40B4-BE49-F238E27FC236}">
              <a16:creationId xmlns:a16="http://schemas.microsoft.com/office/drawing/2014/main" id="{E2519E69-424F-648C-8DD6-019F5D6CC3D9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08" name="Rectangle 754">
          <a:extLst>
            <a:ext uri="{FF2B5EF4-FFF2-40B4-BE49-F238E27FC236}">
              <a16:creationId xmlns:a16="http://schemas.microsoft.com/office/drawing/2014/main" id="{A8126A38-746B-148A-F6CC-BD859275C74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09" name="Rectangle 755">
          <a:extLst>
            <a:ext uri="{FF2B5EF4-FFF2-40B4-BE49-F238E27FC236}">
              <a16:creationId xmlns:a16="http://schemas.microsoft.com/office/drawing/2014/main" id="{80A0C1F2-E01B-4AD9-71C8-51CB524DFF5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10" name="Rectangle 756">
          <a:extLst>
            <a:ext uri="{FF2B5EF4-FFF2-40B4-BE49-F238E27FC236}">
              <a16:creationId xmlns:a16="http://schemas.microsoft.com/office/drawing/2014/main" id="{9DECEFBB-B0FD-68C7-9ECF-1238E6EB363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11" name="Rectangle 757">
          <a:extLst>
            <a:ext uri="{FF2B5EF4-FFF2-40B4-BE49-F238E27FC236}">
              <a16:creationId xmlns:a16="http://schemas.microsoft.com/office/drawing/2014/main" id="{738B937C-01F9-DEE0-AD42-8EFA7FD7076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12" name="Rectangle 758">
          <a:extLst>
            <a:ext uri="{FF2B5EF4-FFF2-40B4-BE49-F238E27FC236}">
              <a16:creationId xmlns:a16="http://schemas.microsoft.com/office/drawing/2014/main" id="{53F3D905-23CA-43ED-5F62-56F8253E370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13" name="Rectangle 759">
          <a:extLst>
            <a:ext uri="{FF2B5EF4-FFF2-40B4-BE49-F238E27FC236}">
              <a16:creationId xmlns:a16="http://schemas.microsoft.com/office/drawing/2014/main" id="{AEF728DB-0BE4-D9A5-239D-0C6780EBA94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14" name="Rectangle 760">
          <a:extLst>
            <a:ext uri="{FF2B5EF4-FFF2-40B4-BE49-F238E27FC236}">
              <a16:creationId xmlns:a16="http://schemas.microsoft.com/office/drawing/2014/main" id="{168E13DE-F516-BDCC-7C16-AF08FA79FA89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15" name="Rectangle 761">
          <a:extLst>
            <a:ext uri="{FF2B5EF4-FFF2-40B4-BE49-F238E27FC236}">
              <a16:creationId xmlns:a16="http://schemas.microsoft.com/office/drawing/2014/main" id="{D8617B82-A0F5-F68D-1BD9-E62947F4CC4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16" name="Rectangle 762">
          <a:extLst>
            <a:ext uri="{FF2B5EF4-FFF2-40B4-BE49-F238E27FC236}">
              <a16:creationId xmlns:a16="http://schemas.microsoft.com/office/drawing/2014/main" id="{949D9E55-C7C1-3C1A-E63B-65AC4CF39C2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17" name="Rectangle 763">
          <a:extLst>
            <a:ext uri="{FF2B5EF4-FFF2-40B4-BE49-F238E27FC236}">
              <a16:creationId xmlns:a16="http://schemas.microsoft.com/office/drawing/2014/main" id="{13523ADA-6F55-3CA2-1479-81B408AAD83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18" name="Rectangle 764">
          <a:extLst>
            <a:ext uri="{FF2B5EF4-FFF2-40B4-BE49-F238E27FC236}">
              <a16:creationId xmlns:a16="http://schemas.microsoft.com/office/drawing/2014/main" id="{C104A4B0-BAC9-C77D-089D-6E927C474C8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19" name="Rectangle 765">
          <a:extLst>
            <a:ext uri="{FF2B5EF4-FFF2-40B4-BE49-F238E27FC236}">
              <a16:creationId xmlns:a16="http://schemas.microsoft.com/office/drawing/2014/main" id="{DA95ADDF-8714-A6D1-4CFD-BFE135DCF109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20" name="Rectangle 766">
          <a:extLst>
            <a:ext uri="{FF2B5EF4-FFF2-40B4-BE49-F238E27FC236}">
              <a16:creationId xmlns:a16="http://schemas.microsoft.com/office/drawing/2014/main" id="{620DCC0E-3907-B818-C741-FC6844BD4CE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21" name="Rectangle 767">
          <a:extLst>
            <a:ext uri="{FF2B5EF4-FFF2-40B4-BE49-F238E27FC236}">
              <a16:creationId xmlns:a16="http://schemas.microsoft.com/office/drawing/2014/main" id="{11703441-AF4B-BB32-2932-A50EA3AF8BF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22" name="Rectangle 768">
          <a:extLst>
            <a:ext uri="{FF2B5EF4-FFF2-40B4-BE49-F238E27FC236}">
              <a16:creationId xmlns:a16="http://schemas.microsoft.com/office/drawing/2014/main" id="{F543C09F-D4F7-F75D-D50E-DEDC6D48E357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23" name="Rectangle 769">
          <a:extLst>
            <a:ext uri="{FF2B5EF4-FFF2-40B4-BE49-F238E27FC236}">
              <a16:creationId xmlns:a16="http://schemas.microsoft.com/office/drawing/2014/main" id="{39A0085A-F841-9C45-A665-623162FA47A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24" name="Rectangle 770">
          <a:extLst>
            <a:ext uri="{FF2B5EF4-FFF2-40B4-BE49-F238E27FC236}">
              <a16:creationId xmlns:a16="http://schemas.microsoft.com/office/drawing/2014/main" id="{E267D470-18EB-E91F-7599-BBDCC5BA873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25" name="Rectangle 771">
          <a:extLst>
            <a:ext uri="{FF2B5EF4-FFF2-40B4-BE49-F238E27FC236}">
              <a16:creationId xmlns:a16="http://schemas.microsoft.com/office/drawing/2014/main" id="{E4BB5B5A-3F9D-4224-A21C-C1C8CCA4595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26" name="Rectangle 772">
          <a:extLst>
            <a:ext uri="{FF2B5EF4-FFF2-40B4-BE49-F238E27FC236}">
              <a16:creationId xmlns:a16="http://schemas.microsoft.com/office/drawing/2014/main" id="{69FEBD0B-3B05-3ACF-0D96-84A0E484026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27" name="Rectangle 773">
          <a:extLst>
            <a:ext uri="{FF2B5EF4-FFF2-40B4-BE49-F238E27FC236}">
              <a16:creationId xmlns:a16="http://schemas.microsoft.com/office/drawing/2014/main" id="{ABC4D141-9F3B-9DC4-1117-4EA7E3015F4A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28" name="Rectangle 774">
          <a:extLst>
            <a:ext uri="{FF2B5EF4-FFF2-40B4-BE49-F238E27FC236}">
              <a16:creationId xmlns:a16="http://schemas.microsoft.com/office/drawing/2014/main" id="{097D66EF-4516-CDB3-05D2-31FF5DE5F7E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29" name="Rectangle 775">
          <a:extLst>
            <a:ext uri="{FF2B5EF4-FFF2-40B4-BE49-F238E27FC236}">
              <a16:creationId xmlns:a16="http://schemas.microsoft.com/office/drawing/2014/main" id="{75D9420C-2C9C-F43F-D734-FFAFAE15A801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30" name="Rectangle 776">
          <a:extLst>
            <a:ext uri="{FF2B5EF4-FFF2-40B4-BE49-F238E27FC236}">
              <a16:creationId xmlns:a16="http://schemas.microsoft.com/office/drawing/2014/main" id="{83ADB5C9-1470-1279-B109-0FCC80DD008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31" name="Rectangle 777">
          <a:extLst>
            <a:ext uri="{FF2B5EF4-FFF2-40B4-BE49-F238E27FC236}">
              <a16:creationId xmlns:a16="http://schemas.microsoft.com/office/drawing/2014/main" id="{551690D7-974C-B2E8-A855-830837F61A4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32" name="Rectangle 778">
          <a:extLst>
            <a:ext uri="{FF2B5EF4-FFF2-40B4-BE49-F238E27FC236}">
              <a16:creationId xmlns:a16="http://schemas.microsoft.com/office/drawing/2014/main" id="{9799F5B5-51DA-8A91-344D-D03958E8F18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33" name="Rectangle 779">
          <a:extLst>
            <a:ext uri="{FF2B5EF4-FFF2-40B4-BE49-F238E27FC236}">
              <a16:creationId xmlns:a16="http://schemas.microsoft.com/office/drawing/2014/main" id="{04B73E06-31D8-C78B-7E61-AB0C3C7C07D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34" name="Rectangle 780">
          <a:extLst>
            <a:ext uri="{FF2B5EF4-FFF2-40B4-BE49-F238E27FC236}">
              <a16:creationId xmlns:a16="http://schemas.microsoft.com/office/drawing/2014/main" id="{3BCBADD4-E175-3B25-FE1A-CBE3EC5AF3BA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35" name="Rectangle 781">
          <a:extLst>
            <a:ext uri="{FF2B5EF4-FFF2-40B4-BE49-F238E27FC236}">
              <a16:creationId xmlns:a16="http://schemas.microsoft.com/office/drawing/2014/main" id="{90FDD96D-4DC9-F73C-E762-59B71A5CB21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36" name="Rectangle 1617">
          <a:extLst>
            <a:ext uri="{FF2B5EF4-FFF2-40B4-BE49-F238E27FC236}">
              <a16:creationId xmlns:a16="http://schemas.microsoft.com/office/drawing/2014/main" id="{87D8051B-AA34-6D03-FFE8-ECAC0CBC907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37" name="Rectangle 1618">
          <a:extLst>
            <a:ext uri="{FF2B5EF4-FFF2-40B4-BE49-F238E27FC236}">
              <a16:creationId xmlns:a16="http://schemas.microsoft.com/office/drawing/2014/main" id="{1E10776E-C7BE-5350-E678-7E233C7327A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38" name="Rectangle 1619">
          <a:extLst>
            <a:ext uri="{FF2B5EF4-FFF2-40B4-BE49-F238E27FC236}">
              <a16:creationId xmlns:a16="http://schemas.microsoft.com/office/drawing/2014/main" id="{27B19A80-119A-B305-121C-D23DE84D09B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39" name="Rectangle 1620">
          <a:extLst>
            <a:ext uri="{FF2B5EF4-FFF2-40B4-BE49-F238E27FC236}">
              <a16:creationId xmlns:a16="http://schemas.microsoft.com/office/drawing/2014/main" id="{48FFEEEB-ACB2-C22B-6F0C-302A82A7004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40" name="Rectangle 1621">
          <a:extLst>
            <a:ext uri="{FF2B5EF4-FFF2-40B4-BE49-F238E27FC236}">
              <a16:creationId xmlns:a16="http://schemas.microsoft.com/office/drawing/2014/main" id="{827381A7-37B5-8220-1D52-701A532C842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41" name="Rectangle 1622">
          <a:extLst>
            <a:ext uri="{FF2B5EF4-FFF2-40B4-BE49-F238E27FC236}">
              <a16:creationId xmlns:a16="http://schemas.microsoft.com/office/drawing/2014/main" id="{3FB81385-5DF7-6862-7B27-3E86C9C024E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42" name="Rectangle 1623">
          <a:extLst>
            <a:ext uri="{FF2B5EF4-FFF2-40B4-BE49-F238E27FC236}">
              <a16:creationId xmlns:a16="http://schemas.microsoft.com/office/drawing/2014/main" id="{3DC72C84-7CA9-1A8C-59B9-D80E1848E2C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43" name="Rectangle 1624">
          <a:extLst>
            <a:ext uri="{FF2B5EF4-FFF2-40B4-BE49-F238E27FC236}">
              <a16:creationId xmlns:a16="http://schemas.microsoft.com/office/drawing/2014/main" id="{EEEBF653-1080-8798-5403-94FE3CCEF75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44" name="Rectangle 1625">
          <a:extLst>
            <a:ext uri="{FF2B5EF4-FFF2-40B4-BE49-F238E27FC236}">
              <a16:creationId xmlns:a16="http://schemas.microsoft.com/office/drawing/2014/main" id="{44F88792-736D-9A74-A97C-861BCF61A05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45" name="Rectangle 1626">
          <a:extLst>
            <a:ext uri="{FF2B5EF4-FFF2-40B4-BE49-F238E27FC236}">
              <a16:creationId xmlns:a16="http://schemas.microsoft.com/office/drawing/2014/main" id="{4393D6EE-08E9-C5CB-B7E8-936F2B969A60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46" name="Rectangle 1627">
          <a:extLst>
            <a:ext uri="{FF2B5EF4-FFF2-40B4-BE49-F238E27FC236}">
              <a16:creationId xmlns:a16="http://schemas.microsoft.com/office/drawing/2014/main" id="{200367F5-7E50-F500-4DEE-F29895E9DCA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47" name="Rectangle 1628">
          <a:extLst>
            <a:ext uri="{FF2B5EF4-FFF2-40B4-BE49-F238E27FC236}">
              <a16:creationId xmlns:a16="http://schemas.microsoft.com/office/drawing/2014/main" id="{48001CB4-6E8B-59FD-1847-BFD443605E1B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48" name="Rectangle 1629">
          <a:extLst>
            <a:ext uri="{FF2B5EF4-FFF2-40B4-BE49-F238E27FC236}">
              <a16:creationId xmlns:a16="http://schemas.microsoft.com/office/drawing/2014/main" id="{F14C7939-EFFB-CE7C-F686-0254283ABC63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49" name="Rectangle 1630">
          <a:extLst>
            <a:ext uri="{FF2B5EF4-FFF2-40B4-BE49-F238E27FC236}">
              <a16:creationId xmlns:a16="http://schemas.microsoft.com/office/drawing/2014/main" id="{8BA625FD-69B3-5C24-CF3F-D2DF7FB6F1A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50" name="Rectangle 1631">
          <a:extLst>
            <a:ext uri="{FF2B5EF4-FFF2-40B4-BE49-F238E27FC236}">
              <a16:creationId xmlns:a16="http://schemas.microsoft.com/office/drawing/2014/main" id="{7D8E766D-1BC5-A9B4-A8A0-D12CF6ABAFD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51" name="Rectangle 1632">
          <a:extLst>
            <a:ext uri="{FF2B5EF4-FFF2-40B4-BE49-F238E27FC236}">
              <a16:creationId xmlns:a16="http://schemas.microsoft.com/office/drawing/2014/main" id="{DAA0C8DF-D0DE-F8F7-6732-7F57C0ECDEE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52" name="Rectangle 1633">
          <a:extLst>
            <a:ext uri="{FF2B5EF4-FFF2-40B4-BE49-F238E27FC236}">
              <a16:creationId xmlns:a16="http://schemas.microsoft.com/office/drawing/2014/main" id="{C7A9DDF3-DFA9-0C89-6AF5-EB159ACDD29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53" name="Rectangle 1634">
          <a:extLst>
            <a:ext uri="{FF2B5EF4-FFF2-40B4-BE49-F238E27FC236}">
              <a16:creationId xmlns:a16="http://schemas.microsoft.com/office/drawing/2014/main" id="{399E1E84-3E55-4FC9-6C1E-ECFE1CA6B6F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54" name="Rectangle 1635">
          <a:extLst>
            <a:ext uri="{FF2B5EF4-FFF2-40B4-BE49-F238E27FC236}">
              <a16:creationId xmlns:a16="http://schemas.microsoft.com/office/drawing/2014/main" id="{CAEA7623-4A04-AEB7-BA30-34712E5E80C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55" name="Rectangle 1636">
          <a:extLst>
            <a:ext uri="{FF2B5EF4-FFF2-40B4-BE49-F238E27FC236}">
              <a16:creationId xmlns:a16="http://schemas.microsoft.com/office/drawing/2014/main" id="{31D192AB-252A-1294-A248-39B52E84C2C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56" name="Rectangle 1637">
          <a:extLst>
            <a:ext uri="{FF2B5EF4-FFF2-40B4-BE49-F238E27FC236}">
              <a16:creationId xmlns:a16="http://schemas.microsoft.com/office/drawing/2014/main" id="{62E4E405-FB36-275C-17C0-60C42FE1778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57" name="Rectangle 1638">
          <a:extLst>
            <a:ext uri="{FF2B5EF4-FFF2-40B4-BE49-F238E27FC236}">
              <a16:creationId xmlns:a16="http://schemas.microsoft.com/office/drawing/2014/main" id="{54DD29D4-B8FE-E2C7-CB43-3074B41AA053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58" name="Rectangle 1639">
          <a:extLst>
            <a:ext uri="{FF2B5EF4-FFF2-40B4-BE49-F238E27FC236}">
              <a16:creationId xmlns:a16="http://schemas.microsoft.com/office/drawing/2014/main" id="{7F30245C-FD7B-1FE5-DD70-E8A1FAE34476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59" name="Rectangle 1640">
          <a:extLst>
            <a:ext uri="{FF2B5EF4-FFF2-40B4-BE49-F238E27FC236}">
              <a16:creationId xmlns:a16="http://schemas.microsoft.com/office/drawing/2014/main" id="{02EC0175-02D4-C727-381C-084F76980B4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60" name="Rectangle 1641">
          <a:extLst>
            <a:ext uri="{FF2B5EF4-FFF2-40B4-BE49-F238E27FC236}">
              <a16:creationId xmlns:a16="http://schemas.microsoft.com/office/drawing/2014/main" id="{0F88101B-BD66-A2B8-3CC5-3C1D8ADD1CA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61" name="Rectangle 1642">
          <a:extLst>
            <a:ext uri="{FF2B5EF4-FFF2-40B4-BE49-F238E27FC236}">
              <a16:creationId xmlns:a16="http://schemas.microsoft.com/office/drawing/2014/main" id="{E7ED29C5-B0C9-68D5-5BC4-98B306FCE07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62" name="Rectangle 1643">
          <a:extLst>
            <a:ext uri="{FF2B5EF4-FFF2-40B4-BE49-F238E27FC236}">
              <a16:creationId xmlns:a16="http://schemas.microsoft.com/office/drawing/2014/main" id="{B24E47A3-4739-51C3-8753-075F4174E90A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63" name="Rectangle 1644">
          <a:extLst>
            <a:ext uri="{FF2B5EF4-FFF2-40B4-BE49-F238E27FC236}">
              <a16:creationId xmlns:a16="http://schemas.microsoft.com/office/drawing/2014/main" id="{D4E1E090-D676-007B-6C42-B7573B6B329A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64" name="Rectangle 1645">
          <a:extLst>
            <a:ext uri="{FF2B5EF4-FFF2-40B4-BE49-F238E27FC236}">
              <a16:creationId xmlns:a16="http://schemas.microsoft.com/office/drawing/2014/main" id="{0DABC106-A599-B757-B6DC-F4FCBF1B3B8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65" name="Rectangle 1646">
          <a:extLst>
            <a:ext uri="{FF2B5EF4-FFF2-40B4-BE49-F238E27FC236}">
              <a16:creationId xmlns:a16="http://schemas.microsoft.com/office/drawing/2014/main" id="{C00EBCC7-2C37-55A5-AE1E-2DFB6A5D63C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66" name="Rectangle 1647">
          <a:extLst>
            <a:ext uri="{FF2B5EF4-FFF2-40B4-BE49-F238E27FC236}">
              <a16:creationId xmlns:a16="http://schemas.microsoft.com/office/drawing/2014/main" id="{29F7BDF5-F269-BA76-D29E-3532ED28E1E2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67" name="Rectangle 1648">
          <a:extLst>
            <a:ext uri="{FF2B5EF4-FFF2-40B4-BE49-F238E27FC236}">
              <a16:creationId xmlns:a16="http://schemas.microsoft.com/office/drawing/2014/main" id="{1CFE7AA6-E10F-7DBB-A794-3D7C18A6788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68" name="Rectangle 1649">
          <a:extLst>
            <a:ext uri="{FF2B5EF4-FFF2-40B4-BE49-F238E27FC236}">
              <a16:creationId xmlns:a16="http://schemas.microsoft.com/office/drawing/2014/main" id="{20E4B0A3-D144-55BA-56B0-87E1466111D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69" name="Rectangle 1650">
          <a:extLst>
            <a:ext uri="{FF2B5EF4-FFF2-40B4-BE49-F238E27FC236}">
              <a16:creationId xmlns:a16="http://schemas.microsoft.com/office/drawing/2014/main" id="{0BA6D588-1A1D-80D9-6062-75B69A5B5F2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70" name="Rectangle 1651">
          <a:extLst>
            <a:ext uri="{FF2B5EF4-FFF2-40B4-BE49-F238E27FC236}">
              <a16:creationId xmlns:a16="http://schemas.microsoft.com/office/drawing/2014/main" id="{130046A7-0744-D4CD-57DC-C9E70C1F17C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71" name="Rectangle 1652">
          <a:extLst>
            <a:ext uri="{FF2B5EF4-FFF2-40B4-BE49-F238E27FC236}">
              <a16:creationId xmlns:a16="http://schemas.microsoft.com/office/drawing/2014/main" id="{BE2377A8-E637-6A37-885C-12488BCF2F8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72" name="Rectangle 1653">
          <a:extLst>
            <a:ext uri="{FF2B5EF4-FFF2-40B4-BE49-F238E27FC236}">
              <a16:creationId xmlns:a16="http://schemas.microsoft.com/office/drawing/2014/main" id="{1D6631DB-3331-2284-DE4F-D231C2702E5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73" name="Rectangle 1654">
          <a:extLst>
            <a:ext uri="{FF2B5EF4-FFF2-40B4-BE49-F238E27FC236}">
              <a16:creationId xmlns:a16="http://schemas.microsoft.com/office/drawing/2014/main" id="{0F6AC9FD-963B-579B-A6C9-40474703ABA1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74" name="Rectangle 1655">
          <a:extLst>
            <a:ext uri="{FF2B5EF4-FFF2-40B4-BE49-F238E27FC236}">
              <a16:creationId xmlns:a16="http://schemas.microsoft.com/office/drawing/2014/main" id="{0A011F51-4732-994F-FC7F-F141D0A4D8C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75" name="Rectangle 1656">
          <a:extLst>
            <a:ext uri="{FF2B5EF4-FFF2-40B4-BE49-F238E27FC236}">
              <a16:creationId xmlns:a16="http://schemas.microsoft.com/office/drawing/2014/main" id="{AA331CC5-11F0-FA4E-77D8-B4DD789E932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76" name="Rectangle 1657">
          <a:extLst>
            <a:ext uri="{FF2B5EF4-FFF2-40B4-BE49-F238E27FC236}">
              <a16:creationId xmlns:a16="http://schemas.microsoft.com/office/drawing/2014/main" id="{41FBFFEF-E5EB-4FA4-14FE-30026A7C1D51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77" name="Rectangle 1658">
          <a:extLst>
            <a:ext uri="{FF2B5EF4-FFF2-40B4-BE49-F238E27FC236}">
              <a16:creationId xmlns:a16="http://schemas.microsoft.com/office/drawing/2014/main" id="{277CA231-C532-C4A5-5834-B3D07C40A00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78" name="Rectangle 1659">
          <a:extLst>
            <a:ext uri="{FF2B5EF4-FFF2-40B4-BE49-F238E27FC236}">
              <a16:creationId xmlns:a16="http://schemas.microsoft.com/office/drawing/2014/main" id="{1122229D-4F15-FC3D-0656-DC533BFCB8A1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79" name="Rectangle 1660">
          <a:extLst>
            <a:ext uri="{FF2B5EF4-FFF2-40B4-BE49-F238E27FC236}">
              <a16:creationId xmlns:a16="http://schemas.microsoft.com/office/drawing/2014/main" id="{E83C9D51-A13C-35D0-4907-EC68044CBAA1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80" name="Rectangle 1661">
          <a:extLst>
            <a:ext uri="{FF2B5EF4-FFF2-40B4-BE49-F238E27FC236}">
              <a16:creationId xmlns:a16="http://schemas.microsoft.com/office/drawing/2014/main" id="{8CFBD58B-3A87-0C7A-EDF3-B0691E9C976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281" name="Rectangle 1662">
          <a:extLst>
            <a:ext uri="{FF2B5EF4-FFF2-40B4-BE49-F238E27FC236}">
              <a16:creationId xmlns:a16="http://schemas.microsoft.com/office/drawing/2014/main" id="{F3699A31-7B0B-38AD-C7CD-93F0F38579F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82" name="Rectangle 736">
          <a:extLst>
            <a:ext uri="{FF2B5EF4-FFF2-40B4-BE49-F238E27FC236}">
              <a16:creationId xmlns:a16="http://schemas.microsoft.com/office/drawing/2014/main" id="{09997B97-7F2F-3EB5-FB34-8184E9CE5B42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83" name="Rectangle 737">
          <a:extLst>
            <a:ext uri="{FF2B5EF4-FFF2-40B4-BE49-F238E27FC236}">
              <a16:creationId xmlns:a16="http://schemas.microsoft.com/office/drawing/2014/main" id="{76405B9A-E5DB-D378-3E6C-EB343810806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84" name="Rectangle 738">
          <a:extLst>
            <a:ext uri="{FF2B5EF4-FFF2-40B4-BE49-F238E27FC236}">
              <a16:creationId xmlns:a16="http://schemas.microsoft.com/office/drawing/2014/main" id="{B327E55A-A223-F9D3-3132-6DCA34227C0B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85" name="Rectangle 739">
          <a:extLst>
            <a:ext uri="{FF2B5EF4-FFF2-40B4-BE49-F238E27FC236}">
              <a16:creationId xmlns:a16="http://schemas.microsoft.com/office/drawing/2014/main" id="{A9B57D10-0862-5073-B16C-6EEE26DF1EA0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86" name="Rectangle 740">
          <a:extLst>
            <a:ext uri="{FF2B5EF4-FFF2-40B4-BE49-F238E27FC236}">
              <a16:creationId xmlns:a16="http://schemas.microsoft.com/office/drawing/2014/main" id="{4E6F02B7-8DD3-3572-CC57-7CF2ED5CC53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87" name="Rectangle 741">
          <a:extLst>
            <a:ext uri="{FF2B5EF4-FFF2-40B4-BE49-F238E27FC236}">
              <a16:creationId xmlns:a16="http://schemas.microsoft.com/office/drawing/2014/main" id="{3E63CCA5-6366-47CB-CEDA-2E25740018D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88" name="Rectangle 742">
          <a:extLst>
            <a:ext uri="{FF2B5EF4-FFF2-40B4-BE49-F238E27FC236}">
              <a16:creationId xmlns:a16="http://schemas.microsoft.com/office/drawing/2014/main" id="{0353965A-8733-3868-4D83-248B177CDEC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89" name="Rectangle 743">
          <a:extLst>
            <a:ext uri="{FF2B5EF4-FFF2-40B4-BE49-F238E27FC236}">
              <a16:creationId xmlns:a16="http://schemas.microsoft.com/office/drawing/2014/main" id="{58672565-3A26-B2A7-0474-3058A6DC043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90" name="Rectangle 744">
          <a:extLst>
            <a:ext uri="{FF2B5EF4-FFF2-40B4-BE49-F238E27FC236}">
              <a16:creationId xmlns:a16="http://schemas.microsoft.com/office/drawing/2014/main" id="{A163A6B8-3CB7-A076-5B24-50B10994A907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91" name="Rectangle 745">
          <a:extLst>
            <a:ext uri="{FF2B5EF4-FFF2-40B4-BE49-F238E27FC236}">
              <a16:creationId xmlns:a16="http://schemas.microsoft.com/office/drawing/2014/main" id="{618EAC81-5DEB-1189-88B6-E2C25FD2ACE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92" name="Rectangle 746">
          <a:extLst>
            <a:ext uri="{FF2B5EF4-FFF2-40B4-BE49-F238E27FC236}">
              <a16:creationId xmlns:a16="http://schemas.microsoft.com/office/drawing/2014/main" id="{2ED7FE84-C30B-8F96-6687-0A954151F9E6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93" name="Rectangle 747">
          <a:extLst>
            <a:ext uri="{FF2B5EF4-FFF2-40B4-BE49-F238E27FC236}">
              <a16:creationId xmlns:a16="http://schemas.microsoft.com/office/drawing/2014/main" id="{9032E8F9-692B-0559-93F2-F26F2BE29D3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94" name="Rectangle 748">
          <a:extLst>
            <a:ext uri="{FF2B5EF4-FFF2-40B4-BE49-F238E27FC236}">
              <a16:creationId xmlns:a16="http://schemas.microsoft.com/office/drawing/2014/main" id="{EF46DB27-8916-EFAE-F858-5FFD08F09BE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95" name="Rectangle 749">
          <a:extLst>
            <a:ext uri="{FF2B5EF4-FFF2-40B4-BE49-F238E27FC236}">
              <a16:creationId xmlns:a16="http://schemas.microsoft.com/office/drawing/2014/main" id="{A71CD5A7-E8F3-1060-149B-E5DFC0D5786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96" name="Rectangle 750">
          <a:extLst>
            <a:ext uri="{FF2B5EF4-FFF2-40B4-BE49-F238E27FC236}">
              <a16:creationId xmlns:a16="http://schemas.microsoft.com/office/drawing/2014/main" id="{50A862B1-8F92-5313-18D0-A608B2E373E3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297" name="Rectangle 751">
          <a:extLst>
            <a:ext uri="{FF2B5EF4-FFF2-40B4-BE49-F238E27FC236}">
              <a16:creationId xmlns:a16="http://schemas.microsoft.com/office/drawing/2014/main" id="{6E5F7E2E-BE89-AFC3-57D6-D2CB043D6F49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298" name="Rectangle 752">
          <a:extLst>
            <a:ext uri="{FF2B5EF4-FFF2-40B4-BE49-F238E27FC236}">
              <a16:creationId xmlns:a16="http://schemas.microsoft.com/office/drawing/2014/main" id="{3E46860A-61E5-3642-A2A4-B72BBA46962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299" name="Rectangle 753">
          <a:extLst>
            <a:ext uri="{FF2B5EF4-FFF2-40B4-BE49-F238E27FC236}">
              <a16:creationId xmlns:a16="http://schemas.microsoft.com/office/drawing/2014/main" id="{5D2052D3-C7FE-EC3F-B1FA-BEDD816F2E43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00" name="Rectangle 754">
          <a:extLst>
            <a:ext uri="{FF2B5EF4-FFF2-40B4-BE49-F238E27FC236}">
              <a16:creationId xmlns:a16="http://schemas.microsoft.com/office/drawing/2014/main" id="{82524FD3-7882-A989-B53D-A14A08F2A74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01" name="Rectangle 755">
          <a:extLst>
            <a:ext uri="{FF2B5EF4-FFF2-40B4-BE49-F238E27FC236}">
              <a16:creationId xmlns:a16="http://schemas.microsoft.com/office/drawing/2014/main" id="{D7BE93F2-96C2-86D6-1EB6-46573D34D196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02" name="Rectangle 756">
          <a:extLst>
            <a:ext uri="{FF2B5EF4-FFF2-40B4-BE49-F238E27FC236}">
              <a16:creationId xmlns:a16="http://schemas.microsoft.com/office/drawing/2014/main" id="{7ED594BD-67C6-A838-80B5-B949A16FFDC7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03" name="Rectangle 757">
          <a:extLst>
            <a:ext uri="{FF2B5EF4-FFF2-40B4-BE49-F238E27FC236}">
              <a16:creationId xmlns:a16="http://schemas.microsoft.com/office/drawing/2014/main" id="{48D6F571-7D7E-2DEB-48C6-D2DED6C65E3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04" name="Rectangle 758">
          <a:extLst>
            <a:ext uri="{FF2B5EF4-FFF2-40B4-BE49-F238E27FC236}">
              <a16:creationId xmlns:a16="http://schemas.microsoft.com/office/drawing/2014/main" id="{6F831E66-5C62-29C9-C1BE-0D52674BECA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05" name="Rectangle 759">
          <a:extLst>
            <a:ext uri="{FF2B5EF4-FFF2-40B4-BE49-F238E27FC236}">
              <a16:creationId xmlns:a16="http://schemas.microsoft.com/office/drawing/2014/main" id="{CC6CE9F0-CE81-9331-2674-4B664A54E89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06" name="Rectangle 760">
          <a:extLst>
            <a:ext uri="{FF2B5EF4-FFF2-40B4-BE49-F238E27FC236}">
              <a16:creationId xmlns:a16="http://schemas.microsoft.com/office/drawing/2014/main" id="{F2E98952-6D15-EC8C-99C5-4A6D3324E7E9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07" name="Rectangle 761">
          <a:extLst>
            <a:ext uri="{FF2B5EF4-FFF2-40B4-BE49-F238E27FC236}">
              <a16:creationId xmlns:a16="http://schemas.microsoft.com/office/drawing/2014/main" id="{17483D4B-CFE6-49D8-47E1-2C138E6F5C9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08" name="Rectangle 762">
          <a:extLst>
            <a:ext uri="{FF2B5EF4-FFF2-40B4-BE49-F238E27FC236}">
              <a16:creationId xmlns:a16="http://schemas.microsoft.com/office/drawing/2014/main" id="{6A0CA942-6D6B-5F6D-99FB-9D9DF556CCAB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09" name="Rectangle 763">
          <a:extLst>
            <a:ext uri="{FF2B5EF4-FFF2-40B4-BE49-F238E27FC236}">
              <a16:creationId xmlns:a16="http://schemas.microsoft.com/office/drawing/2014/main" id="{6C04EDFC-ECFD-D79D-021C-41AD8A8195B0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10" name="Rectangle 764">
          <a:extLst>
            <a:ext uri="{FF2B5EF4-FFF2-40B4-BE49-F238E27FC236}">
              <a16:creationId xmlns:a16="http://schemas.microsoft.com/office/drawing/2014/main" id="{FA5EDCBF-82D4-229B-E82F-544079676895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11" name="Rectangle 765">
          <a:extLst>
            <a:ext uri="{FF2B5EF4-FFF2-40B4-BE49-F238E27FC236}">
              <a16:creationId xmlns:a16="http://schemas.microsoft.com/office/drawing/2014/main" id="{B2E1329C-169B-5B7A-0CE8-7C863F9F4AE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12" name="Rectangle 766">
          <a:extLst>
            <a:ext uri="{FF2B5EF4-FFF2-40B4-BE49-F238E27FC236}">
              <a16:creationId xmlns:a16="http://schemas.microsoft.com/office/drawing/2014/main" id="{5B4F7C5B-ADF4-241D-DE55-82352931F909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13" name="Rectangle 767">
          <a:extLst>
            <a:ext uri="{FF2B5EF4-FFF2-40B4-BE49-F238E27FC236}">
              <a16:creationId xmlns:a16="http://schemas.microsoft.com/office/drawing/2014/main" id="{270F5CC8-65BE-30CE-62BF-0069ACA08E4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14" name="Rectangle 768">
          <a:extLst>
            <a:ext uri="{FF2B5EF4-FFF2-40B4-BE49-F238E27FC236}">
              <a16:creationId xmlns:a16="http://schemas.microsoft.com/office/drawing/2014/main" id="{0680851E-2EBC-A242-9BA9-DE887D05E929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15" name="Rectangle 769">
          <a:extLst>
            <a:ext uri="{FF2B5EF4-FFF2-40B4-BE49-F238E27FC236}">
              <a16:creationId xmlns:a16="http://schemas.microsoft.com/office/drawing/2014/main" id="{F769CAEB-3F02-40C2-DC34-17630BEF14F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16" name="Rectangle 770">
          <a:extLst>
            <a:ext uri="{FF2B5EF4-FFF2-40B4-BE49-F238E27FC236}">
              <a16:creationId xmlns:a16="http://schemas.microsoft.com/office/drawing/2014/main" id="{B0DFCFDC-74B6-A400-03E1-60F690ED3D3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17" name="Rectangle 771">
          <a:extLst>
            <a:ext uri="{FF2B5EF4-FFF2-40B4-BE49-F238E27FC236}">
              <a16:creationId xmlns:a16="http://schemas.microsoft.com/office/drawing/2014/main" id="{CB6ED465-6B7C-B011-4A61-8DF8DB8414A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18" name="Rectangle 772">
          <a:extLst>
            <a:ext uri="{FF2B5EF4-FFF2-40B4-BE49-F238E27FC236}">
              <a16:creationId xmlns:a16="http://schemas.microsoft.com/office/drawing/2014/main" id="{A67A307D-DA93-22A5-E1B7-CFA2773EF4A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19" name="Rectangle 773">
          <a:extLst>
            <a:ext uri="{FF2B5EF4-FFF2-40B4-BE49-F238E27FC236}">
              <a16:creationId xmlns:a16="http://schemas.microsoft.com/office/drawing/2014/main" id="{81751D24-D5ED-2508-4AC4-AF02DBEAFAA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20" name="Rectangle 774">
          <a:extLst>
            <a:ext uri="{FF2B5EF4-FFF2-40B4-BE49-F238E27FC236}">
              <a16:creationId xmlns:a16="http://schemas.microsoft.com/office/drawing/2014/main" id="{6C18CF67-11F0-F058-9B68-B89EEEA0879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21" name="Rectangle 775">
          <a:extLst>
            <a:ext uri="{FF2B5EF4-FFF2-40B4-BE49-F238E27FC236}">
              <a16:creationId xmlns:a16="http://schemas.microsoft.com/office/drawing/2014/main" id="{5FB2B3EE-BF94-B7D1-9042-3FCA6EF10ED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22" name="Rectangle 776">
          <a:extLst>
            <a:ext uri="{FF2B5EF4-FFF2-40B4-BE49-F238E27FC236}">
              <a16:creationId xmlns:a16="http://schemas.microsoft.com/office/drawing/2014/main" id="{74FB66B5-5423-223F-70FA-418CD4B8753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23" name="Rectangle 777">
          <a:extLst>
            <a:ext uri="{FF2B5EF4-FFF2-40B4-BE49-F238E27FC236}">
              <a16:creationId xmlns:a16="http://schemas.microsoft.com/office/drawing/2014/main" id="{08B58785-1B73-3B5E-3EA8-2478FEAC223B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24" name="Rectangle 778">
          <a:extLst>
            <a:ext uri="{FF2B5EF4-FFF2-40B4-BE49-F238E27FC236}">
              <a16:creationId xmlns:a16="http://schemas.microsoft.com/office/drawing/2014/main" id="{BAA5572E-F52F-F73D-FBE2-319B9977211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25" name="Rectangle 779">
          <a:extLst>
            <a:ext uri="{FF2B5EF4-FFF2-40B4-BE49-F238E27FC236}">
              <a16:creationId xmlns:a16="http://schemas.microsoft.com/office/drawing/2014/main" id="{54C66719-5AD6-E03B-B165-E06B48B486B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26" name="Rectangle 780">
          <a:extLst>
            <a:ext uri="{FF2B5EF4-FFF2-40B4-BE49-F238E27FC236}">
              <a16:creationId xmlns:a16="http://schemas.microsoft.com/office/drawing/2014/main" id="{14C37CB9-C8A1-CE36-A5A7-2085CFDCFFC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27" name="Rectangle 781">
          <a:extLst>
            <a:ext uri="{FF2B5EF4-FFF2-40B4-BE49-F238E27FC236}">
              <a16:creationId xmlns:a16="http://schemas.microsoft.com/office/drawing/2014/main" id="{D6F20E19-EE7C-E788-A1EC-B0195D087F7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28" name="Rectangle 736">
          <a:extLst>
            <a:ext uri="{FF2B5EF4-FFF2-40B4-BE49-F238E27FC236}">
              <a16:creationId xmlns:a16="http://schemas.microsoft.com/office/drawing/2014/main" id="{80D5D642-355C-8F77-1A4D-DBD380B6EE8B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29" name="Rectangle 737">
          <a:extLst>
            <a:ext uri="{FF2B5EF4-FFF2-40B4-BE49-F238E27FC236}">
              <a16:creationId xmlns:a16="http://schemas.microsoft.com/office/drawing/2014/main" id="{BFFE97BD-2CEB-CF7F-AF4D-29A8400044A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30" name="Rectangle 738">
          <a:extLst>
            <a:ext uri="{FF2B5EF4-FFF2-40B4-BE49-F238E27FC236}">
              <a16:creationId xmlns:a16="http://schemas.microsoft.com/office/drawing/2014/main" id="{3D30E78E-ED79-945A-F8CC-B5C29DC5957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31" name="Rectangle 739">
          <a:extLst>
            <a:ext uri="{FF2B5EF4-FFF2-40B4-BE49-F238E27FC236}">
              <a16:creationId xmlns:a16="http://schemas.microsoft.com/office/drawing/2014/main" id="{2EB78024-EB0A-D98A-4D72-C5457BCBB11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32" name="Rectangle 740">
          <a:extLst>
            <a:ext uri="{FF2B5EF4-FFF2-40B4-BE49-F238E27FC236}">
              <a16:creationId xmlns:a16="http://schemas.microsoft.com/office/drawing/2014/main" id="{C318D92B-F4B4-AF63-683E-2948A8858BC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33" name="Rectangle 741">
          <a:extLst>
            <a:ext uri="{FF2B5EF4-FFF2-40B4-BE49-F238E27FC236}">
              <a16:creationId xmlns:a16="http://schemas.microsoft.com/office/drawing/2014/main" id="{8E6669EA-3C6F-5F33-A19E-0020A6768AD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34" name="Rectangle 742">
          <a:extLst>
            <a:ext uri="{FF2B5EF4-FFF2-40B4-BE49-F238E27FC236}">
              <a16:creationId xmlns:a16="http://schemas.microsoft.com/office/drawing/2014/main" id="{1E8AD578-94AD-65E1-7F81-3419F04627E2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35" name="Rectangle 743">
          <a:extLst>
            <a:ext uri="{FF2B5EF4-FFF2-40B4-BE49-F238E27FC236}">
              <a16:creationId xmlns:a16="http://schemas.microsoft.com/office/drawing/2014/main" id="{DFDC2DFD-FDCF-11D7-E0E6-5CDD3A12920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36" name="Rectangle 744">
          <a:extLst>
            <a:ext uri="{FF2B5EF4-FFF2-40B4-BE49-F238E27FC236}">
              <a16:creationId xmlns:a16="http://schemas.microsoft.com/office/drawing/2014/main" id="{ACFA071E-42B0-CFFB-254E-0278D52185B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37" name="Rectangle 745">
          <a:extLst>
            <a:ext uri="{FF2B5EF4-FFF2-40B4-BE49-F238E27FC236}">
              <a16:creationId xmlns:a16="http://schemas.microsoft.com/office/drawing/2014/main" id="{4FDEC5B3-C872-F9FD-C769-BF7629C11F8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38" name="Rectangle 746">
          <a:extLst>
            <a:ext uri="{FF2B5EF4-FFF2-40B4-BE49-F238E27FC236}">
              <a16:creationId xmlns:a16="http://schemas.microsoft.com/office/drawing/2014/main" id="{7FD72CA8-DC98-7A34-4713-3262DA6ACDC5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39" name="Rectangle 747">
          <a:extLst>
            <a:ext uri="{FF2B5EF4-FFF2-40B4-BE49-F238E27FC236}">
              <a16:creationId xmlns:a16="http://schemas.microsoft.com/office/drawing/2014/main" id="{1BA77873-3AAE-2C92-1644-D8F566BBB1C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40" name="Rectangle 748">
          <a:extLst>
            <a:ext uri="{FF2B5EF4-FFF2-40B4-BE49-F238E27FC236}">
              <a16:creationId xmlns:a16="http://schemas.microsoft.com/office/drawing/2014/main" id="{F51DE87D-7865-EE2F-9093-7F3B5057C7B9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41" name="Rectangle 749">
          <a:extLst>
            <a:ext uri="{FF2B5EF4-FFF2-40B4-BE49-F238E27FC236}">
              <a16:creationId xmlns:a16="http://schemas.microsoft.com/office/drawing/2014/main" id="{30DE64A9-AD2B-C4F1-FE98-BA24D942645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42" name="Rectangle 750">
          <a:extLst>
            <a:ext uri="{FF2B5EF4-FFF2-40B4-BE49-F238E27FC236}">
              <a16:creationId xmlns:a16="http://schemas.microsoft.com/office/drawing/2014/main" id="{787E17F4-22E7-B693-5882-1F35BE6B635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43" name="Rectangle 751">
          <a:extLst>
            <a:ext uri="{FF2B5EF4-FFF2-40B4-BE49-F238E27FC236}">
              <a16:creationId xmlns:a16="http://schemas.microsoft.com/office/drawing/2014/main" id="{CB6B0AA4-3EEF-CEB7-CBA9-E8217104A72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44" name="Rectangle 752">
          <a:extLst>
            <a:ext uri="{FF2B5EF4-FFF2-40B4-BE49-F238E27FC236}">
              <a16:creationId xmlns:a16="http://schemas.microsoft.com/office/drawing/2014/main" id="{F18F2AD8-23FF-029F-FD3B-2ACC1EA6F2BF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45" name="Rectangle 753">
          <a:extLst>
            <a:ext uri="{FF2B5EF4-FFF2-40B4-BE49-F238E27FC236}">
              <a16:creationId xmlns:a16="http://schemas.microsoft.com/office/drawing/2014/main" id="{9029C7AE-6B6C-2456-EC36-E372A07B251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46" name="Rectangle 754">
          <a:extLst>
            <a:ext uri="{FF2B5EF4-FFF2-40B4-BE49-F238E27FC236}">
              <a16:creationId xmlns:a16="http://schemas.microsoft.com/office/drawing/2014/main" id="{2A75AFBF-F5DC-AA30-C015-DD2AA12BDA2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47" name="Rectangle 755">
          <a:extLst>
            <a:ext uri="{FF2B5EF4-FFF2-40B4-BE49-F238E27FC236}">
              <a16:creationId xmlns:a16="http://schemas.microsoft.com/office/drawing/2014/main" id="{48A3B436-AEC1-E277-F312-69609C3F6A3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48" name="Rectangle 756">
          <a:extLst>
            <a:ext uri="{FF2B5EF4-FFF2-40B4-BE49-F238E27FC236}">
              <a16:creationId xmlns:a16="http://schemas.microsoft.com/office/drawing/2014/main" id="{E574572C-8EE6-3138-EF15-98D18701E50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49" name="Rectangle 757">
          <a:extLst>
            <a:ext uri="{FF2B5EF4-FFF2-40B4-BE49-F238E27FC236}">
              <a16:creationId xmlns:a16="http://schemas.microsoft.com/office/drawing/2014/main" id="{A98CE4C8-B856-5887-ACBF-A6522802A9B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50" name="Rectangle 758">
          <a:extLst>
            <a:ext uri="{FF2B5EF4-FFF2-40B4-BE49-F238E27FC236}">
              <a16:creationId xmlns:a16="http://schemas.microsoft.com/office/drawing/2014/main" id="{AB05A032-EFFF-6048-E31A-C9B7880088E1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51" name="Rectangle 759">
          <a:extLst>
            <a:ext uri="{FF2B5EF4-FFF2-40B4-BE49-F238E27FC236}">
              <a16:creationId xmlns:a16="http://schemas.microsoft.com/office/drawing/2014/main" id="{9774CBD8-7E93-B060-E4D2-5A4F1C7F580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52" name="Rectangle 760">
          <a:extLst>
            <a:ext uri="{FF2B5EF4-FFF2-40B4-BE49-F238E27FC236}">
              <a16:creationId xmlns:a16="http://schemas.microsoft.com/office/drawing/2014/main" id="{31A4BA27-C173-0F54-33AC-2AE39795F1DF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53" name="Rectangle 761">
          <a:extLst>
            <a:ext uri="{FF2B5EF4-FFF2-40B4-BE49-F238E27FC236}">
              <a16:creationId xmlns:a16="http://schemas.microsoft.com/office/drawing/2014/main" id="{8058C9CE-85CD-3EDB-4E73-4EE6FA85EF6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54" name="Rectangle 762">
          <a:extLst>
            <a:ext uri="{FF2B5EF4-FFF2-40B4-BE49-F238E27FC236}">
              <a16:creationId xmlns:a16="http://schemas.microsoft.com/office/drawing/2014/main" id="{950FDC1A-7410-5A8E-D702-52F658188FD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55" name="Rectangle 763">
          <a:extLst>
            <a:ext uri="{FF2B5EF4-FFF2-40B4-BE49-F238E27FC236}">
              <a16:creationId xmlns:a16="http://schemas.microsoft.com/office/drawing/2014/main" id="{CBBC5A3D-C953-8F9D-6C51-3B80259049C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56" name="Rectangle 764">
          <a:extLst>
            <a:ext uri="{FF2B5EF4-FFF2-40B4-BE49-F238E27FC236}">
              <a16:creationId xmlns:a16="http://schemas.microsoft.com/office/drawing/2014/main" id="{8493C082-2730-C663-10B6-E88A7CB61515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57" name="Rectangle 765">
          <a:extLst>
            <a:ext uri="{FF2B5EF4-FFF2-40B4-BE49-F238E27FC236}">
              <a16:creationId xmlns:a16="http://schemas.microsoft.com/office/drawing/2014/main" id="{B822C2EB-C417-934F-B05D-3F8D6C5CFFA3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58" name="Rectangle 766">
          <a:extLst>
            <a:ext uri="{FF2B5EF4-FFF2-40B4-BE49-F238E27FC236}">
              <a16:creationId xmlns:a16="http://schemas.microsoft.com/office/drawing/2014/main" id="{0D0B1284-9CA4-83E9-612D-2243E6B62CB9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59" name="Rectangle 767">
          <a:extLst>
            <a:ext uri="{FF2B5EF4-FFF2-40B4-BE49-F238E27FC236}">
              <a16:creationId xmlns:a16="http://schemas.microsoft.com/office/drawing/2014/main" id="{A065A8C7-1A6B-D0F7-AC59-8F06197DC78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60" name="Rectangle 768">
          <a:extLst>
            <a:ext uri="{FF2B5EF4-FFF2-40B4-BE49-F238E27FC236}">
              <a16:creationId xmlns:a16="http://schemas.microsoft.com/office/drawing/2014/main" id="{E37F312D-ACEA-8487-C947-D98F1795F8DE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61" name="Rectangle 769">
          <a:extLst>
            <a:ext uri="{FF2B5EF4-FFF2-40B4-BE49-F238E27FC236}">
              <a16:creationId xmlns:a16="http://schemas.microsoft.com/office/drawing/2014/main" id="{E4EDD176-0083-5B68-E9CD-4347A2E38FA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62" name="Rectangle 770">
          <a:extLst>
            <a:ext uri="{FF2B5EF4-FFF2-40B4-BE49-F238E27FC236}">
              <a16:creationId xmlns:a16="http://schemas.microsoft.com/office/drawing/2014/main" id="{0A48BB4D-0ED4-2ADE-24B5-8C62AD0434E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63" name="Rectangle 771">
          <a:extLst>
            <a:ext uri="{FF2B5EF4-FFF2-40B4-BE49-F238E27FC236}">
              <a16:creationId xmlns:a16="http://schemas.microsoft.com/office/drawing/2014/main" id="{CC2D9A4F-FE84-D304-FF77-E08FE73AB22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64" name="Rectangle 772">
          <a:extLst>
            <a:ext uri="{FF2B5EF4-FFF2-40B4-BE49-F238E27FC236}">
              <a16:creationId xmlns:a16="http://schemas.microsoft.com/office/drawing/2014/main" id="{423F72AC-A8F5-F4D4-0037-FE6FDD6D8804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65" name="Rectangle 773">
          <a:extLst>
            <a:ext uri="{FF2B5EF4-FFF2-40B4-BE49-F238E27FC236}">
              <a16:creationId xmlns:a16="http://schemas.microsoft.com/office/drawing/2014/main" id="{7374FEE6-CDEE-4A15-FDCC-D1EFBF5BC6F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66" name="Rectangle 774">
          <a:extLst>
            <a:ext uri="{FF2B5EF4-FFF2-40B4-BE49-F238E27FC236}">
              <a16:creationId xmlns:a16="http://schemas.microsoft.com/office/drawing/2014/main" id="{7A4C571F-1803-A991-64EB-1D33D88B5E1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67" name="Rectangle 775">
          <a:extLst>
            <a:ext uri="{FF2B5EF4-FFF2-40B4-BE49-F238E27FC236}">
              <a16:creationId xmlns:a16="http://schemas.microsoft.com/office/drawing/2014/main" id="{715CF665-5C14-E53F-C86D-EEE012D69222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68" name="Rectangle 776">
          <a:extLst>
            <a:ext uri="{FF2B5EF4-FFF2-40B4-BE49-F238E27FC236}">
              <a16:creationId xmlns:a16="http://schemas.microsoft.com/office/drawing/2014/main" id="{1AC87A41-2BBC-656A-3037-8EF35BF76F7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69" name="Rectangle 777">
          <a:extLst>
            <a:ext uri="{FF2B5EF4-FFF2-40B4-BE49-F238E27FC236}">
              <a16:creationId xmlns:a16="http://schemas.microsoft.com/office/drawing/2014/main" id="{53BDBC53-3697-9C90-11E2-9535FE4BF91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70" name="Rectangle 778">
          <a:extLst>
            <a:ext uri="{FF2B5EF4-FFF2-40B4-BE49-F238E27FC236}">
              <a16:creationId xmlns:a16="http://schemas.microsoft.com/office/drawing/2014/main" id="{9F210B20-E55A-C6EE-BEC5-76F17663BD8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71" name="Rectangle 779">
          <a:extLst>
            <a:ext uri="{FF2B5EF4-FFF2-40B4-BE49-F238E27FC236}">
              <a16:creationId xmlns:a16="http://schemas.microsoft.com/office/drawing/2014/main" id="{BBD00499-894A-2410-23B5-5977C3D2A8F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72" name="Rectangle 780">
          <a:extLst>
            <a:ext uri="{FF2B5EF4-FFF2-40B4-BE49-F238E27FC236}">
              <a16:creationId xmlns:a16="http://schemas.microsoft.com/office/drawing/2014/main" id="{CD61B698-1054-EBFA-2B43-9C66CFB26EE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373" name="Rectangle 781">
          <a:extLst>
            <a:ext uri="{FF2B5EF4-FFF2-40B4-BE49-F238E27FC236}">
              <a16:creationId xmlns:a16="http://schemas.microsoft.com/office/drawing/2014/main" id="{45D6E9F0-25CC-D429-45E4-63C7A0A0183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74" name="Rectangle 1617">
          <a:extLst>
            <a:ext uri="{FF2B5EF4-FFF2-40B4-BE49-F238E27FC236}">
              <a16:creationId xmlns:a16="http://schemas.microsoft.com/office/drawing/2014/main" id="{2DC5C72D-227F-736C-025C-C3F7D409E1E3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75" name="Rectangle 1618">
          <a:extLst>
            <a:ext uri="{FF2B5EF4-FFF2-40B4-BE49-F238E27FC236}">
              <a16:creationId xmlns:a16="http://schemas.microsoft.com/office/drawing/2014/main" id="{097501EC-A5B0-08D8-9B32-C10D3CBEFE1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76" name="Rectangle 1619">
          <a:extLst>
            <a:ext uri="{FF2B5EF4-FFF2-40B4-BE49-F238E27FC236}">
              <a16:creationId xmlns:a16="http://schemas.microsoft.com/office/drawing/2014/main" id="{4DB89FCE-7143-0F55-C3E8-0E17BD05B5D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77" name="Rectangle 1620">
          <a:extLst>
            <a:ext uri="{FF2B5EF4-FFF2-40B4-BE49-F238E27FC236}">
              <a16:creationId xmlns:a16="http://schemas.microsoft.com/office/drawing/2014/main" id="{A251AF68-21FF-E89B-1A36-B2B58EE09D01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78" name="Rectangle 1621">
          <a:extLst>
            <a:ext uri="{FF2B5EF4-FFF2-40B4-BE49-F238E27FC236}">
              <a16:creationId xmlns:a16="http://schemas.microsoft.com/office/drawing/2014/main" id="{C07E8CA3-99F4-5BC8-BD88-BA7FA9F7A7B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79" name="Rectangle 1622">
          <a:extLst>
            <a:ext uri="{FF2B5EF4-FFF2-40B4-BE49-F238E27FC236}">
              <a16:creationId xmlns:a16="http://schemas.microsoft.com/office/drawing/2014/main" id="{E0C8913B-1150-896E-62D9-0B86B8DB952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80" name="Rectangle 1623">
          <a:extLst>
            <a:ext uri="{FF2B5EF4-FFF2-40B4-BE49-F238E27FC236}">
              <a16:creationId xmlns:a16="http://schemas.microsoft.com/office/drawing/2014/main" id="{19DBF9C6-7E21-037C-B07F-30345AC76DE2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81" name="Rectangle 1624">
          <a:extLst>
            <a:ext uri="{FF2B5EF4-FFF2-40B4-BE49-F238E27FC236}">
              <a16:creationId xmlns:a16="http://schemas.microsoft.com/office/drawing/2014/main" id="{5EBEA49D-A1B7-B118-97E6-C0FF755738D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82" name="Rectangle 1625">
          <a:extLst>
            <a:ext uri="{FF2B5EF4-FFF2-40B4-BE49-F238E27FC236}">
              <a16:creationId xmlns:a16="http://schemas.microsoft.com/office/drawing/2014/main" id="{52E2DFFE-2A1C-B8DE-1539-8ACF7A3D099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83" name="Rectangle 1626">
          <a:extLst>
            <a:ext uri="{FF2B5EF4-FFF2-40B4-BE49-F238E27FC236}">
              <a16:creationId xmlns:a16="http://schemas.microsoft.com/office/drawing/2014/main" id="{D086A3EE-99E5-51CA-6139-B7A25B4880C1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84" name="Rectangle 1627">
          <a:extLst>
            <a:ext uri="{FF2B5EF4-FFF2-40B4-BE49-F238E27FC236}">
              <a16:creationId xmlns:a16="http://schemas.microsoft.com/office/drawing/2014/main" id="{31837014-77DD-C87C-45B0-FAF9CE60694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85" name="Rectangle 1628">
          <a:extLst>
            <a:ext uri="{FF2B5EF4-FFF2-40B4-BE49-F238E27FC236}">
              <a16:creationId xmlns:a16="http://schemas.microsoft.com/office/drawing/2014/main" id="{843BB252-4A58-FB5B-3E10-2C7E143BA6F9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86" name="Rectangle 1629">
          <a:extLst>
            <a:ext uri="{FF2B5EF4-FFF2-40B4-BE49-F238E27FC236}">
              <a16:creationId xmlns:a16="http://schemas.microsoft.com/office/drawing/2014/main" id="{F0EF4FDF-6A53-B102-DCA5-D1CA173FF88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87" name="Rectangle 1630">
          <a:extLst>
            <a:ext uri="{FF2B5EF4-FFF2-40B4-BE49-F238E27FC236}">
              <a16:creationId xmlns:a16="http://schemas.microsoft.com/office/drawing/2014/main" id="{71DA4B4D-892C-A42B-DD8D-7848EF327C4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88" name="Rectangle 1631">
          <a:extLst>
            <a:ext uri="{FF2B5EF4-FFF2-40B4-BE49-F238E27FC236}">
              <a16:creationId xmlns:a16="http://schemas.microsoft.com/office/drawing/2014/main" id="{7479DA4E-BEC8-9051-8BBA-EA4D9DE2DF51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89" name="Rectangle 1632">
          <a:extLst>
            <a:ext uri="{FF2B5EF4-FFF2-40B4-BE49-F238E27FC236}">
              <a16:creationId xmlns:a16="http://schemas.microsoft.com/office/drawing/2014/main" id="{7E3DEF22-8EB4-E03F-67FD-828628EC761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90" name="Rectangle 1633">
          <a:extLst>
            <a:ext uri="{FF2B5EF4-FFF2-40B4-BE49-F238E27FC236}">
              <a16:creationId xmlns:a16="http://schemas.microsoft.com/office/drawing/2014/main" id="{595AE8E8-82D6-061C-739B-5B30BEA448B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91" name="Rectangle 1634">
          <a:extLst>
            <a:ext uri="{FF2B5EF4-FFF2-40B4-BE49-F238E27FC236}">
              <a16:creationId xmlns:a16="http://schemas.microsoft.com/office/drawing/2014/main" id="{B712193E-0847-E123-EF7D-33A1E5E9958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92" name="Rectangle 1635">
          <a:extLst>
            <a:ext uri="{FF2B5EF4-FFF2-40B4-BE49-F238E27FC236}">
              <a16:creationId xmlns:a16="http://schemas.microsoft.com/office/drawing/2014/main" id="{1494E018-067F-B7BD-3006-617CF35213AA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93" name="Rectangle 1636">
          <a:extLst>
            <a:ext uri="{FF2B5EF4-FFF2-40B4-BE49-F238E27FC236}">
              <a16:creationId xmlns:a16="http://schemas.microsoft.com/office/drawing/2014/main" id="{A7121408-92BC-6354-B39A-CB0A50C31774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94" name="Rectangle 1637">
          <a:extLst>
            <a:ext uri="{FF2B5EF4-FFF2-40B4-BE49-F238E27FC236}">
              <a16:creationId xmlns:a16="http://schemas.microsoft.com/office/drawing/2014/main" id="{7928556F-7CD0-05AD-6166-6A259EB18D7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95" name="Rectangle 1638">
          <a:extLst>
            <a:ext uri="{FF2B5EF4-FFF2-40B4-BE49-F238E27FC236}">
              <a16:creationId xmlns:a16="http://schemas.microsoft.com/office/drawing/2014/main" id="{EAFD52A4-C325-2F13-CF1D-CE844757284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96" name="Rectangle 1639">
          <a:extLst>
            <a:ext uri="{FF2B5EF4-FFF2-40B4-BE49-F238E27FC236}">
              <a16:creationId xmlns:a16="http://schemas.microsoft.com/office/drawing/2014/main" id="{9FC046C4-F039-6BFA-C022-F16331284027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397" name="Rectangle 1640">
          <a:extLst>
            <a:ext uri="{FF2B5EF4-FFF2-40B4-BE49-F238E27FC236}">
              <a16:creationId xmlns:a16="http://schemas.microsoft.com/office/drawing/2014/main" id="{38DC33EB-B3A4-5174-E5BA-8CD4207DBD7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398" name="Rectangle 1641">
          <a:extLst>
            <a:ext uri="{FF2B5EF4-FFF2-40B4-BE49-F238E27FC236}">
              <a16:creationId xmlns:a16="http://schemas.microsoft.com/office/drawing/2014/main" id="{37EA2C85-10BB-2396-35AB-010FE40EAEF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399" name="Rectangle 1642">
          <a:extLst>
            <a:ext uri="{FF2B5EF4-FFF2-40B4-BE49-F238E27FC236}">
              <a16:creationId xmlns:a16="http://schemas.microsoft.com/office/drawing/2014/main" id="{5680EE3C-E179-9F9C-051B-75EF456B3745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00" name="Rectangle 1643">
          <a:extLst>
            <a:ext uri="{FF2B5EF4-FFF2-40B4-BE49-F238E27FC236}">
              <a16:creationId xmlns:a16="http://schemas.microsoft.com/office/drawing/2014/main" id="{791D2AA5-CC54-9FEC-13EB-7904E85D685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01" name="Rectangle 1644">
          <a:extLst>
            <a:ext uri="{FF2B5EF4-FFF2-40B4-BE49-F238E27FC236}">
              <a16:creationId xmlns:a16="http://schemas.microsoft.com/office/drawing/2014/main" id="{88188E1F-C43B-B467-356F-5A1A753CF03C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02" name="Rectangle 1645">
          <a:extLst>
            <a:ext uri="{FF2B5EF4-FFF2-40B4-BE49-F238E27FC236}">
              <a16:creationId xmlns:a16="http://schemas.microsoft.com/office/drawing/2014/main" id="{EEB77258-748B-4CC0-DA55-93D413DE273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03" name="Rectangle 1646">
          <a:extLst>
            <a:ext uri="{FF2B5EF4-FFF2-40B4-BE49-F238E27FC236}">
              <a16:creationId xmlns:a16="http://schemas.microsoft.com/office/drawing/2014/main" id="{B4F8BD2B-1A5B-ACC5-DB13-AB3305D8ECF6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04" name="Rectangle 1647">
          <a:extLst>
            <a:ext uri="{FF2B5EF4-FFF2-40B4-BE49-F238E27FC236}">
              <a16:creationId xmlns:a16="http://schemas.microsoft.com/office/drawing/2014/main" id="{2976981B-D2ED-C625-5446-E9A5489739F3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05" name="Rectangle 1648">
          <a:extLst>
            <a:ext uri="{FF2B5EF4-FFF2-40B4-BE49-F238E27FC236}">
              <a16:creationId xmlns:a16="http://schemas.microsoft.com/office/drawing/2014/main" id="{258EF326-689A-DA97-309C-D9D69629C9B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06" name="Rectangle 1649">
          <a:extLst>
            <a:ext uri="{FF2B5EF4-FFF2-40B4-BE49-F238E27FC236}">
              <a16:creationId xmlns:a16="http://schemas.microsoft.com/office/drawing/2014/main" id="{DDE88E46-0BE7-919F-FD30-2265D895E26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07" name="Rectangle 1650">
          <a:extLst>
            <a:ext uri="{FF2B5EF4-FFF2-40B4-BE49-F238E27FC236}">
              <a16:creationId xmlns:a16="http://schemas.microsoft.com/office/drawing/2014/main" id="{CEDD11AD-8C63-5195-FC2B-C8989D1335E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08" name="Rectangle 1651">
          <a:extLst>
            <a:ext uri="{FF2B5EF4-FFF2-40B4-BE49-F238E27FC236}">
              <a16:creationId xmlns:a16="http://schemas.microsoft.com/office/drawing/2014/main" id="{35BC0F61-F762-8BDA-BC43-95E18E87DFA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09" name="Rectangle 1652">
          <a:extLst>
            <a:ext uri="{FF2B5EF4-FFF2-40B4-BE49-F238E27FC236}">
              <a16:creationId xmlns:a16="http://schemas.microsoft.com/office/drawing/2014/main" id="{6D53BD60-B683-F113-B364-A6591654C621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10" name="Rectangle 1653">
          <a:extLst>
            <a:ext uri="{FF2B5EF4-FFF2-40B4-BE49-F238E27FC236}">
              <a16:creationId xmlns:a16="http://schemas.microsoft.com/office/drawing/2014/main" id="{14824939-9152-AF85-FFEC-A77A086637B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11" name="Rectangle 1654">
          <a:extLst>
            <a:ext uri="{FF2B5EF4-FFF2-40B4-BE49-F238E27FC236}">
              <a16:creationId xmlns:a16="http://schemas.microsoft.com/office/drawing/2014/main" id="{8A44EDCA-2F66-233C-1887-48E4ED98DAF8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12" name="Rectangle 1655">
          <a:extLst>
            <a:ext uri="{FF2B5EF4-FFF2-40B4-BE49-F238E27FC236}">
              <a16:creationId xmlns:a16="http://schemas.microsoft.com/office/drawing/2014/main" id="{2F10A132-D112-8F11-770B-1B8D922B7D3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13" name="Rectangle 1656">
          <a:extLst>
            <a:ext uri="{FF2B5EF4-FFF2-40B4-BE49-F238E27FC236}">
              <a16:creationId xmlns:a16="http://schemas.microsoft.com/office/drawing/2014/main" id="{301849E1-C807-DECC-B7B9-35327CA4AA3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14" name="Rectangle 1657">
          <a:extLst>
            <a:ext uri="{FF2B5EF4-FFF2-40B4-BE49-F238E27FC236}">
              <a16:creationId xmlns:a16="http://schemas.microsoft.com/office/drawing/2014/main" id="{8FDA3737-61A4-D08A-B4DA-183BE55BA51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15" name="Rectangle 1658">
          <a:extLst>
            <a:ext uri="{FF2B5EF4-FFF2-40B4-BE49-F238E27FC236}">
              <a16:creationId xmlns:a16="http://schemas.microsoft.com/office/drawing/2014/main" id="{0B2D6EA4-C8C5-C030-8C50-248A2F116E24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16" name="Rectangle 1659">
          <a:extLst>
            <a:ext uri="{FF2B5EF4-FFF2-40B4-BE49-F238E27FC236}">
              <a16:creationId xmlns:a16="http://schemas.microsoft.com/office/drawing/2014/main" id="{7B96BFA5-4B36-97AB-DDB8-022D125035A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17" name="Rectangle 1660">
          <a:extLst>
            <a:ext uri="{FF2B5EF4-FFF2-40B4-BE49-F238E27FC236}">
              <a16:creationId xmlns:a16="http://schemas.microsoft.com/office/drawing/2014/main" id="{76859BDE-25EE-03E6-F69B-986D4CB9E39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18" name="Rectangle 1661">
          <a:extLst>
            <a:ext uri="{FF2B5EF4-FFF2-40B4-BE49-F238E27FC236}">
              <a16:creationId xmlns:a16="http://schemas.microsoft.com/office/drawing/2014/main" id="{376B148B-9EED-C8EF-79F5-827CA757AF12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19" name="Rectangle 1662">
          <a:extLst>
            <a:ext uri="{FF2B5EF4-FFF2-40B4-BE49-F238E27FC236}">
              <a16:creationId xmlns:a16="http://schemas.microsoft.com/office/drawing/2014/main" id="{3D2026F2-D51D-1559-9DD8-54CC21826EB4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20" name="Rectangle 736">
          <a:extLst>
            <a:ext uri="{FF2B5EF4-FFF2-40B4-BE49-F238E27FC236}">
              <a16:creationId xmlns:a16="http://schemas.microsoft.com/office/drawing/2014/main" id="{6DE13848-4CB5-7D23-473B-E1DC837518E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21" name="Rectangle 737">
          <a:extLst>
            <a:ext uri="{FF2B5EF4-FFF2-40B4-BE49-F238E27FC236}">
              <a16:creationId xmlns:a16="http://schemas.microsoft.com/office/drawing/2014/main" id="{87C04169-C6FC-84FC-12DC-9B0EA174CBA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22" name="Rectangle 738">
          <a:extLst>
            <a:ext uri="{FF2B5EF4-FFF2-40B4-BE49-F238E27FC236}">
              <a16:creationId xmlns:a16="http://schemas.microsoft.com/office/drawing/2014/main" id="{3EC8F743-7324-0F47-B554-3CB06FA3F808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23" name="Rectangle 739">
          <a:extLst>
            <a:ext uri="{FF2B5EF4-FFF2-40B4-BE49-F238E27FC236}">
              <a16:creationId xmlns:a16="http://schemas.microsoft.com/office/drawing/2014/main" id="{121541C8-440A-1662-1198-D4C3BFB9D1BC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24" name="Rectangle 740">
          <a:extLst>
            <a:ext uri="{FF2B5EF4-FFF2-40B4-BE49-F238E27FC236}">
              <a16:creationId xmlns:a16="http://schemas.microsoft.com/office/drawing/2014/main" id="{44E0041B-1B82-26EF-3E26-CCE14F2030A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25" name="Rectangle 741">
          <a:extLst>
            <a:ext uri="{FF2B5EF4-FFF2-40B4-BE49-F238E27FC236}">
              <a16:creationId xmlns:a16="http://schemas.microsoft.com/office/drawing/2014/main" id="{501827D5-47B1-36F7-E363-26D68C053FB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26" name="Rectangle 742">
          <a:extLst>
            <a:ext uri="{FF2B5EF4-FFF2-40B4-BE49-F238E27FC236}">
              <a16:creationId xmlns:a16="http://schemas.microsoft.com/office/drawing/2014/main" id="{96F95769-00A7-DF67-36E3-1523F3D646DF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27" name="Rectangle 743">
          <a:extLst>
            <a:ext uri="{FF2B5EF4-FFF2-40B4-BE49-F238E27FC236}">
              <a16:creationId xmlns:a16="http://schemas.microsoft.com/office/drawing/2014/main" id="{EFCB8D07-36D6-AA7E-2903-BD3ABF8F511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28" name="Rectangle 744">
          <a:extLst>
            <a:ext uri="{FF2B5EF4-FFF2-40B4-BE49-F238E27FC236}">
              <a16:creationId xmlns:a16="http://schemas.microsoft.com/office/drawing/2014/main" id="{1E19F2FE-9D65-7BFF-4293-26EF6BEEB10B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29" name="Rectangle 745">
          <a:extLst>
            <a:ext uri="{FF2B5EF4-FFF2-40B4-BE49-F238E27FC236}">
              <a16:creationId xmlns:a16="http://schemas.microsoft.com/office/drawing/2014/main" id="{18B21AB4-05E4-7693-0F4F-4BD04486B469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30" name="Rectangle 746">
          <a:extLst>
            <a:ext uri="{FF2B5EF4-FFF2-40B4-BE49-F238E27FC236}">
              <a16:creationId xmlns:a16="http://schemas.microsoft.com/office/drawing/2014/main" id="{37D27B7F-64FB-8859-E51E-807BC0D54FB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31" name="Rectangle 747">
          <a:extLst>
            <a:ext uri="{FF2B5EF4-FFF2-40B4-BE49-F238E27FC236}">
              <a16:creationId xmlns:a16="http://schemas.microsoft.com/office/drawing/2014/main" id="{E8ED90B9-85DF-197B-1725-72CBC6DE4D5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32" name="Rectangle 748">
          <a:extLst>
            <a:ext uri="{FF2B5EF4-FFF2-40B4-BE49-F238E27FC236}">
              <a16:creationId xmlns:a16="http://schemas.microsoft.com/office/drawing/2014/main" id="{1B50742E-EF74-3A65-CFEE-91D8ECCF6DB2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33" name="Rectangle 749">
          <a:extLst>
            <a:ext uri="{FF2B5EF4-FFF2-40B4-BE49-F238E27FC236}">
              <a16:creationId xmlns:a16="http://schemas.microsoft.com/office/drawing/2014/main" id="{DBCBC0CD-57D7-CC86-5ED5-CCBE0E804B2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34" name="Rectangle 750">
          <a:extLst>
            <a:ext uri="{FF2B5EF4-FFF2-40B4-BE49-F238E27FC236}">
              <a16:creationId xmlns:a16="http://schemas.microsoft.com/office/drawing/2014/main" id="{730709E0-533F-C637-8B81-F8B5785EB83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35" name="Rectangle 751">
          <a:extLst>
            <a:ext uri="{FF2B5EF4-FFF2-40B4-BE49-F238E27FC236}">
              <a16:creationId xmlns:a16="http://schemas.microsoft.com/office/drawing/2014/main" id="{2C120700-FE9C-C04C-7734-FE2ED837D62F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36" name="Rectangle 752">
          <a:extLst>
            <a:ext uri="{FF2B5EF4-FFF2-40B4-BE49-F238E27FC236}">
              <a16:creationId xmlns:a16="http://schemas.microsoft.com/office/drawing/2014/main" id="{7EEB9ABA-9D74-71BB-094F-3E85C53A047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37" name="Rectangle 753">
          <a:extLst>
            <a:ext uri="{FF2B5EF4-FFF2-40B4-BE49-F238E27FC236}">
              <a16:creationId xmlns:a16="http://schemas.microsoft.com/office/drawing/2014/main" id="{1CCCFE7C-BF7E-4F53-A9A6-6215338B662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38" name="Rectangle 754">
          <a:extLst>
            <a:ext uri="{FF2B5EF4-FFF2-40B4-BE49-F238E27FC236}">
              <a16:creationId xmlns:a16="http://schemas.microsoft.com/office/drawing/2014/main" id="{66EB05F5-4192-B149-8C2D-85AF4702A7A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39" name="Rectangle 755">
          <a:extLst>
            <a:ext uri="{FF2B5EF4-FFF2-40B4-BE49-F238E27FC236}">
              <a16:creationId xmlns:a16="http://schemas.microsoft.com/office/drawing/2014/main" id="{7490DC81-E7C7-D9B7-65BA-363199F62E3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40" name="Rectangle 756">
          <a:extLst>
            <a:ext uri="{FF2B5EF4-FFF2-40B4-BE49-F238E27FC236}">
              <a16:creationId xmlns:a16="http://schemas.microsoft.com/office/drawing/2014/main" id="{7524DB4E-9725-12DC-82BA-2670002F2D9D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41" name="Rectangle 757">
          <a:extLst>
            <a:ext uri="{FF2B5EF4-FFF2-40B4-BE49-F238E27FC236}">
              <a16:creationId xmlns:a16="http://schemas.microsoft.com/office/drawing/2014/main" id="{07A1C597-6F86-1A8A-D37C-6C3181A0616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42" name="Rectangle 758">
          <a:extLst>
            <a:ext uri="{FF2B5EF4-FFF2-40B4-BE49-F238E27FC236}">
              <a16:creationId xmlns:a16="http://schemas.microsoft.com/office/drawing/2014/main" id="{4FBAF431-8009-C77A-043C-60E6C6177158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43" name="Rectangle 759">
          <a:extLst>
            <a:ext uri="{FF2B5EF4-FFF2-40B4-BE49-F238E27FC236}">
              <a16:creationId xmlns:a16="http://schemas.microsoft.com/office/drawing/2014/main" id="{DB46B161-3C6A-2F22-A430-E2F9379E820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44" name="Rectangle 760">
          <a:extLst>
            <a:ext uri="{FF2B5EF4-FFF2-40B4-BE49-F238E27FC236}">
              <a16:creationId xmlns:a16="http://schemas.microsoft.com/office/drawing/2014/main" id="{0F9ADED3-7305-4F03-9FB2-BDC172EE7A50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45" name="Rectangle 761">
          <a:extLst>
            <a:ext uri="{FF2B5EF4-FFF2-40B4-BE49-F238E27FC236}">
              <a16:creationId xmlns:a16="http://schemas.microsoft.com/office/drawing/2014/main" id="{7E678CA4-673C-9719-F7FF-BEBDF743E95D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46" name="Rectangle 762">
          <a:extLst>
            <a:ext uri="{FF2B5EF4-FFF2-40B4-BE49-F238E27FC236}">
              <a16:creationId xmlns:a16="http://schemas.microsoft.com/office/drawing/2014/main" id="{752415BD-F647-5C11-69BF-7C6D69E9E283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47" name="Rectangle 763">
          <a:extLst>
            <a:ext uri="{FF2B5EF4-FFF2-40B4-BE49-F238E27FC236}">
              <a16:creationId xmlns:a16="http://schemas.microsoft.com/office/drawing/2014/main" id="{12F00379-8162-6E09-A6C3-60705B88E5BD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48" name="Rectangle 764">
          <a:extLst>
            <a:ext uri="{FF2B5EF4-FFF2-40B4-BE49-F238E27FC236}">
              <a16:creationId xmlns:a16="http://schemas.microsoft.com/office/drawing/2014/main" id="{EF4CEA92-77E8-FE6A-908C-258F7F3EE946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49" name="Rectangle 765">
          <a:extLst>
            <a:ext uri="{FF2B5EF4-FFF2-40B4-BE49-F238E27FC236}">
              <a16:creationId xmlns:a16="http://schemas.microsoft.com/office/drawing/2014/main" id="{86A06CF8-93CB-97FB-AFD9-D50773294FE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50" name="Rectangle 766">
          <a:extLst>
            <a:ext uri="{FF2B5EF4-FFF2-40B4-BE49-F238E27FC236}">
              <a16:creationId xmlns:a16="http://schemas.microsoft.com/office/drawing/2014/main" id="{8035099C-A67C-45D0-F12D-6432349E8F05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51" name="Rectangle 767">
          <a:extLst>
            <a:ext uri="{FF2B5EF4-FFF2-40B4-BE49-F238E27FC236}">
              <a16:creationId xmlns:a16="http://schemas.microsoft.com/office/drawing/2014/main" id="{3FFC79C3-D8BB-CB9D-E1E1-19A386F2285A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52" name="Rectangle 768">
          <a:extLst>
            <a:ext uri="{FF2B5EF4-FFF2-40B4-BE49-F238E27FC236}">
              <a16:creationId xmlns:a16="http://schemas.microsoft.com/office/drawing/2014/main" id="{443A6BD1-8FC8-EC4F-DAD5-680930A4410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53" name="Rectangle 769">
          <a:extLst>
            <a:ext uri="{FF2B5EF4-FFF2-40B4-BE49-F238E27FC236}">
              <a16:creationId xmlns:a16="http://schemas.microsoft.com/office/drawing/2014/main" id="{485DF7C6-5268-7C7A-5865-D58518392FB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54" name="Rectangle 770">
          <a:extLst>
            <a:ext uri="{FF2B5EF4-FFF2-40B4-BE49-F238E27FC236}">
              <a16:creationId xmlns:a16="http://schemas.microsoft.com/office/drawing/2014/main" id="{CF0F8931-5729-98ED-D5BB-141A21E106E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55" name="Rectangle 771">
          <a:extLst>
            <a:ext uri="{FF2B5EF4-FFF2-40B4-BE49-F238E27FC236}">
              <a16:creationId xmlns:a16="http://schemas.microsoft.com/office/drawing/2014/main" id="{E3005364-AD18-C509-75FC-BE07DB4C597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56" name="Rectangle 772">
          <a:extLst>
            <a:ext uri="{FF2B5EF4-FFF2-40B4-BE49-F238E27FC236}">
              <a16:creationId xmlns:a16="http://schemas.microsoft.com/office/drawing/2014/main" id="{77BE28CD-C8C5-6F0E-4E7C-735A87707E0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57" name="Rectangle 773">
          <a:extLst>
            <a:ext uri="{FF2B5EF4-FFF2-40B4-BE49-F238E27FC236}">
              <a16:creationId xmlns:a16="http://schemas.microsoft.com/office/drawing/2014/main" id="{B39EE875-94C1-C3DD-3E94-7CABA24BC76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58" name="Rectangle 774">
          <a:extLst>
            <a:ext uri="{FF2B5EF4-FFF2-40B4-BE49-F238E27FC236}">
              <a16:creationId xmlns:a16="http://schemas.microsoft.com/office/drawing/2014/main" id="{46E99B75-2E15-29DB-4CA7-5F7D376FB51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59" name="Rectangle 775">
          <a:extLst>
            <a:ext uri="{FF2B5EF4-FFF2-40B4-BE49-F238E27FC236}">
              <a16:creationId xmlns:a16="http://schemas.microsoft.com/office/drawing/2014/main" id="{4DD15142-50E3-392F-B21C-684A886D8973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60" name="Rectangle 776">
          <a:extLst>
            <a:ext uri="{FF2B5EF4-FFF2-40B4-BE49-F238E27FC236}">
              <a16:creationId xmlns:a16="http://schemas.microsoft.com/office/drawing/2014/main" id="{DB5AC250-7EFA-4EC4-A7E1-71C2D4AB819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61" name="Rectangle 777">
          <a:extLst>
            <a:ext uri="{FF2B5EF4-FFF2-40B4-BE49-F238E27FC236}">
              <a16:creationId xmlns:a16="http://schemas.microsoft.com/office/drawing/2014/main" id="{2FB6403E-9217-F003-646F-F641E46768A9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62" name="Rectangle 778">
          <a:extLst>
            <a:ext uri="{FF2B5EF4-FFF2-40B4-BE49-F238E27FC236}">
              <a16:creationId xmlns:a16="http://schemas.microsoft.com/office/drawing/2014/main" id="{075F4944-2AC9-E6AF-EB6B-2F83934D7F9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63" name="Rectangle 779">
          <a:extLst>
            <a:ext uri="{FF2B5EF4-FFF2-40B4-BE49-F238E27FC236}">
              <a16:creationId xmlns:a16="http://schemas.microsoft.com/office/drawing/2014/main" id="{EB014A17-6B52-433E-9576-91E17892AC0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64" name="Rectangle 780">
          <a:extLst>
            <a:ext uri="{FF2B5EF4-FFF2-40B4-BE49-F238E27FC236}">
              <a16:creationId xmlns:a16="http://schemas.microsoft.com/office/drawing/2014/main" id="{3C399D8E-DA2A-DDDA-8820-8558FB430D87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465" name="Rectangle 781">
          <a:extLst>
            <a:ext uri="{FF2B5EF4-FFF2-40B4-BE49-F238E27FC236}">
              <a16:creationId xmlns:a16="http://schemas.microsoft.com/office/drawing/2014/main" id="{F292246D-CC94-4442-234F-CE53AB39A14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66" name="Rectangle 1617">
          <a:extLst>
            <a:ext uri="{FF2B5EF4-FFF2-40B4-BE49-F238E27FC236}">
              <a16:creationId xmlns:a16="http://schemas.microsoft.com/office/drawing/2014/main" id="{37A4C7AC-946A-357F-DC49-BE30F8CD60B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67" name="Rectangle 1618">
          <a:extLst>
            <a:ext uri="{FF2B5EF4-FFF2-40B4-BE49-F238E27FC236}">
              <a16:creationId xmlns:a16="http://schemas.microsoft.com/office/drawing/2014/main" id="{B96B74D8-BDFC-F053-AC3C-B5B86523FB2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68" name="Rectangle 1619">
          <a:extLst>
            <a:ext uri="{FF2B5EF4-FFF2-40B4-BE49-F238E27FC236}">
              <a16:creationId xmlns:a16="http://schemas.microsoft.com/office/drawing/2014/main" id="{CBC4A595-1929-BD89-34C1-B29BCCB3280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69" name="Rectangle 1620">
          <a:extLst>
            <a:ext uri="{FF2B5EF4-FFF2-40B4-BE49-F238E27FC236}">
              <a16:creationId xmlns:a16="http://schemas.microsoft.com/office/drawing/2014/main" id="{8FACBC32-A42A-3D14-568F-00C502CA3DE8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70" name="Rectangle 1621">
          <a:extLst>
            <a:ext uri="{FF2B5EF4-FFF2-40B4-BE49-F238E27FC236}">
              <a16:creationId xmlns:a16="http://schemas.microsoft.com/office/drawing/2014/main" id="{C46FF5FD-7DDC-AA0A-B153-74E258F729D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71" name="Rectangle 1622">
          <a:extLst>
            <a:ext uri="{FF2B5EF4-FFF2-40B4-BE49-F238E27FC236}">
              <a16:creationId xmlns:a16="http://schemas.microsoft.com/office/drawing/2014/main" id="{42BB7C04-934A-D323-1229-D2A5A47A8F6B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72" name="Rectangle 1623">
          <a:extLst>
            <a:ext uri="{FF2B5EF4-FFF2-40B4-BE49-F238E27FC236}">
              <a16:creationId xmlns:a16="http://schemas.microsoft.com/office/drawing/2014/main" id="{AFEB5C2C-E666-594A-B972-B84374DDBAF6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73" name="Rectangle 1624">
          <a:extLst>
            <a:ext uri="{FF2B5EF4-FFF2-40B4-BE49-F238E27FC236}">
              <a16:creationId xmlns:a16="http://schemas.microsoft.com/office/drawing/2014/main" id="{7849F4F1-0247-D3CC-8C3B-BED352344AF2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74" name="Rectangle 1625">
          <a:extLst>
            <a:ext uri="{FF2B5EF4-FFF2-40B4-BE49-F238E27FC236}">
              <a16:creationId xmlns:a16="http://schemas.microsoft.com/office/drawing/2014/main" id="{E145202C-7A9B-0E52-243E-8729F60CCBD5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75" name="Rectangle 1626">
          <a:extLst>
            <a:ext uri="{FF2B5EF4-FFF2-40B4-BE49-F238E27FC236}">
              <a16:creationId xmlns:a16="http://schemas.microsoft.com/office/drawing/2014/main" id="{FA994036-0490-9EA7-474D-C3E90A8808EE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76" name="Rectangle 1627">
          <a:extLst>
            <a:ext uri="{FF2B5EF4-FFF2-40B4-BE49-F238E27FC236}">
              <a16:creationId xmlns:a16="http://schemas.microsoft.com/office/drawing/2014/main" id="{DA2E41FF-A478-9409-6023-8818A9A752BE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77" name="Rectangle 1628">
          <a:extLst>
            <a:ext uri="{FF2B5EF4-FFF2-40B4-BE49-F238E27FC236}">
              <a16:creationId xmlns:a16="http://schemas.microsoft.com/office/drawing/2014/main" id="{90211987-5577-C9F3-D019-926ABD7FCB5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78" name="Rectangle 1629">
          <a:extLst>
            <a:ext uri="{FF2B5EF4-FFF2-40B4-BE49-F238E27FC236}">
              <a16:creationId xmlns:a16="http://schemas.microsoft.com/office/drawing/2014/main" id="{D05F4B10-8604-5F03-8677-9A095059D810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79" name="Rectangle 1630">
          <a:extLst>
            <a:ext uri="{FF2B5EF4-FFF2-40B4-BE49-F238E27FC236}">
              <a16:creationId xmlns:a16="http://schemas.microsoft.com/office/drawing/2014/main" id="{6EC20F08-A908-95ED-016C-B77D39D797DB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80" name="Rectangle 1631">
          <a:extLst>
            <a:ext uri="{FF2B5EF4-FFF2-40B4-BE49-F238E27FC236}">
              <a16:creationId xmlns:a16="http://schemas.microsoft.com/office/drawing/2014/main" id="{DF6361BD-C546-71B0-6A24-60D2A265DB0C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81" name="Rectangle 1632">
          <a:extLst>
            <a:ext uri="{FF2B5EF4-FFF2-40B4-BE49-F238E27FC236}">
              <a16:creationId xmlns:a16="http://schemas.microsoft.com/office/drawing/2014/main" id="{5CA90982-4761-9AA3-B5E5-CC12C84F9FF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82" name="Rectangle 1633">
          <a:extLst>
            <a:ext uri="{FF2B5EF4-FFF2-40B4-BE49-F238E27FC236}">
              <a16:creationId xmlns:a16="http://schemas.microsoft.com/office/drawing/2014/main" id="{EEB23921-855A-DF37-0139-33F20E1BA92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83" name="Rectangle 1634">
          <a:extLst>
            <a:ext uri="{FF2B5EF4-FFF2-40B4-BE49-F238E27FC236}">
              <a16:creationId xmlns:a16="http://schemas.microsoft.com/office/drawing/2014/main" id="{79AC87EA-0C4C-E0FC-4A65-FD20CEC040B9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84" name="Rectangle 1635">
          <a:extLst>
            <a:ext uri="{FF2B5EF4-FFF2-40B4-BE49-F238E27FC236}">
              <a16:creationId xmlns:a16="http://schemas.microsoft.com/office/drawing/2014/main" id="{6159880B-0FB5-26BC-9F0E-6A209B40293A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85" name="Rectangle 1636">
          <a:extLst>
            <a:ext uri="{FF2B5EF4-FFF2-40B4-BE49-F238E27FC236}">
              <a16:creationId xmlns:a16="http://schemas.microsoft.com/office/drawing/2014/main" id="{F0532E49-6A80-3477-B658-A25F6DF0EF9C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86" name="Rectangle 1637">
          <a:extLst>
            <a:ext uri="{FF2B5EF4-FFF2-40B4-BE49-F238E27FC236}">
              <a16:creationId xmlns:a16="http://schemas.microsoft.com/office/drawing/2014/main" id="{D54B28C2-9A54-1C64-C1B2-C30AE68C612F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87" name="Rectangle 1638">
          <a:extLst>
            <a:ext uri="{FF2B5EF4-FFF2-40B4-BE49-F238E27FC236}">
              <a16:creationId xmlns:a16="http://schemas.microsoft.com/office/drawing/2014/main" id="{17941378-158E-656D-84A7-C2D97E944FC7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88" name="Rectangle 1639">
          <a:extLst>
            <a:ext uri="{FF2B5EF4-FFF2-40B4-BE49-F238E27FC236}">
              <a16:creationId xmlns:a16="http://schemas.microsoft.com/office/drawing/2014/main" id="{7DB9053A-27C1-625B-3494-3EFED6CDF8E3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89" name="Rectangle 1640">
          <a:extLst>
            <a:ext uri="{FF2B5EF4-FFF2-40B4-BE49-F238E27FC236}">
              <a16:creationId xmlns:a16="http://schemas.microsoft.com/office/drawing/2014/main" id="{2EC8D3E6-847F-084B-74E2-E4D8F8E0E6E2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90" name="Rectangle 1641">
          <a:extLst>
            <a:ext uri="{FF2B5EF4-FFF2-40B4-BE49-F238E27FC236}">
              <a16:creationId xmlns:a16="http://schemas.microsoft.com/office/drawing/2014/main" id="{D9D20C8C-2938-C8D5-211D-CF8C6A33B3BA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91" name="Rectangle 1642">
          <a:extLst>
            <a:ext uri="{FF2B5EF4-FFF2-40B4-BE49-F238E27FC236}">
              <a16:creationId xmlns:a16="http://schemas.microsoft.com/office/drawing/2014/main" id="{EB018C73-822B-6830-A97D-4D0D45279659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92" name="Rectangle 1643">
          <a:extLst>
            <a:ext uri="{FF2B5EF4-FFF2-40B4-BE49-F238E27FC236}">
              <a16:creationId xmlns:a16="http://schemas.microsoft.com/office/drawing/2014/main" id="{5FFD5EBF-3C86-194F-C87B-5A18397C2CAA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93" name="Rectangle 1644">
          <a:extLst>
            <a:ext uri="{FF2B5EF4-FFF2-40B4-BE49-F238E27FC236}">
              <a16:creationId xmlns:a16="http://schemas.microsoft.com/office/drawing/2014/main" id="{0063F111-F3EA-10EE-3EFF-C0B5B3BFFE01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94" name="Rectangle 1645">
          <a:extLst>
            <a:ext uri="{FF2B5EF4-FFF2-40B4-BE49-F238E27FC236}">
              <a16:creationId xmlns:a16="http://schemas.microsoft.com/office/drawing/2014/main" id="{23353B46-AF66-13AC-6027-205F653AAA14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95" name="Rectangle 1646">
          <a:extLst>
            <a:ext uri="{FF2B5EF4-FFF2-40B4-BE49-F238E27FC236}">
              <a16:creationId xmlns:a16="http://schemas.microsoft.com/office/drawing/2014/main" id="{9BDB2BA6-95DE-D397-E256-FD4DD2F6A5B9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47496" name="Rectangle 1647">
          <a:extLst>
            <a:ext uri="{FF2B5EF4-FFF2-40B4-BE49-F238E27FC236}">
              <a16:creationId xmlns:a16="http://schemas.microsoft.com/office/drawing/2014/main" id="{52F30F66-54F2-E8A7-9F07-F1A475333864}"/>
            </a:ext>
          </a:extLst>
        </xdr:cNvPr>
        <xdr:cNvSpPr>
          <a:spLocks noChangeArrowheads="1"/>
        </xdr:cNvSpPr>
      </xdr:nvSpPr>
      <xdr:spPr bwMode="auto">
        <a:xfrm>
          <a:off x="58547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97" name="Rectangle 1648">
          <a:extLst>
            <a:ext uri="{FF2B5EF4-FFF2-40B4-BE49-F238E27FC236}">
              <a16:creationId xmlns:a16="http://schemas.microsoft.com/office/drawing/2014/main" id="{49692EDB-F564-A38D-9448-2A2656409F34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7498" name="Rectangle 1649">
          <a:extLst>
            <a:ext uri="{FF2B5EF4-FFF2-40B4-BE49-F238E27FC236}">
              <a16:creationId xmlns:a16="http://schemas.microsoft.com/office/drawing/2014/main" id="{61D4C072-B437-249F-1403-60F2B60D0E74}"/>
            </a:ext>
          </a:extLst>
        </xdr:cNvPr>
        <xdr:cNvSpPr>
          <a:spLocks noChangeArrowheads="1"/>
        </xdr:cNvSpPr>
      </xdr:nvSpPr>
      <xdr:spPr bwMode="auto">
        <a:xfrm>
          <a:off x="7708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47499" name="Rectangle 1650">
          <a:extLst>
            <a:ext uri="{FF2B5EF4-FFF2-40B4-BE49-F238E27FC236}">
              <a16:creationId xmlns:a16="http://schemas.microsoft.com/office/drawing/2014/main" id="{99B5378C-3075-4602-8423-B02F3F2CEB16}"/>
            </a:ext>
          </a:extLst>
        </xdr:cNvPr>
        <xdr:cNvSpPr>
          <a:spLocks noChangeArrowheads="1"/>
        </xdr:cNvSpPr>
      </xdr:nvSpPr>
      <xdr:spPr bwMode="auto">
        <a:xfrm>
          <a:off x="69342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00" name="Rectangle 1651">
          <a:extLst>
            <a:ext uri="{FF2B5EF4-FFF2-40B4-BE49-F238E27FC236}">
              <a16:creationId xmlns:a16="http://schemas.microsoft.com/office/drawing/2014/main" id="{0D5F839A-21FE-1F5F-995D-8B913339F35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01" name="Rectangle 1652">
          <a:extLst>
            <a:ext uri="{FF2B5EF4-FFF2-40B4-BE49-F238E27FC236}">
              <a16:creationId xmlns:a16="http://schemas.microsoft.com/office/drawing/2014/main" id="{D514E4EF-5457-CC10-3CAC-C53FA9EE00D5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02" name="Rectangle 1653">
          <a:extLst>
            <a:ext uri="{FF2B5EF4-FFF2-40B4-BE49-F238E27FC236}">
              <a16:creationId xmlns:a16="http://schemas.microsoft.com/office/drawing/2014/main" id="{F839B933-F30C-5491-F78C-6AC709E74FF1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03" name="Rectangle 1654">
          <a:extLst>
            <a:ext uri="{FF2B5EF4-FFF2-40B4-BE49-F238E27FC236}">
              <a16:creationId xmlns:a16="http://schemas.microsoft.com/office/drawing/2014/main" id="{7D2DC47F-574B-7B28-5BD4-5977BA30B62C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04" name="Rectangle 1655">
          <a:extLst>
            <a:ext uri="{FF2B5EF4-FFF2-40B4-BE49-F238E27FC236}">
              <a16:creationId xmlns:a16="http://schemas.microsoft.com/office/drawing/2014/main" id="{FD100EC5-1A91-4D6D-32F1-5AD1DE47C2AA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05" name="Rectangle 1656">
          <a:extLst>
            <a:ext uri="{FF2B5EF4-FFF2-40B4-BE49-F238E27FC236}">
              <a16:creationId xmlns:a16="http://schemas.microsoft.com/office/drawing/2014/main" id="{C62E638C-7EF5-D24F-D4FB-2400B234BF52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06" name="Rectangle 1657">
          <a:extLst>
            <a:ext uri="{FF2B5EF4-FFF2-40B4-BE49-F238E27FC236}">
              <a16:creationId xmlns:a16="http://schemas.microsoft.com/office/drawing/2014/main" id="{68C47BCC-5D40-539C-2C5A-D4F361B1782A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07" name="Rectangle 1658">
          <a:extLst>
            <a:ext uri="{FF2B5EF4-FFF2-40B4-BE49-F238E27FC236}">
              <a16:creationId xmlns:a16="http://schemas.microsoft.com/office/drawing/2014/main" id="{5150FE80-7610-C00D-9BDA-6225335835D0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08" name="Rectangle 1659">
          <a:extLst>
            <a:ext uri="{FF2B5EF4-FFF2-40B4-BE49-F238E27FC236}">
              <a16:creationId xmlns:a16="http://schemas.microsoft.com/office/drawing/2014/main" id="{9D93DAD2-BC72-E1C2-B2F4-5C3628FA8F2F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09" name="Rectangle 1660">
          <a:extLst>
            <a:ext uri="{FF2B5EF4-FFF2-40B4-BE49-F238E27FC236}">
              <a16:creationId xmlns:a16="http://schemas.microsoft.com/office/drawing/2014/main" id="{F73428D9-4C63-6EA6-EFCA-CA5A73058CFD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10" name="Rectangle 1661">
          <a:extLst>
            <a:ext uri="{FF2B5EF4-FFF2-40B4-BE49-F238E27FC236}">
              <a16:creationId xmlns:a16="http://schemas.microsoft.com/office/drawing/2014/main" id="{BBD792C7-0D24-52E3-E7E9-45EAB947BCD6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47511" name="Rectangle 1662">
          <a:extLst>
            <a:ext uri="{FF2B5EF4-FFF2-40B4-BE49-F238E27FC236}">
              <a16:creationId xmlns:a16="http://schemas.microsoft.com/office/drawing/2014/main" id="{BCEA06D8-F7F2-2EEB-1064-32DC7F1A70FE}"/>
            </a:ext>
          </a:extLst>
        </xdr:cNvPr>
        <xdr:cNvSpPr>
          <a:spLocks noChangeArrowheads="1"/>
        </xdr:cNvSpPr>
      </xdr:nvSpPr>
      <xdr:spPr bwMode="auto">
        <a:xfrm>
          <a:off x="82169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12" name="Rectangle 782">
          <a:extLst>
            <a:ext uri="{FF2B5EF4-FFF2-40B4-BE49-F238E27FC236}">
              <a16:creationId xmlns:a16="http://schemas.microsoft.com/office/drawing/2014/main" id="{311C6541-DB20-B2A7-6830-C9A17132ABD5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13" name="Rectangle 783">
          <a:extLst>
            <a:ext uri="{FF2B5EF4-FFF2-40B4-BE49-F238E27FC236}">
              <a16:creationId xmlns:a16="http://schemas.microsoft.com/office/drawing/2014/main" id="{9A0BAA68-4D29-14A6-F521-92CDFF41C73E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14" name="Rectangle 784">
          <a:extLst>
            <a:ext uri="{FF2B5EF4-FFF2-40B4-BE49-F238E27FC236}">
              <a16:creationId xmlns:a16="http://schemas.microsoft.com/office/drawing/2014/main" id="{88A73508-7120-6D21-FDCD-127405B446A0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15" name="Rectangle 785">
          <a:extLst>
            <a:ext uri="{FF2B5EF4-FFF2-40B4-BE49-F238E27FC236}">
              <a16:creationId xmlns:a16="http://schemas.microsoft.com/office/drawing/2014/main" id="{80292A3A-68FF-BF87-9149-587DE8731305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16" name="Rectangle 786">
          <a:extLst>
            <a:ext uri="{FF2B5EF4-FFF2-40B4-BE49-F238E27FC236}">
              <a16:creationId xmlns:a16="http://schemas.microsoft.com/office/drawing/2014/main" id="{A5ABC988-D341-BDA4-FE2F-F111061D1BF0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17" name="Rectangle 787">
          <a:extLst>
            <a:ext uri="{FF2B5EF4-FFF2-40B4-BE49-F238E27FC236}">
              <a16:creationId xmlns:a16="http://schemas.microsoft.com/office/drawing/2014/main" id="{962EBC52-9096-E424-7E43-A68C59029152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18" name="Rectangle 788">
          <a:extLst>
            <a:ext uri="{FF2B5EF4-FFF2-40B4-BE49-F238E27FC236}">
              <a16:creationId xmlns:a16="http://schemas.microsoft.com/office/drawing/2014/main" id="{79DD5607-6E7E-7562-4223-DAE58B105EAF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19" name="Rectangle 789">
          <a:extLst>
            <a:ext uri="{FF2B5EF4-FFF2-40B4-BE49-F238E27FC236}">
              <a16:creationId xmlns:a16="http://schemas.microsoft.com/office/drawing/2014/main" id="{6E1EAF03-37C2-E0AC-1CBE-5F79CB294422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20" name="Rectangle 790">
          <a:extLst>
            <a:ext uri="{FF2B5EF4-FFF2-40B4-BE49-F238E27FC236}">
              <a16:creationId xmlns:a16="http://schemas.microsoft.com/office/drawing/2014/main" id="{B66C2811-16B7-C723-4B64-E5132C59D3FB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21" name="Rectangle 791">
          <a:extLst>
            <a:ext uri="{FF2B5EF4-FFF2-40B4-BE49-F238E27FC236}">
              <a16:creationId xmlns:a16="http://schemas.microsoft.com/office/drawing/2014/main" id="{E6BBFC48-BF87-CBE6-DF6F-5A2454ABB656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22" name="Rectangle 792">
          <a:extLst>
            <a:ext uri="{FF2B5EF4-FFF2-40B4-BE49-F238E27FC236}">
              <a16:creationId xmlns:a16="http://schemas.microsoft.com/office/drawing/2014/main" id="{6C55ECE7-5EC6-0457-DB33-4B0E9EF5D588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23" name="Rectangle 793">
          <a:extLst>
            <a:ext uri="{FF2B5EF4-FFF2-40B4-BE49-F238E27FC236}">
              <a16:creationId xmlns:a16="http://schemas.microsoft.com/office/drawing/2014/main" id="{928BDC05-D418-B367-BE42-9C4AEAE81396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24" name="Rectangle 794">
          <a:extLst>
            <a:ext uri="{FF2B5EF4-FFF2-40B4-BE49-F238E27FC236}">
              <a16:creationId xmlns:a16="http://schemas.microsoft.com/office/drawing/2014/main" id="{6B1A1C3D-9410-74CC-3488-9A6F6F9FCAEA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25" name="Rectangle 795">
          <a:extLst>
            <a:ext uri="{FF2B5EF4-FFF2-40B4-BE49-F238E27FC236}">
              <a16:creationId xmlns:a16="http://schemas.microsoft.com/office/drawing/2014/main" id="{DE1C5807-CB6B-41A9-BE19-3375C3BE75C8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26" name="Rectangle 796">
          <a:extLst>
            <a:ext uri="{FF2B5EF4-FFF2-40B4-BE49-F238E27FC236}">
              <a16:creationId xmlns:a16="http://schemas.microsoft.com/office/drawing/2014/main" id="{627767BD-5778-E02B-222F-89B0ED8EE1EF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27" name="Rectangle 797">
          <a:extLst>
            <a:ext uri="{FF2B5EF4-FFF2-40B4-BE49-F238E27FC236}">
              <a16:creationId xmlns:a16="http://schemas.microsoft.com/office/drawing/2014/main" id="{A452EF17-9726-58BE-ED68-A994C7F4B9FE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28" name="Rectangle 798">
          <a:extLst>
            <a:ext uri="{FF2B5EF4-FFF2-40B4-BE49-F238E27FC236}">
              <a16:creationId xmlns:a16="http://schemas.microsoft.com/office/drawing/2014/main" id="{67779F18-F46F-EF07-F9B4-EBC547150B43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29" name="Rectangle 799">
          <a:extLst>
            <a:ext uri="{FF2B5EF4-FFF2-40B4-BE49-F238E27FC236}">
              <a16:creationId xmlns:a16="http://schemas.microsoft.com/office/drawing/2014/main" id="{EEA76BC0-867F-4927-D737-867C28BF1377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30" name="Rectangle 800">
          <a:extLst>
            <a:ext uri="{FF2B5EF4-FFF2-40B4-BE49-F238E27FC236}">
              <a16:creationId xmlns:a16="http://schemas.microsoft.com/office/drawing/2014/main" id="{A8085122-FE06-863B-F858-9898DD8252EF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31" name="Rectangle 801">
          <a:extLst>
            <a:ext uri="{FF2B5EF4-FFF2-40B4-BE49-F238E27FC236}">
              <a16:creationId xmlns:a16="http://schemas.microsoft.com/office/drawing/2014/main" id="{2EA4E106-5C4D-91AE-C9CE-3781845CD1BC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32" name="Rectangle 802">
          <a:extLst>
            <a:ext uri="{FF2B5EF4-FFF2-40B4-BE49-F238E27FC236}">
              <a16:creationId xmlns:a16="http://schemas.microsoft.com/office/drawing/2014/main" id="{4815FEE2-96CA-E76D-DB09-C8BFCDF6B59E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33" name="Rectangle 803">
          <a:extLst>
            <a:ext uri="{FF2B5EF4-FFF2-40B4-BE49-F238E27FC236}">
              <a16:creationId xmlns:a16="http://schemas.microsoft.com/office/drawing/2014/main" id="{F763A3DD-3A50-22E1-AA74-C8EC4EDFA22B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34" name="Rectangle 804">
          <a:extLst>
            <a:ext uri="{FF2B5EF4-FFF2-40B4-BE49-F238E27FC236}">
              <a16:creationId xmlns:a16="http://schemas.microsoft.com/office/drawing/2014/main" id="{0464FAD2-2333-7C0A-6117-1C3A9CC62D76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35" name="Rectangle 805">
          <a:extLst>
            <a:ext uri="{FF2B5EF4-FFF2-40B4-BE49-F238E27FC236}">
              <a16:creationId xmlns:a16="http://schemas.microsoft.com/office/drawing/2014/main" id="{BE52D0C0-36DE-8923-60CF-D7C59E7EFED4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36" name="Rectangle 806">
          <a:extLst>
            <a:ext uri="{FF2B5EF4-FFF2-40B4-BE49-F238E27FC236}">
              <a16:creationId xmlns:a16="http://schemas.microsoft.com/office/drawing/2014/main" id="{9C7CB97E-BDBD-2EE4-F0F6-25960B83210F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37" name="Rectangle 807">
          <a:extLst>
            <a:ext uri="{FF2B5EF4-FFF2-40B4-BE49-F238E27FC236}">
              <a16:creationId xmlns:a16="http://schemas.microsoft.com/office/drawing/2014/main" id="{5BAC691E-3430-A973-5719-D482C7425486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38" name="Rectangle 808">
          <a:extLst>
            <a:ext uri="{FF2B5EF4-FFF2-40B4-BE49-F238E27FC236}">
              <a16:creationId xmlns:a16="http://schemas.microsoft.com/office/drawing/2014/main" id="{FC86A8EE-CEC7-E98F-4822-4A146790B4F3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39" name="Rectangle 809">
          <a:extLst>
            <a:ext uri="{FF2B5EF4-FFF2-40B4-BE49-F238E27FC236}">
              <a16:creationId xmlns:a16="http://schemas.microsoft.com/office/drawing/2014/main" id="{7266418E-8D91-005C-0C58-37080C2C2E5E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40" name="Rectangle 810">
          <a:extLst>
            <a:ext uri="{FF2B5EF4-FFF2-40B4-BE49-F238E27FC236}">
              <a16:creationId xmlns:a16="http://schemas.microsoft.com/office/drawing/2014/main" id="{FA11973B-DF44-7740-7F9D-311367E8883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41" name="Rectangle 811">
          <a:extLst>
            <a:ext uri="{FF2B5EF4-FFF2-40B4-BE49-F238E27FC236}">
              <a16:creationId xmlns:a16="http://schemas.microsoft.com/office/drawing/2014/main" id="{CB9427E7-32D3-2E3B-B2EC-B689BBDC38EA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42" name="Rectangle 812">
          <a:extLst>
            <a:ext uri="{FF2B5EF4-FFF2-40B4-BE49-F238E27FC236}">
              <a16:creationId xmlns:a16="http://schemas.microsoft.com/office/drawing/2014/main" id="{2BC16E07-1D8B-55D9-2451-A9A80B282905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43" name="Rectangle 813">
          <a:extLst>
            <a:ext uri="{FF2B5EF4-FFF2-40B4-BE49-F238E27FC236}">
              <a16:creationId xmlns:a16="http://schemas.microsoft.com/office/drawing/2014/main" id="{8129D0E1-0C25-CA03-004E-BA8F6C6ABA5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44" name="Rectangle 814">
          <a:extLst>
            <a:ext uri="{FF2B5EF4-FFF2-40B4-BE49-F238E27FC236}">
              <a16:creationId xmlns:a16="http://schemas.microsoft.com/office/drawing/2014/main" id="{1A722638-2F10-5AD3-971A-F059E5F48B66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45" name="Rectangle 815">
          <a:extLst>
            <a:ext uri="{FF2B5EF4-FFF2-40B4-BE49-F238E27FC236}">
              <a16:creationId xmlns:a16="http://schemas.microsoft.com/office/drawing/2014/main" id="{D9E3E065-BCD4-CC5A-594E-D98C731671E6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46" name="Rectangle 816">
          <a:extLst>
            <a:ext uri="{FF2B5EF4-FFF2-40B4-BE49-F238E27FC236}">
              <a16:creationId xmlns:a16="http://schemas.microsoft.com/office/drawing/2014/main" id="{81443515-73B8-A657-E716-5A30E0BCE68F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47" name="Rectangle 817">
          <a:extLst>
            <a:ext uri="{FF2B5EF4-FFF2-40B4-BE49-F238E27FC236}">
              <a16:creationId xmlns:a16="http://schemas.microsoft.com/office/drawing/2014/main" id="{6735C782-A859-D7A6-90D0-0AEE57CBB81B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48" name="Rectangle 818">
          <a:extLst>
            <a:ext uri="{FF2B5EF4-FFF2-40B4-BE49-F238E27FC236}">
              <a16:creationId xmlns:a16="http://schemas.microsoft.com/office/drawing/2014/main" id="{35527E26-71AB-F99A-9A31-ACF2A57793EB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49" name="Rectangle 819">
          <a:extLst>
            <a:ext uri="{FF2B5EF4-FFF2-40B4-BE49-F238E27FC236}">
              <a16:creationId xmlns:a16="http://schemas.microsoft.com/office/drawing/2014/main" id="{CCB2AB76-06E6-D9EA-9B66-90B192313478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50" name="Rectangle 820">
          <a:extLst>
            <a:ext uri="{FF2B5EF4-FFF2-40B4-BE49-F238E27FC236}">
              <a16:creationId xmlns:a16="http://schemas.microsoft.com/office/drawing/2014/main" id="{4A5F83D7-9899-BE26-02AE-568536AF5BF4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51" name="Rectangle 821">
          <a:extLst>
            <a:ext uri="{FF2B5EF4-FFF2-40B4-BE49-F238E27FC236}">
              <a16:creationId xmlns:a16="http://schemas.microsoft.com/office/drawing/2014/main" id="{966EF6BA-042B-8F41-9EAF-4CBFF4035411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52" name="Rectangle 822">
          <a:extLst>
            <a:ext uri="{FF2B5EF4-FFF2-40B4-BE49-F238E27FC236}">
              <a16:creationId xmlns:a16="http://schemas.microsoft.com/office/drawing/2014/main" id="{93ACF8A6-A88A-85C7-0720-D81BDA4F9DC4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53" name="Rectangle 823">
          <a:extLst>
            <a:ext uri="{FF2B5EF4-FFF2-40B4-BE49-F238E27FC236}">
              <a16:creationId xmlns:a16="http://schemas.microsoft.com/office/drawing/2014/main" id="{3A3B27FF-D90B-CE53-1B60-0462506CD2A6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54" name="Rectangle 824">
          <a:extLst>
            <a:ext uri="{FF2B5EF4-FFF2-40B4-BE49-F238E27FC236}">
              <a16:creationId xmlns:a16="http://schemas.microsoft.com/office/drawing/2014/main" id="{E4285EB5-BF62-DFDE-EA5C-5D72633EB6AA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55" name="Rectangle 825">
          <a:extLst>
            <a:ext uri="{FF2B5EF4-FFF2-40B4-BE49-F238E27FC236}">
              <a16:creationId xmlns:a16="http://schemas.microsoft.com/office/drawing/2014/main" id="{9A2F84C7-D7C8-D201-FDB0-632A47CFBBA3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56" name="Rectangle 826">
          <a:extLst>
            <a:ext uri="{FF2B5EF4-FFF2-40B4-BE49-F238E27FC236}">
              <a16:creationId xmlns:a16="http://schemas.microsoft.com/office/drawing/2014/main" id="{62100B9D-EC17-D357-E38D-94257DB32A15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57" name="Rectangle 827">
          <a:extLst>
            <a:ext uri="{FF2B5EF4-FFF2-40B4-BE49-F238E27FC236}">
              <a16:creationId xmlns:a16="http://schemas.microsoft.com/office/drawing/2014/main" id="{9E76BC9B-A9D3-16F5-0D31-890301D945EF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58" name="Rectangle 782">
          <a:extLst>
            <a:ext uri="{FF2B5EF4-FFF2-40B4-BE49-F238E27FC236}">
              <a16:creationId xmlns:a16="http://schemas.microsoft.com/office/drawing/2014/main" id="{DAEA0803-1344-664E-B1B1-8CE59F100BE5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59" name="Rectangle 783">
          <a:extLst>
            <a:ext uri="{FF2B5EF4-FFF2-40B4-BE49-F238E27FC236}">
              <a16:creationId xmlns:a16="http://schemas.microsoft.com/office/drawing/2014/main" id="{B0B921CF-607E-025F-A553-F42116CB0156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60" name="Rectangle 784">
          <a:extLst>
            <a:ext uri="{FF2B5EF4-FFF2-40B4-BE49-F238E27FC236}">
              <a16:creationId xmlns:a16="http://schemas.microsoft.com/office/drawing/2014/main" id="{39E19DFE-A911-A8F0-BB64-A8F07FB0213E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61" name="Rectangle 785">
          <a:extLst>
            <a:ext uri="{FF2B5EF4-FFF2-40B4-BE49-F238E27FC236}">
              <a16:creationId xmlns:a16="http://schemas.microsoft.com/office/drawing/2014/main" id="{EA5179EA-442D-F98E-E036-50B997D2AF04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62" name="Rectangle 786">
          <a:extLst>
            <a:ext uri="{FF2B5EF4-FFF2-40B4-BE49-F238E27FC236}">
              <a16:creationId xmlns:a16="http://schemas.microsoft.com/office/drawing/2014/main" id="{56F2306B-CC83-F77A-79C8-322FDC022B4E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63" name="Rectangle 787">
          <a:extLst>
            <a:ext uri="{FF2B5EF4-FFF2-40B4-BE49-F238E27FC236}">
              <a16:creationId xmlns:a16="http://schemas.microsoft.com/office/drawing/2014/main" id="{4CAFFFEA-68AC-A358-5A80-F24639F0BABC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64" name="Rectangle 788">
          <a:extLst>
            <a:ext uri="{FF2B5EF4-FFF2-40B4-BE49-F238E27FC236}">
              <a16:creationId xmlns:a16="http://schemas.microsoft.com/office/drawing/2014/main" id="{87621C46-F211-EF5A-8FEB-B65F308ECC7B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65" name="Rectangle 789">
          <a:extLst>
            <a:ext uri="{FF2B5EF4-FFF2-40B4-BE49-F238E27FC236}">
              <a16:creationId xmlns:a16="http://schemas.microsoft.com/office/drawing/2014/main" id="{F51C7B89-E849-C9BA-165B-8D0012999F31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66" name="Rectangle 790">
          <a:extLst>
            <a:ext uri="{FF2B5EF4-FFF2-40B4-BE49-F238E27FC236}">
              <a16:creationId xmlns:a16="http://schemas.microsoft.com/office/drawing/2014/main" id="{468B7362-C585-D435-206B-944239B6A05D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67" name="Rectangle 791">
          <a:extLst>
            <a:ext uri="{FF2B5EF4-FFF2-40B4-BE49-F238E27FC236}">
              <a16:creationId xmlns:a16="http://schemas.microsoft.com/office/drawing/2014/main" id="{04BA68F7-8200-CBBE-4561-02D6BDBAB26B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68" name="Rectangle 792">
          <a:extLst>
            <a:ext uri="{FF2B5EF4-FFF2-40B4-BE49-F238E27FC236}">
              <a16:creationId xmlns:a16="http://schemas.microsoft.com/office/drawing/2014/main" id="{A9439EF9-D11A-6398-1918-F4826845C9F0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69" name="Rectangle 793">
          <a:extLst>
            <a:ext uri="{FF2B5EF4-FFF2-40B4-BE49-F238E27FC236}">
              <a16:creationId xmlns:a16="http://schemas.microsoft.com/office/drawing/2014/main" id="{C692F4F9-87E1-585D-783B-761E3495265D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70" name="Rectangle 794">
          <a:extLst>
            <a:ext uri="{FF2B5EF4-FFF2-40B4-BE49-F238E27FC236}">
              <a16:creationId xmlns:a16="http://schemas.microsoft.com/office/drawing/2014/main" id="{C1FD9CAC-FD4D-7C3B-5A7C-9F9E428EFF7C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71" name="Rectangle 795">
          <a:extLst>
            <a:ext uri="{FF2B5EF4-FFF2-40B4-BE49-F238E27FC236}">
              <a16:creationId xmlns:a16="http://schemas.microsoft.com/office/drawing/2014/main" id="{032BBB66-0301-9C4C-F439-4BE7A538F460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72" name="Rectangle 796">
          <a:extLst>
            <a:ext uri="{FF2B5EF4-FFF2-40B4-BE49-F238E27FC236}">
              <a16:creationId xmlns:a16="http://schemas.microsoft.com/office/drawing/2014/main" id="{98775F3F-0E61-F774-767E-C56B9FFE0C15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73" name="Rectangle 797">
          <a:extLst>
            <a:ext uri="{FF2B5EF4-FFF2-40B4-BE49-F238E27FC236}">
              <a16:creationId xmlns:a16="http://schemas.microsoft.com/office/drawing/2014/main" id="{7E2C50D6-A611-5251-2B5C-698F74B278F1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74" name="Rectangle 798">
          <a:extLst>
            <a:ext uri="{FF2B5EF4-FFF2-40B4-BE49-F238E27FC236}">
              <a16:creationId xmlns:a16="http://schemas.microsoft.com/office/drawing/2014/main" id="{E6498F0B-08DB-263C-38FA-DF9C2FD603C2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75" name="Rectangle 799">
          <a:extLst>
            <a:ext uri="{FF2B5EF4-FFF2-40B4-BE49-F238E27FC236}">
              <a16:creationId xmlns:a16="http://schemas.microsoft.com/office/drawing/2014/main" id="{4FE2D3B9-26A5-7EF4-2A9E-2C9F0EFA3855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76" name="Rectangle 800">
          <a:extLst>
            <a:ext uri="{FF2B5EF4-FFF2-40B4-BE49-F238E27FC236}">
              <a16:creationId xmlns:a16="http://schemas.microsoft.com/office/drawing/2014/main" id="{5FD18E87-A9DB-F168-4D8A-5421C0E530DD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77" name="Rectangle 801">
          <a:extLst>
            <a:ext uri="{FF2B5EF4-FFF2-40B4-BE49-F238E27FC236}">
              <a16:creationId xmlns:a16="http://schemas.microsoft.com/office/drawing/2014/main" id="{89C06538-566F-1DBF-C6BA-AE8BBB1EB2F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78" name="Rectangle 802">
          <a:extLst>
            <a:ext uri="{FF2B5EF4-FFF2-40B4-BE49-F238E27FC236}">
              <a16:creationId xmlns:a16="http://schemas.microsoft.com/office/drawing/2014/main" id="{8E520055-C4AA-6948-970E-9DF0379854E8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79" name="Rectangle 803">
          <a:extLst>
            <a:ext uri="{FF2B5EF4-FFF2-40B4-BE49-F238E27FC236}">
              <a16:creationId xmlns:a16="http://schemas.microsoft.com/office/drawing/2014/main" id="{AA0350ED-C798-EADB-B60D-B91CD153C696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80" name="Rectangle 804">
          <a:extLst>
            <a:ext uri="{FF2B5EF4-FFF2-40B4-BE49-F238E27FC236}">
              <a16:creationId xmlns:a16="http://schemas.microsoft.com/office/drawing/2014/main" id="{9A5AF648-A6A1-835C-E787-64EBA4831869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81" name="Rectangle 805">
          <a:extLst>
            <a:ext uri="{FF2B5EF4-FFF2-40B4-BE49-F238E27FC236}">
              <a16:creationId xmlns:a16="http://schemas.microsoft.com/office/drawing/2014/main" id="{79127D7F-3E51-7229-DF38-13A4AA37AB1D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82" name="Rectangle 806">
          <a:extLst>
            <a:ext uri="{FF2B5EF4-FFF2-40B4-BE49-F238E27FC236}">
              <a16:creationId xmlns:a16="http://schemas.microsoft.com/office/drawing/2014/main" id="{9DB29330-F738-95B5-3088-E49994310BD4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83" name="Rectangle 807">
          <a:extLst>
            <a:ext uri="{FF2B5EF4-FFF2-40B4-BE49-F238E27FC236}">
              <a16:creationId xmlns:a16="http://schemas.microsoft.com/office/drawing/2014/main" id="{69072DB1-3284-51F0-5706-372C2EA0A672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84" name="Rectangle 808">
          <a:extLst>
            <a:ext uri="{FF2B5EF4-FFF2-40B4-BE49-F238E27FC236}">
              <a16:creationId xmlns:a16="http://schemas.microsoft.com/office/drawing/2014/main" id="{CD89994F-F329-B117-FE46-304C866B41F9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85" name="Rectangle 809">
          <a:extLst>
            <a:ext uri="{FF2B5EF4-FFF2-40B4-BE49-F238E27FC236}">
              <a16:creationId xmlns:a16="http://schemas.microsoft.com/office/drawing/2014/main" id="{CAE135F6-E38C-F826-64EB-B4B57EDE08AE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86" name="Rectangle 810">
          <a:extLst>
            <a:ext uri="{FF2B5EF4-FFF2-40B4-BE49-F238E27FC236}">
              <a16:creationId xmlns:a16="http://schemas.microsoft.com/office/drawing/2014/main" id="{B3418931-F6B9-5C9D-07CE-A7A2F8BEE598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87" name="Rectangle 811">
          <a:extLst>
            <a:ext uri="{FF2B5EF4-FFF2-40B4-BE49-F238E27FC236}">
              <a16:creationId xmlns:a16="http://schemas.microsoft.com/office/drawing/2014/main" id="{8C866596-4426-0FE7-29F3-DE6342F8AAC8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588" name="Rectangle 812">
          <a:extLst>
            <a:ext uri="{FF2B5EF4-FFF2-40B4-BE49-F238E27FC236}">
              <a16:creationId xmlns:a16="http://schemas.microsoft.com/office/drawing/2014/main" id="{96094C11-2E40-A1C7-119D-4B7DC80D5891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89" name="Rectangle 813">
          <a:extLst>
            <a:ext uri="{FF2B5EF4-FFF2-40B4-BE49-F238E27FC236}">
              <a16:creationId xmlns:a16="http://schemas.microsoft.com/office/drawing/2014/main" id="{60A9FDDF-5982-9EA5-E960-49C2B19AA51E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590" name="Rectangle 814">
          <a:extLst>
            <a:ext uri="{FF2B5EF4-FFF2-40B4-BE49-F238E27FC236}">
              <a16:creationId xmlns:a16="http://schemas.microsoft.com/office/drawing/2014/main" id="{FCB3BDF6-C2E2-5BA2-E976-427AD5339E15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591" name="Rectangle 815">
          <a:extLst>
            <a:ext uri="{FF2B5EF4-FFF2-40B4-BE49-F238E27FC236}">
              <a16:creationId xmlns:a16="http://schemas.microsoft.com/office/drawing/2014/main" id="{AAC9F798-D546-4669-83DE-9C5B3C0356E2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92" name="Rectangle 816">
          <a:extLst>
            <a:ext uri="{FF2B5EF4-FFF2-40B4-BE49-F238E27FC236}">
              <a16:creationId xmlns:a16="http://schemas.microsoft.com/office/drawing/2014/main" id="{1DE9E4CD-00F5-EB70-FD8E-F44C3D4DF020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93" name="Rectangle 817">
          <a:extLst>
            <a:ext uri="{FF2B5EF4-FFF2-40B4-BE49-F238E27FC236}">
              <a16:creationId xmlns:a16="http://schemas.microsoft.com/office/drawing/2014/main" id="{A97843D4-0FDF-9376-2D82-D843FD84A0B0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94" name="Rectangle 818">
          <a:extLst>
            <a:ext uri="{FF2B5EF4-FFF2-40B4-BE49-F238E27FC236}">
              <a16:creationId xmlns:a16="http://schemas.microsoft.com/office/drawing/2014/main" id="{2F7BF86D-AF4A-DA82-D4EC-02A7D5A7DF9B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95" name="Rectangle 819">
          <a:extLst>
            <a:ext uri="{FF2B5EF4-FFF2-40B4-BE49-F238E27FC236}">
              <a16:creationId xmlns:a16="http://schemas.microsoft.com/office/drawing/2014/main" id="{A6681124-9734-E63D-F1FE-D904997ECFA2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96" name="Rectangle 820">
          <a:extLst>
            <a:ext uri="{FF2B5EF4-FFF2-40B4-BE49-F238E27FC236}">
              <a16:creationId xmlns:a16="http://schemas.microsoft.com/office/drawing/2014/main" id="{E8B4F040-2602-3D91-C59D-DAEB3DE41B36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97" name="Rectangle 821">
          <a:extLst>
            <a:ext uri="{FF2B5EF4-FFF2-40B4-BE49-F238E27FC236}">
              <a16:creationId xmlns:a16="http://schemas.microsoft.com/office/drawing/2014/main" id="{76A1E7B6-EFCC-F512-F0BE-E6989FADE45E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98" name="Rectangle 822">
          <a:extLst>
            <a:ext uri="{FF2B5EF4-FFF2-40B4-BE49-F238E27FC236}">
              <a16:creationId xmlns:a16="http://schemas.microsoft.com/office/drawing/2014/main" id="{424D856B-7CC6-62F5-C032-5B8D4E13956F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599" name="Rectangle 823">
          <a:extLst>
            <a:ext uri="{FF2B5EF4-FFF2-40B4-BE49-F238E27FC236}">
              <a16:creationId xmlns:a16="http://schemas.microsoft.com/office/drawing/2014/main" id="{4BF3EFF0-D73B-BF0E-2DA7-12388A42EAB0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00" name="Rectangle 824">
          <a:extLst>
            <a:ext uri="{FF2B5EF4-FFF2-40B4-BE49-F238E27FC236}">
              <a16:creationId xmlns:a16="http://schemas.microsoft.com/office/drawing/2014/main" id="{8BDC3B4C-479C-B18C-7C1B-BA1C2510D5FD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01" name="Rectangle 825">
          <a:extLst>
            <a:ext uri="{FF2B5EF4-FFF2-40B4-BE49-F238E27FC236}">
              <a16:creationId xmlns:a16="http://schemas.microsoft.com/office/drawing/2014/main" id="{B720175F-847E-C1C8-E177-978694CFCEB8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02" name="Rectangle 826">
          <a:extLst>
            <a:ext uri="{FF2B5EF4-FFF2-40B4-BE49-F238E27FC236}">
              <a16:creationId xmlns:a16="http://schemas.microsoft.com/office/drawing/2014/main" id="{DEF223C3-60FD-7A52-7440-639521B18C8C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03" name="Rectangle 827">
          <a:extLst>
            <a:ext uri="{FF2B5EF4-FFF2-40B4-BE49-F238E27FC236}">
              <a16:creationId xmlns:a16="http://schemas.microsoft.com/office/drawing/2014/main" id="{35ED9F38-5E16-24F4-C818-DF40FD8D6A4B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04" name="Rectangle 782">
          <a:extLst>
            <a:ext uri="{FF2B5EF4-FFF2-40B4-BE49-F238E27FC236}">
              <a16:creationId xmlns:a16="http://schemas.microsoft.com/office/drawing/2014/main" id="{B750055C-ACE6-BBD0-773A-938A0618F7E7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05" name="Rectangle 783">
          <a:extLst>
            <a:ext uri="{FF2B5EF4-FFF2-40B4-BE49-F238E27FC236}">
              <a16:creationId xmlns:a16="http://schemas.microsoft.com/office/drawing/2014/main" id="{56E68059-2F20-A496-F61C-AEFF9B394BC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06" name="Rectangle 784">
          <a:extLst>
            <a:ext uri="{FF2B5EF4-FFF2-40B4-BE49-F238E27FC236}">
              <a16:creationId xmlns:a16="http://schemas.microsoft.com/office/drawing/2014/main" id="{6AC46B94-E965-5847-27E4-7FD871F6E9F7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07" name="Rectangle 785">
          <a:extLst>
            <a:ext uri="{FF2B5EF4-FFF2-40B4-BE49-F238E27FC236}">
              <a16:creationId xmlns:a16="http://schemas.microsoft.com/office/drawing/2014/main" id="{87D9BCB8-1892-5A9C-72C2-623F2D39D60A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08" name="Rectangle 786">
          <a:extLst>
            <a:ext uri="{FF2B5EF4-FFF2-40B4-BE49-F238E27FC236}">
              <a16:creationId xmlns:a16="http://schemas.microsoft.com/office/drawing/2014/main" id="{9788780B-2D2C-F44A-2DA1-37DE80981D2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09" name="Rectangle 787">
          <a:extLst>
            <a:ext uri="{FF2B5EF4-FFF2-40B4-BE49-F238E27FC236}">
              <a16:creationId xmlns:a16="http://schemas.microsoft.com/office/drawing/2014/main" id="{C19C7D00-DFA2-4869-2FB7-20B0BADA480E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10" name="Rectangle 788">
          <a:extLst>
            <a:ext uri="{FF2B5EF4-FFF2-40B4-BE49-F238E27FC236}">
              <a16:creationId xmlns:a16="http://schemas.microsoft.com/office/drawing/2014/main" id="{0CF0798C-4646-2EB6-AC16-8BAE854743CF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11" name="Rectangle 789">
          <a:extLst>
            <a:ext uri="{FF2B5EF4-FFF2-40B4-BE49-F238E27FC236}">
              <a16:creationId xmlns:a16="http://schemas.microsoft.com/office/drawing/2014/main" id="{A17950D6-8E75-1379-C5AF-08E552E11B8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12" name="Rectangle 790">
          <a:extLst>
            <a:ext uri="{FF2B5EF4-FFF2-40B4-BE49-F238E27FC236}">
              <a16:creationId xmlns:a16="http://schemas.microsoft.com/office/drawing/2014/main" id="{A01F89B9-D422-8B6C-F735-18A2AFD817A6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13" name="Rectangle 791">
          <a:extLst>
            <a:ext uri="{FF2B5EF4-FFF2-40B4-BE49-F238E27FC236}">
              <a16:creationId xmlns:a16="http://schemas.microsoft.com/office/drawing/2014/main" id="{5E1F0189-727C-6AF3-1EAC-437D7C0F5ADC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14" name="Rectangle 792">
          <a:extLst>
            <a:ext uri="{FF2B5EF4-FFF2-40B4-BE49-F238E27FC236}">
              <a16:creationId xmlns:a16="http://schemas.microsoft.com/office/drawing/2014/main" id="{E9604BE3-2349-3F41-35A1-2F0CE665DF7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15" name="Rectangle 793">
          <a:extLst>
            <a:ext uri="{FF2B5EF4-FFF2-40B4-BE49-F238E27FC236}">
              <a16:creationId xmlns:a16="http://schemas.microsoft.com/office/drawing/2014/main" id="{B00ACC2C-EC9E-E822-7227-3A3B8A251C4E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16" name="Rectangle 794">
          <a:extLst>
            <a:ext uri="{FF2B5EF4-FFF2-40B4-BE49-F238E27FC236}">
              <a16:creationId xmlns:a16="http://schemas.microsoft.com/office/drawing/2014/main" id="{014CCE03-674C-D49A-7D05-38E572DFE41D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17" name="Rectangle 795">
          <a:extLst>
            <a:ext uri="{FF2B5EF4-FFF2-40B4-BE49-F238E27FC236}">
              <a16:creationId xmlns:a16="http://schemas.microsoft.com/office/drawing/2014/main" id="{7C864BEA-5CA7-7EDB-C163-36AFA2888A38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18" name="Rectangle 796">
          <a:extLst>
            <a:ext uri="{FF2B5EF4-FFF2-40B4-BE49-F238E27FC236}">
              <a16:creationId xmlns:a16="http://schemas.microsoft.com/office/drawing/2014/main" id="{4698CC75-4681-227A-239C-3074DF1CEBBF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19" name="Rectangle 797">
          <a:extLst>
            <a:ext uri="{FF2B5EF4-FFF2-40B4-BE49-F238E27FC236}">
              <a16:creationId xmlns:a16="http://schemas.microsoft.com/office/drawing/2014/main" id="{66E22B19-7A03-EEDE-311A-2A2655DA4880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20" name="Rectangle 798">
          <a:extLst>
            <a:ext uri="{FF2B5EF4-FFF2-40B4-BE49-F238E27FC236}">
              <a16:creationId xmlns:a16="http://schemas.microsoft.com/office/drawing/2014/main" id="{5FD117F0-83B3-04B4-45C3-43E18BB68991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21" name="Rectangle 799">
          <a:extLst>
            <a:ext uri="{FF2B5EF4-FFF2-40B4-BE49-F238E27FC236}">
              <a16:creationId xmlns:a16="http://schemas.microsoft.com/office/drawing/2014/main" id="{2F777960-19DF-4532-725D-4F14E1172215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22" name="Rectangle 800">
          <a:extLst>
            <a:ext uri="{FF2B5EF4-FFF2-40B4-BE49-F238E27FC236}">
              <a16:creationId xmlns:a16="http://schemas.microsoft.com/office/drawing/2014/main" id="{804FEDC5-6791-0CA5-7446-58A94C9D5322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23" name="Rectangle 801">
          <a:extLst>
            <a:ext uri="{FF2B5EF4-FFF2-40B4-BE49-F238E27FC236}">
              <a16:creationId xmlns:a16="http://schemas.microsoft.com/office/drawing/2014/main" id="{A39FA23A-DCB2-F797-355E-64B2D88D2181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24" name="Rectangle 802">
          <a:extLst>
            <a:ext uri="{FF2B5EF4-FFF2-40B4-BE49-F238E27FC236}">
              <a16:creationId xmlns:a16="http://schemas.microsoft.com/office/drawing/2014/main" id="{14281B2E-BBB9-C717-3186-2FC70AE75F42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25" name="Rectangle 803">
          <a:extLst>
            <a:ext uri="{FF2B5EF4-FFF2-40B4-BE49-F238E27FC236}">
              <a16:creationId xmlns:a16="http://schemas.microsoft.com/office/drawing/2014/main" id="{254E79C7-6C52-B861-18CD-470A61245A48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26" name="Rectangle 804">
          <a:extLst>
            <a:ext uri="{FF2B5EF4-FFF2-40B4-BE49-F238E27FC236}">
              <a16:creationId xmlns:a16="http://schemas.microsoft.com/office/drawing/2014/main" id="{62B55C8C-917F-73A3-29AA-5ADFF50641EC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27" name="Rectangle 805">
          <a:extLst>
            <a:ext uri="{FF2B5EF4-FFF2-40B4-BE49-F238E27FC236}">
              <a16:creationId xmlns:a16="http://schemas.microsoft.com/office/drawing/2014/main" id="{238AA762-2168-32AD-3CD8-4F1626747634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28" name="Rectangle 806">
          <a:extLst>
            <a:ext uri="{FF2B5EF4-FFF2-40B4-BE49-F238E27FC236}">
              <a16:creationId xmlns:a16="http://schemas.microsoft.com/office/drawing/2014/main" id="{35158567-26F2-E092-9BB1-C3AA6CEE4E24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29" name="Rectangle 807">
          <a:extLst>
            <a:ext uri="{FF2B5EF4-FFF2-40B4-BE49-F238E27FC236}">
              <a16:creationId xmlns:a16="http://schemas.microsoft.com/office/drawing/2014/main" id="{0B65EBC7-9DF6-B349-0419-24DEEF74FFE1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30" name="Rectangle 808">
          <a:extLst>
            <a:ext uri="{FF2B5EF4-FFF2-40B4-BE49-F238E27FC236}">
              <a16:creationId xmlns:a16="http://schemas.microsoft.com/office/drawing/2014/main" id="{ED4A8BB5-3D3D-D47D-4271-6A91E5D4E216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31" name="Rectangle 809">
          <a:extLst>
            <a:ext uri="{FF2B5EF4-FFF2-40B4-BE49-F238E27FC236}">
              <a16:creationId xmlns:a16="http://schemas.microsoft.com/office/drawing/2014/main" id="{54958494-4EC4-3B76-E971-EB0FE45A60CC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32" name="Rectangle 810">
          <a:extLst>
            <a:ext uri="{FF2B5EF4-FFF2-40B4-BE49-F238E27FC236}">
              <a16:creationId xmlns:a16="http://schemas.microsoft.com/office/drawing/2014/main" id="{5593C468-4362-B4B5-D29E-B2183AD58EFB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33" name="Rectangle 811">
          <a:extLst>
            <a:ext uri="{FF2B5EF4-FFF2-40B4-BE49-F238E27FC236}">
              <a16:creationId xmlns:a16="http://schemas.microsoft.com/office/drawing/2014/main" id="{47B828B2-6F3A-AF5B-B70A-4B38B6F531E1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34" name="Rectangle 812">
          <a:extLst>
            <a:ext uri="{FF2B5EF4-FFF2-40B4-BE49-F238E27FC236}">
              <a16:creationId xmlns:a16="http://schemas.microsoft.com/office/drawing/2014/main" id="{F5D244AA-A19D-EBB9-24D3-CC0C38EB99D7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35" name="Rectangle 813">
          <a:extLst>
            <a:ext uri="{FF2B5EF4-FFF2-40B4-BE49-F238E27FC236}">
              <a16:creationId xmlns:a16="http://schemas.microsoft.com/office/drawing/2014/main" id="{424BA096-8579-16E2-2611-2F7A12CC5656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36" name="Rectangle 814">
          <a:extLst>
            <a:ext uri="{FF2B5EF4-FFF2-40B4-BE49-F238E27FC236}">
              <a16:creationId xmlns:a16="http://schemas.microsoft.com/office/drawing/2014/main" id="{F565FAB7-9831-B472-13E1-131C10AC7F77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37" name="Rectangle 815">
          <a:extLst>
            <a:ext uri="{FF2B5EF4-FFF2-40B4-BE49-F238E27FC236}">
              <a16:creationId xmlns:a16="http://schemas.microsoft.com/office/drawing/2014/main" id="{4E717FBC-29D9-7EEB-A202-4949EE6C155D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38" name="Rectangle 816">
          <a:extLst>
            <a:ext uri="{FF2B5EF4-FFF2-40B4-BE49-F238E27FC236}">
              <a16:creationId xmlns:a16="http://schemas.microsoft.com/office/drawing/2014/main" id="{BECB5DCC-7E65-154F-6752-90706CD8B336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39" name="Rectangle 817">
          <a:extLst>
            <a:ext uri="{FF2B5EF4-FFF2-40B4-BE49-F238E27FC236}">
              <a16:creationId xmlns:a16="http://schemas.microsoft.com/office/drawing/2014/main" id="{11F6B1E7-DC19-DF87-2D52-4CC255777B30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40" name="Rectangle 818">
          <a:extLst>
            <a:ext uri="{FF2B5EF4-FFF2-40B4-BE49-F238E27FC236}">
              <a16:creationId xmlns:a16="http://schemas.microsoft.com/office/drawing/2014/main" id="{C3997C49-1CE2-A0D5-51AB-D4AD755D1DED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41" name="Rectangle 819">
          <a:extLst>
            <a:ext uri="{FF2B5EF4-FFF2-40B4-BE49-F238E27FC236}">
              <a16:creationId xmlns:a16="http://schemas.microsoft.com/office/drawing/2014/main" id="{86480362-1659-D9F0-A087-7C5AAA141EF5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42" name="Rectangle 820">
          <a:extLst>
            <a:ext uri="{FF2B5EF4-FFF2-40B4-BE49-F238E27FC236}">
              <a16:creationId xmlns:a16="http://schemas.microsoft.com/office/drawing/2014/main" id="{995C974B-C1B3-3600-322A-EA78F2EAA3FB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43" name="Rectangle 821">
          <a:extLst>
            <a:ext uri="{FF2B5EF4-FFF2-40B4-BE49-F238E27FC236}">
              <a16:creationId xmlns:a16="http://schemas.microsoft.com/office/drawing/2014/main" id="{A2A5A137-02BA-67C6-E2FC-575E4DA1C9D6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44" name="Rectangle 822">
          <a:extLst>
            <a:ext uri="{FF2B5EF4-FFF2-40B4-BE49-F238E27FC236}">
              <a16:creationId xmlns:a16="http://schemas.microsoft.com/office/drawing/2014/main" id="{0CA09624-6176-549D-D9F5-7D14542D1396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45" name="Rectangle 823">
          <a:extLst>
            <a:ext uri="{FF2B5EF4-FFF2-40B4-BE49-F238E27FC236}">
              <a16:creationId xmlns:a16="http://schemas.microsoft.com/office/drawing/2014/main" id="{A3588506-6FEA-E78D-D5EE-2ADD90B9158E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46" name="Rectangle 824">
          <a:extLst>
            <a:ext uri="{FF2B5EF4-FFF2-40B4-BE49-F238E27FC236}">
              <a16:creationId xmlns:a16="http://schemas.microsoft.com/office/drawing/2014/main" id="{E56C6A34-CC90-7AD5-771B-16A2FEC64DF4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47" name="Rectangle 825">
          <a:extLst>
            <a:ext uri="{FF2B5EF4-FFF2-40B4-BE49-F238E27FC236}">
              <a16:creationId xmlns:a16="http://schemas.microsoft.com/office/drawing/2014/main" id="{0940E8E0-AEAC-19FE-7E96-AF7AB24BFC56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48" name="Rectangle 826">
          <a:extLst>
            <a:ext uri="{FF2B5EF4-FFF2-40B4-BE49-F238E27FC236}">
              <a16:creationId xmlns:a16="http://schemas.microsoft.com/office/drawing/2014/main" id="{C6C4734A-3555-578C-69EC-FDF64B034522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49" name="Rectangle 827">
          <a:extLst>
            <a:ext uri="{FF2B5EF4-FFF2-40B4-BE49-F238E27FC236}">
              <a16:creationId xmlns:a16="http://schemas.microsoft.com/office/drawing/2014/main" id="{2F7482FA-826C-6AAE-CA74-44131F016AA3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50" name="Rectangle 782">
          <a:extLst>
            <a:ext uri="{FF2B5EF4-FFF2-40B4-BE49-F238E27FC236}">
              <a16:creationId xmlns:a16="http://schemas.microsoft.com/office/drawing/2014/main" id="{D1158ECD-E114-5AF1-789F-9A811AB6E7B5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51" name="Rectangle 783">
          <a:extLst>
            <a:ext uri="{FF2B5EF4-FFF2-40B4-BE49-F238E27FC236}">
              <a16:creationId xmlns:a16="http://schemas.microsoft.com/office/drawing/2014/main" id="{2E5310F6-7CAA-75A7-AC45-B05E69894FC9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52" name="Rectangle 784">
          <a:extLst>
            <a:ext uri="{FF2B5EF4-FFF2-40B4-BE49-F238E27FC236}">
              <a16:creationId xmlns:a16="http://schemas.microsoft.com/office/drawing/2014/main" id="{77EA976D-E64E-3178-76AF-48EDF1BE9FF6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53" name="Rectangle 785">
          <a:extLst>
            <a:ext uri="{FF2B5EF4-FFF2-40B4-BE49-F238E27FC236}">
              <a16:creationId xmlns:a16="http://schemas.microsoft.com/office/drawing/2014/main" id="{E9C7C175-E6BF-DDEF-9DDD-8A8DA3F39AD3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54" name="Rectangle 786">
          <a:extLst>
            <a:ext uri="{FF2B5EF4-FFF2-40B4-BE49-F238E27FC236}">
              <a16:creationId xmlns:a16="http://schemas.microsoft.com/office/drawing/2014/main" id="{4B3B6C2A-61B7-2DF2-AD56-8A537299DCE7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55" name="Rectangle 787">
          <a:extLst>
            <a:ext uri="{FF2B5EF4-FFF2-40B4-BE49-F238E27FC236}">
              <a16:creationId xmlns:a16="http://schemas.microsoft.com/office/drawing/2014/main" id="{D1A67D10-8DD4-08F8-E10A-58DE426C6D55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56" name="Rectangle 788">
          <a:extLst>
            <a:ext uri="{FF2B5EF4-FFF2-40B4-BE49-F238E27FC236}">
              <a16:creationId xmlns:a16="http://schemas.microsoft.com/office/drawing/2014/main" id="{1FF4993F-B3EF-4CAB-7382-8A6F6A7D1BE8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57" name="Rectangle 789">
          <a:extLst>
            <a:ext uri="{FF2B5EF4-FFF2-40B4-BE49-F238E27FC236}">
              <a16:creationId xmlns:a16="http://schemas.microsoft.com/office/drawing/2014/main" id="{256E77CB-26D7-C6EA-9FAC-632435F0531F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58" name="Rectangle 790">
          <a:extLst>
            <a:ext uri="{FF2B5EF4-FFF2-40B4-BE49-F238E27FC236}">
              <a16:creationId xmlns:a16="http://schemas.microsoft.com/office/drawing/2014/main" id="{AF012FAE-7C45-D2D8-89A5-F4749E8E4570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59" name="Rectangle 791">
          <a:extLst>
            <a:ext uri="{FF2B5EF4-FFF2-40B4-BE49-F238E27FC236}">
              <a16:creationId xmlns:a16="http://schemas.microsoft.com/office/drawing/2014/main" id="{77DF10A2-3F0C-ED60-30D6-4A74E9027E15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60" name="Rectangle 792">
          <a:extLst>
            <a:ext uri="{FF2B5EF4-FFF2-40B4-BE49-F238E27FC236}">
              <a16:creationId xmlns:a16="http://schemas.microsoft.com/office/drawing/2014/main" id="{BBDB2B82-3DDE-E131-30C1-59CECFD269A4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61" name="Rectangle 793">
          <a:extLst>
            <a:ext uri="{FF2B5EF4-FFF2-40B4-BE49-F238E27FC236}">
              <a16:creationId xmlns:a16="http://schemas.microsoft.com/office/drawing/2014/main" id="{6EDC8268-9B43-AF5A-5BAF-9C2D2EA69146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62" name="Rectangle 794">
          <a:extLst>
            <a:ext uri="{FF2B5EF4-FFF2-40B4-BE49-F238E27FC236}">
              <a16:creationId xmlns:a16="http://schemas.microsoft.com/office/drawing/2014/main" id="{0D498360-B3C6-9DB6-6CA9-4D4C07C7BC61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63" name="Rectangle 795">
          <a:extLst>
            <a:ext uri="{FF2B5EF4-FFF2-40B4-BE49-F238E27FC236}">
              <a16:creationId xmlns:a16="http://schemas.microsoft.com/office/drawing/2014/main" id="{5C98864E-8837-80E8-A85C-AFCC21A88306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64" name="Rectangle 796">
          <a:extLst>
            <a:ext uri="{FF2B5EF4-FFF2-40B4-BE49-F238E27FC236}">
              <a16:creationId xmlns:a16="http://schemas.microsoft.com/office/drawing/2014/main" id="{3F82EEFD-000E-E8E4-F1C6-5DE94D71A633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65" name="Rectangle 797">
          <a:extLst>
            <a:ext uri="{FF2B5EF4-FFF2-40B4-BE49-F238E27FC236}">
              <a16:creationId xmlns:a16="http://schemas.microsoft.com/office/drawing/2014/main" id="{1A9F4CFE-65A6-388C-316A-D34FC470E92A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66" name="Rectangle 798">
          <a:extLst>
            <a:ext uri="{FF2B5EF4-FFF2-40B4-BE49-F238E27FC236}">
              <a16:creationId xmlns:a16="http://schemas.microsoft.com/office/drawing/2014/main" id="{FA6DD73B-1605-36CC-821E-6A4B5235CB4C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67" name="Rectangle 799">
          <a:extLst>
            <a:ext uri="{FF2B5EF4-FFF2-40B4-BE49-F238E27FC236}">
              <a16:creationId xmlns:a16="http://schemas.microsoft.com/office/drawing/2014/main" id="{B6846931-AFB7-72EF-2A4D-24E280A3BFA9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68" name="Rectangle 800">
          <a:extLst>
            <a:ext uri="{FF2B5EF4-FFF2-40B4-BE49-F238E27FC236}">
              <a16:creationId xmlns:a16="http://schemas.microsoft.com/office/drawing/2014/main" id="{C9C19CD7-144F-3394-148C-1A7634927513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69" name="Rectangle 801">
          <a:extLst>
            <a:ext uri="{FF2B5EF4-FFF2-40B4-BE49-F238E27FC236}">
              <a16:creationId xmlns:a16="http://schemas.microsoft.com/office/drawing/2014/main" id="{1E109ABE-5585-FB1D-DB2D-02F08C77D3C9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70" name="Rectangle 802">
          <a:extLst>
            <a:ext uri="{FF2B5EF4-FFF2-40B4-BE49-F238E27FC236}">
              <a16:creationId xmlns:a16="http://schemas.microsoft.com/office/drawing/2014/main" id="{405714CD-C829-F6D2-1418-E13B70ED0B2E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71" name="Rectangle 803">
          <a:extLst>
            <a:ext uri="{FF2B5EF4-FFF2-40B4-BE49-F238E27FC236}">
              <a16:creationId xmlns:a16="http://schemas.microsoft.com/office/drawing/2014/main" id="{A512C3BF-2B77-68DE-5AAF-927438D21CF4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72" name="Rectangle 804">
          <a:extLst>
            <a:ext uri="{FF2B5EF4-FFF2-40B4-BE49-F238E27FC236}">
              <a16:creationId xmlns:a16="http://schemas.microsoft.com/office/drawing/2014/main" id="{B4A47C3D-F2CF-7C3E-570D-DA85ECFA74AB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73" name="Rectangle 805">
          <a:extLst>
            <a:ext uri="{FF2B5EF4-FFF2-40B4-BE49-F238E27FC236}">
              <a16:creationId xmlns:a16="http://schemas.microsoft.com/office/drawing/2014/main" id="{43D05084-7558-563D-8A36-A65CDD9F0571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74" name="Rectangle 806">
          <a:extLst>
            <a:ext uri="{FF2B5EF4-FFF2-40B4-BE49-F238E27FC236}">
              <a16:creationId xmlns:a16="http://schemas.microsoft.com/office/drawing/2014/main" id="{58B362FC-F470-C164-5D6E-05F6ED104728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75" name="Rectangle 807">
          <a:extLst>
            <a:ext uri="{FF2B5EF4-FFF2-40B4-BE49-F238E27FC236}">
              <a16:creationId xmlns:a16="http://schemas.microsoft.com/office/drawing/2014/main" id="{575D5C32-7EE5-85F3-56A8-E90FFD18EC49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76" name="Rectangle 808">
          <a:extLst>
            <a:ext uri="{FF2B5EF4-FFF2-40B4-BE49-F238E27FC236}">
              <a16:creationId xmlns:a16="http://schemas.microsoft.com/office/drawing/2014/main" id="{4CF1D867-32F2-E0D8-F578-8513F2502EC1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77" name="Rectangle 809">
          <a:extLst>
            <a:ext uri="{FF2B5EF4-FFF2-40B4-BE49-F238E27FC236}">
              <a16:creationId xmlns:a16="http://schemas.microsoft.com/office/drawing/2014/main" id="{147C3591-F911-10CE-FC39-9C000F91F64F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78" name="Rectangle 810">
          <a:extLst>
            <a:ext uri="{FF2B5EF4-FFF2-40B4-BE49-F238E27FC236}">
              <a16:creationId xmlns:a16="http://schemas.microsoft.com/office/drawing/2014/main" id="{B2B65E35-05F4-29CA-2872-70E9510050F1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79" name="Rectangle 811">
          <a:extLst>
            <a:ext uri="{FF2B5EF4-FFF2-40B4-BE49-F238E27FC236}">
              <a16:creationId xmlns:a16="http://schemas.microsoft.com/office/drawing/2014/main" id="{9EC9CA67-CA64-C45B-E005-70E834D38F46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47680" name="Rectangle 812">
          <a:extLst>
            <a:ext uri="{FF2B5EF4-FFF2-40B4-BE49-F238E27FC236}">
              <a16:creationId xmlns:a16="http://schemas.microsoft.com/office/drawing/2014/main" id="{0EB88B50-1250-6EC0-61BC-AA6BAF03D8BD}"/>
            </a:ext>
          </a:extLst>
        </xdr:cNvPr>
        <xdr:cNvSpPr>
          <a:spLocks noChangeArrowheads="1"/>
        </xdr:cNvSpPr>
      </xdr:nvSpPr>
      <xdr:spPr bwMode="auto">
        <a:xfrm>
          <a:off x="58547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81" name="Rectangle 813">
          <a:extLst>
            <a:ext uri="{FF2B5EF4-FFF2-40B4-BE49-F238E27FC236}">
              <a16:creationId xmlns:a16="http://schemas.microsoft.com/office/drawing/2014/main" id="{B88AC7AE-8448-FA39-3F40-DC6E43B9351C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7682" name="Rectangle 814">
          <a:extLst>
            <a:ext uri="{FF2B5EF4-FFF2-40B4-BE49-F238E27FC236}">
              <a16:creationId xmlns:a16="http://schemas.microsoft.com/office/drawing/2014/main" id="{51569956-6C85-5A98-DD75-16E42856018B}"/>
            </a:ext>
          </a:extLst>
        </xdr:cNvPr>
        <xdr:cNvSpPr>
          <a:spLocks noChangeArrowheads="1"/>
        </xdr:cNvSpPr>
      </xdr:nvSpPr>
      <xdr:spPr bwMode="auto">
        <a:xfrm>
          <a:off x="7708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47683" name="Rectangle 815">
          <a:extLst>
            <a:ext uri="{FF2B5EF4-FFF2-40B4-BE49-F238E27FC236}">
              <a16:creationId xmlns:a16="http://schemas.microsoft.com/office/drawing/2014/main" id="{9CC4BD76-6CE3-9B4B-9E9D-8723D6269FB2}"/>
            </a:ext>
          </a:extLst>
        </xdr:cNvPr>
        <xdr:cNvSpPr>
          <a:spLocks noChangeArrowheads="1"/>
        </xdr:cNvSpPr>
      </xdr:nvSpPr>
      <xdr:spPr bwMode="auto">
        <a:xfrm>
          <a:off x="69342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84" name="Rectangle 816">
          <a:extLst>
            <a:ext uri="{FF2B5EF4-FFF2-40B4-BE49-F238E27FC236}">
              <a16:creationId xmlns:a16="http://schemas.microsoft.com/office/drawing/2014/main" id="{4C22DB18-16B1-9AB2-44A3-619292613FD4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85" name="Rectangle 817">
          <a:extLst>
            <a:ext uri="{FF2B5EF4-FFF2-40B4-BE49-F238E27FC236}">
              <a16:creationId xmlns:a16="http://schemas.microsoft.com/office/drawing/2014/main" id="{87A36BFA-0ADB-F253-79C5-EC0A8E2DCE8C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86" name="Rectangle 818">
          <a:extLst>
            <a:ext uri="{FF2B5EF4-FFF2-40B4-BE49-F238E27FC236}">
              <a16:creationId xmlns:a16="http://schemas.microsoft.com/office/drawing/2014/main" id="{51F87966-AF86-886C-B69B-D822D43E69ED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87" name="Rectangle 819">
          <a:extLst>
            <a:ext uri="{FF2B5EF4-FFF2-40B4-BE49-F238E27FC236}">
              <a16:creationId xmlns:a16="http://schemas.microsoft.com/office/drawing/2014/main" id="{7CE5999F-59B3-33E7-50B0-F5DD75113E61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88" name="Rectangle 820">
          <a:extLst>
            <a:ext uri="{FF2B5EF4-FFF2-40B4-BE49-F238E27FC236}">
              <a16:creationId xmlns:a16="http://schemas.microsoft.com/office/drawing/2014/main" id="{131D8EFE-0E65-5E64-6B8F-EB043CBDF4D1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89" name="Rectangle 821">
          <a:extLst>
            <a:ext uri="{FF2B5EF4-FFF2-40B4-BE49-F238E27FC236}">
              <a16:creationId xmlns:a16="http://schemas.microsoft.com/office/drawing/2014/main" id="{27016B89-9D35-1C3E-420C-C3B20A14B5A4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90" name="Rectangle 822">
          <a:extLst>
            <a:ext uri="{FF2B5EF4-FFF2-40B4-BE49-F238E27FC236}">
              <a16:creationId xmlns:a16="http://schemas.microsoft.com/office/drawing/2014/main" id="{351C8368-9E84-CDBB-FACE-00190CCF3B2D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91" name="Rectangle 823">
          <a:extLst>
            <a:ext uri="{FF2B5EF4-FFF2-40B4-BE49-F238E27FC236}">
              <a16:creationId xmlns:a16="http://schemas.microsoft.com/office/drawing/2014/main" id="{CB0C2FB9-7A9D-23F1-57E1-D66C3025124A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92" name="Rectangle 824">
          <a:extLst>
            <a:ext uri="{FF2B5EF4-FFF2-40B4-BE49-F238E27FC236}">
              <a16:creationId xmlns:a16="http://schemas.microsoft.com/office/drawing/2014/main" id="{8ACA2C39-AD86-D21B-B157-7A721F0F57E4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93" name="Rectangle 825">
          <a:extLst>
            <a:ext uri="{FF2B5EF4-FFF2-40B4-BE49-F238E27FC236}">
              <a16:creationId xmlns:a16="http://schemas.microsoft.com/office/drawing/2014/main" id="{E77A31C9-AD83-909A-FACE-7D1304B10AB7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94" name="Rectangle 826">
          <a:extLst>
            <a:ext uri="{FF2B5EF4-FFF2-40B4-BE49-F238E27FC236}">
              <a16:creationId xmlns:a16="http://schemas.microsoft.com/office/drawing/2014/main" id="{31CF430D-8CDE-51B8-0405-20DBCBA87387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47695" name="Rectangle 827">
          <a:extLst>
            <a:ext uri="{FF2B5EF4-FFF2-40B4-BE49-F238E27FC236}">
              <a16:creationId xmlns:a16="http://schemas.microsoft.com/office/drawing/2014/main" id="{F38DA520-A316-68C4-BED8-880F5BED86ED}"/>
            </a:ext>
          </a:extLst>
        </xdr:cNvPr>
        <xdr:cNvSpPr>
          <a:spLocks noChangeArrowheads="1"/>
        </xdr:cNvSpPr>
      </xdr:nvSpPr>
      <xdr:spPr bwMode="auto">
        <a:xfrm>
          <a:off x="82169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696" name="Rectangle 828">
          <a:extLst>
            <a:ext uri="{FF2B5EF4-FFF2-40B4-BE49-F238E27FC236}">
              <a16:creationId xmlns:a16="http://schemas.microsoft.com/office/drawing/2014/main" id="{A6377E38-71A7-A45E-9236-0EA810198E21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697" name="Rectangle 829">
          <a:extLst>
            <a:ext uri="{FF2B5EF4-FFF2-40B4-BE49-F238E27FC236}">
              <a16:creationId xmlns:a16="http://schemas.microsoft.com/office/drawing/2014/main" id="{8D572AC3-43DA-013E-B440-4E4626F625BC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698" name="Rectangle 830">
          <a:extLst>
            <a:ext uri="{FF2B5EF4-FFF2-40B4-BE49-F238E27FC236}">
              <a16:creationId xmlns:a16="http://schemas.microsoft.com/office/drawing/2014/main" id="{2F3CA58F-6537-F19A-7F45-8AEA16A4488C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699" name="Rectangle 831">
          <a:extLst>
            <a:ext uri="{FF2B5EF4-FFF2-40B4-BE49-F238E27FC236}">
              <a16:creationId xmlns:a16="http://schemas.microsoft.com/office/drawing/2014/main" id="{62E95E45-D5E2-AB1B-BA7E-6160D46CA1E4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00" name="Rectangle 832">
          <a:extLst>
            <a:ext uri="{FF2B5EF4-FFF2-40B4-BE49-F238E27FC236}">
              <a16:creationId xmlns:a16="http://schemas.microsoft.com/office/drawing/2014/main" id="{70BF91D5-7888-FD8A-D339-F39F2E394767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01" name="Rectangle 833">
          <a:extLst>
            <a:ext uri="{FF2B5EF4-FFF2-40B4-BE49-F238E27FC236}">
              <a16:creationId xmlns:a16="http://schemas.microsoft.com/office/drawing/2014/main" id="{148D022D-24ED-1BF1-0610-F241B029F746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02" name="Rectangle 834">
          <a:extLst>
            <a:ext uri="{FF2B5EF4-FFF2-40B4-BE49-F238E27FC236}">
              <a16:creationId xmlns:a16="http://schemas.microsoft.com/office/drawing/2014/main" id="{541754F8-8771-4BC2-E13E-6509DA051C22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03" name="Rectangle 835">
          <a:extLst>
            <a:ext uri="{FF2B5EF4-FFF2-40B4-BE49-F238E27FC236}">
              <a16:creationId xmlns:a16="http://schemas.microsoft.com/office/drawing/2014/main" id="{B5588522-3059-D94E-261F-3CAE2712A0EF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04" name="Rectangle 836">
          <a:extLst>
            <a:ext uri="{FF2B5EF4-FFF2-40B4-BE49-F238E27FC236}">
              <a16:creationId xmlns:a16="http://schemas.microsoft.com/office/drawing/2014/main" id="{BC018932-FEFE-758A-7A9F-E9E0C0A93377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05" name="Rectangle 837">
          <a:extLst>
            <a:ext uri="{FF2B5EF4-FFF2-40B4-BE49-F238E27FC236}">
              <a16:creationId xmlns:a16="http://schemas.microsoft.com/office/drawing/2014/main" id="{0EA78F81-1F4D-1EAF-387A-001AD78A4FD6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06" name="Rectangle 838">
          <a:extLst>
            <a:ext uri="{FF2B5EF4-FFF2-40B4-BE49-F238E27FC236}">
              <a16:creationId xmlns:a16="http://schemas.microsoft.com/office/drawing/2014/main" id="{766EE6E5-4B3E-4034-B865-FF9051818776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07" name="Rectangle 839">
          <a:extLst>
            <a:ext uri="{FF2B5EF4-FFF2-40B4-BE49-F238E27FC236}">
              <a16:creationId xmlns:a16="http://schemas.microsoft.com/office/drawing/2014/main" id="{F14230CE-9568-497F-1920-B22D533964CF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08" name="Rectangle 840">
          <a:extLst>
            <a:ext uri="{FF2B5EF4-FFF2-40B4-BE49-F238E27FC236}">
              <a16:creationId xmlns:a16="http://schemas.microsoft.com/office/drawing/2014/main" id="{F78B35A1-1995-5E79-3F7A-6FFF4D051D20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09" name="Rectangle 841">
          <a:extLst>
            <a:ext uri="{FF2B5EF4-FFF2-40B4-BE49-F238E27FC236}">
              <a16:creationId xmlns:a16="http://schemas.microsoft.com/office/drawing/2014/main" id="{8A0A1985-754F-A9EA-57E4-B3B2188AB584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10" name="Rectangle 842">
          <a:extLst>
            <a:ext uri="{FF2B5EF4-FFF2-40B4-BE49-F238E27FC236}">
              <a16:creationId xmlns:a16="http://schemas.microsoft.com/office/drawing/2014/main" id="{36CD4A50-1D6D-52D8-0D6F-75391D368A9B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11" name="Rectangle 843">
          <a:extLst>
            <a:ext uri="{FF2B5EF4-FFF2-40B4-BE49-F238E27FC236}">
              <a16:creationId xmlns:a16="http://schemas.microsoft.com/office/drawing/2014/main" id="{2E718537-A4ED-5337-E32B-FF4A0AC5D842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12" name="Rectangle 844">
          <a:extLst>
            <a:ext uri="{FF2B5EF4-FFF2-40B4-BE49-F238E27FC236}">
              <a16:creationId xmlns:a16="http://schemas.microsoft.com/office/drawing/2014/main" id="{C8A7A7FE-1008-4217-C30D-E572BCA01F28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13" name="Rectangle 845">
          <a:extLst>
            <a:ext uri="{FF2B5EF4-FFF2-40B4-BE49-F238E27FC236}">
              <a16:creationId xmlns:a16="http://schemas.microsoft.com/office/drawing/2014/main" id="{C591D322-286E-F43B-09B0-ED8B67B95B09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14" name="Rectangle 846">
          <a:extLst>
            <a:ext uri="{FF2B5EF4-FFF2-40B4-BE49-F238E27FC236}">
              <a16:creationId xmlns:a16="http://schemas.microsoft.com/office/drawing/2014/main" id="{E89EAA23-F6E2-541E-5F1B-B069361C403F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15" name="Rectangle 847">
          <a:extLst>
            <a:ext uri="{FF2B5EF4-FFF2-40B4-BE49-F238E27FC236}">
              <a16:creationId xmlns:a16="http://schemas.microsoft.com/office/drawing/2014/main" id="{FB042736-357F-E6D7-92FC-CD60DFF770E9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16" name="Rectangle 848">
          <a:extLst>
            <a:ext uri="{FF2B5EF4-FFF2-40B4-BE49-F238E27FC236}">
              <a16:creationId xmlns:a16="http://schemas.microsoft.com/office/drawing/2014/main" id="{CE50732E-5F1A-4775-F27B-CFFC0C6336C6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17" name="Rectangle 849">
          <a:extLst>
            <a:ext uri="{FF2B5EF4-FFF2-40B4-BE49-F238E27FC236}">
              <a16:creationId xmlns:a16="http://schemas.microsoft.com/office/drawing/2014/main" id="{3D9A0EDC-3E06-CB6C-1F3F-083DC1B2ADA1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18" name="Rectangle 850">
          <a:extLst>
            <a:ext uri="{FF2B5EF4-FFF2-40B4-BE49-F238E27FC236}">
              <a16:creationId xmlns:a16="http://schemas.microsoft.com/office/drawing/2014/main" id="{DC376858-4EA3-E4A1-E2AA-13C442FBB9CC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19" name="Rectangle 851">
          <a:extLst>
            <a:ext uri="{FF2B5EF4-FFF2-40B4-BE49-F238E27FC236}">
              <a16:creationId xmlns:a16="http://schemas.microsoft.com/office/drawing/2014/main" id="{20113894-AEDA-19D8-263C-872C666B43D1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20" name="Rectangle 852">
          <a:extLst>
            <a:ext uri="{FF2B5EF4-FFF2-40B4-BE49-F238E27FC236}">
              <a16:creationId xmlns:a16="http://schemas.microsoft.com/office/drawing/2014/main" id="{B34A4205-FEC8-7E96-60F5-88D6AFCF0C70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21" name="Rectangle 853">
          <a:extLst>
            <a:ext uri="{FF2B5EF4-FFF2-40B4-BE49-F238E27FC236}">
              <a16:creationId xmlns:a16="http://schemas.microsoft.com/office/drawing/2014/main" id="{BA70095C-4876-3E23-B99B-39B6DB29D19E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22" name="Rectangle 854">
          <a:extLst>
            <a:ext uri="{FF2B5EF4-FFF2-40B4-BE49-F238E27FC236}">
              <a16:creationId xmlns:a16="http://schemas.microsoft.com/office/drawing/2014/main" id="{3573E97F-EEEA-8CBC-D51E-B8E363EA8143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23" name="Rectangle 855">
          <a:extLst>
            <a:ext uri="{FF2B5EF4-FFF2-40B4-BE49-F238E27FC236}">
              <a16:creationId xmlns:a16="http://schemas.microsoft.com/office/drawing/2014/main" id="{A74C31A2-B5A3-6324-C4BF-088B3BA58B57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24" name="Rectangle 856">
          <a:extLst>
            <a:ext uri="{FF2B5EF4-FFF2-40B4-BE49-F238E27FC236}">
              <a16:creationId xmlns:a16="http://schemas.microsoft.com/office/drawing/2014/main" id="{40096602-0038-F28E-82BF-7E212A853F13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25" name="Rectangle 857">
          <a:extLst>
            <a:ext uri="{FF2B5EF4-FFF2-40B4-BE49-F238E27FC236}">
              <a16:creationId xmlns:a16="http://schemas.microsoft.com/office/drawing/2014/main" id="{819D84A5-7D3A-2040-FB1D-F447665C8A45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26" name="Rectangle 858">
          <a:extLst>
            <a:ext uri="{FF2B5EF4-FFF2-40B4-BE49-F238E27FC236}">
              <a16:creationId xmlns:a16="http://schemas.microsoft.com/office/drawing/2014/main" id="{18DCF311-941E-1030-615E-77D56EC94230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27" name="Rectangle 859">
          <a:extLst>
            <a:ext uri="{FF2B5EF4-FFF2-40B4-BE49-F238E27FC236}">
              <a16:creationId xmlns:a16="http://schemas.microsoft.com/office/drawing/2014/main" id="{839E411F-2C74-87D0-2848-90D99C0CAAC1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28" name="Rectangle 860">
          <a:extLst>
            <a:ext uri="{FF2B5EF4-FFF2-40B4-BE49-F238E27FC236}">
              <a16:creationId xmlns:a16="http://schemas.microsoft.com/office/drawing/2014/main" id="{1149A7AC-3F56-395E-BA8D-88AD6C1AB94A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29" name="Rectangle 861">
          <a:extLst>
            <a:ext uri="{FF2B5EF4-FFF2-40B4-BE49-F238E27FC236}">
              <a16:creationId xmlns:a16="http://schemas.microsoft.com/office/drawing/2014/main" id="{B926E385-5784-EE1B-4C44-3C74A15EC507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30" name="Rectangle 862">
          <a:extLst>
            <a:ext uri="{FF2B5EF4-FFF2-40B4-BE49-F238E27FC236}">
              <a16:creationId xmlns:a16="http://schemas.microsoft.com/office/drawing/2014/main" id="{B3D2A0FF-0B69-8D6B-E19A-B35EA3565A08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31" name="Rectangle 863">
          <a:extLst>
            <a:ext uri="{FF2B5EF4-FFF2-40B4-BE49-F238E27FC236}">
              <a16:creationId xmlns:a16="http://schemas.microsoft.com/office/drawing/2014/main" id="{8B8C3C0B-CFA0-9BB9-577E-B952FA20E64A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32" name="Rectangle 864">
          <a:extLst>
            <a:ext uri="{FF2B5EF4-FFF2-40B4-BE49-F238E27FC236}">
              <a16:creationId xmlns:a16="http://schemas.microsoft.com/office/drawing/2014/main" id="{B48579CF-7AD3-E23F-8CA2-1030FF368F15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33" name="Rectangle 865">
          <a:extLst>
            <a:ext uri="{FF2B5EF4-FFF2-40B4-BE49-F238E27FC236}">
              <a16:creationId xmlns:a16="http://schemas.microsoft.com/office/drawing/2014/main" id="{585676AC-864F-E09F-8EA3-BB38216070E2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34" name="Rectangle 866">
          <a:extLst>
            <a:ext uri="{FF2B5EF4-FFF2-40B4-BE49-F238E27FC236}">
              <a16:creationId xmlns:a16="http://schemas.microsoft.com/office/drawing/2014/main" id="{2F4FDB4A-7AF6-3E30-0BE9-F659B173D9AF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35" name="Rectangle 867">
          <a:extLst>
            <a:ext uri="{FF2B5EF4-FFF2-40B4-BE49-F238E27FC236}">
              <a16:creationId xmlns:a16="http://schemas.microsoft.com/office/drawing/2014/main" id="{6964CF5E-77FA-74C3-1349-9C04D72B418C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36" name="Rectangle 868">
          <a:extLst>
            <a:ext uri="{FF2B5EF4-FFF2-40B4-BE49-F238E27FC236}">
              <a16:creationId xmlns:a16="http://schemas.microsoft.com/office/drawing/2014/main" id="{113444EE-6566-CAEB-A669-9636D88654EC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37" name="Rectangle 869">
          <a:extLst>
            <a:ext uri="{FF2B5EF4-FFF2-40B4-BE49-F238E27FC236}">
              <a16:creationId xmlns:a16="http://schemas.microsoft.com/office/drawing/2014/main" id="{29DF627F-EAA0-5800-227A-A6A379869E3A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38" name="Rectangle 870">
          <a:extLst>
            <a:ext uri="{FF2B5EF4-FFF2-40B4-BE49-F238E27FC236}">
              <a16:creationId xmlns:a16="http://schemas.microsoft.com/office/drawing/2014/main" id="{4C579055-36FC-10A9-3BBA-6389A9D2D351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39" name="Rectangle 871">
          <a:extLst>
            <a:ext uri="{FF2B5EF4-FFF2-40B4-BE49-F238E27FC236}">
              <a16:creationId xmlns:a16="http://schemas.microsoft.com/office/drawing/2014/main" id="{5F6243A6-D66F-6C15-554C-266C509C6008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40" name="Rectangle 872">
          <a:extLst>
            <a:ext uri="{FF2B5EF4-FFF2-40B4-BE49-F238E27FC236}">
              <a16:creationId xmlns:a16="http://schemas.microsoft.com/office/drawing/2014/main" id="{2FECBBA9-32F9-25A3-2C3A-288EBEE3111E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41" name="Rectangle 873">
          <a:extLst>
            <a:ext uri="{FF2B5EF4-FFF2-40B4-BE49-F238E27FC236}">
              <a16:creationId xmlns:a16="http://schemas.microsoft.com/office/drawing/2014/main" id="{ABFFE417-7C21-F017-D7D7-553AC2AF505A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42" name="Rectangle 828">
          <a:extLst>
            <a:ext uri="{FF2B5EF4-FFF2-40B4-BE49-F238E27FC236}">
              <a16:creationId xmlns:a16="http://schemas.microsoft.com/office/drawing/2014/main" id="{B6B3DE3F-124A-6EC6-7FE7-861B96E8FEBD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43" name="Rectangle 829">
          <a:extLst>
            <a:ext uri="{FF2B5EF4-FFF2-40B4-BE49-F238E27FC236}">
              <a16:creationId xmlns:a16="http://schemas.microsoft.com/office/drawing/2014/main" id="{17689307-159D-A944-CEAE-F572F6FC70B1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44" name="Rectangle 830">
          <a:extLst>
            <a:ext uri="{FF2B5EF4-FFF2-40B4-BE49-F238E27FC236}">
              <a16:creationId xmlns:a16="http://schemas.microsoft.com/office/drawing/2014/main" id="{DB81D4EA-F352-DB95-0699-93E980D02919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45" name="Rectangle 831">
          <a:extLst>
            <a:ext uri="{FF2B5EF4-FFF2-40B4-BE49-F238E27FC236}">
              <a16:creationId xmlns:a16="http://schemas.microsoft.com/office/drawing/2014/main" id="{226D575E-D544-EF1E-08C7-DE5E55B2F6C6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46" name="Rectangle 832">
          <a:extLst>
            <a:ext uri="{FF2B5EF4-FFF2-40B4-BE49-F238E27FC236}">
              <a16:creationId xmlns:a16="http://schemas.microsoft.com/office/drawing/2014/main" id="{1EDD082B-067B-5D67-5ADA-21E9948C1248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47" name="Rectangle 833">
          <a:extLst>
            <a:ext uri="{FF2B5EF4-FFF2-40B4-BE49-F238E27FC236}">
              <a16:creationId xmlns:a16="http://schemas.microsoft.com/office/drawing/2014/main" id="{3FD57545-E8A5-E609-861C-9A4649A02DB7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48" name="Rectangle 834">
          <a:extLst>
            <a:ext uri="{FF2B5EF4-FFF2-40B4-BE49-F238E27FC236}">
              <a16:creationId xmlns:a16="http://schemas.microsoft.com/office/drawing/2014/main" id="{C36C5173-99AC-DB2B-900D-55680D1C1B5B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49" name="Rectangle 835">
          <a:extLst>
            <a:ext uri="{FF2B5EF4-FFF2-40B4-BE49-F238E27FC236}">
              <a16:creationId xmlns:a16="http://schemas.microsoft.com/office/drawing/2014/main" id="{CD2B936E-CB45-BF39-29F7-22BE748A3753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50" name="Rectangle 836">
          <a:extLst>
            <a:ext uri="{FF2B5EF4-FFF2-40B4-BE49-F238E27FC236}">
              <a16:creationId xmlns:a16="http://schemas.microsoft.com/office/drawing/2014/main" id="{0C89878C-2C6C-2F6E-E9A9-47934885AC0E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51" name="Rectangle 837">
          <a:extLst>
            <a:ext uri="{FF2B5EF4-FFF2-40B4-BE49-F238E27FC236}">
              <a16:creationId xmlns:a16="http://schemas.microsoft.com/office/drawing/2014/main" id="{B639A29F-2F67-0172-D5D3-757FD7302DAC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52" name="Rectangle 838">
          <a:extLst>
            <a:ext uri="{FF2B5EF4-FFF2-40B4-BE49-F238E27FC236}">
              <a16:creationId xmlns:a16="http://schemas.microsoft.com/office/drawing/2014/main" id="{87584D5E-C822-DA8B-A926-600E1314D987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53" name="Rectangle 839">
          <a:extLst>
            <a:ext uri="{FF2B5EF4-FFF2-40B4-BE49-F238E27FC236}">
              <a16:creationId xmlns:a16="http://schemas.microsoft.com/office/drawing/2014/main" id="{E389D41F-1791-87C2-A1A0-BD9C2D760D29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54" name="Rectangle 840">
          <a:extLst>
            <a:ext uri="{FF2B5EF4-FFF2-40B4-BE49-F238E27FC236}">
              <a16:creationId xmlns:a16="http://schemas.microsoft.com/office/drawing/2014/main" id="{28216938-09AD-F7F9-2C58-BC2C9C3C79C8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55" name="Rectangle 841">
          <a:extLst>
            <a:ext uri="{FF2B5EF4-FFF2-40B4-BE49-F238E27FC236}">
              <a16:creationId xmlns:a16="http://schemas.microsoft.com/office/drawing/2014/main" id="{DE2B935B-F2B2-4EFC-557C-6191133B9E51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56" name="Rectangle 842">
          <a:extLst>
            <a:ext uri="{FF2B5EF4-FFF2-40B4-BE49-F238E27FC236}">
              <a16:creationId xmlns:a16="http://schemas.microsoft.com/office/drawing/2014/main" id="{627ACC5A-6D06-FCFF-F971-81908DBA07F6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57" name="Rectangle 843">
          <a:extLst>
            <a:ext uri="{FF2B5EF4-FFF2-40B4-BE49-F238E27FC236}">
              <a16:creationId xmlns:a16="http://schemas.microsoft.com/office/drawing/2014/main" id="{BE4AC698-0815-17E0-2F7A-1283FE779717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58" name="Rectangle 844">
          <a:extLst>
            <a:ext uri="{FF2B5EF4-FFF2-40B4-BE49-F238E27FC236}">
              <a16:creationId xmlns:a16="http://schemas.microsoft.com/office/drawing/2014/main" id="{00B9CBB7-18D0-88CE-49E5-34DDBB320840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59" name="Rectangle 845">
          <a:extLst>
            <a:ext uri="{FF2B5EF4-FFF2-40B4-BE49-F238E27FC236}">
              <a16:creationId xmlns:a16="http://schemas.microsoft.com/office/drawing/2014/main" id="{33EF025A-7A24-ED8F-667C-A4ED94E774C7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60" name="Rectangle 846">
          <a:extLst>
            <a:ext uri="{FF2B5EF4-FFF2-40B4-BE49-F238E27FC236}">
              <a16:creationId xmlns:a16="http://schemas.microsoft.com/office/drawing/2014/main" id="{51368FE2-39BA-46B6-5893-F71B420B32EA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61" name="Rectangle 847">
          <a:extLst>
            <a:ext uri="{FF2B5EF4-FFF2-40B4-BE49-F238E27FC236}">
              <a16:creationId xmlns:a16="http://schemas.microsoft.com/office/drawing/2014/main" id="{06EA706C-A9DD-28D0-ED6F-4195BA2138C0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62" name="Rectangle 848">
          <a:extLst>
            <a:ext uri="{FF2B5EF4-FFF2-40B4-BE49-F238E27FC236}">
              <a16:creationId xmlns:a16="http://schemas.microsoft.com/office/drawing/2014/main" id="{C26CA00F-3F79-4138-1817-27CA06BCB55F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63" name="Rectangle 849">
          <a:extLst>
            <a:ext uri="{FF2B5EF4-FFF2-40B4-BE49-F238E27FC236}">
              <a16:creationId xmlns:a16="http://schemas.microsoft.com/office/drawing/2014/main" id="{AF8013A2-8789-DBDC-44BC-8B843D5DD296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64" name="Rectangle 850">
          <a:extLst>
            <a:ext uri="{FF2B5EF4-FFF2-40B4-BE49-F238E27FC236}">
              <a16:creationId xmlns:a16="http://schemas.microsoft.com/office/drawing/2014/main" id="{A58DF9B2-67AB-6438-B87D-43B450937DF6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65" name="Rectangle 851">
          <a:extLst>
            <a:ext uri="{FF2B5EF4-FFF2-40B4-BE49-F238E27FC236}">
              <a16:creationId xmlns:a16="http://schemas.microsoft.com/office/drawing/2014/main" id="{D40ADB47-64C1-EBE2-421F-7EEE22BE371C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66" name="Rectangle 852">
          <a:extLst>
            <a:ext uri="{FF2B5EF4-FFF2-40B4-BE49-F238E27FC236}">
              <a16:creationId xmlns:a16="http://schemas.microsoft.com/office/drawing/2014/main" id="{5C123D3D-EF68-144A-5281-C7CE022A7158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67" name="Rectangle 853">
          <a:extLst>
            <a:ext uri="{FF2B5EF4-FFF2-40B4-BE49-F238E27FC236}">
              <a16:creationId xmlns:a16="http://schemas.microsoft.com/office/drawing/2014/main" id="{999D88F7-E2E8-E1AB-FCD2-90633ACEF66E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68" name="Rectangle 854">
          <a:extLst>
            <a:ext uri="{FF2B5EF4-FFF2-40B4-BE49-F238E27FC236}">
              <a16:creationId xmlns:a16="http://schemas.microsoft.com/office/drawing/2014/main" id="{9D5A5463-5A1B-3226-3DB1-FA0AD627D6ED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69" name="Rectangle 855">
          <a:extLst>
            <a:ext uri="{FF2B5EF4-FFF2-40B4-BE49-F238E27FC236}">
              <a16:creationId xmlns:a16="http://schemas.microsoft.com/office/drawing/2014/main" id="{7C853F7E-C5CB-5CF6-5ECA-261ECD25E93F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70" name="Rectangle 856">
          <a:extLst>
            <a:ext uri="{FF2B5EF4-FFF2-40B4-BE49-F238E27FC236}">
              <a16:creationId xmlns:a16="http://schemas.microsoft.com/office/drawing/2014/main" id="{BEB77295-EF17-FE01-7C7B-01312A88C676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71" name="Rectangle 857">
          <a:extLst>
            <a:ext uri="{FF2B5EF4-FFF2-40B4-BE49-F238E27FC236}">
              <a16:creationId xmlns:a16="http://schemas.microsoft.com/office/drawing/2014/main" id="{88C559E6-EBE0-468F-6B77-8DC7C76A6D9C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72" name="Rectangle 858">
          <a:extLst>
            <a:ext uri="{FF2B5EF4-FFF2-40B4-BE49-F238E27FC236}">
              <a16:creationId xmlns:a16="http://schemas.microsoft.com/office/drawing/2014/main" id="{C97CF5C7-F091-7CAD-71A6-C6A06B0F596E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73" name="Rectangle 859">
          <a:extLst>
            <a:ext uri="{FF2B5EF4-FFF2-40B4-BE49-F238E27FC236}">
              <a16:creationId xmlns:a16="http://schemas.microsoft.com/office/drawing/2014/main" id="{20DB0AF7-6BA2-23C6-3284-035E74C77095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74" name="Rectangle 860">
          <a:extLst>
            <a:ext uri="{FF2B5EF4-FFF2-40B4-BE49-F238E27FC236}">
              <a16:creationId xmlns:a16="http://schemas.microsoft.com/office/drawing/2014/main" id="{BFB48563-81BE-8662-52B6-F749179F6B34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75" name="Rectangle 861">
          <a:extLst>
            <a:ext uri="{FF2B5EF4-FFF2-40B4-BE49-F238E27FC236}">
              <a16:creationId xmlns:a16="http://schemas.microsoft.com/office/drawing/2014/main" id="{4F90A38F-CC41-6A33-913E-2764C5657E0B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76" name="Rectangle 862">
          <a:extLst>
            <a:ext uri="{FF2B5EF4-FFF2-40B4-BE49-F238E27FC236}">
              <a16:creationId xmlns:a16="http://schemas.microsoft.com/office/drawing/2014/main" id="{4D624E79-44CA-7C94-D22D-A29B5C8E8601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77" name="Rectangle 863">
          <a:extLst>
            <a:ext uri="{FF2B5EF4-FFF2-40B4-BE49-F238E27FC236}">
              <a16:creationId xmlns:a16="http://schemas.microsoft.com/office/drawing/2014/main" id="{0D79FC6E-AF87-764D-85C6-B02DD08E60E4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78" name="Rectangle 864">
          <a:extLst>
            <a:ext uri="{FF2B5EF4-FFF2-40B4-BE49-F238E27FC236}">
              <a16:creationId xmlns:a16="http://schemas.microsoft.com/office/drawing/2014/main" id="{AC5AC5D9-1CAB-85EE-17F8-CB797EED2F30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79" name="Rectangle 865">
          <a:extLst>
            <a:ext uri="{FF2B5EF4-FFF2-40B4-BE49-F238E27FC236}">
              <a16:creationId xmlns:a16="http://schemas.microsoft.com/office/drawing/2014/main" id="{AF0DB805-4329-7F16-7BC5-1A0606C16F34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80" name="Rectangle 866">
          <a:extLst>
            <a:ext uri="{FF2B5EF4-FFF2-40B4-BE49-F238E27FC236}">
              <a16:creationId xmlns:a16="http://schemas.microsoft.com/office/drawing/2014/main" id="{486CA4C1-6463-6678-5557-34F5CDA07328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81" name="Rectangle 867">
          <a:extLst>
            <a:ext uri="{FF2B5EF4-FFF2-40B4-BE49-F238E27FC236}">
              <a16:creationId xmlns:a16="http://schemas.microsoft.com/office/drawing/2014/main" id="{C66CFF44-1BC3-EB03-3999-3B4BECA733C4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82" name="Rectangle 868">
          <a:extLst>
            <a:ext uri="{FF2B5EF4-FFF2-40B4-BE49-F238E27FC236}">
              <a16:creationId xmlns:a16="http://schemas.microsoft.com/office/drawing/2014/main" id="{51A60881-3985-3D87-0CF3-77D3A7CCC735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83" name="Rectangle 869">
          <a:extLst>
            <a:ext uri="{FF2B5EF4-FFF2-40B4-BE49-F238E27FC236}">
              <a16:creationId xmlns:a16="http://schemas.microsoft.com/office/drawing/2014/main" id="{879306BD-D092-82DD-E140-010DEB4813FE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84" name="Rectangle 870">
          <a:extLst>
            <a:ext uri="{FF2B5EF4-FFF2-40B4-BE49-F238E27FC236}">
              <a16:creationId xmlns:a16="http://schemas.microsoft.com/office/drawing/2014/main" id="{7BFB9CCF-8A6D-38EC-65FE-8DCB5FBB25AD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85" name="Rectangle 871">
          <a:extLst>
            <a:ext uri="{FF2B5EF4-FFF2-40B4-BE49-F238E27FC236}">
              <a16:creationId xmlns:a16="http://schemas.microsoft.com/office/drawing/2014/main" id="{46D84F12-1EDD-05CF-D000-42A3B2F44A1F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86" name="Rectangle 872">
          <a:extLst>
            <a:ext uri="{FF2B5EF4-FFF2-40B4-BE49-F238E27FC236}">
              <a16:creationId xmlns:a16="http://schemas.microsoft.com/office/drawing/2014/main" id="{A89172D6-3BE7-0746-A5A0-941E93A8ED41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787" name="Rectangle 873">
          <a:extLst>
            <a:ext uri="{FF2B5EF4-FFF2-40B4-BE49-F238E27FC236}">
              <a16:creationId xmlns:a16="http://schemas.microsoft.com/office/drawing/2014/main" id="{1643F9BA-8732-5165-DF72-52C214BAF3A5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88" name="Rectangle 828">
          <a:extLst>
            <a:ext uri="{FF2B5EF4-FFF2-40B4-BE49-F238E27FC236}">
              <a16:creationId xmlns:a16="http://schemas.microsoft.com/office/drawing/2014/main" id="{0F6A15EB-32DB-DDA7-DFBB-0B56BCECCC12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89" name="Rectangle 829">
          <a:extLst>
            <a:ext uri="{FF2B5EF4-FFF2-40B4-BE49-F238E27FC236}">
              <a16:creationId xmlns:a16="http://schemas.microsoft.com/office/drawing/2014/main" id="{ED2F249D-43F2-ACF5-F540-26A5417ACCE4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90" name="Rectangle 830">
          <a:extLst>
            <a:ext uri="{FF2B5EF4-FFF2-40B4-BE49-F238E27FC236}">
              <a16:creationId xmlns:a16="http://schemas.microsoft.com/office/drawing/2014/main" id="{0586733F-33F2-BCC3-5E7E-62CC960E04FF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91" name="Rectangle 831">
          <a:extLst>
            <a:ext uri="{FF2B5EF4-FFF2-40B4-BE49-F238E27FC236}">
              <a16:creationId xmlns:a16="http://schemas.microsoft.com/office/drawing/2014/main" id="{58A786D6-AD82-452C-85F1-4EF017C8EFE8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92" name="Rectangle 832">
          <a:extLst>
            <a:ext uri="{FF2B5EF4-FFF2-40B4-BE49-F238E27FC236}">
              <a16:creationId xmlns:a16="http://schemas.microsoft.com/office/drawing/2014/main" id="{0194E620-AB1E-EE70-423F-271AD4DCF7A8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93" name="Rectangle 833">
          <a:extLst>
            <a:ext uri="{FF2B5EF4-FFF2-40B4-BE49-F238E27FC236}">
              <a16:creationId xmlns:a16="http://schemas.microsoft.com/office/drawing/2014/main" id="{06B675B5-8FC0-0C48-C7FD-A00C10AD9E5F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94" name="Rectangle 834">
          <a:extLst>
            <a:ext uri="{FF2B5EF4-FFF2-40B4-BE49-F238E27FC236}">
              <a16:creationId xmlns:a16="http://schemas.microsoft.com/office/drawing/2014/main" id="{6A8D2175-E50A-9F48-13AD-D7A631EE0046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95" name="Rectangle 835">
          <a:extLst>
            <a:ext uri="{FF2B5EF4-FFF2-40B4-BE49-F238E27FC236}">
              <a16:creationId xmlns:a16="http://schemas.microsoft.com/office/drawing/2014/main" id="{27C1BA5A-BEDC-3DF1-5F30-F8FA9D695C85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96" name="Rectangle 836">
          <a:extLst>
            <a:ext uri="{FF2B5EF4-FFF2-40B4-BE49-F238E27FC236}">
              <a16:creationId xmlns:a16="http://schemas.microsoft.com/office/drawing/2014/main" id="{8606B9A9-C231-62B7-E13F-06964FFE9873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797" name="Rectangle 837">
          <a:extLst>
            <a:ext uri="{FF2B5EF4-FFF2-40B4-BE49-F238E27FC236}">
              <a16:creationId xmlns:a16="http://schemas.microsoft.com/office/drawing/2014/main" id="{A71833BF-C116-B997-42E2-FD92A58AAE3F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798" name="Rectangle 838">
          <a:extLst>
            <a:ext uri="{FF2B5EF4-FFF2-40B4-BE49-F238E27FC236}">
              <a16:creationId xmlns:a16="http://schemas.microsoft.com/office/drawing/2014/main" id="{D7F54F48-EA47-B170-7DDC-A9607B72A2DF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799" name="Rectangle 839">
          <a:extLst>
            <a:ext uri="{FF2B5EF4-FFF2-40B4-BE49-F238E27FC236}">
              <a16:creationId xmlns:a16="http://schemas.microsoft.com/office/drawing/2014/main" id="{EAD0437D-56BE-3B27-B1D7-6D18E4212A80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00" name="Rectangle 840">
          <a:extLst>
            <a:ext uri="{FF2B5EF4-FFF2-40B4-BE49-F238E27FC236}">
              <a16:creationId xmlns:a16="http://schemas.microsoft.com/office/drawing/2014/main" id="{4DBC512F-AFA9-5B6B-29F5-04BD96ECDFC7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01" name="Rectangle 841">
          <a:extLst>
            <a:ext uri="{FF2B5EF4-FFF2-40B4-BE49-F238E27FC236}">
              <a16:creationId xmlns:a16="http://schemas.microsoft.com/office/drawing/2014/main" id="{0CA68959-2BC6-06AE-9A4A-DD79F7417061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02" name="Rectangle 842">
          <a:extLst>
            <a:ext uri="{FF2B5EF4-FFF2-40B4-BE49-F238E27FC236}">
              <a16:creationId xmlns:a16="http://schemas.microsoft.com/office/drawing/2014/main" id="{6FF5C8FD-6EEA-9D59-850D-44BE5558413D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03" name="Rectangle 843">
          <a:extLst>
            <a:ext uri="{FF2B5EF4-FFF2-40B4-BE49-F238E27FC236}">
              <a16:creationId xmlns:a16="http://schemas.microsoft.com/office/drawing/2014/main" id="{2850F17A-3A27-C8AB-F66A-028543289120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04" name="Rectangle 844">
          <a:extLst>
            <a:ext uri="{FF2B5EF4-FFF2-40B4-BE49-F238E27FC236}">
              <a16:creationId xmlns:a16="http://schemas.microsoft.com/office/drawing/2014/main" id="{F94B7981-25BD-D4D8-CB9E-62D2AE097F6E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05" name="Rectangle 845">
          <a:extLst>
            <a:ext uri="{FF2B5EF4-FFF2-40B4-BE49-F238E27FC236}">
              <a16:creationId xmlns:a16="http://schemas.microsoft.com/office/drawing/2014/main" id="{7E9ABA5D-EF72-0391-C7D7-9B080F8B4375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06" name="Rectangle 846">
          <a:extLst>
            <a:ext uri="{FF2B5EF4-FFF2-40B4-BE49-F238E27FC236}">
              <a16:creationId xmlns:a16="http://schemas.microsoft.com/office/drawing/2014/main" id="{B6931F63-3409-93CF-7AA6-B77604F59BDC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07" name="Rectangle 847">
          <a:extLst>
            <a:ext uri="{FF2B5EF4-FFF2-40B4-BE49-F238E27FC236}">
              <a16:creationId xmlns:a16="http://schemas.microsoft.com/office/drawing/2014/main" id="{8160D656-5130-5DB1-C199-212D8CC6732A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08" name="Rectangle 848">
          <a:extLst>
            <a:ext uri="{FF2B5EF4-FFF2-40B4-BE49-F238E27FC236}">
              <a16:creationId xmlns:a16="http://schemas.microsoft.com/office/drawing/2014/main" id="{EFB1154D-72B1-3B25-4A7F-FEA7CBEC767F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09" name="Rectangle 849">
          <a:extLst>
            <a:ext uri="{FF2B5EF4-FFF2-40B4-BE49-F238E27FC236}">
              <a16:creationId xmlns:a16="http://schemas.microsoft.com/office/drawing/2014/main" id="{C81DD61A-8228-B735-B2B7-5397E9A1772A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10" name="Rectangle 850">
          <a:extLst>
            <a:ext uri="{FF2B5EF4-FFF2-40B4-BE49-F238E27FC236}">
              <a16:creationId xmlns:a16="http://schemas.microsoft.com/office/drawing/2014/main" id="{5537AB17-E422-B4BB-B039-F0F3FE8A2232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11" name="Rectangle 851">
          <a:extLst>
            <a:ext uri="{FF2B5EF4-FFF2-40B4-BE49-F238E27FC236}">
              <a16:creationId xmlns:a16="http://schemas.microsoft.com/office/drawing/2014/main" id="{39ADA92D-E156-CC44-E489-A8E8E410DFAE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12" name="Rectangle 852">
          <a:extLst>
            <a:ext uri="{FF2B5EF4-FFF2-40B4-BE49-F238E27FC236}">
              <a16:creationId xmlns:a16="http://schemas.microsoft.com/office/drawing/2014/main" id="{F996AC28-5D49-B990-DAA4-FC7859448416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13" name="Rectangle 853">
          <a:extLst>
            <a:ext uri="{FF2B5EF4-FFF2-40B4-BE49-F238E27FC236}">
              <a16:creationId xmlns:a16="http://schemas.microsoft.com/office/drawing/2014/main" id="{857E39CF-19FC-8F3A-834F-FFA32B7A93AE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14" name="Rectangle 854">
          <a:extLst>
            <a:ext uri="{FF2B5EF4-FFF2-40B4-BE49-F238E27FC236}">
              <a16:creationId xmlns:a16="http://schemas.microsoft.com/office/drawing/2014/main" id="{F3F10D05-8085-C558-EF6B-D2F19E35056F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15" name="Rectangle 855">
          <a:extLst>
            <a:ext uri="{FF2B5EF4-FFF2-40B4-BE49-F238E27FC236}">
              <a16:creationId xmlns:a16="http://schemas.microsoft.com/office/drawing/2014/main" id="{505F410A-38B4-225E-E5CD-A443F4506675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16" name="Rectangle 856">
          <a:extLst>
            <a:ext uri="{FF2B5EF4-FFF2-40B4-BE49-F238E27FC236}">
              <a16:creationId xmlns:a16="http://schemas.microsoft.com/office/drawing/2014/main" id="{26203160-3996-05F9-FC81-418D29EB1707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17" name="Rectangle 857">
          <a:extLst>
            <a:ext uri="{FF2B5EF4-FFF2-40B4-BE49-F238E27FC236}">
              <a16:creationId xmlns:a16="http://schemas.microsoft.com/office/drawing/2014/main" id="{A065CEC4-1F75-B066-288F-01D78A76CA23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18" name="Rectangle 858">
          <a:extLst>
            <a:ext uri="{FF2B5EF4-FFF2-40B4-BE49-F238E27FC236}">
              <a16:creationId xmlns:a16="http://schemas.microsoft.com/office/drawing/2014/main" id="{01BAA960-157B-5DCE-2845-04E2E5060F37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19" name="Rectangle 859">
          <a:extLst>
            <a:ext uri="{FF2B5EF4-FFF2-40B4-BE49-F238E27FC236}">
              <a16:creationId xmlns:a16="http://schemas.microsoft.com/office/drawing/2014/main" id="{B826C81E-D28F-43DA-9C55-89C19A3D7EE2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20" name="Rectangle 860">
          <a:extLst>
            <a:ext uri="{FF2B5EF4-FFF2-40B4-BE49-F238E27FC236}">
              <a16:creationId xmlns:a16="http://schemas.microsoft.com/office/drawing/2014/main" id="{0D41C433-0835-7B3D-6A07-2EF2E35D5574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21" name="Rectangle 861">
          <a:extLst>
            <a:ext uri="{FF2B5EF4-FFF2-40B4-BE49-F238E27FC236}">
              <a16:creationId xmlns:a16="http://schemas.microsoft.com/office/drawing/2014/main" id="{E48182E4-7D31-6EFB-DBDA-B5278985D0D1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22" name="Rectangle 862">
          <a:extLst>
            <a:ext uri="{FF2B5EF4-FFF2-40B4-BE49-F238E27FC236}">
              <a16:creationId xmlns:a16="http://schemas.microsoft.com/office/drawing/2014/main" id="{0EB14B2B-1261-5B4C-E042-BB648397DCC2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23" name="Rectangle 863">
          <a:extLst>
            <a:ext uri="{FF2B5EF4-FFF2-40B4-BE49-F238E27FC236}">
              <a16:creationId xmlns:a16="http://schemas.microsoft.com/office/drawing/2014/main" id="{8CAE9F67-F4F9-AC86-BB4C-F70FD88C7F01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24" name="Rectangle 864">
          <a:extLst>
            <a:ext uri="{FF2B5EF4-FFF2-40B4-BE49-F238E27FC236}">
              <a16:creationId xmlns:a16="http://schemas.microsoft.com/office/drawing/2014/main" id="{D60F35EE-7389-F4FA-5B3D-1CAAF1BE5659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25" name="Rectangle 865">
          <a:extLst>
            <a:ext uri="{FF2B5EF4-FFF2-40B4-BE49-F238E27FC236}">
              <a16:creationId xmlns:a16="http://schemas.microsoft.com/office/drawing/2014/main" id="{AA8692AC-9312-E984-9CB2-D51AA276544A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26" name="Rectangle 866">
          <a:extLst>
            <a:ext uri="{FF2B5EF4-FFF2-40B4-BE49-F238E27FC236}">
              <a16:creationId xmlns:a16="http://schemas.microsoft.com/office/drawing/2014/main" id="{B7D71BD1-E1D4-39B7-16D1-8E5B036EA3DD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27" name="Rectangle 867">
          <a:extLst>
            <a:ext uri="{FF2B5EF4-FFF2-40B4-BE49-F238E27FC236}">
              <a16:creationId xmlns:a16="http://schemas.microsoft.com/office/drawing/2014/main" id="{76073121-DA66-ECAC-0E5B-0A32A06232E1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28" name="Rectangle 868">
          <a:extLst>
            <a:ext uri="{FF2B5EF4-FFF2-40B4-BE49-F238E27FC236}">
              <a16:creationId xmlns:a16="http://schemas.microsoft.com/office/drawing/2014/main" id="{BEFAA3FD-B031-69F6-FD3F-DC52596743E7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29" name="Rectangle 869">
          <a:extLst>
            <a:ext uri="{FF2B5EF4-FFF2-40B4-BE49-F238E27FC236}">
              <a16:creationId xmlns:a16="http://schemas.microsoft.com/office/drawing/2014/main" id="{D226FB90-0483-A460-D5C7-B516DD8C11A0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30" name="Rectangle 870">
          <a:extLst>
            <a:ext uri="{FF2B5EF4-FFF2-40B4-BE49-F238E27FC236}">
              <a16:creationId xmlns:a16="http://schemas.microsoft.com/office/drawing/2014/main" id="{F446FAE2-AB83-C291-CF8B-0AC7DEEFB10C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31" name="Rectangle 871">
          <a:extLst>
            <a:ext uri="{FF2B5EF4-FFF2-40B4-BE49-F238E27FC236}">
              <a16:creationId xmlns:a16="http://schemas.microsoft.com/office/drawing/2014/main" id="{5B3C6460-A604-EB7A-AC47-F6FCEC5C12CC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32" name="Rectangle 872">
          <a:extLst>
            <a:ext uri="{FF2B5EF4-FFF2-40B4-BE49-F238E27FC236}">
              <a16:creationId xmlns:a16="http://schemas.microsoft.com/office/drawing/2014/main" id="{F23C879B-DC39-2D72-AA08-BC3F1F96B4F0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33" name="Rectangle 873">
          <a:extLst>
            <a:ext uri="{FF2B5EF4-FFF2-40B4-BE49-F238E27FC236}">
              <a16:creationId xmlns:a16="http://schemas.microsoft.com/office/drawing/2014/main" id="{D6C0570C-B276-1A1E-499E-35834E3E7308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34" name="Rectangle 828">
          <a:extLst>
            <a:ext uri="{FF2B5EF4-FFF2-40B4-BE49-F238E27FC236}">
              <a16:creationId xmlns:a16="http://schemas.microsoft.com/office/drawing/2014/main" id="{4466A58B-02CA-4962-A1F5-A5FDB17061D9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35" name="Rectangle 829">
          <a:extLst>
            <a:ext uri="{FF2B5EF4-FFF2-40B4-BE49-F238E27FC236}">
              <a16:creationId xmlns:a16="http://schemas.microsoft.com/office/drawing/2014/main" id="{A5767CAD-71D9-A69B-5CCD-F0F4DE38F3E9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36" name="Rectangle 830">
          <a:extLst>
            <a:ext uri="{FF2B5EF4-FFF2-40B4-BE49-F238E27FC236}">
              <a16:creationId xmlns:a16="http://schemas.microsoft.com/office/drawing/2014/main" id="{DCDD0DD3-BE5E-F000-AB2D-A87766C82F2E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37" name="Rectangle 831">
          <a:extLst>
            <a:ext uri="{FF2B5EF4-FFF2-40B4-BE49-F238E27FC236}">
              <a16:creationId xmlns:a16="http://schemas.microsoft.com/office/drawing/2014/main" id="{D416AEA6-6925-6A8B-33AA-2A25CE15046E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38" name="Rectangle 832">
          <a:extLst>
            <a:ext uri="{FF2B5EF4-FFF2-40B4-BE49-F238E27FC236}">
              <a16:creationId xmlns:a16="http://schemas.microsoft.com/office/drawing/2014/main" id="{BEB0369E-C928-38AE-8F9D-DFE1D4733EC3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39" name="Rectangle 833">
          <a:extLst>
            <a:ext uri="{FF2B5EF4-FFF2-40B4-BE49-F238E27FC236}">
              <a16:creationId xmlns:a16="http://schemas.microsoft.com/office/drawing/2014/main" id="{BDAB4ADC-9036-1413-219E-B3D54935A7DB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40" name="Rectangle 834">
          <a:extLst>
            <a:ext uri="{FF2B5EF4-FFF2-40B4-BE49-F238E27FC236}">
              <a16:creationId xmlns:a16="http://schemas.microsoft.com/office/drawing/2014/main" id="{3CFBD29B-0F6F-FFCA-503D-B4937F096E12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41" name="Rectangle 835">
          <a:extLst>
            <a:ext uri="{FF2B5EF4-FFF2-40B4-BE49-F238E27FC236}">
              <a16:creationId xmlns:a16="http://schemas.microsoft.com/office/drawing/2014/main" id="{8C5430CB-D7A2-98A2-72D4-5A37649FF226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42" name="Rectangle 836">
          <a:extLst>
            <a:ext uri="{FF2B5EF4-FFF2-40B4-BE49-F238E27FC236}">
              <a16:creationId xmlns:a16="http://schemas.microsoft.com/office/drawing/2014/main" id="{60F93919-7F87-46B2-8D31-2E245FFD9473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43" name="Rectangle 837">
          <a:extLst>
            <a:ext uri="{FF2B5EF4-FFF2-40B4-BE49-F238E27FC236}">
              <a16:creationId xmlns:a16="http://schemas.microsoft.com/office/drawing/2014/main" id="{AE8573D6-EE51-95AE-1E5F-A50E36A5B520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44" name="Rectangle 838">
          <a:extLst>
            <a:ext uri="{FF2B5EF4-FFF2-40B4-BE49-F238E27FC236}">
              <a16:creationId xmlns:a16="http://schemas.microsoft.com/office/drawing/2014/main" id="{C6501021-408F-4423-EDB0-B880930D9B9B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45" name="Rectangle 839">
          <a:extLst>
            <a:ext uri="{FF2B5EF4-FFF2-40B4-BE49-F238E27FC236}">
              <a16:creationId xmlns:a16="http://schemas.microsoft.com/office/drawing/2014/main" id="{141E148F-6300-F90A-BA5C-EFAC585156D0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46" name="Rectangle 840">
          <a:extLst>
            <a:ext uri="{FF2B5EF4-FFF2-40B4-BE49-F238E27FC236}">
              <a16:creationId xmlns:a16="http://schemas.microsoft.com/office/drawing/2014/main" id="{82D89228-5251-6E21-678D-C4E854A45B49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47" name="Rectangle 841">
          <a:extLst>
            <a:ext uri="{FF2B5EF4-FFF2-40B4-BE49-F238E27FC236}">
              <a16:creationId xmlns:a16="http://schemas.microsoft.com/office/drawing/2014/main" id="{682CC21E-EEFE-93E0-8CCF-A771E12E7AB8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48" name="Rectangle 842">
          <a:extLst>
            <a:ext uri="{FF2B5EF4-FFF2-40B4-BE49-F238E27FC236}">
              <a16:creationId xmlns:a16="http://schemas.microsoft.com/office/drawing/2014/main" id="{708121EB-8DCF-D269-C47A-A4A26945597D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49" name="Rectangle 843">
          <a:extLst>
            <a:ext uri="{FF2B5EF4-FFF2-40B4-BE49-F238E27FC236}">
              <a16:creationId xmlns:a16="http://schemas.microsoft.com/office/drawing/2014/main" id="{F5CEE5BB-EE63-3DB4-0507-56EE989305F0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50" name="Rectangle 844">
          <a:extLst>
            <a:ext uri="{FF2B5EF4-FFF2-40B4-BE49-F238E27FC236}">
              <a16:creationId xmlns:a16="http://schemas.microsoft.com/office/drawing/2014/main" id="{1050A34F-58E3-41F1-DA71-0E557F2CDEBA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51" name="Rectangle 845">
          <a:extLst>
            <a:ext uri="{FF2B5EF4-FFF2-40B4-BE49-F238E27FC236}">
              <a16:creationId xmlns:a16="http://schemas.microsoft.com/office/drawing/2014/main" id="{2FDFBFAD-F33A-020A-F3EC-2B31D275B33D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52" name="Rectangle 846">
          <a:extLst>
            <a:ext uri="{FF2B5EF4-FFF2-40B4-BE49-F238E27FC236}">
              <a16:creationId xmlns:a16="http://schemas.microsoft.com/office/drawing/2014/main" id="{0AF2E01F-FF44-F769-F266-1744AF6CC965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53" name="Rectangle 847">
          <a:extLst>
            <a:ext uri="{FF2B5EF4-FFF2-40B4-BE49-F238E27FC236}">
              <a16:creationId xmlns:a16="http://schemas.microsoft.com/office/drawing/2014/main" id="{E98CDC30-687A-4540-D1AD-616200427933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54" name="Rectangle 848">
          <a:extLst>
            <a:ext uri="{FF2B5EF4-FFF2-40B4-BE49-F238E27FC236}">
              <a16:creationId xmlns:a16="http://schemas.microsoft.com/office/drawing/2014/main" id="{7A18FCDC-397B-24E9-3428-920D81AF9489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55" name="Rectangle 849">
          <a:extLst>
            <a:ext uri="{FF2B5EF4-FFF2-40B4-BE49-F238E27FC236}">
              <a16:creationId xmlns:a16="http://schemas.microsoft.com/office/drawing/2014/main" id="{6C4221DC-9B0E-0AA7-CB2C-B5D88FF52315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56" name="Rectangle 850">
          <a:extLst>
            <a:ext uri="{FF2B5EF4-FFF2-40B4-BE49-F238E27FC236}">
              <a16:creationId xmlns:a16="http://schemas.microsoft.com/office/drawing/2014/main" id="{3F7614AF-2CFE-305E-F32B-EB0E9DED556D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57" name="Rectangle 851">
          <a:extLst>
            <a:ext uri="{FF2B5EF4-FFF2-40B4-BE49-F238E27FC236}">
              <a16:creationId xmlns:a16="http://schemas.microsoft.com/office/drawing/2014/main" id="{EA100F47-0467-6BAA-24CF-B5DFA3BC5AE9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58" name="Rectangle 852">
          <a:extLst>
            <a:ext uri="{FF2B5EF4-FFF2-40B4-BE49-F238E27FC236}">
              <a16:creationId xmlns:a16="http://schemas.microsoft.com/office/drawing/2014/main" id="{3F03920F-0B5A-C23B-F261-D8097085980F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59" name="Rectangle 853">
          <a:extLst>
            <a:ext uri="{FF2B5EF4-FFF2-40B4-BE49-F238E27FC236}">
              <a16:creationId xmlns:a16="http://schemas.microsoft.com/office/drawing/2014/main" id="{9625CABD-6FEF-0EF0-C04C-3CDA441AE988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60" name="Rectangle 854">
          <a:extLst>
            <a:ext uri="{FF2B5EF4-FFF2-40B4-BE49-F238E27FC236}">
              <a16:creationId xmlns:a16="http://schemas.microsoft.com/office/drawing/2014/main" id="{8E13C6D7-2045-6E48-36F3-42BCBC427BB2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61" name="Rectangle 855">
          <a:extLst>
            <a:ext uri="{FF2B5EF4-FFF2-40B4-BE49-F238E27FC236}">
              <a16:creationId xmlns:a16="http://schemas.microsoft.com/office/drawing/2014/main" id="{E1F606F7-6030-BDB1-055D-D9A96F97AEF4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62" name="Rectangle 856">
          <a:extLst>
            <a:ext uri="{FF2B5EF4-FFF2-40B4-BE49-F238E27FC236}">
              <a16:creationId xmlns:a16="http://schemas.microsoft.com/office/drawing/2014/main" id="{9B9994F8-EFF2-C55F-BC2E-B9085467C603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63" name="Rectangle 857">
          <a:extLst>
            <a:ext uri="{FF2B5EF4-FFF2-40B4-BE49-F238E27FC236}">
              <a16:creationId xmlns:a16="http://schemas.microsoft.com/office/drawing/2014/main" id="{D29D64E4-B401-A819-EC5F-D1CA58EDE66E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47864" name="Rectangle 858">
          <a:extLst>
            <a:ext uri="{FF2B5EF4-FFF2-40B4-BE49-F238E27FC236}">
              <a16:creationId xmlns:a16="http://schemas.microsoft.com/office/drawing/2014/main" id="{1D7301EF-E896-15A0-4D94-E544B7A791F8}"/>
            </a:ext>
          </a:extLst>
        </xdr:cNvPr>
        <xdr:cNvSpPr>
          <a:spLocks noChangeArrowheads="1"/>
        </xdr:cNvSpPr>
      </xdr:nvSpPr>
      <xdr:spPr bwMode="auto">
        <a:xfrm>
          <a:off x="58547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65" name="Rectangle 859">
          <a:extLst>
            <a:ext uri="{FF2B5EF4-FFF2-40B4-BE49-F238E27FC236}">
              <a16:creationId xmlns:a16="http://schemas.microsoft.com/office/drawing/2014/main" id="{1ACAADB1-4600-D10C-13CB-E9737A74DEEF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7866" name="Rectangle 860">
          <a:extLst>
            <a:ext uri="{FF2B5EF4-FFF2-40B4-BE49-F238E27FC236}">
              <a16:creationId xmlns:a16="http://schemas.microsoft.com/office/drawing/2014/main" id="{DC18C1D3-2320-3EC4-055B-25BAE9D1E9F8}"/>
            </a:ext>
          </a:extLst>
        </xdr:cNvPr>
        <xdr:cNvSpPr>
          <a:spLocks noChangeArrowheads="1"/>
        </xdr:cNvSpPr>
      </xdr:nvSpPr>
      <xdr:spPr bwMode="auto">
        <a:xfrm>
          <a:off x="7708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47867" name="Rectangle 861">
          <a:extLst>
            <a:ext uri="{FF2B5EF4-FFF2-40B4-BE49-F238E27FC236}">
              <a16:creationId xmlns:a16="http://schemas.microsoft.com/office/drawing/2014/main" id="{980DED9A-BA19-1F58-39B0-936B04CDE5FE}"/>
            </a:ext>
          </a:extLst>
        </xdr:cNvPr>
        <xdr:cNvSpPr>
          <a:spLocks noChangeArrowheads="1"/>
        </xdr:cNvSpPr>
      </xdr:nvSpPr>
      <xdr:spPr bwMode="auto">
        <a:xfrm>
          <a:off x="69342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68" name="Rectangle 862">
          <a:extLst>
            <a:ext uri="{FF2B5EF4-FFF2-40B4-BE49-F238E27FC236}">
              <a16:creationId xmlns:a16="http://schemas.microsoft.com/office/drawing/2014/main" id="{2751BBCA-252F-120E-B54C-45038668F89F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69" name="Rectangle 863">
          <a:extLst>
            <a:ext uri="{FF2B5EF4-FFF2-40B4-BE49-F238E27FC236}">
              <a16:creationId xmlns:a16="http://schemas.microsoft.com/office/drawing/2014/main" id="{AD9AF430-2599-C138-FDFF-FC0B1E27812C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70" name="Rectangle 864">
          <a:extLst>
            <a:ext uri="{FF2B5EF4-FFF2-40B4-BE49-F238E27FC236}">
              <a16:creationId xmlns:a16="http://schemas.microsoft.com/office/drawing/2014/main" id="{B36D2A0D-6570-4BFC-42C7-AEA8C7649084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71" name="Rectangle 865">
          <a:extLst>
            <a:ext uri="{FF2B5EF4-FFF2-40B4-BE49-F238E27FC236}">
              <a16:creationId xmlns:a16="http://schemas.microsoft.com/office/drawing/2014/main" id="{3CE6726D-28A4-A7BE-CC8E-40AAAD748951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72" name="Rectangle 866">
          <a:extLst>
            <a:ext uri="{FF2B5EF4-FFF2-40B4-BE49-F238E27FC236}">
              <a16:creationId xmlns:a16="http://schemas.microsoft.com/office/drawing/2014/main" id="{6247600C-A732-8D0A-712E-CCA333636C55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73" name="Rectangle 867">
          <a:extLst>
            <a:ext uri="{FF2B5EF4-FFF2-40B4-BE49-F238E27FC236}">
              <a16:creationId xmlns:a16="http://schemas.microsoft.com/office/drawing/2014/main" id="{66126AA3-09E8-2EB8-28AB-E64C0A514C74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74" name="Rectangle 868">
          <a:extLst>
            <a:ext uri="{FF2B5EF4-FFF2-40B4-BE49-F238E27FC236}">
              <a16:creationId xmlns:a16="http://schemas.microsoft.com/office/drawing/2014/main" id="{D3A583C9-28E7-B20B-EFA2-ABFDDEA24D07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75" name="Rectangle 869">
          <a:extLst>
            <a:ext uri="{FF2B5EF4-FFF2-40B4-BE49-F238E27FC236}">
              <a16:creationId xmlns:a16="http://schemas.microsoft.com/office/drawing/2014/main" id="{72A6BF68-2FD9-103B-9DA5-A606C2A2C18F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76" name="Rectangle 870">
          <a:extLst>
            <a:ext uri="{FF2B5EF4-FFF2-40B4-BE49-F238E27FC236}">
              <a16:creationId xmlns:a16="http://schemas.microsoft.com/office/drawing/2014/main" id="{CF33CFC0-FA26-A1E8-7F7F-DDB188998099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77" name="Rectangle 871">
          <a:extLst>
            <a:ext uri="{FF2B5EF4-FFF2-40B4-BE49-F238E27FC236}">
              <a16:creationId xmlns:a16="http://schemas.microsoft.com/office/drawing/2014/main" id="{3360BCB7-995D-66F4-C92B-77A5F9F1F8B9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78" name="Rectangle 872">
          <a:extLst>
            <a:ext uri="{FF2B5EF4-FFF2-40B4-BE49-F238E27FC236}">
              <a16:creationId xmlns:a16="http://schemas.microsoft.com/office/drawing/2014/main" id="{26B2AC0D-622C-73E3-BBA7-21D12B417902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47879" name="Rectangle 873">
          <a:extLst>
            <a:ext uri="{FF2B5EF4-FFF2-40B4-BE49-F238E27FC236}">
              <a16:creationId xmlns:a16="http://schemas.microsoft.com/office/drawing/2014/main" id="{4BE6AA21-7FA1-8864-AF68-B8940596D2BB}"/>
            </a:ext>
          </a:extLst>
        </xdr:cNvPr>
        <xdr:cNvSpPr>
          <a:spLocks noChangeArrowheads="1"/>
        </xdr:cNvSpPr>
      </xdr:nvSpPr>
      <xdr:spPr bwMode="auto">
        <a:xfrm>
          <a:off x="82169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880" name="Rectangle 874">
          <a:extLst>
            <a:ext uri="{FF2B5EF4-FFF2-40B4-BE49-F238E27FC236}">
              <a16:creationId xmlns:a16="http://schemas.microsoft.com/office/drawing/2014/main" id="{A4D676B6-F8C9-9AB8-76F2-861C10E2A0DA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881" name="Rectangle 875">
          <a:extLst>
            <a:ext uri="{FF2B5EF4-FFF2-40B4-BE49-F238E27FC236}">
              <a16:creationId xmlns:a16="http://schemas.microsoft.com/office/drawing/2014/main" id="{34C8B056-D10B-41C3-3F82-B777CDE43FC1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882" name="Rectangle 876">
          <a:extLst>
            <a:ext uri="{FF2B5EF4-FFF2-40B4-BE49-F238E27FC236}">
              <a16:creationId xmlns:a16="http://schemas.microsoft.com/office/drawing/2014/main" id="{3B3443B5-423F-43D5-3CFB-92BBE3C998ED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883" name="Rectangle 877">
          <a:extLst>
            <a:ext uri="{FF2B5EF4-FFF2-40B4-BE49-F238E27FC236}">
              <a16:creationId xmlns:a16="http://schemas.microsoft.com/office/drawing/2014/main" id="{8AB242ED-CD9A-D228-9D84-B09A9EBE243B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884" name="Rectangle 878">
          <a:extLst>
            <a:ext uri="{FF2B5EF4-FFF2-40B4-BE49-F238E27FC236}">
              <a16:creationId xmlns:a16="http://schemas.microsoft.com/office/drawing/2014/main" id="{33E707A4-51A7-EABB-4B4E-2DC0A7DD91D3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885" name="Rectangle 879">
          <a:extLst>
            <a:ext uri="{FF2B5EF4-FFF2-40B4-BE49-F238E27FC236}">
              <a16:creationId xmlns:a16="http://schemas.microsoft.com/office/drawing/2014/main" id="{7407D30D-D4AF-038E-D171-0AA33ACC0568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886" name="Rectangle 880">
          <a:extLst>
            <a:ext uri="{FF2B5EF4-FFF2-40B4-BE49-F238E27FC236}">
              <a16:creationId xmlns:a16="http://schemas.microsoft.com/office/drawing/2014/main" id="{BBF236E9-780F-8C3B-B7A9-19887B67F279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887" name="Rectangle 881">
          <a:extLst>
            <a:ext uri="{FF2B5EF4-FFF2-40B4-BE49-F238E27FC236}">
              <a16:creationId xmlns:a16="http://schemas.microsoft.com/office/drawing/2014/main" id="{D4674A0B-5150-6E8F-CBA6-C8D4D6772129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888" name="Rectangle 882">
          <a:extLst>
            <a:ext uri="{FF2B5EF4-FFF2-40B4-BE49-F238E27FC236}">
              <a16:creationId xmlns:a16="http://schemas.microsoft.com/office/drawing/2014/main" id="{A59C01BB-A7B8-41DD-C5C8-D4BBEB6A0E3B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889" name="Rectangle 883">
          <a:extLst>
            <a:ext uri="{FF2B5EF4-FFF2-40B4-BE49-F238E27FC236}">
              <a16:creationId xmlns:a16="http://schemas.microsoft.com/office/drawing/2014/main" id="{9DC8AC01-E27F-99AB-D95A-18573424899D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890" name="Rectangle 884">
          <a:extLst>
            <a:ext uri="{FF2B5EF4-FFF2-40B4-BE49-F238E27FC236}">
              <a16:creationId xmlns:a16="http://schemas.microsoft.com/office/drawing/2014/main" id="{63AC06E4-4B2D-116B-65D2-4EC9410A2657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891" name="Rectangle 885">
          <a:extLst>
            <a:ext uri="{FF2B5EF4-FFF2-40B4-BE49-F238E27FC236}">
              <a16:creationId xmlns:a16="http://schemas.microsoft.com/office/drawing/2014/main" id="{6362AE4C-D073-B271-4DDC-D34738098900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892" name="Rectangle 886">
          <a:extLst>
            <a:ext uri="{FF2B5EF4-FFF2-40B4-BE49-F238E27FC236}">
              <a16:creationId xmlns:a16="http://schemas.microsoft.com/office/drawing/2014/main" id="{AB891763-1161-491B-E939-A748B904A277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893" name="Rectangle 887">
          <a:extLst>
            <a:ext uri="{FF2B5EF4-FFF2-40B4-BE49-F238E27FC236}">
              <a16:creationId xmlns:a16="http://schemas.microsoft.com/office/drawing/2014/main" id="{CEC393FD-441E-1402-DC0A-00457CD260F7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894" name="Rectangle 888">
          <a:extLst>
            <a:ext uri="{FF2B5EF4-FFF2-40B4-BE49-F238E27FC236}">
              <a16:creationId xmlns:a16="http://schemas.microsoft.com/office/drawing/2014/main" id="{BB945168-FDF6-CE18-5C65-58388CF4F16F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895" name="Rectangle 889">
          <a:extLst>
            <a:ext uri="{FF2B5EF4-FFF2-40B4-BE49-F238E27FC236}">
              <a16:creationId xmlns:a16="http://schemas.microsoft.com/office/drawing/2014/main" id="{99C7913C-1D2A-5CC8-B85D-AFD57B708C22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896" name="Rectangle 890">
          <a:extLst>
            <a:ext uri="{FF2B5EF4-FFF2-40B4-BE49-F238E27FC236}">
              <a16:creationId xmlns:a16="http://schemas.microsoft.com/office/drawing/2014/main" id="{E7025F59-63AC-211E-280D-73F92226E042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897" name="Rectangle 891">
          <a:extLst>
            <a:ext uri="{FF2B5EF4-FFF2-40B4-BE49-F238E27FC236}">
              <a16:creationId xmlns:a16="http://schemas.microsoft.com/office/drawing/2014/main" id="{E2F82570-C30E-4B8B-538F-D5849855A10D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898" name="Rectangle 892">
          <a:extLst>
            <a:ext uri="{FF2B5EF4-FFF2-40B4-BE49-F238E27FC236}">
              <a16:creationId xmlns:a16="http://schemas.microsoft.com/office/drawing/2014/main" id="{8D1A25D1-6F31-BA6E-F4F1-FE60468975AD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899" name="Rectangle 893">
          <a:extLst>
            <a:ext uri="{FF2B5EF4-FFF2-40B4-BE49-F238E27FC236}">
              <a16:creationId xmlns:a16="http://schemas.microsoft.com/office/drawing/2014/main" id="{9F205674-285B-9C2C-30A5-5806EE9655CA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00" name="Rectangle 894">
          <a:extLst>
            <a:ext uri="{FF2B5EF4-FFF2-40B4-BE49-F238E27FC236}">
              <a16:creationId xmlns:a16="http://schemas.microsoft.com/office/drawing/2014/main" id="{CA12D5AD-E83A-BF96-DC26-B1646AAB4FE6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01" name="Rectangle 895">
          <a:extLst>
            <a:ext uri="{FF2B5EF4-FFF2-40B4-BE49-F238E27FC236}">
              <a16:creationId xmlns:a16="http://schemas.microsoft.com/office/drawing/2014/main" id="{8BA86CF7-312E-F85F-A31B-6E5632A389C9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02" name="Rectangle 896">
          <a:extLst>
            <a:ext uri="{FF2B5EF4-FFF2-40B4-BE49-F238E27FC236}">
              <a16:creationId xmlns:a16="http://schemas.microsoft.com/office/drawing/2014/main" id="{3F874BF2-42F3-E5EA-3492-4606048767C1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03" name="Rectangle 897">
          <a:extLst>
            <a:ext uri="{FF2B5EF4-FFF2-40B4-BE49-F238E27FC236}">
              <a16:creationId xmlns:a16="http://schemas.microsoft.com/office/drawing/2014/main" id="{7D2F0881-519C-288E-8546-C69BF571B260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04" name="Rectangle 898">
          <a:extLst>
            <a:ext uri="{FF2B5EF4-FFF2-40B4-BE49-F238E27FC236}">
              <a16:creationId xmlns:a16="http://schemas.microsoft.com/office/drawing/2014/main" id="{54556EDB-594B-F30C-5E18-CE51ACDF9004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05" name="Rectangle 899">
          <a:extLst>
            <a:ext uri="{FF2B5EF4-FFF2-40B4-BE49-F238E27FC236}">
              <a16:creationId xmlns:a16="http://schemas.microsoft.com/office/drawing/2014/main" id="{5D76A3A4-6AF9-BCFE-810C-DECD69467393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06" name="Rectangle 900">
          <a:extLst>
            <a:ext uri="{FF2B5EF4-FFF2-40B4-BE49-F238E27FC236}">
              <a16:creationId xmlns:a16="http://schemas.microsoft.com/office/drawing/2014/main" id="{B1078968-750C-16CC-BCD6-2C035E33CB0D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07" name="Rectangle 901">
          <a:extLst>
            <a:ext uri="{FF2B5EF4-FFF2-40B4-BE49-F238E27FC236}">
              <a16:creationId xmlns:a16="http://schemas.microsoft.com/office/drawing/2014/main" id="{4F058D1C-00F2-4834-9EAF-2598B2E4584F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08" name="Rectangle 902">
          <a:extLst>
            <a:ext uri="{FF2B5EF4-FFF2-40B4-BE49-F238E27FC236}">
              <a16:creationId xmlns:a16="http://schemas.microsoft.com/office/drawing/2014/main" id="{88EF1D40-F152-5D16-D7DC-D18A67FC01F4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09" name="Rectangle 903">
          <a:extLst>
            <a:ext uri="{FF2B5EF4-FFF2-40B4-BE49-F238E27FC236}">
              <a16:creationId xmlns:a16="http://schemas.microsoft.com/office/drawing/2014/main" id="{D971BDCC-5296-A391-7D94-FE03AF257624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10" name="Rectangle 904">
          <a:extLst>
            <a:ext uri="{FF2B5EF4-FFF2-40B4-BE49-F238E27FC236}">
              <a16:creationId xmlns:a16="http://schemas.microsoft.com/office/drawing/2014/main" id="{9A9C45A1-A7A1-2EDC-8131-6692C8A67582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11" name="Rectangle 905">
          <a:extLst>
            <a:ext uri="{FF2B5EF4-FFF2-40B4-BE49-F238E27FC236}">
              <a16:creationId xmlns:a16="http://schemas.microsoft.com/office/drawing/2014/main" id="{48A5C510-8046-C56F-2F09-7AD9F7DA84B1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12" name="Rectangle 906">
          <a:extLst>
            <a:ext uri="{FF2B5EF4-FFF2-40B4-BE49-F238E27FC236}">
              <a16:creationId xmlns:a16="http://schemas.microsoft.com/office/drawing/2014/main" id="{F731D93E-DB65-F843-E9CE-81D70F8B3406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13" name="Rectangle 907">
          <a:extLst>
            <a:ext uri="{FF2B5EF4-FFF2-40B4-BE49-F238E27FC236}">
              <a16:creationId xmlns:a16="http://schemas.microsoft.com/office/drawing/2014/main" id="{107D5B5D-4500-EB1E-1C89-0CBFCB696DAC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14" name="Rectangle 908">
          <a:extLst>
            <a:ext uri="{FF2B5EF4-FFF2-40B4-BE49-F238E27FC236}">
              <a16:creationId xmlns:a16="http://schemas.microsoft.com/office/drawing/2014/main" id="{B317020A-B38F-0AFE-26B0-78BC0C95B26D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15" name="Rectangle 909">
          <a:extLst>
            <a:ext uri="{FF2B5EF4-FFF2-40B4-BE49-F238E27FC236}">
              <a16:creationId xmlns:a16="http://schemas.microsoft.com/office/drawing/2014/main" id="{37D9FDA5-16D2-41C3-00FA-C84E725D51C8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16" name="Rectangle 910">
          <a:extLst>
            <a:ext uri="{FF2B5EF4-FFF2-40B4-BE49-F238E27FC236}">
              <a16:creationId xmlns:a16="http://schemas.microsoft.com/office/drawing/2014/main" id="{ABDB057D-95C6-86B9-5DC3-D4256C705F31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17" name="Rectangle 911">
          <a:extLst>
            <a:ext uri="{FF2B5EF4-FFF2-40B4-BE49-F238E27FC236}">
              <a16:creationId xmlns:a16="http://schemas.microsoft.com/office/drawing/2014/main" id="{55241217-1AFD-67AD-5A34-C9AF835A6D26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18" name="Rectangle 912">
          <a:extLst>
            <a:ext uri="{FF2B5EF4-FFF2-40B4-BE49-F238E27FC236}">
              <a16:creationId xmlns:a16="http://schemas.microsoft.com/office/drawing/2014/main" id="{E097C019-546E-2941-EA7C-07411E959B10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19" name="Rectangle 913">
          <a:extLst>
            <a:ext uri="{FF2B5EF4-FFF2-40B4-BE49-F238E27FC236}">
              <a16:creationId xmlns:a16="http://schemas.microsoft.com/office/drawing/2014/main" id="{4FF983A8-B650-7E34-CA9E-847A19A1EA8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20" name="Rectangle 914">
          <a:extLst>
            <a:ext uri="{FF2B5EF4-FFF2-40B4-BE49-F238E27FC236}">
              <a16:creationId xmlns:a16="http://schemas.microsoft.com/office/drawing/2014/main" id="{7CC2AA6F-AA3E-C7D1-52C1-12964CE7AF54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21" name="Rectangle 915">
          <a:extLst>
            <a:ext uri="{FF2B5EF4-FFF2-40B4-BE49-F238E27FC236}">
              <a16:creationId xmlns:a16="http://schemas.microsoft.com/office/drawing/2014/main" id="{E7E2F99D-87DF-76F6-5DAF-2E5CC07B8261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22" name="Rectangle 916">
          <a:extLst>
            <a:ext uri="{FF2B5EF4-FFF2-40B4-BE49-F238E27FC236}">
              <a16:creationId xmlns:a16="http://schemas.microsoft.com/office/drawing/2014/main" id="{5DAB0A0B-0910-BD88-572E-6DA923AEDBEA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23" name="Rectangle 917">
          <a:extLst>
            <a:ext uri="{FF2B5EF4-FFF2-40B4-BE49-F238E27FC236}">
              <a16:creationId xmlns:a16="http://schemas.microsoft.com/office/drawing/2014/main" id="{0DF44BF7-8569-3BC2-9080-CCEBA53F1016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24" name="Rectangle 918">
          <a:extLst>
            <a:ext uri="{FF2B5EF4-FFF2-40B4-BE49-F238E27FC236}">
              <a16:creationId xmlns:a16="http://schemas.microsoft.com/office/drawing/2014/main" id="{AE9DBA23-C817-3340-F46E-89D277A64EE8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25" name="Rectangle 919">
          <a:extLst>
            <a:ext uri="{FF2B5EF4-FFF2-40B4-BE49-F238E27FC236}">
              <a16:creationId xmlns:a16="http://schemas.microsoft.com/office/drawing/2014/main" id="{E9F3D259-0CF8-26C6-078A-AD2AA1C49E18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26" name="Rectangle 874">
          <a:extLst>
            <a:ext uri="{FF2B5EF4-FFF2-40B4-BE49-F238E27FC236}">
              <a16:creationId xmlns:a16="http://schemas.microsoft.com/office/drawing/2014/main" id="{1D10172F-3487-9F68-F2B8-D27B1095DC9C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27" name="Rectangle 875">
          <a:extLst>
            <a:ext uri="{FF2B5EF4-FFF2-40B4-BE49-F238E27FC236}">
              <a16:creationId xmlns:a16="http://schemas.microsoft.com/office/drawing/2014/main" id="{2F08CA30-7FF4-0B80-6938-95EEFF63E95C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28" name="Rectangle 876">
          <a:extLst>
            <a:ext uri="{FF2B5EF4-FFF2-40B4-BE49-F238E27FC236}">
              <a16:creationId xmlns:a16="http://schemas.microsoft.com/office/drawing/2014/main" id="{FF389284-E28A-EDF6-5213-EAED058CDB95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29" name="Rectangle 877">
          <a:extLst>
            <a:ext uri="{FF2B5EF4-FFF2-40B4-BE49-F238E27FC236}">
              <a16:creationId xmlns:a16="http://schemas.microsoft.com/office/drawing/2014/main" id="{814A28DB-3B09-8E27-D9D0-6A76BE2B2A84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30" name="Rectangle 878">
          <a:extLst>
            <a:ext uri="{FF2B5EF4-FFF2-40B4-BE49-F238E27FC236}">
              <a16:creationId xmlns:a16="http://schemas.microsoft.com/office/drawing/2014/main" id="{578F4F8B-1146-B6BD-CE11-6A1A12F93023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31" name="Rectangle 879">
          <a:extLst>
            <a:ext uri="{FF2B5EF4-FFF2-40B4-BE49-F238E27FC236}">
              <a16:creationId xmlns:a16="http://schemas.microsoft.com/office/drawing/2014/main" id="{36AAA90C-8DFB-6F86-C95B-AB4ADE0D438F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32" name="Rectangle 880">
          <a:extLst>
            <a:ext uri="{FF2B5EF4-FFF2-40B4-BE49-F238E27FC236}">
              <a16:creationId xmlns:a16="http://schemas.microsoft.com/office/drawing/2014/main" id="{A06622BC-EF5D-F95E-FD4C-8F2966D5920F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33" name="Rectangle 881">
          <a:extLst>
            <a:ext uri="{FF2B5EF4-FFF2-40B4-BE49-F238E27FC236}">
              <a16:creationId xmlns:a16="http://schemas.microsoft.com/office/drawing/2014/main" id="{A3D6EB75-DDCA-B007-42EF-F891592561F0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34" name="Rectangle 882">
          <a:extLst>
            <a:ext uri="{FF2B5EF4-FFF2-40B4-BE49-F238E27FC236}">
              <a16:creationId xmlns:a16="http://schemas.microsoft.com/office/drawing/2014/main" id="{8445D16C-9F38-1EE9-6B65-EDF57CDDD34B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35" name="Rectangle 883">
          <a:extLst>
            <a:ext uri="{FF2B5EF4-FFF2-40B4-BE49-F238E27FC236}">
              <a16:creationId xmlns:a16="http://schemas.microsoft.com/office/drawing/2014/main" id="{08B6605C-9F51-72D7-61FD-3B27900FD19B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36" name="Rectangle 884">
          <a:extLst>
            <a:ext uri="{FF2B5EF4-FFF2-40B4-BE49-F238E27FC236}">
              <a16:creationId xmlns:a16="http://schemas.microsoft.com/office/drawing/2014/main" id="{A04E5F91-BD81-F644-FD1A-C08C978621AC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37" name="Rectangle 885">
          <a:extLst>
            <a:ext uri="{FF2B5EF4-FFF2-40B4-BE49-F238E27FC236}">
              <a16:creationId xmlns:a16="http://schemas.microsoft.com/office/drawing/2014/main" id="{7F0167EB-140D-78BD-861A-EBE992CD48CB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38" name="Rectangle 886">
          <a:extLst>
            <a:ext uri="{FF2B5EF4-FFF2-40B4-BE49-F238E27FC236}">
              <a16:creationId xmlns:a16="http://schemas.microsoft.com/office/drawing/2014/main" id="{4EAAE83A-27B8-A3B9-3603-33ECFCC198D1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39" name="Rectangle 887">
          <a:extLst>
            <a:ext uri="{FF2B5EF4-FFF2-40B4-BE49-F238E27FC236}">
              <a16:creationId xmlns:a16="http://schemas.microsoft.com/office/drawing/2014/main" id="{883A5751-6C5C-8D27-BDCA-BADD3D2AB831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40" name="Rectangle 888">
          <a:extLst>
            <a:ext uri="{FF2B5EF4-FFF2-40B4-BE49-F238E27FC236}">
              <a16:creationId xmlns:a16="http://schemas.microsoft.com/office/drawing/2014/main" id="{79ABB37D-4057-77F2-B962-8D4B8F0005E0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41" name="Rectangle 889">
          <a:extLst>
            <a:ext uri="{FF2B5EF4-FFF2-40B4-BE49-F238E27FC236}">
              <a16:creationId xmlns:a16="http://schemas.microsoft.com/office/drawing/2014/main" id="{95B627D4-9708-61C3-E41D-916D6DA26364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42" name="Rectangle 890">
          <a:extLst>
            <a:ext uri="{FF2B5EF4-FFF2-40B4-BE49-F238E27FC236}">
              <a16:creationId xmlns:a16="http://schemas.microsoft.com/office/drawing/2014/main" id="{3CEFE881-B88F-601F-371C-B50C9EEF0870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43" name="Rectangle 891">
          <a:extLst>
            <a:ext uri="{FF2B5EF4-FFF2-40B4-BE49-F238E27FC236}">
              <a16:creationId xmlns:a16="http://schemas.microsoft.com/office/drawing/2014/main" id="{E999CD08-A268-2D92-2D55-794D60A18C65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44" name="Rectangle 892">
          <a:extLst>
            <a:ext uri="{FF2B5EF4-FFF2-40B4-BE49-F238E27FC236}">
              <a16:creationId xmlns:a16="http://schemas.microsoft.com/office/drawing/2014/main" id="{7C10DD38-4BB5-7649-693B-09C56E0533A0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45" name="Rectangle 893">
          <a:extLst>
            <a:ext uri="{FF2B5EF4-FFF2-40B4-BE49-F238E27FC236}">
              <a16:creationId xmlns:a16="http://schemas.microsoft.com/office/drawing/2014/main" id="{A180F7E0-8631-A008-FC10-CB57EEDEA39B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46" name="Rectangle 894">
          <a:extLst>
            <a:ext uri="{FF2B5EF4-FFF2-40B4-BE49-F238E27FC236}">
              <a16:creationId xmlns:a16="http://schemas.microsoft.com/office/drawing/2014/main" id="{16DE8B35-FE3C-6872-DA5E-8690663832B9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47" name="Rectangle 895">
          <a:extLst>
            <a:ext uri="{FF2B5EF4-FFF2-40B4-BE49-F238E27FC236}">
              <a16:creationId xmlns:a16="http://schemas.microsoft.com/office/drawing/2014/main" id="{98A03692-F29E-136C-E27B-0CA760DB12F0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48" name="Rectangle 896">
          <a:extLst>
            <a:ext uri="{FF2B5EF4-FFF2-40B4-BE49-F238E27FC236}">
              <a16:creationId xmlns:a16="http://schemas.microsoft.com/office/drawing/2014/main" id="{A7D29D7A-8024-C575-C545-81A39DDE8BB9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49" name="Rectangle 897">
          <a:extLst>
            <a:ext uri="{FF2B5EF4-FFF2-40B4-BE49-F238E27FC236}">
              <a16:creationId xmlns:a16="http://schemas.microsoft.com/office/drawing/2014/main" id="{636D7520-015A-C7B4-21B3-D9335DE08668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50" name="Rectangle 898">
          <a:extLst>
            <a:ext uri="{FF2B5EF4-FFF2-40B4-BE49-F238E27FC236}">
              <a16:creationId xmlns:a16="http://schemas.microsoft.com/office/drawing/2014/main" id="{3DCB1F01-952A-2D13-3843-FC557F654414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51" name="Rectangle 899">
          <a:extLst>
            <a:ext uri="{FF2B5EF4-FFF2-40B4-BE49-F238E27FC236}">
              <a16:creationId xmlns:a16="http://schemas.microsoft.com/office/drawing/2014/main" id="{CA511AFB-49CE-02C1-3EA2-DA1769047E5B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52" name="Rectangle 900">
          <a:extLst>
            <a:ext uri="{FF2B5EF4-FFF2-40B4-BE49-F238E27FC236}">
              <a16:creationId xmlns:a16="http://schemas.microsoft.com/office/drawing/2014/main" id="{66019BC3-E581-9557-1D2C-AC28983401D6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53" name="Rectangle 901">
          <a:extLst>
            <a:ext uri="{FF2B5EF4-FFF2-40B4-BE49-F238E27FC236}">
              <a16:creationId xmlns:a16="http://schemas.microsoft.com/office/drawing/2014/main" id="{E2F91700-C694-05D7-E72A-6DCE2CEDB301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54" name="Rectangle 902">
          <a:extLst>
            <a:ext uri="{FF2B5EF4-FFF2-40B4-BE49-F238E27FC236}">
              <a16:creationId xmlns:a16="http://schemas.microsoft.com/office/drawing/2014/main" id="{6DE134CA-58CC-98FC-F8E4-5DB16231BCD8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55" name="Rectangle 903">
          <a:extLst>
            <a:ext uri="{FF2B5EF4-FFF2-40B4-BE49-F238E27FC236}">
              <a16:creationId xmlns:a16="http://schemas.microsoft.com/office/drawing/2014/main" id="{10D75F83-5EC6-2B0E-A8C5-31380F3E1A01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56" name="Rectangle 904">
          <a:extLst>
            <a:ext uri="{FF2B5EF4-FFF2-40B4-BE49-F238E27FC236}">
              <a16:creationId xmlns:a16="http://schemas.microsoft.com/office/drawing/2014/main" id="{E36BDAFD-9140-F4D1-B01F-2080C2E557B1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57" name="Rectangle 905">
          <a:extLst>
            <a:ext uri="{FF2B5EF4-FFF2-40B4-BE49-F238E27FC236}">
              <a16:creationId xmlns:a16="http://schemas.microsoft.com/office/drawing/2014/main" id="{CC54E5F9-0A8B-BB7A-0FE0-259E9EFFBEA4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58" name="Rectangle 906">
          <a:extLst>
            <a:ext uri="{FF2B5EF4-FFF2-40B4-BE49-F238E27FC236}">
              <a16:creationId xmlns:a16="http://schemas.microsoft.com/office/drawing/2014/main" id="{829FC7CC-6C74-528A-7941-2271C4FDC503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59" name="Rectangle 907">
          <a:extLst>
            <a:ext uri="{FF2B5EF4-FFF2-40B4-BE49-F238E27FC236}">
              <a16:creationId xmlns:a16="http://schemas.microsoft.com/office/drawing/2014/main" id="{E7FDAC3D-B2DE-3408-6288-A7152D358693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60" name="Rectangle 908">
          <a:extLst>
            <a:ext uri="{FF2B5EF4-FFF2-40B4-BE49-F238E27FC236}">
              <a16:creationId xmlns:a16="http://schemas.microsoft.com/office/drawing/2014/main" id="{780BC4CA-7216-5B03-FA08-E441A8645A56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61" name="Rectangle 909">
          <a:extLst>
            <a:ext uri="{FF2B5EF4-FFF2-40B4-BE49-F238E27FC236}">
              <a16:creationId xmlns:a16="http://schemas.microsoft.com/office/drawing/2014/main" id="{168921DB-CE9B-764A-8C87-E8CC1D45CA35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62" name="Rectangle 910">
          <a:extLst>
            <a:ext uri="{FF2B5EF4-FFF2-40B4-BE49-F238E27FC236}">
              <a16:creationId xmlns:a16="http://schemas.microsoft.com/office/drawing/2014/main" id="{2201682D-D57D-7803-D53C-20DDB06EDEF2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63" name="Rectangle 911">
          <a:extLst>
            <a:ext uri="{FF2B5EF4-FFF2-40B4-BE49-F238E27FC236}">
              <a16:creationId xmlns:a16="http://schemas.microsoft.com/office/drawing/2014/main" id="{DD673019-58E9-5CF5-7AC4-63F220DE4B92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64" name="Rectangle 912">
          <a:extLst>
            <a:ext uri="{FF2B5EF4-FFF2-40B4-BE49-F238E27FC236}">
              <a16:creationId xmlns:a16="http://schemas.microsoft.com/office/drawing/2014/main" id="{CFA0C869-1065-083E-68C6-B0988D9C8D9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65" name="Rectangle 913">
          <a:extLst>
            <a:ext uri="{FF2B5EF4-FFF2-40B4-BE49-F238E27FC236}">
              <a16:creationId xmlns:a16="http://schemas.microsoft.com/office/drawing/2014/main" id="{38073079-4F28-6960-3A07-600AF8F9349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66" name="Rectangle 914">
          <a:extLst>
            <a:ext uri="{FF2B5EF4-FFF2-40B4-BE49-F238E27FC236}">
              <a16:creationId xmlns:a16="http://schemas.microsoft.com/office/drawing/2014/main" id="{B2A8C93F-2F51-F768-6D9E-822AD903AB2C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67" name="Rectangle 915">
          <a:extLst>
            <a:ext uri="{FF2B5EF4-FFF2-40B4-BE49-F238E27FC236}">
              <a16:creationId xmlns:a16="http://schemas.microsoft.com/office/drawing/2014/main" id="{34B7C3AC-7198-1AED-56D6-9D4EDD713A3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68" name="Rectangle 916">
          <a:extLst>
            <a:ext uri="{FF2B5EF4-FFF2-40B4-BE49-F238E27FC236}">
              <a16:creationId xmlns:a16="http://schemas.microsoft.com/office/drawing/2014/main" id="{563CEE9C-8BEC-7E61-C6C0-9C7EC34C5BA0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69" name="Rectangle 917">
          <a:extLst>
            <a:ext uri="{FF2B5EF4-FFF2-40B4-BE49-F238E27FC236}">
              <a16:creationId xmlns:a16="http://schemas.microsoft.com/office/drawing/2014/main" id="{CE469C5F-EB31-46C0-5ACF-CF553A6787B0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70" name="Rectangle 918">
          <a:extLst>
            <a:ext uri="{FF2B5EF4-FFF2-40B4-BE49-F238E27FC236}">
              <a16:creationId xmlns:a16="http://schemas.microsoft.com/office/drawing/2014/main" id="{0C081575-1E84-09DB-A423-DB42DA334D30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7971" name="Rectangle 919">
          <a:extLst>
            <a:ext uri="{FF2B5EF4-FFF2-40B4-BE49-F238E27FC236}">
              <a16:creationId xmlns:a16="http://schemas.microsoft.com/office/drawing/2014/main" id="{601174B9-C71D-77FC-073E-86B261D78C9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72" name="Rectangle 874">
          <a:extLst>
            <a:ext uri="{FF2B5EF4-FFF2-40B4-BE49-F238E27FC236}">
              <a16:creationId xmlns:a16="http://schemas.microsoft.com/office/drawing/2014/main" id="{47A47033-B350-D318-FFA1-4AD5284B1EF0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73" name="Rectangle 875">
          <a:extLst>
            <a:ext uri="{FF2B5EF4-FFF2-40B4-BE49-F238E27FC236}">
              <a16:creationId xmlns:a16="http://schemas.microsoft.com/office/drawing/2014/main" id="{951162B6-36AD-31B1-D40A-3325F1A45C93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74" name="Rectangle 876">
          <a:extLst>
            <a:ext uri="{FF2B5EF4-FFF2-40B4-BE49-F238E27FC236}">
              <a16:creationId xmlns:a16="http://schemas.microsoft.com/office/drawing/2014/main" id="{A916EE5B-083F-D276-2C85-80984EB1B31D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75" name="Rectangle 877">
          <a:extLst>
            <a:ext uri="{FF2B5EF4-FFF2-40B4-BE49-F238E27FC236}">
              <a16:creationId xmlns:a16="http://schemas.microsoft.com/office/drawing/2014/main" id="{452AE433-4862-1421-07D0-C25DFC6CCF15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76" name="Rectangle 878">
          <a:extLst>
            <a:ext uri="{FF2B5EF4-FFF2-40B4-BE49-F238E27FC236}">
              <a16:creationId xmlns:a16="http://schemas.microsoft.com/office/drawing/2014/main" id="{7CC8C58C-298E-4122-A87A-087E8648663E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77" name="Rectangle 879">
          <a:extLst>
            <a:ext uri="{FF2B5EF4-FFF2-40B4-BE49-F238E27FC236}">
              <a16:creationId xmlns:a16="http://schemas.microsoft.com/office/drawing/2014/main" id="{DDAFD3AE-9B8C-FD4D-96D9-876F6B157806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78" name="Rectangle 880">
          <a:extLst>
            <a:ext uri="{FF2B5EF4-FFF2-40B4-BE49-F238E27FC236}">
              <a16:creationId xmlns:a16="http://schemas.microsoft.com/office/drawing/2014/main" id="{CD90C63D-0558-172B-235A-192BDF77FFD8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79" name="Rectangle 881">
          <a:extLst>
            <a:ext uri="{FF2B5EF4-FFF2-40B4-BE49-F238E27FC236}">
              <a16:creationId xmlns:a16="http://schemas.microsoft.com/office/drawing/2014/main" id="{0B98B1CD-94A6-D5BA-0DB6-DD0D7FD0499D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80" name="Rectangle 882">
          <a:extLst>
            <a:ext uri="{FF2B5EF4-FFF2-40B4-BE49-F238E27FC236}">
              <a16:creationId xmlns:a16="http://schemas.microsoft.com/office/drawing/2014/main" id="{E65A490B-C2DD-828C-7BA0-B57328FCD923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81" name="Rectangle 883">
          <a:extLst>
            <a:ext uri="{FF2B5EF4-FFF2-40B4-BE49-F238E27FC236}">
              <a16:creationId xmlns:a16="http://schemas.microsoft.com/office/drawing/2014/main" id="{30D0D6F0-F32B-F46F-4121-ADB5FE592412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82" name="Rectangle 884">
          <a:extLst>
            <a:ext uri="{FF2B5EF4-FFF2-40B4-BE49-F238E27FC236}">
              <a16:creationId xmlns:a16="http://schemas.microsoft.com/office/drawing/2014/main" id="{B927783D-2EC3-1D16-84FC-9DC3706FC939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83" name="Rectangle 885">
          <a:extLst>
            <a:ext uri="{FF2B5EF4-FFF2-40B4-BE49-F238E27FC236}">
              <a16:creationId xmlns:a16="http://schemas.microsoft.com/office/drawing/2014/main" id="{5E9AF2BD-54C8-B60B-DE83-A7CA630FD52C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84" name="Rectangle 886">
          <a:extLst>
            <a:ext uri="{FF2B5EF4-FFF2-40B4-BE49-F238E27FC236}">
              <a16:creationId xmlns:a16="http://schemas.microsoft.com/office/drawing/2014/main" id="{CA2F53B7-7258-3300-7BFD-D173D509C75E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85" name="Rectangle 887">
          <a:extLst>
            <a:ext uri="{FF2B5EF4-FFF2-40B4-BE49-F238E27FC236}">
              <a16:creationId xmlns:a16="http://schemas.microsoft.com/office/drawing/2014/main" id="{7693421D-A286-0250-4083-A9E43D8957D2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86" name="Rectangle 888">
          <a:extLst>
            <a:ext uri="{FF2B5EF4-FFF2-40B4-BE49-F238E27FC236}">
              <a16:creationId xmlns:a16="http://schemas.microsoft.com/office/drawing/2014/main" id="{C94BDDEA-193A-5CBA-67ED-CDB4E4527C0E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87" name="Rectangle 889">
          <a:extLst>
            <a:ext uri="{FF2B5EF4-FFF2-40B4-BE49-F238E27FC236}">
              <a16:creationId xmlns:a16="http://schemas.microsoft.com/office/drawing/2014/main" id="{C3EC29A4-A1BE-652B-9ED6-E18030CA5414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88" name="Rectangle 890">
          <a:extLst>
            <a:ext uri="{FF2B5EF4-FFF2-40B4-BE49-F238E27FC236}">
              <a16:creationId xmlns:a16="http://schemas.microsoft.com/office/drawing/2014/main" id="{052F8373-7073-6F29-EEAF-62CC39CD7BE3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89" name="Rectangle 891">
          <a:extLst>
            <a:ext uri="{FF2B5EF4-FFF2-40B4-BE49-F238E27FC236}">
              <a16:creationId xmlns:a16="http://schemas.microsoft.com/office/drawing/2014/main" id="{5A362927-D206-6DF5-F8F3-6076C01C68FA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90" name="Rectangle 892">
          <a:extLst>
            <a:ext uri="{FF2B5EF4-FFF2-40B4-BE49-F238E27FC236}">
              <a16:creationId xmlns:a16="http://schemas.microsoft.com/office/drawing/2014/main" id="{51E5A66E-4598-FBBE-B924-3C00E68A8101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91" name="Rectangle 893">
          <a:extLst>
            <a:ext uri="{FF2B5EF4-FFF2-40B4-BE49-F238E27FC236}">
              <a16:creationId xmlns:a16="http://schemas.microsoft.com/office/drawing/2014/main" id="{9FCFAD19-68BA-EF72-76A8-EAA30874E493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92" name="Rectangle 894">
          <a:extLst>
            <a:ext uri="{FF2B5EF4-FFF2-40B4-BE49-F238E27FC236}">
              <a16:creationId xmlns:a16="http://schemas.microsoft.com/office/drawing/2014/main" id="{644E5308-C013-CC10-AA69-C0252DDE2B2E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93" name="Rectangle 895">
          <a:extLst>
            <a:ext uri="{FF2B5EF4-FFF2-40B4-BE49-F238E27FC236}">
              <a16:creationId xmlns:a16="http://schemas.microsoft.com/office/drawing/2014/main" id="{167EE45D-BEF3-C7CB-D202-AFFD2EAF29B7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94" name="Rectangle 896">
          <a:extLst>
            <a:ext uri="{FF2B5EF4-FFF2-40B4-BE49-F238E27FC236}">
              <a16:creationId xmlns:a16="http://schemas.microsoft.com/office/drawing/2014/main" id="{37CC222D-E352-1A2D-2DE9-BFE0E0E48600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95" name="Rectangle 897">
          <a:extLst>
            <a:ext uri="{FF2B5EF4-FFF2-40B4-BE49-F238E27FC236}">
              <a16:creationId xmlns:a16="http://schemas.microsoft.com/office/drawing/2014/main" id="{A1831C77-E742-C9E5-5FE7-C580BE945BC8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96" name="Rectangle 898">
          <a:extLst>
            <a:ext uri="{FF2B5EF4-FFF2-40B4-BE49-F238E27FC236}">
              <a16:creationId xmlns:a16="http://schemas.microsoft.com/office/drawing/2014/main" id="{E2B54375-C945-66BA-B32F-EBAC26682876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7997" name="Rectangle 899">
          <a:extLst>
            <a:ext uri="{FF2B5EF4-FFF2-40B4-BE49-F238E27FC236}">
              <a16:creationId xmlns:a16="http://schemas.microsoft.com/office/drawing/2014/main" id="{BBE100BD-9463-D46F-6686-A786F7ACBA36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7998" name="Rectangle 900">
          <a:extLst>
            <a:ext uri="{FF2B5EF4-FFF2-40B4-BE49-F238E27FC236}">
              <a16:creationId xmlns:a16="http://schemas.microsoft.com/office/drawing/2014/main" id="{2B5C61B0-CEAC-D98F-1753-33D99C84477F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7999" name="Rectangle 901">
          <a:extLst>
            <a:ext uri="{FF2B5EF4-FFF2-40B4-BE49-F238E27FC236}">
              <a16:creationId xmlns:a16="http://schemas.microsoft.com/office/drawing/2014/main" id="{11E80249-E1E6-4B2B-9CF3-57A08FFAF4AD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00" name="Rectangle 902">
          <a:extLst>
            <a:ext uri="{FF2B5EF4-FFF2-40B4-BE49-F238E27FC236}">
              <a16:creationId xmlns:a16="http://schemas.microsoft.com/office/drawing/2014/main" id="{828BE36B-F2FD-E00B-3938-40E80160FD6D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01" name="Rectangle 903">
          <a:extLst>
            <a:ext uri="{FF2B5EF4-FFF2-40B4-BE49-F238E27FC236}">
              <a16:creationId xmlns:a16="http://schemas.microsoft.com/office/drawing/2014/main" id="{8D3E808F-558B-6843-022B-04E692215FA3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02" name="Rectangle 904">
          <a:extLst>
            <a:ext uri="{FF2B5EF4-FFF2-40B4-BE49-F238E27FC236}">
              <a16:creationId xmlns:a16="http://schemas.microsoft.com/office/drawing/2014/main" id="{A25F5E64-F642-8038-215D-E3D49DD17092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03" name="Rectangle 905">
          <a:extLst>
            <a:ext uri="{FF2B5EF4-FFF2-40B4-BE49-F238E27FC236}">
              <a16:creationId xmlns:a16="http://schemas.microsoft.com/office/drawing/2014/main" id="{313CDF53-F698-7C6D-9BAA-0F595C40C625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04" name="Rectangle 906">
          <a:extLst>
            <a:ext uri="{FF2B5EF4-FFF2-40B4-BE49-F238E27FC236}">
              <a16:creationId xmlns:a16="http://schemas.microsoft.com/office/drawing/2014/main" id="{6CD78314-C3D1-E1E6-762A-0ED2B546C275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05" name="Rectangle 907">
          <a:extLst>
            <a:ext uri="{FF2B5EF4-FFF2-40B4-BE49-F238E27FC236}">
              <a16:creationId xmlns:a16="http://schemas.microsoft.com/office/drawing/2014/main" id="{3ECEE0CB-ABA0-A2CB-04C9-1455317663EC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06" name="Rectangle 908">
          <a:extLst>
            <a:ext uri="{FF2B5EF4-FFF2-40B4-BE49-F238E27FC236}">
              <a16:creationId xmlns:a16="http://schemas.microsoft.com/office/drawing/2014/main" id="{A59B79C6-3EC8-742E-8722-A77FC8E167D2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07" name="Rectangle 909">
          <a:extLst>
            <a:ext uri="{FF2B5EF4-FFF2-40B4-BE49-F238E27FC236}">
              <a16:creationId xmlns:a16="http://schemas.microsoft.com/office/drawing/2014/main" id="{528A2832-0A7A-1763-DC01-CF49727D465A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08" name="Rectangle 910">
          <a:extLst>
            <a:ext uri="{FF2B5EF4-FFF2-40B4-BE49-F238E27FC236}">
              <a16:creationId xmlns:a16="http://schemas.microsoft.com/office/drawing/2014/main" id="{EC7C183B-DFB1-D0E9-CD06-04109D2657F6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09" name="Rectangle 911">
          <a:extLst>
            <a:ext uri="{FF2B5EF4-FFF2-40B4-BE49-F238E27FC236}">
              <a16:creationId xmlns:a16="http://schemas.microsoft.com/office/drawing/2014/main" id="{CA5B79DE-9690-1C87-17D8-8371105EE05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10" name="Rectangle 912">
          <a:extLst>
            <a:ext uri="{FF2B5EF4-FFF2-40B4-BE49-F238E27FC236}">
              <a16:creationId xmlns:a16="http://schemas.microsoft.com/office/drawing/2014/main" id="{A18191DE-59A4-588C-F957-9CF6F4766CCC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11" name="Rectangle 913">
          <a:extLst>
            <a:ext uri="{FF2B5EF4-FFF2-40B4-BE49-F238E27FC236}">
              <a16:creationId xmlns:a16="http://schemas.microsoft.com/office/drawing/2014/main" id="{50AB4063-026C-A9C9-7A91-3208734B3A3D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12" name="Rectangle 914">
          <a:extLst>
            <a:ext uri="{FF2B5EF4-FFF2-40B4-BE49-F238E27FC236}">
              <a16:creationId xmlns:a16="http://schemas.microsoft.com/office/drawing/2014/main" id="{62926B7A-F71E-31A2-9649-09D86D4FD225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13" name="Rectangle 915">
          <a:extLst>
            <a:ext uri="{FF2B5EF4-FFF2-40B4-BE49-F238E27FC236}">
              <a16:creationId xmlns:a16="http://schemas.microsoft.com/office/drawing/2014/main" id="{4F51B5F2-9251-C351-FD8F-8743B6B1B221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14" name="Rectangle 916">
          <a:extLst>
            <a:ext uri="{FF2B5EF4-FFF2-40B4-BE49-F238E27FC236}">
              <a16:creationId xmlns:a16="http://schemas.microsoft.com/office/drawing/2014/main" id="{B8B6627F-F53F-E020-41F4-2CDCC77AD8D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15" name="Rectangle 917">
          <a:extLst>
            <a:ext uri="{FF2B5EF4-FFF2-40B4-BE49-F238E27FC236}">
              <a16:creationId xmlns:a16="http://schemas.microsoft.com/office/drawing/2014/main" id="{FF1CAB2D-89DF-E100-9464-82859F2D1C17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16" name="Rectangle 918">
          <a:extLst>
            <a:ext uri="{FF2B5EF4-FFF2-40B4-BE49-F238E27FC236}">
              <a16:creationId xmlns:a16="http://schemas.microsoft.com/office/drawing/2014/main" id="{48F2804E-258F-9C7C-BAE0-C338940E910A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17" name="Rectangle 919">
          <a:extLst>
            <a:ext uri="{FF2B5EF4-FFF2-40B4-BE49-F238E27FC236}">
              <a16:creationId xmlns:a16="http://schemas.microsoft.com/office/drawing/2014/main" id="{42F1F2E9-B455-AEFA-DEE3-0BB12C047A13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18" name="Rectangle 874">
          <a:extLst>
            <a:ext uri="{FF2B5EF4-FFF2-40B4-BE49-F238E27FC236}">
              <a16:creationId xmlns:a16="http://schemas.microsoft.com/office/drawing/2014/main" id="{6AA0E99A-0442-9BF3-EEFF-4E45CC64F744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19" name="Rectangle 875">
          <a:extLst>
            <a:ext uri="{FF2B5EF4-FFF2-40B4-BE49-F238E27FC236}">
              <a16:creationId xmlns:a16="http://schemas.microsoft.com/office/drawing/2014/main" id="{419DDC3B-7C80-8272-4D97-F86C9F646EC9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20" name="Rectangle 876">
          <a:extLst>
            <a:ext uri="{FF2B5EF4-FFF2-40B4-BE49-F238E27FC236}">
              <a16:creationId xmlns:a16="http://schemas.microsoft.com/office/drawing/2014/main" id="{7E9CE5B1-797F-925F-1038-C5CFCD18B2EB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21" name="Rectangle 877">
          <a:extLst>
            <a:ext uri="{FF2B5EF4-FFF2-40B4-BE49-F238E27FC236}">
              <a16:creationId xmlns:a16="http://schemas.microsoft.com/office/drawing/2014/main" id="{96E281D3-45A9-8C48-C184-83615AF894A1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22" name="Rectangle 878">
          <a:extLst>
            <a:ext uri="{FF2B5EF4-FFF2-40B4-BE49-F238E27FC236}">
              <a16:creationId xmlns:a16="http://schemas.microsoft.com/office/drawing/2014/main" id="{BDEA1CB5-D2CB-5A86-1F64-0233ED69B1FA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23" name="Rectangle 879">
          <a:extLst>
            <a:ext uri="{FF2B5EF4-FFF2-40B4-BE49-F238E27FC236}">
              <a16:creationId xmlns:a16="http://schemas.microsoft.com/office/drawing/2014/main" id="{94EB2762-B027-7621-1708-BF751B3380CE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24" name="Rectangle 880">
          <a:extLst>
            <a:ext uri="{FF2B5EF4-FFF2-40B4-BE49-F238E27FC236}">
              <a16:creationId xmlns:a16="http://schemas.microsoft.com/office/drawing/2014/main" id="{4E507BEC-D74C-1865-7A45-8DCF2151F1AF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25" name="Rectangle 881">
          <a:extLst>
            <a:ext uri="{FF2B5EF4-FFF2-40B4-BE49-F238E27FC236}">
              <a16:creationId xmlns:a16="http://schemas.microsoft.com/office/drawing/2014/main" id="{4E853387-E487-F568-9551-97D4EFD338E6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26" name="Rectangle 882">
          <a:extLst>
            <a:ext uri="{FF2B5EF4-FFF2-40B4-BE49-F238E27FC236}">
              <a16:creationId xmlns:a16="http://schemas.microsoft.com/office/drawing/2014/main" id="{2D7DE176-D11C-AE46-44C8-9DB33F8589A2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27" name="Rectangle 883">
          <a:extLst>
            <a:ext uri="{FF2B5EF4-FFF2-40B4-BE49-F238E27FC236}">
              <a16:creationId xmlns:a16="http://schemas.microsoft.com/office/drawing/2014/main" id="{98252155-5837-3A93-656A-6051BC9ED3EE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28" name="Rectangle 884">
          <a:extLst>
            <a:ext uri="{FF2B5EF4-FFF2-40B4-BE49-F238E27FC236}">
              <a16:creationId xmlns:a16="http://schemas.microsoft.com/office/drawing/2014/main" id="{519FB573-A357-AD41-9378-052AE437D0C7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29" name="Rectangle 885">
          <a:extLst>
            <a:ext uri="{FF2B5EF4-FFF2-40B4-BE49-F238E27FC236}">
              <a16:creationId xmlns:a16="http://schemas.microsoft.com/office/drawing/2014/main" id="{39AED76A-43E5-8403-C1B9-940CDF2AFD33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30" name="Rectangle 886">
          <a:extLst>
            <a:ext uri="{FF2B5EF4-FFF2-40B4-BE49-F238E27FC236}">
              <a16:creationId xmlns:a16="http://schemas.microsoft.com/office/drawing/2014/main" id="{DAC757F4-B527-77A6-FDF7-3EA44EF15478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31" name="Rectangle 887">
          <a:extLst>
            <a:ext uri="{FF2B5EF4-FFF2-40B4-BE49-F238E27FC236}">
              <a16:creationId xmlns:a16="http://schemas.microsoft.com/office/drawing/2014/main" id="{8475F9DF-9960-03CE-1D26-7EC5AE1888FA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32" name="Rectangle 888">
          <a:extLst>
            <a:ext uri="{FF2B5EF4-FFF2-40B4-BE49-F238E27FC236}">
              <a16:creationId xmlns:a16="http://schemas.microsoft.com/office/drawing/2014/main" id="{91CAAF9F-E3FB-D31A-C775-172D5431BFED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33" name="Rectangle 889">
          <a:extLst>
            <a:ext uri="{FF2B5EF4-FFF2-40B4-BE49-F238E27FC236}">
              <a16:creationId xmlns:a16="http://schemas.microsoft.com/office/drawing/2014/main" id="{6DBC1AC8-6496-29A1-9858-29A6CEB74114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34" name="Rectangle 890">
          <a:extLst>
            <a:ext uri="{FF2B5EF4-FFF2-40B4-BE49-F238E27FC236}">
              <a16:creationId xmlns:a16="http://schemas.microsoft.com/office/drawing/2014/main" id="{CF8FF884-B2E1-392D-EB90-37AA8DB50AB1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35" name="Rectangle 891">
          <a:extLst>
            <a:ext uri="{FF2B5EF4-FFF2-40B4-BE49-F238E27FC236}">
              <a16:creationId xmlns:a16="http://schemas.microsoft.com/office/drawing/2014/main" id="{87A0C996-3F12-8737-FB8C-7D73DAAA1169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36" name="Rectangle 892">
          <a:extLst>
            <a:ext uri="{FF2B5EF4-FFF2-40B4-BE49-F238E27FC236}">
              <a16:creationId xmlns:a16="http://schemas.microsoft.com/office/drawing/2014/main" id="{A5EFE6A7-B15C-16EE-A20B-1E44EBA15DCC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37" name="Rectangle 893">
          <a:extLst>
            <a:ext uri="{FF2B5EF4-FFF2-40B4-BE49-F238E27FC236}">
              <a16:creationId xmlns:a16="http://schemas.microsoft.com/office/drawing/2014/main" id="{09528723-D549-9271-73FA-49A7D12FA0C5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38" name="Rectangle 894">
          <a:extLst>
            <a:ext uri="{FF2B5EF4-FFF2-40B4-BE49-F238E27FC236}">
              <a16:creationId xmlns:a16="http://schemas.microsoft.com/office/drawing/2014/main" id="{48A5AA42-B9D7-9BD7-6D51-88803CC1056F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39" name="Rectangle 895">
          <a:extLst>
            <a:ext uri="{FF2B5EF4-FFF2-40B4-BE49-F238E27FC236}">
              <a16:creationId xmlns:a16="http://schemas.microsoft.com/office/drawing/2014/main" id="{DEA31161-3C92-BDEB-C126-475EB0553005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40" name="Rectangle 896">
          <a:extLst>
            <a:ext uri="{FF2B5EF4-FFF2-40B4-BE49-F238E27FC236}">
              <a16:creationId xmlns:a16="http://schemas.microsoft.com/office/drawing/2014/main" id="{742BC543-5BB2-A273-67AE-E4F680E15684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41" name="Rectangle 897">
          <a:extLst>
            <a:ext uri="{FF2B5EF4-FFF2-40B4-BE49-F238E27FC236}">
              <a16:creationId xmlns:a16="http://schemas.microsoft.com/office/drawing/2014/main" id="{C415CB8D-5132-F3C9-7973-D90E855A3A89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42" name="Rectangle 898">
          <a:extLst>
            <a:ext uri="{FF2B5EF4-FFF2-40B4-BE49-F238E27FC236}">
              <a16:creationId xmlns:a16="http://schemas.microsoft.com/office/drawing/2014/main" id="{94714628-AB28-0D43-6E2B-457658153700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43" name="Rectangle 899">
          <a:extLst>
            <a:ext uri="{FF2B5EF4-FFF2-40B4-BE49-F238E27FC236}">
              <a16:creationId xmlns:a16="http://schemas.microsoft.com/office/drawing/2014/main" id="{D80615E3-A351-F9BF-4537-BAEBCC3CA17A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44" name="Rectangle 900">
          <a:extLst>
            <a:ext uri="{FF2B5EF4-FFF2-40B4-BE49-F238E27FC236}">
              <a16:creationId xmlns:a16="http://schemas.microsoft.com/office/drawing/2014/main" id="{43A73F30-DFFE-9BFB-74A0-3D44B1E0E391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45" name="Rectangle 901">
          <a:extLst>
            <a:ext uri="{FF2B5EF4-FFF2-40B4-BE49-F238E27FC236}">
              <a16:creationId xmlns:a16="http://schemas.microsoft.com/office/drawing/2014/main" id="{F7207271-7A28-36A9-8266-23F6F6B2F1B2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46" name="Rectangle 902">
          <a:extLst>
            <a:ext uri="{FF2B5EF4-FFF2-40B4-BE49-F238E27FC236}">
              <a16:creationId xmlns:a16="http://schemas.microsoft.com/office/drawing/2014/main" id="{20E098A8-E3C6-B579-6FF0-95712FF4F174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47" name="Rectangle 903">
          <a:extLst>
            <a:ext uri="{FF2B5EF4-FFF2-40B4-BE49-F238E27FC236}">
              <a16:creationId xmlns:a16="http://schemas.microsoft.com/office/drawing/2014/main" id="{271109B0-EFE9-BA4F-C044-C7B374597C86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48048" name="Rectangle 904">
          <a:extLst>
            <a:ext uri="{FF2B5EF4-FFF2-40B4-BE49-F238E27FC236}">
              <a16:creationId xmlns:a16="http://schemas.microsoft.com/office/drawing/2014/main" id="{C9645428-BE73-2343-62B0-FAFFB783B30E}"/>
            </a:ext>
          </a:extLst>
        </xdr:cNvPr>
        <xdr:cNvSpPr>
          <a:spLocks noChangeArrowheads="1"/>
        </xdr:cNvSpPr>
      </xdr:nvSpPr>
      <xdr:spPr bwMode="auto">
        <a:xfrm>
          <a:off x="58547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49" name="Rectangle 905">
          <a:extLst>
            <a:ext uri="{FF2B5EF4-FFF2-40B4-BE49-F238E27FC236}">
              <a16:creationId xmlns:a16="http://schemas.microsoft.com/office/drawing/2014/main" id="{4878B0B9-1717-2A94-08C3-DD485C6B8549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050" name="Rectangle 906">
          <a:extLst>
            <a:ext uri="{FF2B5EF4-FFF2-40B4-BE49-F238E27FC236}">
              <a16:creationId xmlns:a16="http://schemas.microsoft.com/office/drawing/2014/main" id="{A65CEAC9-5736-4428-8AA2-926386E633A3}"/>
            </a:ext>
          </a:extLst>
        </xdr:cNvPr>
        <xdr:cNvSpPr>
          <a:spLocks noChangeArrowheads="1"/>
        </xdr:cNvSpPr>
      </xdr:nvSpPr>
      <xdr:spPr bwMode="auto">
        <a:xfrm>
          <a:off x="7708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48051" name="Rectangle 907">
          <a:extLst>
            <a:ext uri="{FF2B5EF4-FFF2-40B4-BE49-F238E27FC236}">
              <a16:creationId xmlns:a16="http://schemas.microsoft.com/office/drawing/2014/main" id="{21A857F9-40BB-3D21-AF63-FA392B4B0C1D}"/>
            </a:ext>
          </a:extLst>
        </xdr:cNvPr>
        <xdr:cNvSpPr>
          <a:spLocks noChangeArrowheads="1"/>
        </xdr:cNvSpPr>
      </xdr:nvSpPr>
      <xdr:spPr bwMode="auto">
        <a:xfrm>
          <a:off x="69342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52" name="Rectangle 908">
          <a:extLst>
            <a:ext uri="{FF2B5EF4-FFF2-40B4-BE49-F238E27FC236}">
              <a16:creationId xmlns:a16="http://schemas.microsoft.com/office/drawing/2014/main" id="{86C57331-7355-058B-FA88-48F418E85B94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53" name="Rectangle 909">
          <a:extLst>
            <a:ext uri="{FF2B5EF4-FFF2-40B4-BE49-F238E27FC236}">
              <a16:creationId xmlns:a16="http://schemas.microsoft.com/office/drawing/2014/main" id="{FC117F4D-C837-A0AC-67A2-9D4DD903E17D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54" name="Rectangle 910">
          <a:extLst>
            <a:ext uri="{FF2B5EF4-FFF2-40B4-BE49-F238E27FC236}">
              <a16:creationId xmlns:a16="http://schemas.microsoft.com/office/drawing/2014/main" id="{68D92BF5-5173-A863-FB1E-C541644D84D3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55" name="Rectangle 911">
          <a:extLst>
            <a:ext uri="{FF2B5EF4-FFF2-40B4-BE49-F238E27FC236}">
              <a16:creationId xmlns:a16="http://schemas.microsoft.com/office/drawing/2014/main" id="{489AD1EA-ADB1-8AF4-B60A-13BAC3C3D86E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56" name="Rectangle 912">
          <a:extLst>
            <a:ext uri="{FF2B5EF4-FFF2-40B4-BE49-F238E27FC236}">
              <a16:creationId xmlns:a16="http://schemas.microsoft.com/office/drawing/2014/main" id="{ED95E60B-B559-3293-3B5D-A09904D5259D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57" name="Rectangle 913">
          <a:extLst>
            <a:ext uri="{FF2B5EF4-FFF2-40B4-BE49-F238E27FC236}">
              <a16:creationId xmlns:a16="http://schemas.microsoft.com/office/drawing/2014/main" id="{F4D4E11C-603B-A942-7CF2-4BC9017E8F09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58" name="Rectangle 914">
          <a:extLst>
            <a:ext uri="{FF2B5EF4-FFF2-40B4-BE49-F238E27FC236}">
              <a16:creationId xmlns:a16="http://schemas.microsoft.com/office/drawing/2014/main" id="{1E326CBC-7C45-2428-943F-3907D2A70EDF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59" name="Rectangle 915">
          <a:extLst>
            <a:ext uri="{FF2B5EF4-FFF2-40B4-BE49-F238E27FC236}">
              <a16:creationId xmlns:a16="http://schemas.microsoft.com/office/drawing/2014/main" id="{F0B47871-C94E-DC06-25AB-B920757689EA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60" name="Rectangle 916">
          <a:extLst>
            <a:ext uri="{FF2B5EF4-FFF2-40B4-BE49-F238E27FC236}">
              <a16:creationId xmlns:a16="http://schemas.microsoft.com/office/drawing/2014/main" id="{F993527F-E14E-A0FC-7AA8-17D650AF6E38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61" name="Rectangle 917">
          <a:extLst>
            <a:ext uri="{FF2B5EF4-FFF2-40B4-BE49-F238E27FC236}">
              <a16:creationId xmlns:a16="http://schemas.microsoft.com/office/drawing/2014/main" id="{5C95B70E-585D-4BE2-46A3-775592D40D52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62" name="Rectangle 918">
          <a:extLst>
            <a:ext uri="{FF2B5EF4-FFF2-40B4-BE49-F238E27FC236}">
              <a16:creationId xmlns:a16="http://schemas.microsoft.com/office/drawing/2014/main" id="{AE4D233E-7EAE-C152-D6CF-CC4F206FA9BF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48063" name="Rectangle 919">
          <a:extLst>
            <a:ext uri="{FF2B5EF4-FFF2-40B4-BE49-F238E27FC236}">
              <a16:creationId xmlns:a16="http://schemas.microsoft.com/office/drawing/2014/main" id="{30B1211A-DA6F-3275-7028-2B8B32CDD3FD}"/>
            </a:ext>
          </a:extLst>
        </xdr:cNvPr>
        <xdr:cNvSpPr>
          <a:spLocks noChangeArrowheads="1"/>
        </xdr:cNvSpPr>
      </xdr:nvSpPr>
      <xdr:spPr bwMode="auto">
        <a:xfrm>
          <a:off x="82169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064" name="Rectangle 920">
          <a:extLst>
            <a:ext uri="{FF2B5EF4-FFF2-40B4-BE49-F238E27FC236}">
              <a16:creationId xmlns:a16="http://schemas.microsoft.com/office/drawing/2014/main" id="{BF9BC0DD-5CC0-8ADD-B620-D2FCFD68574E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65" name="Rectangle 921">
          <a:extLst>
            <a:ext uri="{FF2B5EF4-FFF2-40B4-BE49-F238E27FC236}">
              <a16:creationId xmlns:a16="http://schemas.microsoft.com/office/drawing/2014/main" id="{FEF1A7B0-207C-3747-47F5-961B51DC0F36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066" name="Rectangle 922">
          <a:extLst>
            <a:ext uri="{FF2B5EF4-FFF2-40B4-BE49-F238E27FC236}">
              <a16:creationId xmlns:a16="http://schemas.microsoft.com/office/drawing/2014/main" id="{7CE4D04C-506F-D688-8E9A-FB9832EC220C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067" name="Rectangle 923">
          <a:extLst>
            <a:ext uri="{FF2B5EF4-FFF2-40B4-BE49-F238E27FC236}">
              <a16:creationId xmlns:a16="http://schemas.microsoft.com/office/drawing/2014/main" id="{D86452B8-412B-25B8-42E0-871994B8B32F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68" name="Rectangle 924">
          <a:extLst>
            <a:ext uri="{FF2B5EF4-FFF2-40B4-BE49-F238E27FC236}">
              <a16:creationId xmlns:a16="http://schemas.microsoft.com/office/drawing/2014/main" id="{0EFD489F-B25A-9734-D8E7-716DFDA9F9E2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069" name="Rectangle 925">
          <a:extLst>
            <a:ext uri="{FF2B5EF4-FFF2-40B4-BE49-F238E27FC236}">
              <a16:creationId xmlns:a16="http://schemas.microsoft.com/office/drawing/2014/main" id="{2CB2CB6F-E812-472D-32CA-E545C5CACD3F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070" name="Rectangle 926">
          <a:extLst>
            <a:ext uri="{FF2B5EF4-FFF2-40B4-BE49-F238E27FC236}">
              <a16:creationId xmlns:a16="http://schemas.microsoft.com/office/drawing/2014/main" id="{4747C947-D7CA-E0A3-1A76-3906EF2E971A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71" name="Rectangle 927">
          <a:extLst>
            <a:ext uri="{FF2B5EF4-FFF2-40B4-BE49-F238E27FC236}">
              <a16:creationId xmlns:a16="http://schemas.microsoft.com/office/drawing/2014/main" id="{4D5EED9D-25EF-F734-B5A4-829563A6C4CD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072" name="Rectangle 928">
          <a:extLst>
            <a:ext uri="{FF2B5EF4-FFF2-40B4-BE49-F238E27FC236}">
              <a16:creationId xmlns:a16="http://schemas.microsoft.com/office/drawing/2014/main" id="{071EFC6F-506E-3A61-ADD8-81A91A819FF4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073" name="Rectangle 929">
          <a:extLst>
            <a:ext uri="{FF2B5EF4-FFF2-40B4-BE49-F238E27FC236}">
              <a16:creationId xmlns:a16="http://schemas.microsoft.com/office/drawing/2014/main" id="{F81003CD-DD03-FB31-86CE-C505519EF472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74" name="Rectangle 930">
          <a:extLst>
            <a:ext uri="{FF2B5EF4-FFF2-40B4-BE49-F238E27FC236}">
              <a16:creationId xmlns:a16="http://schemas.microsoft.com/office/drawing/2014/main" id="{BAC1FDCA-DA96-B43D-2CD3-FD4F46A61067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075" name="Rectangle 931">
          <a:extLst>
            <a:ext uri="{FF2B5EF4-FFF2-40B4-BE49-F238E27FC236}">
              <a16:creationId xmlns:a16="http://schemas.microsoft.com/office/drawing/2014/main" id="{E35023AA-1427-83D3-2BD3-5A45594A389F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076" name="Rectangle 932">
          <a:extLst>
            <a:ext uri="{FF2B5EF4-FFF2-40B4-BE49-F238E27FC236}">
              <a16:creationId xmlns:a16="http://schemas.microsoft.com/office/drawing/2014/main" id="{85130A78-EB81-6BA1-B207-BF0F096BD659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77" name="Rectangle 933">
          <a:extLst>
            <a:ext uri="{FF2B5EF4-FFF2-40B4-BE49-F238E27FC236}">
              <a16:creationId xmlns:a16="http://schemas.microsoft.com/office/drawing/2014/main" id="{60A3A4BB-3E8A-C513-B72C-B916D76DE28A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078" name="Rectangle 934">
          <a:extLst>
            <a:ext uri="{FF2B5EF4-FFF2-40B4-BE49-F238E27FC236}">
              <a16:creationId xmlns:a16="http://schemas.microsoft.com/office/drawing/2014/main" id="{B95A9254-5442-8529-642D-1A483F778174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079" name="Rectangle 935">
          <a:extLst>
            <a:ext uri="{FF2B5EF4-FFF2-40B4-BE49-F238E27FC236}">
              <a16:creationId xmlns:a16="http://schemas.microsoft.com/office/drawing/2014/main" id="{F9339B7C-0E41-1213-D324-19B44E88A076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80" name="Rectangle 936">
          <a:extLst>
            <a:ext uri="{FF2B5EF4-FFF2-40B4-BE49-F238E27FC236}">
              <a16:creationId xmlns:a16="http://schemas.microsoft.com/office/drawing/2014/main" id="{94BDFDC4-23EF-4BAB-EF9B-60483C5BF5E2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081" name="Rectangle 937">
          <a:extLst>
            <a:ext uri="{FF2B5EF4-FFF2-40B4-BE49-F238E27FC236}">
              <a16:creationId xmlns:a16="http://schemas.microsoft.com/office/drawing/2014/main" id="{ACE3D517-6BDA-3261-9DEB-A8EB0EC7696A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082" name="Rectangle 938">
          <a:extLst>
            <a:ext uri="{FF2B5EF4-FFF2-40B4-BE49-F238E27FC236}">
              <a16:creationId xmlns:a16="http://schemas.microsoft.com/office/drawing/2014/main" id="{41E7F1DB-3512-555B-9797-2B30119EED12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83" name="Rectangle 939">
          <a:extLst>
            <a:ext uri="{FF2B5EF4-FFF2-40B4-BE49-F238E27FC236}">
              <a16:creationId xmlns:a16="http://schemas.microsoft.com/office/drawing/2014/main" id="{3B80D23D-7CA7-1F24-EA67-CBEDC4C98F9D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084" name="Rectangle 940">
          <a:extLst>
            <a:ext uri="{FF2B5EF4-FFF2-40B4-BE49-F238E27FC236}">
              <a16:creationId xmlns:a16="http://schemas.microsoft.com/office/drawing/2014/main" id="{BE6E36DB-FE00-9B50-BABF-7D4181DAD8A1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085" name="Rectangle 941">
          <a:extLst>
            <a:ext uri="{FF2B5EF4-FFF2-40B4-BE49-F238E27FC236}">
              <a16:creationId xmlns:a16="http://schemas.microsoft.com/office/drawing/2014/main" id="{6E43CF02-685C-3222-AD17-29F625FB786D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86" name="Rectangle 942">
          <a:extLst>
            <a:ext uri="{FF2B5EF4-FFF2-40B4-BE49-F238E27FC236}">
              <a16:creationId xmlns:a16="http://schemas.microsoft.com/office/drawing/2014/main" id="{F9992532-996E-E0B9-1DCD-7A15417041B5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087" name="Rectangle 943">
          <a:extLst>
            <a:ext uri="{FF2B5EF4-FFF2-40B4-BE49-F238E27FC236}">
              <a16:creationId xmlns:a16="http://schemas.microsoft.com/office/drawing/2014/main" id="{5F41042C-695D-45CC-DDB7-EA2A9F884650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088" name="Rectangle 944">
          <a:extLst>
            <a:ext uri="{FF2B5EF4-FFF2-40B4-BE49-F238E27FC236}">
              <a16:creationId xmlns:a16="http://schemas.microsoft.com/office/drawing/2014/main" id="{4F9B2D45-DDDE-473C-6F3E-2B440F4F67B5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89" name="Rectangle 945">
          <a:extLst>
            <a:ext uri="{FF2B5EF4-FFF2-40B4-BE49-F238E27FC236}">
              <a16:creationId xmlns:a16="http://schemas.microsoft.com/office/drawing/2014/main" id="{9E6C09CE-A5EF-608B-5948-7A890D2FE8CD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090" name="Rectangle 946">
          <a:extLst>
            <a:ext uri="{FF2B5EF4-FFF2-40B4-BE49-F238E27FC236}">
              <a16:creationId xmlns:a16="http://schemas.microsoft.com/office/drawing/2014/main" id="{65E5D200-4A46-B7CA-7986-EA5C379C40CA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091" name="Rectangle 947">
          <a:extLst>
            <a:ext uri="{FF2B5EF4-FFF2-40B4-BE49-F238E27FC236}">
              <a16:creationId xmlns:a16="http://schemas.microsoft.com/office/drawing/2014/main" id="{35048F14-A5A5-7694-6728-18AA30A7CB46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92" name="Rectangle 948">
          <a:extLst>
            <a:ext uri="{FF2B5EF4-FFF2-40B4-BE49-F238E27FC236}">
              <a16:creationId xmlns:a16="http://schemas.microsoft.com/office/drawing/2014/main" id="{CEC2E079-FF08-C00F-D82F-6047DB7525DB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093" name="Rectangle 949">
          <a:extLst>
            <a:ext uri="{FF2B5EF4-FFF2-40B4-BE49-F238E27FC236}">
              <a16:creationId xmlns:a16="http://schemas.microsoft.com/office/drawing/2014/main" id="{05A44216-5D17-C895-6A99-0857D31E6C50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094" name="Rectangle 950">
          <a:extLst>
            <a:ext uri="{FF2B5EF4-FFF2-40B4-BE49-F238E27FC236}">
              <a16:creationId xmlns:a16="http://schemas.microsoft.com/office/drawing/2014/main" id="{920B15C2-0650-3CDF-CE48-79A08143B4A0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95" name="Rectangle 951">
          <a:extLst>
            <a:ext uri="{FF2B5EF4-FFF2-40B4-BE49-F238E27FC236}">
              <a16:creationId xmlns:a16="http://schemas.microsoft.com/office/drawing/2014/main" id="{AC67CAD6-0ABC-07F5-F779-FCA2C110F339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096" name="Rectangle 952">
          <a:extLst>
            <a:ext uri="{FF2B5EF4-FFF2-40B4-BE49-F238E27FC236}">
              <a16:creationId xmlns:a16="http://schemas.microsoft.com/office/drawing/2014/main" id="{D9B67F55-6A3B-3DFC-4FAD-0D4A74189D6C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097" name="Rectangle 953">
          <a:extLst>
            <a:ext uri="{FF2B5EF4-FFF2-40B4-BE49-F238E27FC236}">
              <a16:creationId xmlns:a16="http://schemas.microsoft.com/office/drawing/2014/main" id="{FF3BADE3-73AA-89A1-5728-62E98F8AF520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098" name="Rectangle 954">
          <a:extLst>
            <a:ext uri="{FF2B5EF4-FFF2-40B4-BE49-F238E27FC236}">
              <a16:creationId xmlns:a16="http://schemas.microsoft.com/office/drawing/2014/main" id="{C632B5E0-4DA4-BF24-F779-8A79F32C0ABE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099" name="Rectangle 955">
          <a:extLst>
            <a:ext uri="{FF2B5EF4-FFF2-40B4-BE49-F238E27FC236}">
              <a16:creationId xmlns:a16="http://schemas.microsoft.com/office/drawing/2014/main" id="{3FE0F1C5-8D9C-7653-C024-D2AE9929C6A6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00" name="Rectangle 956">
          <a:extLst>
            <a:ext uri="{FF2B5EF4-FFF2-40B4-BE49-F238E27FC236}">
              <a16:creationId xmlns:a16="http://schemas.microsoft.com/office/drawing/2014/main" id="{FFD274CE-BC21-CC53-BA86-FDEBE6EA5B6B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01" name="Rectangle 957">
          <a:extLst>
            <a:ext uri="{FF2B5EF4-FFF2-40B4-BE49-F238E27FC236}">
              <a16:creationId xmlns:a16="http://schemas.microsoft.com/office/drawing/2014/main" id="{284BB910-DCCE-FF92-A44D-3C96B53DA7A3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02" name="Rectangle 958">
          <a:extLst>
            <a:ext uri="{FF2B5EF4-FFF2-40B4-BE49-F238E27FC236}">
              <a16:creationId xmlns:a16="http://schemas.microsoft.com/office/drawing/2014/main" id="{2FED075B-4366-F890-20AA-4E7A902575CA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03" name="Rectangle 959">
          <a:extLst>
            <a:ext uri="{FF2B5EF4-FFF2-40B4-BE49-F238E27FC236}">
              <a16:creationId xmlns:a16="http://schemas.microsoft.com/office/drawing/2014/main" id="{F091933C-4CCD-AECC-A9CC-1CDE21B24140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04" name="Rectangle 960">
          <a:extLst>
            <a:ext uri="{FF2B5EF4-FFF2-40B4-BE49-F238E27FC236}">
              <a16:creationId xmlns:a16="http://schemas.microsoft.com/office/drawing/2014/main" id="{AF68D119-79FF-10CE-872D-E2A79CC10C97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05" name="Rectangle 961">
          <a:extLst>
            <a:ext uri="{FF2B5EF4-FFF2-40B4-BE49-F238E27FC236}">
              <a16:creationId xmlns:a16="http://schemas.microsoft.com/office/drawing/2014/main" id="{479B7701-1362-2F85-6524-320F33106F67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06" name="Rectangle 962">
          <a:extLst>
            <a:ext uri="{FF2B5EF4-FFF2-40B4-BE49-F238E27FC236}">
              <a16:creationId xmlns:a16="http://schemas.microsoft.com/office/drawing/2014/main" id="{4059D698-C57B-C6BC-AC71-B5FA4574C09F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07" name="Rectangle 963">
          <a:extLst>
            <a:ext uri="{FF2B5EF4-FFF2-40B4-BE49-F238E27FC236}">
              <a16:creationId xmlns:a16="http://schemas.microsoft.com/office/drawing/2014/main" id="{B15E2F78-30AC-FAB9-37FF-EAC52A7CEF5B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08" name="Rectangle 964">
          <a:extLst>
            <a:ext uri="{FF2B5EF4-FFF2-40B4-BE49-F238E27FC236}">
              <a16:creationId xmlns:a16="http://schemas.microsoft.com/office/drawing/2014/main" id="{3A2B5BE3-90C0-0204-9433-5BD3B18EE629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09" name="Rectangle 965">
          <a:extLst>
            <a:ext uri="{FF2B5EF4-FFF2-40B4-BE49-F238E27FC236}">
              <a16:creationId xmlns:a16="http://schemas.microsoft.com/office/drawing/2014/main" id="{CE232CB3-3C46-A589-EDD5-5DA38D23FA5D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10" name="Rectangle 920">
          <a:extLst>
            <a:ext uri="{FF2B5EF4-FFF2-40B4-BE49-F238E27FC236}">
              <a16:creationId xmlns:a16="http://schemas.microsoft.com/office/drawing/2014/main" id="{FC605BFC-F3DA-119A-46E0-6D8547116A9B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11" name="Rectangle 921">
          <a:extLst>
            <a:ext uri="{FF2B5EF4-FFF2-40B4-BE49-F238E27FC236}">
              <a16:creationId xmlns:a16="http://schemas.microsoft.com/office/drawing/2014/main" id="{F4FC36B4-FD03-0853-F06A-3FF920F52B6F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12" name="Rectangle 922">
          <a:extLst>
            <a:ext uri="{FF2B5EF4-FFF2-40B4-BE49-F238E27FC236}">
              <a16:creationId xmlns:a16="http://schemas.microsoft.com/office/drawing/2014/main" id="{29692122-0E59-96CD-AAEB-09A418998A5E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13" name="Rectangle 923">
          <a:extLst>
            <a:ext uri="{FF2B5EF4-FFF2-40B4-BE49-F238E27FC236}">
              <a16:creationId xmlns:a16="http://schemas.microsoft.com/office/drawing/2014/main" id="{82CD0ADD-57A8-BE68-B21F-87737A185D15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14" name="Rectangle 924">
          <a:extLst>
            <a:ext uri="{FF2B5EF4-FFF2-40B4-BE49-F238E27FC236}">
              <a16:creationId xmlns:a16="http://schemas.microsoft.com/office/drawing/2014/main" id="{06FD6451-398A-F72B-5DC9-70A30658B48A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15" name="Rectangle 925">
          <a:extLst>
            <a:ext uri="{FF2B5EF4-FFF2-40B4-BE49-F238E27FC236}">
              <a16:creationId xmlns:a16="http://schemas.microsoft.com/office/drawing/2014/main" id="{95EB91AC-584A-0365-0ECD-3ED884B6037E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16" name="Rectangle 926">
          <a:extLst>
            <a:ext uri="{FF2B5EF4-FFF2-40B4-BE49-F238E27FC236}">
              <a16:creationId xmlns:a16="http://schemas.microsoft.com/office/drawing/2014/main" id="{79EDD694-3C8E-0933-0D77-5959B44A0983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17" name="Rectangle 927">
          <a:extLst>
            <a:ext uri="{FF2B5EF4-FFF2-40B4-BE49-F238E27FC236}">
              <a16:creationId xmlns:a16="http://schemas.microsoft.com/office/drawing/2014/main" id="{B1247815-9A9A-6C23-F8BA-92C751272B3E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18" name="Rectangle 928">
          <a:extLst>
            <a:ext uri="{FF2B5EF4-FFF2-40B4-BE49-F238E27FC236}">
              <a16:creationId xmlns:a16="http://schemas.microsoft.com/office/drawing/2014/main" id="{C533B8D1-6F89-4392-03C5-A098EE1C5328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19" name="Rectangle 929">
          <a:extLst>
            <a:ext uri="{FF2B5EF4-FFF2-40B4-BE49-F238E27FC236}">
              <a16:creationId xmlns:a16="http://schemas.microsoft.com/office/drawing/2014/main" id="{94926677-4565-967C-4AB9-B8DB4DD3D20C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20" name="Rectangle 930">
          <a:extLst>
            <a:ext uri="{FF2B5EF4-FFF2-40B4-BE49-F238E27FC236}">
              <a16:creationId xmlns:a16="http://schemas.microsoft.com/office/drawing/2014/main" id="{FB5F9ED2-3554-E264-6F60-BC31A552B987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21" name="Rectangle 931">
          <a:extLst>
            <a:ext uri="{FF2B5EF4-FFF2-40B4-BE49-F238E27FC236}">
              <a16:creationId xmlns:a16="http://schemas.microsoft.com/office/drawing/2014/main" id="{7540275A-E3D9-AA7B-D97B-08545831AD0F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22" name="Rectangle 932">
          <a:extLst>
            <a:ext uri="{FF2B5EF4-FFF2-40B4-BE49-F238E27FC236}">
              <a16:creationId xmlns:a16="http://schemas.microsoft.com/office/drawing/2014/main" id="{875876AD-C6F6-125C-9F3B-5F72EC035133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23" name="Rectangle 933">
          <a:extLst>
            <a:ext uri="{FF2B5EF4-FFF2-40B4-BE49-F238E27FC236}">
              <a16:creationId xmlns:a16="http://schemas.microsoft.com/office/drawing/2014/main" id="{B8005D52-C11D-A2B2-FA3D-F2DCD38F26A7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24" name="Rectangle 934">
          <a:extLst>
            <a:ext uri="{FF2B5EF4-FFF2-40B4-BE49-F238E27FC236}">
              <a16:creationId xmlns:a16="http://schemas.microsoft.com/office/drawing/2014/main" id="{8FD987C5-BA46-2667-5F53-F25CAAEAE32B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25" name="Rectangle 935">
          <a:extLst>
            <a:ext uri="{FF2B5EF4-FFF2-40B4-BE49-F238E27FC236}">
              <a16:creationId xmlns:a16="http://schemas.microsoft.com/office/drawing/2014/main" id="{CB74001A-2BD3-0317-8EB3-94B0108FD3F2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26" name="Rectangle 936">
          <a:extLst>
            <a:ext uri="{FF2B5EF4-FFF2-40B4-BE49-F238E27FC236}">
              <a16:creationId xmlns:a16="http://schemas.microsoft.com/office/drawing/2014/main" id="{78B47E57-6142-AAB8-19E1-6E08B0AA9C4D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27" name="Rectangle 937">
          <a:extLst>
            <a:ext uri="{FF2B5EF4-FFF2-40B4-BE49-F238E27FC236}">
              <a16:creationId xmlns:a16="http://schemas.microsoft.com/office/drawing/2014/main" id="{3F33D5C2-7F14-C54D-EE26-B79AA781B10D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28" name="Rectangle 938">
          <a:extLst>
            <a:ext uri="{FF2B5EF4-FFF2-40B4-BE49-F238E27FC236}">
              <a16:creationId xmlns:a16="http://schemas.microsoft.com/office/drawing/2014/main" id="{88A84698-3864-A0A5-B96C-D68C6F6C1A5D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29" name="Rectangle 939">
          <a:extLst>
            <a:ext uri="{FF2B5EF4-FFF2-40B4-BE49-F238E27FC236}">
              <a16:creationId xmlns:a16="http://schemas.microsoft.com/office/drawing/2014/main" id="{7AEFD944-19A8-CE1F-90EC-5B2F95803F02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30" name="Rectangle 940">
          <a:extLst>
            <a:ext uri="{FF2B5EF4-FFF2-40B4-BE49-F238E27FC236}">
              <a16:creationId xmlns:a16="http://schemas.microsoft.com/office/drawing/2014/main" id="{0B81B6C1-1638-4DCC-0A5E-A8A309A6BE6D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31" name="Rectangle 941">
          <a:extLst>
            <a:ext uri="{FF2B5EF4-FFF2-40B4-BE49-F238E27FC236}">
              <a16:creationId xmlns:a16="http://schemas.microsoft.com/office/drawing/2014/main" id="{205C0FC4-975A-4171-F7DF-7C7D39C218E1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32" name="Rectangle 942">
          <a:extLst>
            <a:ext uri="{FF2B5EF4-FFF2-40B4-BE49-F238E27FC236}">
              <a16:creationId xmlns:a16="http://schemas.microsoft.com/office/drawing/2014/main" id="{BB38C543-4836-E2B8-C28C-FEFFEEF551B1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33" name="Rectangle 943">
          <a:extLst>
            <a:ext uri="{FF2B5EF4-FFF2-40B4-BE49-F238E27FC236}">
              <a16:creationId xmlns:a16="http://schemas.microsoft.com/office/drawing/2014/main" id="{3B08C03A-CF80-414C-7A8C-B2E136866C3B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34" name="Rectangle 944">
          <a:extLst>
            <a:ext uri="{FF2B5EF4-FFF2-40B4-BE49-F238E27FC236}">
              <a16:creationId xmlns:a16="http://schemas.microsoft.com/office/drawing/2014/main" id="{57656EAA-3B8F-76FD-BC08-88E1653E4346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35" name="Rectangle 945">
          <a:extLst>
            <a:ext uri="{FF2B5EF4-FFF2-40B4-BE49-F238E27FC236}">
              <a16:creationId xmlns:a16="http://schemas.microsoft.com/office/drawing/2014/main" id="{24DC8B63-62EF-8885-96F7-89523B4D2B6F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36" name="Rectangle 946">
          <a:extLst>
            <a:ext uri="{FF2B5EF4-FFF2-40B4-BE49-F238E27FC236}">
              <a16:creationId xmlns:a16="http://schemas.microsoft.com/office/drawing/2014/main" id="{0622D9FD-874D-6D9F-036D-365D7A421BD4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37" name="Rectangle 947">
          <a:extLst>
            <a:ext uri="{FF2B5EF4-FFF2-40B4-BE49-F238E27FC236}">
              <a16:creationId xmlns:a16="http://schemas.microsoft.com/office/drawing/2014/main" id="{DE4B8F41-A53E-3CA8-090E-A835446875DB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38" name="Rectangle 948">
          <a:extLst>
            <a:ext uri="{FF2B5EF4-FFF2-40B4-BE49-F238E27FC236}">
              <a16:creationId xmlns:a16="http://schemas.microsoft.com/office/drawing/2014/main" id="{7FDA1284-6C28-79A9-E1C4-E67B1CF57B91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39" name="Rectangle 949">
          <a:extLst>
            <a:ext uri="{FF2B5EF4-FFF2-40B4-BE49-F238E27FC236}">
              <a16:creationId xmlns:a16="http://schemas.microsoft.com/office/drawing/2014/main" id="{9395B4E7-A0B0-888D-4BBF-97A40C0383E2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40" name="Rectangle 950">
          <a:extLst>
            <a:ext uri="{FF2B5EF4-FFF2-40B4-BE49-F238E27FC236}">
              <a16:creationId xmlns:a16="http://schemas.microsoft.com/office/drawing/2014/main" id="{1F378D01-03D7-38AE-D2A2-873A846D9DDA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41" name="Rectangle 951">
          <a:extLst>
            <a:ext uri="{FF2B5EF4-FFF2-40B4-BE49-F238E27FC236}">
              <a16:creationId xmlns:a16="http://schemas.microsoft.com/office/drawing/2014/main" id="{709587F5-07FC-CF85-22C4-2E11FE4326E4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42" name="Rectangle 952">
          <a:extLst>
            <a:ext uri="{FF2B5EF4-FFF2-40B4-BE49-F238E27FC236}">
              <a16:creationId xmlns:a16="http://schemas.microsoft.com/office/drawing/2014/main" id="{CE771917-BFCD-B600-B357-76220CEBF992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43" name="Rectangle 953">
          <a:extLst>
            <a:ext uri="{FF2B5EF4-FFF2-40B4-BE49-F238E27FC236}">
              <a16:creationId xmlns:a16="http://schemas.microsoft.com/office/drawing/2014/main" id="{490BBCB7-A636-E608-9C51-776CD413342D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44" name="Rectangle 954">
          <a:extLst>
            <a:ext uri="{FF2B5EF4-FFF2-40B4-BE49-F238E27FC236}">
              <a16:creationId xmlns:a16="http://schemas.microsoft.com/office/drawing/2014/main" id="{7D8D238A-D433-F0F8-45E1-EC4405713EBA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45" name="Rectangle 955">
          <a:extLst>
            <a:ext uri="{FF2B5EF4-FFF2-40B4-BE49-F238E27FC236}">
              <a16:creationId xmlns:a16="http://schemas.microsoft.com/office/drawing/2014/main" id="{8C149A45-2E0F-7FA1-FDAE-D22FC7A6E018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46" name="Rectangle 956">
          <a:extLst>
            <a:ext uri="{FF2B5EF4-FFF2-40B4-BE49-F238E27FC236}">
              <a16:creationId xmlns:a16="http://schemas.microsoft.com/office/drawing/2014/main" id="{F665ADDF-6C53-C7EB-C24D-A4F28E74DA88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47" name="Rectangle 957">
          <a:extLst>
            <a:ext uri="{FF2B5EF4-FFF2-40B4-BE49-F238E27FC236}">
              <a16:creationId xmlns:a16="http://schemas.microsoft.com/office/drawing/2014/main" id="{5C130FC5-E42E-31A3-7AF7-DAA4536CFD26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48" name="Rectangle 958">
          <a:extLst>
            <a:ext uri="{FF2B5EF4-FFF2-40B4-BE49-F238E27FC236}">
              <a16:creationId xmlns:a16="http://schemas.microsoft.com/office/drawing/2014/main" id="{FB4417AB-26D8-4E82-B94C-588E843C9FD6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49" name="Rectangle 959">
          <a:extLst>
            <a:ext uri="{FF2B5EF4-FFF2-40B4-BE49-F238E27FC236}">
              <a16:creationId xmlns:a16="http://schemas.microsoft.com/office/drawing/2014/main" id="{4227A914-F536-72EA-C4DE-B6D7E7C27508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50" name="Rectangle 960">
          <a:extLst>
            <a:ext uri="{FF2B5EF4-FFF2-40B4-BE49-F238E27FC236}">
              <a16:creationId xmlns:a16="http://schemas.microsoft.com/office/drawing/2014/main" id="{C59789F6-AF4F-ACD2-FAD3-01F4ED23C05A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51" name="Rectangle 961">
          <a:extLst>
            <a:ext uri="{FF2B5EF4-FFF2-40B4-BE49-F238E27FC236}">
              <a16:creationId xmlns:a16="http://schemas.microsoft.com/office/drawing/2014/main" id="{219F520F-AD75-4438-1607-114A83E8FF24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52" name="Rectangle 962">
          <a:extLst>
            <a:ext uri="{FF2B5EF4-FFF2-40B4-BE49-F238E27FC236}">
              <a16:creationId xmlns:a16="http://schemas.microsoft.com/office/drawing/2014/main" id="{FBBCF36F-7D06-E62C-939C-3EFC01DDB8D9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53" name="Rectangle 963">
          <a:extLst>
            <a:ext uri="{FF2B5EF4-FFF2-40B4-BE49-F238E27FC236}">
              <a16:creationId xmlns:a16="http://schemas.microsoft.com/office/drawing/2014/main" id="{AF7C69DF-8443-E065-1BAD-B301B6480368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54" name="Rectangle 964">
          <a:extLst>
            <a:ext uri="{FF2B5EF4-FFF2-40B4-BE49-F238E27FC236}">
              <a16:creationId xmlns:a16="http://schemas.microsoft.com/office/drawing/2014/main" id="{7853FF32-2C08-B6B9-1A2F-551D48C1B8B5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55" name="Rectangle 965">
          <a:extLst>
            <a:ext uri="{FF2B5EF4-FFF2-40B4-BE49-F238E27FC236}">
              <a16:creationId xmlns:a16="http://schemas.microsoft.com/office/drawing/2014/main" id="{9C63395E-776E-52D5-83FF-659F545E2D41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56" name="Rectangle 920">
          <a:extLst>
            <a:ext uri="{FF2B5EF4-FFF2-40B4-BE49-F238E27FC236}">
              <a16:creationId xmlns:a16="http://schemas.microsoft.com/office/drawing/2014/main" id="{AEA596BB-804C-ACC1-76C9-24BA6978229A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57" name="Rectangle 921">
          <a:extLst>
            <a:ext uri="{FF2B5EF4-FFF2-40B4-BE49-F238E27FC236}">
              <a16:creationId xmlns:a16="http://schemas.microsoft.com/office/drawing/2014/main" id="{4961DBC8-9071-5E9A-6E33-90C875D8EC14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58" name="Rectangle 922">
          <a:extLst>
            <a:ext uri="{FF2B5EF4-FFF2-40B4-BE49-F238E27FC236}">
              <a16:creationId xmlns:a16="http://schemas.microsoft.com/office/drawing/2014/main" id="{78F32D9E-F7BC-8937-6A7C-B65447512E00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59" name="Rectangle 923">
          <a:extLst>
            <a:ext uri="{FF2B5EF4-FFF2-40B4-BE49-F238E27FC236}">
              <a16:creationId xmlns:a16="http://schemas.microsoft.com/office/drawing/2014/main" id="{1D473A50-F8DB-78F1-3501-08E0D39B956F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60" name="Rectangle 924">
          <a:extLst>
            <a:ext uri="{FF2B5EF4-FFF2-40B4-BE49-F238E27FC236}">
              <a16:creationId xmlns:a16="http://schemas.microsoft.com/office/drawing/2014/main" id="{7FCFF320-A6B8-E872-926B-45757F0699CC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61" name="Rectangle 925">
          <a:extLst>
            <a:ext uri="{FF2B5EF4-FFF2-40B4-BE49-F238E27FC236}">
              <a16:creationId xmlns:a16="http://schemas.microsoft.com/office/drawing/2014/main" id="{16A85514-672C-CA0E-8094-6248A66E649F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62" name="Rectangle 926">
          <a:extLst>
            <a:ext uri="{FF2B5EF4-FFF2-40B4-BE49-F238E27FC236}">
              <a16:creationId xmlns:a16="http://schemas.microsoft.com/office/drawing/2014/main" id="{A093BABF-3147-ABFC-0DB0-DE7B8C6C25A1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63" name="Rectangle 927">
          <a:extLst>
            <a:ext uri="{FF2B5EF4-FFF2-40B4-BE49-F238E27FC236}">
              <a16:creationId xmlns:a16="http://schemas.microsoft.com/office/drawing/2014/main" id="{D5B20D04-74D8-BB58-71C9-2FE1AC276D50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64" name="Rectangle 928">
          <a:extLst>
            <a:ext uri="{FF2B5EF4-FFF2-40B4-BE49-F238E27FC236}">
              <a16:creationId xmlns:a16="http://schemas.microsoft.com/office/drawing/2014/main" id="{E94C3356-CE71-841E-78C4-6DC0B9797F1B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65" name="Rectangle 929">
          <a:extLst>
            <a:ext uri="{FF2B5EF4-FFF2-40B4-BE49-F238E27FC236}">
              <a16:creationId xmlns:a16="http://schemas.microsoft.com/office/drawing/2014/main" id="{B79C702E-DDD1-5056-9684-6FBC9513DAC8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66" name="Rectangle 930">
          <a:extLst>
            <a:ext uri="{FF2B5EF4-FFF2-40B4-BE49-F238E27FC236}">
              <a16:creationId xmlns:a16="http://schemas.microsoft.com/office/drawing/2014/main" id="{953193F0-EC9D-C03E-3109-98E84406795D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67" name="Rectangle 931">
          <a:extLst>
            <a:ext uri="{FF2B5EF4-FFF2-40B4-BE49-F238E27FC236}">
              <a16:creationId xmlns:a16="http://schemas.microsoft.com/office/drawing/2014/main" id="{3192D221-07AE-7E1B-E74A-CA78BA9CCFF2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68" name="Rectangle 932">
          <a:extLst>
            <a:ext uri="{FF2B5EF4-FFF2-40B4-BE49-F238E27FC236}">
              <a16:creationId xmlns:a16="http://schemas.microsoft.com/office/drawing/2014/main" id="{18DD427A-85CB-7EF6-D60C-2138CCD9949E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69" name="Rectangle 933">
          <a:extLst>
            <a:ext uri="{FF2B5EF4-FFF2-40B4-BE49-F238E27FC236}">
              <a16:creationId xmlns:a16="http://schemas.microsoft.com/office/drawing/2014/main" id="{6C31CE46-E9F9-E91A-1353-3952D0089644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70" name="Rectangle 934">
          <a:extLst>
            <a:ext uri="{FF2B5EF4-FFF2-40B4-BE49-F238E27FC236}">
              <a16:creationId xmlns:a16="http://schemas.microsoft.com/office/drawing/2014/main" id="{6F4F120B-FF21-47EC-5CEA-C1A4D42307D7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71" name="Rectangle 935">
          <a:extLst>
            <a:ext uri="{FF2B5EF4-FFF2-40B4-BE49-F238E27FC236}">
              <a16:creationId xmlns:a16="http://schemas.microsoft.com/office/drawing/2014/main" id="{FB3AC046-B910-CB2E-F941-EC17BCBDFB95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72" name="Rectangle 936">
          <a:extLst>
            <a:ext uri="{FF2B5EF4-FFF2-40B4-BE49-F238E27FC236}">
              <a16:creationId xmlns:a16="http://schemas.microsoft.com/office/drawing/2014/main" id="{164ED5D4-247D-5F77-7701-BD877076EB53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73" name="Rectangle 937">
          <a:extLst>
            <a:ext uri="{FF2B5EF4-FFF2-40B4-BE49-F238E27FC236}">
              <a16:creationId xmlns:a16="http://schemas.microsoft.com/office/drawing/2014/main" id="{114C983B-F49B-53C1-F282-EB78737EB5C9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74" name="Rectangle 938">
          <a:extLst>
            <a:ext uri="{FF2B5EF4-FFF2-40B4-BE49-F238E27FC236}">
              <a16:creationId xmlns:a16="http://schemas.microsoft.com/office/drawing/2014/main" id="{C5E9EFB5-3851-1FCC-1E3B-0FECCA392EBC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75" name="Rectangle 939">
          <a:extLst>
            <a:ext uri="{FF2B5EF4-FFF2-40B4-BE49-F238E27FC236}">
              <a16:creationId xmlns:a16="http://schemas.microsoft.com/office/drawing/2014/main" id="{51578B97-3C58-1782-2F26-86B40B8C2AFE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76" name="Rectangle 940">
          <a:extLst>
            <a:ext uri="{FF2B5EF4-FFF2-40B4-BE49-F238E27FC236}">
              <a16:creationId xmlns:a16="http://schemas.microsoft.com/office/drawing/2014/main" id="{2F59B584-4E5D-4A1B-F188-73BDC7440F3F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77" name="Rectangle 941">
          <a:extLst>
            <a:ext uri="{FF2B5EF4-FFF2-40B4-BE49-F238E27FC236}">
              <a16:creationId xmlns:a16="http://schemas.microsoft.com/office/drawing/2014/main" id="{4D8E207B-8050-8F79-298B-3CC65D5F28AB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78" name="Rectangle 942">
          <a:extLst>
            <a:ext uri="{FF2B5EF4-FFF2-40B4-BE49-F238E27FC236}">
              <a16:creationId xmlns:a16="http://schemas.microsoft.com/office/drawing/2014/main" id="{7FFC1CAA-8217-9D30-20C3-037F5E33736B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79" name="Rectangle 943">
          <a:extLst>
            <a:ext uri="{FF2B5EF4-FFF2-40B4-BE49-F238E27FC236}">
              <a16:creationId xmlns:a16="http://schemas.microsoft.com/office/drawing/2014/main" id="{C56933D9-5EF7-716A-84AD-8F5CEB1EA180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80" name="Rectangle 944">
          <a:extLst>
            <a:ext uri="{FF2B5EF4-FFF2-40B4-BE49-F238E27FC236}">
              <a16:creationId xmlns:a16="http://schemas.microsoft.com/office/drawing/2014/main" id="{AB90EBEA-1B23-6ECF-1894-8A4FB1BACB4D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81" name="Rectangle 945">
          <a:extLst>
            <a:ext uri="{FF2B5EF4-FFF2-40B4-BE49-F238E27FC236}">
              <a16:creationId xmlns:a16="http://schemas.microsoft.com/office/drawing/2014/main" id="{2C1DA4DF-E017-7334-C440-D4E0864A5C61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82" name="Rectangle 946">
          <a:extLst>
            <a:ext uri="{FF2B5EF4-FFF2-40B4-BE49-F238E27FC236}">
              <a16:creationId xmlns:a16="http://schemas.microsoft.com/office/drawing/2014/main" id="{A86CEB2A-D0EF-AB9C-1376-298DDF0F4EE3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83" name="Rectangle 947">
          <a:extLst>
            <a:ext uri="{FF2B5EF4-FFF2-40B4-BE49-F238E27FC236}">
              <a16:creationId xmlns:a16="http://schemas.microsoft.com/office/drawing/2014/main" id="{E77693F6-6D0A-9EFC-7AE8-BFA7ABDF6DDE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84" name="Rectangle 948">
          <a:extLst>
            <a:ext uri="{FF2B5EF4-FFF2-40B4-BE49-F238E27FC236}">
              <a16:creationId xmlns:a16="http://schemas.microsoft.com/office/drawing/2014/main" id="{A1279E81-5CDB-E700-A4EA-D3628EEC4FD6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85" name="Rectangle 949">
          <a:extLst>
            <a:ext uri="{FF2B5EF4-FFF2-40B4-BE49-F238E27FC236}">
              <a16:creationId xmlns:a16="http://schemas.microsoft.com/office/drawing/2014/main" id="{10D638A8-B5D1-918C-678E-74BD21FF1E8F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186" name="Rectangle 950">
          <a:extLst>
            <a:ext uri="{FF2B5EF4-FFF2-40B4-BE49-F238E27FC236}">
              <a16:creationId xmlns:a16="http://schemas.microsoft.com/office/drawing/2014/main" id="{5B7B0AE0-D356-D5BF-4068-37C7B114F5AF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87" name="Rectangle 951">
          <a:extLst>
            <a:ext uri="{FF2B5EF4-FFF2-40B4-BE49-F238E27FC236}">
              <a16:creationId xmlns:a16="http://schemas.microsoft.com/office/drawing/2014/main" id="{EACA1DF8-9ED5-39CF-EBE2-6B08E95B4B2F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188" name="Rectangle 952">
          <a:extLst>
            <a:ext uri="{FF2B5EF4-FFF2-40B4-BE49-F238E27FC236}">
              <a16:creationId xmlns:a16="http://schemas.microsoft.com/office/drawing/2014/main" id="{81491892-47FD-E4BF-0748-E8E9191B87EC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189" name="Rectangle 953">
          <a:extLst>
            <a:ext uri="{FF2B5EF4-FFF2-40B4-BE49-F238E27FC236}">
              <a16:creationId xmlns:a16="http://schemas.microsoft.com/office/drawing/2014/main" id="{F0E4F8F6-C9A2-6EC6-BC32-72F6646CA38D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90" name="Rectangle 954">
          <a:extLst>
            <a:ext uri="{FF2B5EF4-FFF2-40B4-BE49-F238E27FC236}">
              <a16:creationId xmlns:a16="http://schemas.microsoft.com/office/drawing/2014/main" id="{5984F399-B403-1304-583E-421787BDEE66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91" name="Rectangle 955">
          <a:extLst>
            <a:ext uri="{FF2B5EF4-FFF2-40B4-BE49-F238E27FC236}">
              <a16:creationId xmlns:a16="http://schemas.microsoft.com/office/drawing/2014/main" id="{C4F86C37-1D91-55FA-3916-35B4867A7A06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92" name="Rectangle 956">
          <a:extLst>
            <a:ext uri="{FF2B5EF4-FFF2-40B4-BE49-F238E27FC236}">
              <a16:creationId xmlns:a16="http://schemas.microsoft.com/office/drawing/2014/main" id="{E6A759A5-C0D0-3489-AC5D-C68E247FE28C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93" name="Rectangle 957">
          <a:extLst>
            <a:ext uri="{FF2B5EF4-FFF2-40B4-BE49-F238E27FC236}">
              <a16:creationId xmlns:a16="http://schemas.microsoft.com/office/drawing/2014/main" id="{F1017F27-2459-37C6-D029-0592CEE1E651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94" name="Rectangle 958">
          <a:extLst>
            <a:ext uri="{FF2B5EF4-FFF2-40B4-BE49-F238E27FC236}">
              <a16:creationId xmlns:a16="http://schemas.microsoft.com/office/drawing/2014/main" id="{8E786BCB-53EE-C9A0-90E5-A5DC10F5E15F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95" name="Rectangle 959">
          <a:extLst>
            <a:ext uri="{FF2B5EF4-FFF2-40B4-BE49-F238E27FC236}">
              <a16:creationId xmlns:a16="http://schemas.microsoft.com/office/drawing/2014/main" id="{B66970D1-7C91-BB5A-55D3-AF94F6AA5D43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96" name="Rectangle 960">
          <a:extLst>
            <a:ext uri="{FF2B5EF4-FFF2-40B4-BE49-F238E27FC236}">
              <a16:creationId xmlns:a16="http://schemas.microsoft.com/office/drawing/2014/main" id="{C0C94384-E57D-B9C7-BFA0-E80D93266484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97" name="Rectangle 961">
          <a:extLst>
            <a:ext uri="{FF2B5EF4-FFF2-40B4-BE49-F238E27FC236}">
              <a16:creationId xmlns:a16="http://schemas.microsoft.com/office/drawing/2014/main" id="{5E720F79-4924-9561-161F-E2F0C9E4FD1D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98" name="Rectangle 962">
          <a:extLst>
            <a:ext uri="{FF2B5EF4-FFF2-40B4-BE49-F238E27FC236}">
              <a16:creationId xmlns:a16="http://schemas.microsoft.com/office/drawing/2014/main" id="{AE53CCE6-DDB9-1502-EDB5-430A3DEEAEA7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199" name="Rectangle 963">
          <a:extLst>
            <a:ext uri="{FF2B5EF4-FFF2-40B4-BE49-F238E27FC236}">
              <a16:creationId xmlns:a16="http://schemas.microsoft.com/office/drawing/2014/main" id="{218B30A5-D3F0-D87C-2252-1C8A15545005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00" name="Rectangle 964">
          <a:extLst>
            <a:ext uri="{FF2B5EF4-FFF2-40B4-BE49-F238E27FC236}">
              <a16:creationId xmlns:a16="http://schemas.microsoft.com/office/drawing/2014/main" id="{C8CE50E4-614E-6124-AC44-A321650506C3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01" name="Rectangle 965">
          <a:extLst>
            <a:ext uri="{FF2B5EF4-FFF2-40B4-BE49-F238E27FC236}">
              <a16:creationId xmlns:a16="http://schemas.microsoft.com/office/drawing/2014/main" id="{B049821C-3CE0-811A-A697-9D7CA52B5E3C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202" name="Rectangle 920">
          <a:extLst>
            <a:ext uri="{FF2B5EF4-FFF2-40B4-BE49-F238E27FC236}">
              <a16:creationId xmlns:a16="http://schemas.microsoft.com/office/drawing/2014/main" id="{AD3CBD3A-63E1-5CEB-870E-C2B76D08D323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03" name="Rectangle 921">
          <a:extLst>
            <a:ext uri="{FF2B5EF4-FFF2-40B4-BE49-F238E27FC236}">
              <a16:creationId xmlns:a16="http://schemas.microsoft.com/office/drawing/2014/main" id="{0F614679-2078-FF9D-91B3-66CB64C1FF01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04" name="Rectangle 922">
          <a:extLst>
            <a:ext uri="{FF2B5EF4-FFF2-40B4-BE49-F238E27FC236}">
              <a16:creationId xmlns:a16="http://schemas.microsoft.com/office/drawing/2014/main" id="{F7429004-3C29-B94D-D369-57290A0ABC68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205" name="Rectangle 923">
          <a:extLst>
            <a:ext uri="{FF2B5EF4-FFF2-40B4-BE49-F238E27FC236}">
              <a16:creationId xmlns:a16="http://schemas.microsoft.com/office/drawing/2014/main" id="{4F5FD0CF-6419-6083-DF24-0A9665DEFC22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06" name="Rectangle 924">
          <a:extLst>
            <a:ext uri="{FF2B5EF4-FFF2-40B4-BE49-F238E27FC236}">
              <a16:creationId xmlns:a16="http://schemas.microsoft.com/office/drawing/2014/main" id="{6B1EDD4E-171E-3D88-F833-E40B6F4D87E3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07" name="Rectangle 925">
          <a:extLst>
            <a:ext uri="{FF2B5EF4-FFF2-40B4-BE49-F238E27FC236}">
              <a16:creationId xmlns:a16="http://schemas.microsoft.com/office/drawing/2014/main" id="{813E2479-D298-34D7-6997-88172443F4DC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208" name="Rectangle 926">
          <a:extLst>
            <a:ext uri="{FF2B5EF4-FFF2-40B4-BE49-F238E27FC236}">
              <a16:creationId xmlns:a16="http://schemas.microsoft.com/office/drawing/2014/main" id="{2B6943A6-0C7B-79A9-08E6-1C0D1D0CD6DF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09" name="Rectangle 927">
          <a:extLst>
            <a:ext uri="{FF2B5EF4-FFF2-40B4-BE49-F238E27FC236}">
              <a16:creationId xmlns:a16="http://schemas.microsoft.com/office/drawing/2014/main" id="{618FC951-2F51-02A1-0A12-69966B35DA15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10" name="Rectangle 928">
          <a:extLst>
            <a:ext uri="{FF2B5EF4-FFF2-40B4-BE49-F238E27FC236}">
              <a16:creationId xmlns:a16="http://schemas.microsoft.com/office/drawing/2014/main" id="{F58C0F8E-A378-51FC-3DE6-4B758FB9AD71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211" name="Rectangle 929">
          <a:extLst>
            <a:ext uri="{FF2B5EF4-FFF2-40B4-BE49-F238E27FC236}">
              <a16:creationId xmlns:a16="http://schemas.microsoft.com/office/drawing/2014/main" id="{CC787FAC-1428-8812-1391-5A5D9354B25E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12" name="Rectangle 930">
          <a:extLst>
            <a:ext uri="{FF2B5EF4-FFF2-40B4-BE49-F238E27FC236}">
              <a16:creationId xmlns:a16="http://schemas.microsoft.com/office/drawing/2014/main" id="{22C75376-B104-8374-AB4A-D45EBB29E209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13" name="Rectangle 931">
          <a:extLst>
            <a:ext uri="{FF2B5EF4-FFF2-40B4-BE49-F238E27FC236}">
              <a16:creationId xmlns:a16="http://schemas.microsoft.com/office/drawing/2014/main" id="{E24DC968-F644-ABAA-1EF7-9928B312A2B4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214" name="Rectangle 932">
          <a:extLst>
            <a:ext uri="{FF2B5EF4-FFF2-40B4-BE49-F238E27FC236}">
              <a16:creationId xmlns:a16="http://schemas.microsoft.com/office/drawing/2014/main" id="{D259F438-122D-2DE0-973C-E9A8DB40CD76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15" name="Rectangle 933">
          <a:extLst>
            <a:ext uri="{FF2B5EF4-FFF2-40B4-BE49-F238E27FC236}">
              <a16:creationId xmlns:a16="http://schemas.microsoft.com/office/drawing/2014/main" id="{E0556754-7C59-E1B1-22DB-2CE72C0E576C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16" name="Rectangle 934">
          <a:extLst>
            <a:ext uri="{FF2B5EF4-FFF2-40B4-BE49-F238E27FC236}">
              <a16:creationId xmlns:a16="http://schemas.microsoft.com/office/drawing/2014/main" id="{C041BC00-31AE-24BF-8AF0-EF89DF1D1A99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217" name="Rectangle 935">
          <a:extLst>
            <a:ext uri="{FF2B5EF4-FFF2-40B4-BE49-F238E27FC236}">
              <a16:creationId xmlns:a16="http://schemas.microsoft.com/office/drawing/2014/main" id="{71CCC772-6BF5-4722-D618-75D69CD9C170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18" name="Rectangle 936">
          <a:extLst>
            <a:ext uri="{FF2B5EF4-FFF2-40B4-BE49-F238E27FC236}">
              <a16:creationId xmlns:a16="http://schemas.microsoft.com/office/drawing/2014/main" id="{2D7B00CE-F8AF-FE69-BF80-E21D2DC1C8D0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19" name="Rectangle 937">
          <a:extLst>
            <a:ext uri="{FF2B5EF4-FFF2-40B4-BE49-F238E27FC236}">
              <a16:creationId xmlns:a16="http://schemas.microsoft.com/office/drawing/2014/main" id="{45AEC5F7-1B02-EA07-7057-01BCC83019E7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220" name="Rectangle 938">
          <a:extLst>
            <a:ext uri="{FF2B5EF4-FFF2-40B4-BE49-F238E27FC236}">
              <a16:creationId xmlns:a16="http://schemas.microsoft.com/office/drawing/2014/main" id="{EF196F6E-5551-0F90-0A21-FB27BD37FEAE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21" name="Rectangle 939">
          <a:extLst>
            <a:ext uri="{FF2B5EF4-FFF2-40B4-BE49-F238E27FC236}">
              <a16:creationId xmlns:a16="http://schemas.microsoft.com/office/drawing/2014/main" id="{F43E6292-9954-629B-BCEC-247BA58ACD71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22" name="Rectangle 940">
          <a:extLst>
            <a:ext uri="{FF2B5EF4-FFF2-40B4-BE49-F238E27FC236}">
              <a16:creationId xmlns:a16="http://schemas.microsoft.com/office/drawing/2014/main" id="{0547DD3B-688E-2240-744E-CA4AF2BFE6DE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223" name="Rectangle 941">
          <a:extLst>
            <a:ext uri="{FF2B5EF4-FFF2-40B4-BE49-F238E27FC236}">
              <a16:creationId xmlns:a16="http://schemas.microsoft.com/office/drawing/2014/main" id="{14048C5C-80A9-3964-0350-EAA4FE8C573D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24" name="Rectangle 942">
          <a:extLst>
            <a:ext uri="{FF2B5EF4-FFF2-40B4-BE49-F238E27FC236}">
              <a16:creationId xmlns:a16="http://schemas.microsoft.com/office/drawing/2014/main" id="{83F89B5F-BD94-89BF-7BF6-2B41A30B29B0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25" name="Rectangle 943">
          <a:extLst>
            <a:ext uri="{FF2B5EF4-FFF2-40B4-BE49-F238E27FC236}">
              <a16:creationId xmlns:a16="http://schemas.microsoft.com/office/drawing/2014/main" id="{DBFF8378-E5AF-9BC2-1959-2623F90C3A8E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226" name="Rectangle 944">
          <a:extLst>
            <a:ext uri="{FF2B5EF4-FFF2-40B4-BE49-F238E27FC236}">
              <a16:creationId xmlns:a16="http://schemas.microsoft.com/office/drawing/2014/main" id="{60BFDE52-3FFE-5D94-7E73-EC0CE14D7218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27" name="Rectangle 945">
          <a:extLst>
            <a:ext uri="{FF2B5EF4-FFF2-40B4-BE49-F238E27FC236}">
              <a16:creationId xmlns:a16="http://schemas.microsoft.com/office/drawing/2014/main" id="{9899830E-FEA6-7E08-D913-33F36E214293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28" name="Rectangle 946">
          <a:extLst>
            <a:ext uri="{FF2B5EF4-FFF2-40B4-BE49-F238E27FC236}">
              <a16:creationId xmlns:a16="http://schemas.microsoft.com/office/drawing/2014/main" id="{2F870F4D-8075-98AE-1FC4-F6296B68A170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229" name="Rectangle 947">
          <a:extLst>
            <a:ext uri="{FF2B5EF4-FFF2-40B4-BE49-F238E27FC236}">
              <a16:creationId xmlns:a16="http://schemas.microsoft.com/office/drawing/2014/main" id="{CEF5759D-C111-0088-AABE-689967F02A19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30" name="Rectangle 948">
          <a:extLst>
            <a:ext uri="{FF2B5EF4-FFF2-40B4-BE49-F238E27FC236}">
              <a16:creationId xmlns:a16="http://schemas.microsoft.com/office/drawing/2014/main" id="{E65092DE-3EC1-4D9C-36D0-31EFF833C9C6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31" name="Rectangle 949">
          <a:extLst>
            <a:ext uri="{FF2B5EF4-FFF2-40B4-BE49-F238E27FC236}">
              <a16:creationId xmlns:a16="http://schemas.microsoft.com/office/drawing/2014/main" id="{B5C8849D-A394-EE5D-5D59-57158C5DF0F3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48232" name="Rectangle 950">
          <a:extLst>
            <a:ext uri="{FF2B5EF4-FFF2-40B4-BE49-F238E27FC236}">
              <a16:creationId xmlns:a16="http://schemas.microsoft.com/office/drawing/2014/main" id="{AEDF6EEC-4AB4-6EDA-5586-BE249AFA952B}"/>
            </a:ext>
          </a:extLst>
        </xdr:cNvPr>
        <xdr:cNvSpPr>
          <a:spLocks noChangeArrowheads="1"/>
        </xdr:cNvSpPr>
      </xdr:nvSpPr>
      <xdr:spPr bwMode="auto">
        <a:xfrm>
          <a:off x="58547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33" name="Rectangle 951">
          <a:extLst>
            <a:ext uri="{FF2B5EF4-FFF2-40B4-BE49-F238E27FC236}">
              <a16:creationId xmlns:a16="http://schemas.microsoft.com/office/drawing/2014/main" id="{34455B33-5F0C-ECCA-9398-24951D822E6F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34" name="Rectangle 952">
          <a:extLst>
            <a:ext uri="{FF2B5EF4-FFF2-40B4-BE49-F238E27FC236}">
              <a16:creationId xmlns:a16="http://schemas.microsoft.com/office/drawing/2014/main" id="{8505E7F5-C3D9-E34D-3DD7-2254006C9498}"/>
            </a:ext>
          </a:extLst>
        </xdr:cNvPr>
        <xdr:cNvSpPr>
          <a:spLocks noChangeArrowheads="1"/>
        </xdr:cNvSpPr>
      </xdr:nvSpPr>
      <xdr:spPr bwMode="auto">
        <a:xfrm>
          <a:off x="7708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48235" name="Rectangle 953">
          <a:extLst>
            <a:ext uri="{FF2B5EF4-FFF2-40B4-BE49-F238E27FC236}">
              <a16:creationId xmlns:a16="http://schemas.microsoft.com/office/drawing/2014/main" id="{FF623F8E-6426-9ED0-97A6-9B4C782341B5}"/>
            </a:ext>
          </a:extLst>
        </xdr:cNvPr>
        <xdr:cNvSpPr>
          <a:spLocks noChangeArrowheads="1"/>
        </xdr:cNvSpPr>
      </xdr:nvSpPr>
      <xdr:spPr bwMode="auto">
        <a:xfrm>
          <a:off x="69342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36" name="Rectangle 954">
          <a:extLst>
            <a:ext uri="{FF2B5EF4-FFF2-40B4-BE49-F238E27FC236}">
              <a16:creationId xmlns:a16="http://schemas.microsoft.com/office/drawing/2014/main" id="{BBAE1EA5-335D-03F6-1132-85D12E183B75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37" name="Rectangle 955">
          <a:extLst>
            <a:ext uri="{FF2B5EF4-FFF2-40B4-BE49-F238E27FC236}">
              <a16:creationId xmlns:a16="http://schemas.microsoft.com/office/drawing/2014/main" id="{6ECBAEE1-06B1-02A1-915A-FC0EEE692401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38" name="Rectangle 956">
          <a:extLst>
            <a:ext uri="{FF2B5EF4-FFF2-40B4-BE49-F238E27FC236}">
              <a16:creationId xmlns:a16="http://schemas.microsoft.com/office/drawing/2014/main" id="{E7EFBFCA-5B1E-A0D1-931C-63C587348057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39" name="Rectangle 957">
          <a:extLst>
            <a:ext uri="{FF2B5EF4-FFF2-40B4-BE49-F238E27FC236}">
              <a16:creationId xmlns:a16="http://schemas.microsoft.com/office/drawing/2014/main" id="{C3A82BD6-306C-7A6D-7734-DCC54C6CDC59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40" name="Rectangle 958">
          <a:extLst>
            <a:ext uri="{FF2B5EF4-FFF2-40B4-BE49-F238E27FC236}">
              <a16:creationId xmlns:a16="http://schemas.microsoft.com/office/drawing/2014/main" id="{1C0CE72A-853D-CD02-574E-3420780A973D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41" name="Rectangle 959">
          <a:extLst>
            <a:ext uri="{FF2B5EF4-FFF2-40B4-BE49-F238E27FC236}">
              <a16:creationId xmlns:a16="http://schemas.microsoft.com/office/drawing/2014/main" id="{F666821B-094D-08DF-3AF0-7AE50B596363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42" name="Rectangle 960">
          <a:extLst>
            <a:ext uri="{FF2B5EF4-FFF2-40B4-BE49-F238E27FC236}">
              <a16:creationId xmlns:a16="http://schemas.microsoft.com/office/drawing/2014/main" id="{B7A50B43-DA7A-E382-7930-003337614602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43" name="Rectangle 961">
          <a:extLst>
            <a:ext uri="{FF2B5EF4-FFF2-40B4-BE49-F238E27FC236}">
              <a16:creationId xmlns:a16="http://schemas.microsoft.com/office/drawing/2014/main" id="{E3518658-5343-02E0-0A7E-0E2621BBCE0B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44" name="Rectangle 962">
          <a:extLst>
            <a:ext uri="{FF2B5EF4-FFF2-40B4-BE49-F238E27FC236}">
              <a16:creationId xmlns:a16="http://schemas.microsoft.com/office/drawing/2014/main" id="{A8773F3F-6D2D-0436-F378-2F553CEA0954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45" name="Rectangle 963">
          <a:extLst>
            <a:ext uri="{FF2B5EF4-FFF2-40B4-BE49-F238E27FC236}">
              <a16:creationId xmlns:a16="http://schemas.microsoft.com/office/drawing/2014/main" id="{5D19F63E-AF53-E8FE-3292-C652EE36B1BD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46" name="Rectangle 964">
          <a:extLst>
            <a:ext uri="{FF2B5EF4-FFF2-40B4-BE49-F238E27FC236}">
              <a16:creationId xmlns:a16="http://schemas.microsoft.com/office/drawing/2014/main" id="{28DB887B-5D53-3028-3CF9-523DBB0B81E1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48247" name="Rectangle 965">
          <a:extLst>
            <a:ext uri="{FF2B5EF4-FFF2-40B4-BE49-F238E27FC236}">
              <a16:creationId xmlns:a16="http://schemas.microsoft.com/office/drawing/2014/main" id="{4FC3FC13-F681-19D4-7F6C-5002B42FC63D}"/>
            </a:ext>
          </a:extLst>
        </xdr:cNvPr>
        <xdr:cNvSpPr>
          <a:spLocks noChangeArrowheads="1"/>
        </xdr:cNvSpPr>
      </xdr:nvSpPr>
      <xdr:spPr bwMode="auto">
        <a:xfrm>
          <a:off x="82169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48" name="Rectangle 966">
          <a:extLst>
            <a:ext uri="{FF2B5EF4-FFF2-40B4-BE49-F238E27FC236}">
              <a16:creationId xmlns:a16="http://schemas.microsoft.com/office/drawing/2014/main" id="{2B987D26-4575-9BEC-7C51-810B2A68BFAD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49" name="Rectangle 967">
          <a:extLst>
            <a:ext uri="{FF2B5EF4-FFF2-40B4-BE49-F238E27FC236}">
              <a16:creationId xmlns:a16="http://schemas.microsoft.com/office/drawing/2014/main" id="{C82BEBE1-AC91-3CB7-EB99-686E344D3CDF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50" name="Rectangle 968">
          <a:extLst>
            <a:ext uri="{FF2B5EF4-FFF2-40B4-BE49-F238E27FC236}">
              <a16:creationId xmlns:a16="http://schemas.microsoft.com/office/drawing/2014/main" id="{1552D067-AFF3-0AB9-C596-8EC63B7416AA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51" name="Rectangle 969">
          <a:extLst>
            <a:ext uri="{FF2B5EF4-FFF2-40B4-BE49-F238E27FC236}">
              <a16:creationId xmlns:a16="http://schemas.microsoft.com/office/drawing/2014/main" id="{BF0FF4EF-3662-B41B-9DFE-DCE10EEE374E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52" name="Rectangle 970">
          <a:extLst>
            <a:ext uri="{FF2B5EF4-FFF2-40B4-BE49-F238E27FC236}">
              <a16:creationId xmlns:a16="http://schemas.microsoft.com/office/drawing/2014/main" id="{6726CBF2-89E8-1C3F-33BD-45A6BBF5B280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53" name="Rectangle 971">
          <a:extLst>
            <a:ext uri="{FF2B5EF4-FFF2-40B4-BE49-F238E27FC236}">
              <a16:creationId xmlns:a16="http://schemas.microsoft.com/office/drawing/2014/main" id="{2239BD27-D5F8-B852-B3F8-2B44A1B56637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54" name="Rectangle 972">
          <a:extLst>
            <a:ext uri="{FF2B5EF4-FFF2-40B4-BE49-F238E27FC236}">
              <a16:creationId xmlns:a16="http://schemas.microsoft.com/office/drawing/2014/main" id="{B5414377-F238-95E6-EF9E-1E2B8826B008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55" name="Rectangle 973">
          <a:extLst>
            <a:ext uri="{FF2B5EF4-FFF2-40B4-BE49-F238E27FC236}">
              <a16:creationId xmlns:a16="http://schemas.microsoft.com/office/drawing/2014/main" id="{B7B443BD-D4AA-EF8F-3FAB-0695AB1974E3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56" name="Rectangle 974">
          <a:extLst>
            <a:ext uri="{FF2B5EF4-FFF2-40B4-BE49-F238E27FC236}">
              <a16:creationId xmlns:a16="http://schemas.microsoft.com/office/drawing/2014/main" id="{11991323-6DD7-BE3F-2164-175FCB5E4235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57" name="Rectangle 975">
          <a:extLst>
            <a:ext uri="{FF2B5EF4-FFF2-40B4-BE49-F238E27FC236}">
              <a16:creationId xmlns:a16="http://schemas.microsoft.com/office/drawing/2014/main" id="{377FA370-3D73-C077-F938-69DE564192C3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58" name="Rectangle 976">
          <a:extLst>
            <a:ext uri="{FF2B5EF4-FFF2-40B4-BE49-F238E27FC236}">
              <a16:creationId xmlns:a16="http://schemas.microsoft.com/office/drawing/2014/main" id="{7C018109-22B9-FAFE-2268-561CC09BFED0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59" name="Rectangle 977">
          <a:extLst>
            <a:ext uri="{FF2B5EF4-FFF2-40B4-BE49-F238E27FC236}">
              <a16:creationId xmlns:a16="http://schemas.microsoft.com/office/drawing/2014/main" id="{25EE1646-232F-17FE-5987-35E8C10C3E4C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60" name="Rectangle 978">
          <a:extLst>
            <a:ext uri="{FF2B5EF4-FFF2-40B4-BE49-F238E27FC236}">
              <a16:creationId xmlns:a16="http://schemas.microsoft.com/office/drawing/2014/main" id="{A4CDE3E3-9281-FD68-70C7-AC7C8A6BDFAD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61" name="Rectangle 979">
          <a:extLst>
            <a:ext uri="{FF2B5EF4-FFF2-40B4-BE49-F238E27FC236}">
              <a16:creationId xmlns:a16="http://schemas.microsoft.com/office/drawing/2014/main" id="{A05E7BD0-91A5-4914-770D-0477EA9A9B0A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62" name="Rectangle 980">
          <a:extLst>
            <a:ext uri="{FF2B5EF4-FFF2-40B4-BE49-F238E27FC236}">
              <a16:creationId xmlns:a16="http://schemas.microsoft.com/office/drawing/2014/main" id="{1760FA19-DBF6-67EA-6854-50763184BBEF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63" name="Rectangle 981">
          <a:extLst>
            <a:ext uri="{FF2B5EF4-FFF2-40B4-BE49-F238E27FC236}">
              <a16:creationId xmlns:a16="http://schemas.microsoft.com/office/drawing/2014/main" id="{E2A8E98B-776B-6249-DBA7-DFCDF9870A3F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64" name="Rectangle 982">
          <a:extLst>
            <a:ext uri="{FF2B5EF4-FFF2-40B4-BE49-F238E27FC236}">
              <a16:creationId xmlns:a16="http://schemas.microsoft.com/office/drawing/2014/main" id="{BC698B78-3CB3-231A-D17F-42FDF6DF157C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65" name="Rectangle 983">
          <a:extLst>
            <a:ext uri="{FF2B5EF4-FFF2-40B4-BE49-F238E27FC236}">
              <a16:creationId xmlns:a16="http://schemas.microsoft.com/office/drawing/2014/main" id="{4054CD90-9EA8-DE81-86E3-7926204794AC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66" name="Rectangle 984">
          <a:extLst>
            <a:ext uri="{FF2B5EF4-FFF2-40B4-BE49-F238E27FC236}">
              <a16:creationId xmlns:a16="http://schemas.microsoft.com/office/drawing/2014/main" id="{BF4F48E5-11AF-81A5-1CBE-415369F11E4F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67" name="Rectangle 985">
          <a:extLst>
            <a:ext uri="{FF2B5EF4-FFF2-40B4-BE49-F238E27FC236}">
              <a16:creationId xmlns:a16="http://schemas.microsoft.com/office/drawing/2014/main" id="{A7A42DC8-7D92-4E38-DC2E-3FE28CD33879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68" name="Rectangle 986">
          <a:extLst>
            <a:ext uri="{FF2B5EF4-FFF2-40B4-BE49-F238E27FC236}">
              <a16:creationId xmlns:a16="http://schemas.microsoft.com/office/drawing/2014/main" id="{9B56683C-9610-8E3F-6C37-B982DA6BB48A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69" name="Rectangle 987">
          <a:extLst>
            <a:ext uri="{FF2B5EF4-FFF2-40B4-BE49-F238E27FC236}">
              <a16:creationId xmlns:a16="http://schemas.microsoft.com/office/drawing/2014/main" id="{BB1FE94D-F4D8-D96F-DC7D-2AD4BBC16D10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70" name="Rectangle 988">
          <a:extLst>
            <a:ext uri="{FF2B5EF4-FFF2-40B4-BE49-F238E27FC236}">
              <a16:creationId xmlns:a16="http://schemas.microsoft.com/office/drawing/2014/main" id="{7E9B930E-86EF-B0AB-D1A8-A41077916D29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1" name="Rectangle 989">
          <a:extLst>
            <a:ext uri="{FF2B5EF4-FFF2-40B4-BE49-F238E27FC236}">
              <a16:creationId xmlns:a16="http://schemas.microsoft.com/office/drawing/2014/main" id="{A3D227FE-A03A-DD85-302E-726739B7A150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72" name="Rectangle 990">
          <a:extLst>
            <a:ext uri="{FF2B5EF4-FFF2-40B4-BE49-F238E27FC236}">
              <a16:creationId xmlns:a16="http://schemas.microsoft.com/office/drawing/2014/main" id="{C0D39309-51F2-AC7B-E169-4E83CC3912D1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73" name="Rectangle 991">
          <a:extLst>
            <a:ext uri="{FF2B5EF4-FFF2-40B4-BE49-F238E27FC236}">
              <a16:creationId xmlns:a16="http://schemas.microsoft.com/office/drawing/2014/main" id="{167B2844-1F58-C7D2-74FE-B5DF490CEC63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4" name="Rectangle 992">
          <a:extLst>
            <a:ext uri="{FF2B5EF4-FFF2-40B4-BE49-F238E27FC236}">
              <a16:creationId xmlns:a16="http://schemas.microsoft.com/office/drawing/2014/main" id="{94D19D1D-FF1A-A0AB-CA34-3B4523A0C91C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75" name="Rectangle 993">
          <a:extLst>
            <a:ext uri="{FF2B5EF4-FFF2-40B4-BE49-F238E27FC236}">
              <a16:creationId xmlns:a16="http://schemas.microsoft.com/office/drawing/2014/main" id="{FC9EFCC4-708E-8E89-29B8-105AEB045EF5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76" name="Rectangle 994">
          <a:extLst>
            <a:ext uri="{FF2B5EF4-FFF2-40B4-BE49-F238E27FC236}">
              <a16:creationId xmlns:a16="http://schemas.microsoft.com/office/drawing/2014/main" id="{F3B1DA86-4D51-741C-4FC3-6895A54B1CCC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7" name="Rectangle 995">
          <a:extLst>
            <a:ext uri="{FF2B5EF4-FFF2-40B4-BE49-F238E27FC236}">
              <a16:creationId xmlns:a16="http://schemas.microsoft.com/office/drawing/2014/main" id="{AF51440D-B180-A5AE-C948-E0AF654409CC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78" name="Rectangle 996">
          <a:extLst>
            <a:ext uri="{FF2B5EF4-FFF2-40B4-BE49-F238E27FC236}">
              <a16:creationId xmlns:a16="http://schemas.microsoft.com/office/drawing/2014/main" id="{813C46F0-B4DA-C1BF-9754-216B26D1B35F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79" name="Rectangle 997">
          <a:extLst>
            <a:ext uri="{FF2B5EF4-FFF2-40B4-BE49-F238E27FC236}">
              <a16:creationId xmlns:a16="http://schemas.microsoft.com/office/drawing/2014/main" id="{19B4A7AA-BB16-FDDF-8D30-00494676E9FB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0" name="Rectangle 998">
          <a:extLst>
            <a:ext uri="{FF2B5EF4-FFF2-40B4-BE49-F238E27FC236}">
              <a16:creationId xmlns:a16="http://schemas.microsoft.com/office/drawing/2014/main" id="{D8DEF21A-8517-5421-75C7-96C18A82DE26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81" name="Rectangle 999">
          <a:extLst>
            <a:ext uri="{FF2B5EF4-FFF2-40B4-BE49-F238E27FC236}">
              <a16:creationId xmlns:a16="http://schemas.microsoft.com/office/drawing/2014/main" id="{110FEA31-00CA-4C9D-9AA9-EF2F125C1287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82" name="Rectangle 1000">
          <a:extLst>
            <a:ext uri="{FF2B5EF4-FFF2-40B4-BE49-F238E27FC236}">
              <a16:creationId xmlns:a16="http://schemas.microsoft.com/office/drawing/2014/main" id="{FB7AC150-2961-CFAB-C374-5386C1B349E1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83" name="Rectangle 1001">
          <a:extLst>
            <a:ext uri="{FF2B5EF4-FFF2-40B4-BE49-F238E27FC236}">
              <a16:creationId xmlns:a16="http://schemas.microsoft.com/office/drawing/2014/main" id="{3EFD8B07-EE5A-873C-282F-1D462F9CA941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84" name="Rectangle 1002">
          <a:extLst>
            <a:ext uri="{FF2B5EF4-FFF2-40B4-BE49-F238E27FC236}">
              <a16:creationId xmlns:a16="http://schemas.microsoft.com/office/drawing/2014/main" id="{503FA03F-8644-606E-489E-28A5D800F2BB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85" name="Rectangle 1003">
          <a:extLst>
            <a:ext uri="{FF2B5EF4-FFF2-40B4-BE49-F238E27FC236}">
              <a16:creationId xmlns:a16="http://schemas.microsoft.com/office/drawing/2014/main" id="{128EEEE4-F9FA-762F-C189-608B4BB5987B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86" name="Rectangle 1004">
          <a:extLst>
            <a:ext uri="{FF2B5EF4-FFF2-40B4-BE49-F238E27FC236}">
              <a16:creationId xmlns:a16="http://schemas.microsoft.com/office/drawing/2014/main" id="{1832BD95-B77F-0E53-C632-F71B1CFD3753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87" name="Rectangle 1005">
          <a:extLst>
            <a:ext uri="{FF2B5EF4-FFF2-40B4-BE49-F238E27FC236}">
              <a16:creationId xmlns:a16="http://schemas.microsoft.com/office/drawing/2014/main" id="{6214AEB6-47B9-A95E-0847-FD034ECEB1F9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88" name="Rectangle 1006">
          <a:extLst>
            <a:ext uri="{FF2B5EF4-FFF2-40B4-BE49-F238E27FC236}">
              <a16:creationId xmlns:a16="http://schemas.microsoft.com/office/drawing/2014/main" id="{FBB78B71-30C1-89E5-1ACF-3E2FC3417F7A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89" name="Rectangle 1007">
          <a:extLst>
            <a:ext uri="{FF2B5EF4-FFF2-40B4-BE49-F238E27FC236}">
              <a16:creationId xmlns:a16="http://schemas.microsoft.com/office/drawing/2014/main" id="{4DB47DCE-D288-2E17-3B81-FBE31689D705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90" name="Rectangle 1008">
          <a:extLst>
            <a:ext uri="{FF2B5EF4-FFF2-40B4-BE49-F238E27FC236}">
              <a16:creationId xmlns:a16="http://schemas.microsoft.com/office/drawing/2014/main" id="{0DA9F8AB-2E4B-59C5-0413-CA10DA35007D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91" name="Rectangle 1009">
          <a:extLst>
            <a:ext uri="{FF2B5EF4-FFF2-40B4-BE49-F238E27FC236}">
              <a16:creationId xmlns:a16="http://schemas.microsoft.com/office/drawing/2014/main" id="{1CDD8380-CD51-3D49-57CE-3C2477B1CFB9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92" name="Rectangle 1010">
          <a:extLst>
            <a:ext uri="{FF2B5EF4-FFF2-40B4-BE49-F238E27FC236}">
              <a16:creationId xmlns:a16="http://schemas.microsoft.com/office/drawing/2014/main" id="{E740EA14-A2AD-A987-C760-FB7DB93BE4AD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293" name="Rectangle 1011">
          <a:extLst>
            <a:ext uri="{FF2B5EF4-FFF2-40B4-BE49-F238E27FC236}">
              <a16:creationId xmlns:a16="http://schemas.microsoft.com/office/drawing/2014/main" id="{DBB8FA8A-99E6-FCE1-7ADD-7D7383F3D5B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94" name="Rectangle 966">
          <a:extLst>
            <a:ext uri="{FF2B5EF4-FFF2-40B4-BE49-F238E27FC236}">
              <a16:creationId xmlns:a16="http://schemas.microsoft.com/office/drawing/2014/main" id="{FACD8BF5-A2F6-33DC-DA55-8E011F3B0706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95" name="Rectangle 967">
          <a:extLst>
            <a:ext uri="{FF2B5EF4-FFF2-40B4-BE49-F238E27FC236}">
              <a16:creationId xmlns:a16="http://schemas.microsoft.com/office/drawing/2014/main" id="{BD27D42F-54D0-5B2F-1C1B-BBA549A6EDC0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6" name="Rectangle 968">
          <a:extLst>
            <a:ext uri="{FF2B5EF4-FFF2-40B4-BE49-F238E27FC236}">
              <a16:creationId xmlns:a16="http://schemas.microsoft.com/office/drawing/2014/main" id="{8F7CD0F0-8FA2-D70A-055A-DD4159598E41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297" name="Rectangle 969">
          <a:extLst>
            <a:ext uri="{FF2B5EF4-FFF2-40B4-BE49-F238E27FC236}">
              <a16:creationId xmlns:a16="http://schemas.microsoft.com/office/drawing/2014/main" id="{F8AFE05B-60DF-8CF4-1908-07CF8C1D5985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298" name="Rectangle 970">
          <a:extLst>
            <a:ext uri="{FF2B5EF4-FFF2-40B4-BE49-F238E27FC236}">
              <a16:creationId xmlns:a16="http://schemas.microsoft.com/office/drawing/2014/main" id="{A341CCD1-80B0-6A73-1497-2E7254D63D43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9" name="Rectangle 971">
          <a:extLst>
            <a:ext uri="{FF2B5EF4-FFF2-40B4-BE49-F238E27FC236}">
              <a16:creationId xmlns:a16="http://schemas.microsoft.com/office/drawing/2014/main" id="{C89D77D5-1557-FEA5-3D22-C8A8FA3F934B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00" name="Rectangle 972">
          <a:extLst>
            <a:ext uri="{FF2B5EF4-FFF2-40B4-BE49-F238E27FC236}">
              <a16:creationId xmlns:a16="http://schemas.microsoft.com/office/drawing/2014/main" id="{3B8293F7-2CF6-C0F1-0B09-D1851D962CBD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01" name="Rectangle 973">
          <a:extLst>
            <a:ext uri="{FF2B5EF4-FFF2-40B4-BE49-F238E27FC236}">
              <a16:creationId xmlns:a16="http://schemas.microsoft.com/office/drawing/2014/main" id="{74F484F6-26EA-896C-7873-1775454E43C5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02" name="Rectangle 974">
          <a:extLst>
            <a:ext uri="{FF2B5EF4-FFF2-40B4-BE49-F238E27FC236}">
              <a16:creationId xmlns:a16="http://schemas.microsoft.com/office/drawing/2014/main" id="{39B277AB-EB68-4912-F79F-E263977B6AC8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03" name="Rectangle 975">
          <a:extLst>
            <a:ext uri="{FF2B5EF4-FFF2-40B4-BE49-F238E27FC236}">
              <a16:creationId xmlns:a16="http://schemas.microsoft.com/office/drawing/2014/main" id="{94BF9896-B8F2-13C6-67E1-D5B760ED2854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04" name="Rectangle 976">
          <a:extLst>
            <a:ext uri="{FF2B5EF4-FFF2-40B4-BE49-F238E27FC236}">
              <a16:creationId xmlns:a16="http://schemas.microsoft.com/office/drawing/2014/main" id="{FEB88FD1-674C-792C-96D7-495DDEFBC024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05" name="Rectangle 977">
          <a:extLst>
            <a:ext uri="{FF2B5EF4-FFF2-40B4-BE49-F238E27FC236}">
              <a16:creationId xmlns:a16="http://schemas.microsoft.com/office/drawing/2014/main" id="{C6B4C3F6-6BF6-54A6-1101-09DDB2265E6D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06" name="Rectangle 978">
          <a:extLst>
            <a:ext uri="{FF2B5EF4-FFF2-40B4-BE49-F238E27FC236}">
              <a16:creationId xmlns:a16="http://schemas.microsoft.com/office/drawing/2014/main" id="{4D1C5190-656B-7B50-3751-BE0ED666C419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07" name="Rectangle 979">
          <a:extLst>
            <a:ext uri="{FF2B5EF4-FFF2-40B4-BE49-F238E27FC236}">
              <a16:creationId xmlns:a16="http://schemas.microsoft.com/office/drawing/2014/main" id="{909ECB2A-33CC-0E91-10FC-08AC81D5407F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08" name="Rectangle 980">
          <a:extLst>
            <a:ext uri="{FF2B5EF4-FFF2-40B4-BE49-F238E27FC236}">
              <a16:creationId xmlns:a16="http://schemas.microsoft.com/office/drawing/2014/main" id="{C7A25069-702A-AF74-59B3-8DBF3EA97DEF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09" name="Rectangle 981">
          <a:extLst>
            <a:ext uri="{FF2B5EF4-FFF2-40B4-BE49-F238E27FC236}">
              <a16:creationId xmlns:a16="http://schemas.microsoft.com/office/drawing/2014/main" id="{7042E9BA-127A-2453-79AE-298390F27194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10" name="Rectangle 982">
          <a:extLst>
            <a:ext uri="{FF2B5EF4-FFF2-40B4-BE49-F238E27FC236}">
              <a16:creationId xmlns:a16="http://schemas.microsoft.com/office/drawing/2014/main" id="{86AE93EA-0537-EDE4-34B8-F58DE7B7300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1" name="Rectangle 983">
          <a:extLst>
            <a:ext uri="{FF2B5EF4-FFF2-40B4-BE49-F238E27FC236}">
              <a16:creationId xmlns:a16="http://schemas.microsoft.com/office/drawing/2014/main" id="{69E3BBB5-73CC-B899-DD5A-1EF4D0D24C9E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12" name="Rectangle 984">
          <a:extLst>
            <a:ext uri="{FF2B5EF4-FFF2-40B4-BE49-F238E27FC236}">
              <a16:creationId xmlns:a16="http://schemas.microsoft.com/office/drawing/2014/main" id="{7EB3C0E5-5C11-7585-4BD7-8EAF622EF342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13" name="Rectangle 985">
          <a:extLst>
            <a:ext uri="{FF2B5EF4-FFF2-40B4-BE49-F238E27FC236}">
              <a16:creationId xmlns:a16="http://schemas.microsoft.com/office/drawing/2014/main" id="{40FB369C-30E8-9C66-008A-5DEC01FAD2D8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4" name="Rectangle 986">
          <a:extLst>
            <a:ext uri="{FF2B5EF4-FFF2-40B4-BE49-F238E27FC236}">
              <a16:creationId xmlns:a16="http://schemas.microsoft.com/office/drawing/2014/main" id="{CB734BAB-82EB-D038-57BD-E9BDFBCBDFD9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15" name="Rectangle 987">
          <a:extLst>
            <a:ext uri="{FF2B5EF4-FFF2-40B4-BE49-F238E27FC236}">
              <a16:creationId xmlns:a16="http://schemas.microsoft.com/office/drawing/2014/main" id="{BF9E25B8-E830-4430-8459-6D1EDECBA271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16" name="Rectangle 988">
          <a:extLst>
            <a:ext uri="{FF2B5EF4-FFF2-40B4-BE49-F238E27FC236}">
              <a16:creationId xmlns:a16="http://schemas.microsoft.com/office/drawing/2014/main" id="{90F278B2-FDB8-8FF6-4EEE-5966CB95FFB6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" name="Rectangle 989">
          <a:extLst>
            <a:ext uri="{FF2B5EF4-FFF2-40B4-BE49-F238E27FC236}">
              <a16:creationId xmlns:a16="http://schemas.microsoft.com/office/drawing/2014/main" id="{F07EEE4D-3510-B644-7D8C-1AE27E56082C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18" name="Rectangle 990">
          <a:extLst>
            <a:ext uri="{FF2B5EF4-FFF2-40B4-BE49-F238E27FC236}">
              <a16:creationId xmlns:a16="http://schemas.microsoft.com/office/drawing/2014/main" id="{50218066-1339-8458-1EA4-68DC1AFE09E5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19" name="Rectangle 991">
          <a:extLst>
            <a:ext uri="{FF2B5EF4-FFF2-40B4-BE49-F238E27FC236}">
              <a16:creationId xmlns:a16="http://schemas.microsoft.com/office/drawing/2014/main" id="{3AFE1B6B-C21D-7AC5-6E29-D80A8E93FBEA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20" name="Rectangle 992">
          <a:extLst>
            <a:ext uri="{FF2B5EF4-FFF2-40B4-BE49-F238E27FC236}">
              <a16:creationId xmlns:a16="http://schemas.microsoft.com/office/drawing/2014/main" id="{B91DFE7C-1E7B-D9A4-F1E2-9962C11AC322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21" name="Rectangle 993">
          <a:extLst>
            <a:ext uri="{FF2B5EF4-FFF2-40B4-BE49-F238E27FC236}">
              <a16:creationId xmlns:a16="http://schemas.microsoft.com/office/drawing/2014/main" id="{503E5C89-31DA-6C8C-14AF-049E94EF1528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22" name="Rectangle 994">
          <a:extLst>
            <a:ext uri="{FF2B5EF4-FFF2-40B4-BE49-F238E27FC236}">
              <a16:creationId xmlns:a16="http://schemas.microsoft.com/office/drawing/2014/main" id="{E4AA6A7E-68D2-4E0A-B4BE-CE390089B02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23" name="Rectangle 995">
          <a:extLst>
            <a:ext uri="{FF2B5EF4-FFF2-40B4-BE49-F238E27FC236}">
              <a16:creationId xmlns:a16="http://schemas.microsoft.com/office/drawing/2014/main" id="{45F36E5A-3521-B919-A67A-E66976D19B93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24" name="Rectangle 996">
          <a:extLst>
            <a:ext uri="{FF2B5EF4-FFF2-40B4-BE49-F238E27FC236}">
              <a16:creationId xmlns:a16="http://schemas.microsoft.com/office/drawing/2014/main" id="{B1E36BAE-FF0B-E883-06A7-62ADA34CA742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25" name="Rectangle 997">
          <a:extLst>
            <a:ext uri="{FF2B5EF4-FFF2-40B4-BE49-F238E27FC236}">
              <a16:creationId xmlns:a16="http://schemas.microsoft.com/office/drawing/2014/main" id="{734B83CD-C91A-D7FE-1709-1EA94E1AF16C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26" name="Rectangle 998">
          <a:extLst>
            <a:ext uri="{FF2B5EF4-FFF2-40B4-BE49-F238E27FC236}">
              <a16:creationId xmlns:a16="http://schemas.microsoft.com/office/drawing/2014/main" id="{5B8915C2-E407-2D32-04A9-FF4FF7ACCFCC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27" name="Rectangle 999">
          <a:extLst>
            <a:ext uri="{FF2B5EF4-FFF2-40B4-BE49-F238E27FC236}">
              <a16:creationId xmlns:a16="http://schemas.microsoft.com/office/drawing/2014/main" id="{9B37C383-5CE1-E7F2-7426-B57D832269BF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28" name="Rectangle 1000">
          <a:extLst>
            <a:ext uri="{FF2B5EF4-FFF2-40B4-BE49-F238E27FC236}">
              <a16:creationId xmlns:a16="http://schemas.microsoft.com/office/drawing/2014/main" id="{0EF48522-19E8-A059-EF5B-B051C70D7DF5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29" name="Rectangle 1001">
          <a:extLst>
            <a:ext uri="{FF2B5EF4-FFF2-40B4-BE49-F238E27FC236}">
              <a16:creationId xmlns:a16="http://schemas.microsoft.com/office/drawing/2014/main" id="{825F359F-FEAA-9253-C9AB-7AB6F8A7BD3D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30" name="Rectangle 1002">
          <a:extLst>
            <a:ext uri="{FF2B5EF4-FFF2-40B4-BE49-F238E27FC236}">
              <a16:creationId xmlns:a16="http://schemas.microsoft.com/office/drawing/2014/main" id="{C242BB26-FCDA-3B4F-8F7B-03376D7E1BEE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31" name="Rectangle 1003">
          <a:extLst>
            <a:ext uri="{FF2B5EF4-FFF2-40B4-BE49-F238E27FC236}">
              <a16:creationId xmlns:a16="http://schemas.microsoft.com/office/drawing/2014/main" id="{925EEABC-EB60-C049-3F32-FFD29D2BEFD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32" name="Rectangle 1004">
          <a:extLst>
            <a:ext uri="{FF2B5EF4-FFF2-40B4-BE49-F238E27FC236}">
              <a16:creationId xmlns:a16="http://schemas.microsoft.com/office/drawing/2014/main" id="{77F67531-5118-A210-D7C1-3DBA6A9CD5F3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33" name="Rectangle 1005">
          <a:extLst>
            <a:ext uri="{FF2B5EF4-FFF2-40B4-BE49-F238E27FC236}">
              <a16:creationId xmlns:a16="http://schemas.microsoft.com/office/drawing/2014/main" id="{2C557108-6F12-71A3-42F4-75A2E25FE804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34" name="Rectangle 1006">
          <a:extLst>
            <a:ext uri="{FF2B5EF4-FFF2-40B4-BE49-F238E27FC236}">
              <a16:creationId xmlns:a16="http://schemas.microsoft.com/office/drawing/2014/main" id="{F995423B-A45C-DA4D-54AF-6CCDE906FD99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35" name="Rectangle 1007">
          <a:extLst>
            <a:ext uri="{FF2B5EF4-FFF2-40B4-BE49-F238E27FC236}">
              <a16:creationId xmlns:a16="http://schemas.microsoft.com/office/drawing/2014/main" id="{79949590-97AA-DE96-4045-925CE7590579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36" name="Rectangle 1008">
          <a:extLst>
            <a:ext uri="{FF2B5EF4-FFF2-40B4-BE49-F238E27FC236}">
              <a16:creationId xmlns:a16="http://schemas.microsoft.com/office/drawing/2014/main" id="{2138C1D3-57D3-BAC0-1EAB-DDCA33E4BCD6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37" name="Rectangle 1009">
          <a:extLst>
            <a:ext uri="{FF2B5EF4-FFF2-40B4-BE49-F238E27FC236}">
              <a16:creationId xmlns:a16="http://schemas.microsoft.com/office/drawing/2014/main" id="{376D7740-A1EB-B37B-C13B-3CDDC527A2F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38" name="Rectangle 1010">
          <a:extLst>
            <a:ext uri="{FF2B5EF4-FFF2-40B4-BE49-F238E27FC236}">
              <a16:creationId xmlns:a16="http://schemas.microsoft.com/office/drawing/2014/main" id="{AB48A91F-0D6F-BC76-0EBB-F1D8C1EC85E1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39" name="Rectangle 1011">
          <a:extLst>
            <a:ext uri="{FF2B5EF4-FFF2-40B4-BE49-F238E27FC236}">
              <a16:creationId xmlns:a16="http://schemas.microsoft.com/office/drawing/2014/main" id="{C260F6BD-5EF4-D0F8-1438-FAA9E263B53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40" name="Rectangle 966">
          <a:extLst>
            <a:ext uri="{FF2B5EF4-FFF2-40B4-BE49-F238E27FC236}">
              <a16:creationId xmlns:a16="http://schemas.microsoft.com/office/drawing/2014/main" id="{D4A05DBF-E2C4-BB00-F50B-86634B27D0DC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41" name="Rectangle 967">
          <a:extLst>
            <a:ext uri="{FF2B5EF4-FFF2-40B4-BE49-F238E27FC236}">
              <a16:creationId xmlns:a16="http://schemas.microsoft.com/office/drawing/2014/main" id="{559866B9-BD56-6036-6466-BA888F0A3920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42" name="Rectangle 968">
          <a:extLst>
            <a:ext uri="{FF2B5EF4-FFF2-40B4-BE49-F238E27FC236}">
              <a16:creationId xmlns:a16="http://schemas.microsoft.com/office/drawing/2014/main" id="{6F09AC2A-6526-1D35-837E-3B6C4FDA138D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43" name="Rectangle 969">
          <a:extLst>
            <a:ext uri="{FF2B5EF4-FFF2-40B4-BE49-F238E27FC236}">
              <a16:creationId xmlns:a16="http://schemas.microsoft.com/office/drawing/2014/main" id="{7C83D507-110B-A600-BE7D-FC9A6439D26D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44" name="Rectangle 970">
          <a:extLst>
            <a:ext uri="{FF2B5EF4-FFF2-40B4-BE49-F238E27FC236}">
              <a16:creationId xmlns:a16="http://schemas.microsoft.com/office/drawing/2014/main" id="{223B021F-D434-A510-D364-C8276BB73313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45" name="Rectangle 971">
          <a:extLst>
            <a:ext uri="{FF2B5EF4-FFF2-40B4-BE49-F238E27FC236}">
              <a16:creationId xmlns:a16="http://schemas.microsoft.com/office/drawing/2014/main" id="{469C8E63-6BAC-079A-DC4D-8507BB51784B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46" name="Rectangle 972">
          <a:extLst>
            <a:ext uri="{FF2B5EF4-FFF2-40B4-BE49-F238E27FC236}">
              <a16:creationId xmlns:a16="http://schemas.microsoft.com/office/drawing/2014/main" id="{496C603D-4D95-72D8-61C3-35E7FA38ADFA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47" name="Rectangle 973">
          <a:extLst>
            <a:ext uri="{FF2B5EF4-FFF2-40B4-BE49-F238E27FC236}">
              <a16:creationId xmlns:a16="http://schemas.microsoft.com/office/drawing/2014/main" id="{2A7C5746-29B0-D2B1-8039-C6A5F495D7D1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48" name="Rectangle 974">
          <a:extLst>
            <a:ext uri="{FF2B5EF4-FFF2-40B4-BE49-F238E27FC236}">
              <a16:creationId xmlns:a16="http://schemas.microsoft.com/office/drawing/2014/main" id="{3ABFA0F2-04C5-8342-A65C-525FDB1761D5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49" name="Rectangle 975">
          <a:extLst>
            <a:ext uri="{FF2B5EF4-FFF2-40B4-BE49-F238E27FC236}">
              <a16:creationId xmlns:a16="http://schemas.microsoft.com/office/drawing/2014/main" id="{B2E7A4C1-6830-BE35-3EA4-67DC172ED7A1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50" name="Rectangle 976">
          <a:extLst>
            <a:ext uri="{FF2B5EF4-FFF2-40B4-BE49-F238E27FC236}">
              <a16:creationId xmlns:a16="http://schemas.microsoft.com/office/drawing/2014/main" id="{29607AD7-B34B-2292-3082-52C624247B46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51" name="Rectangle 977">
          <a:extLst>
            <a:ext uri="{FF2B5EF4-FFF2-40B4-BE49-F238E27FC236}">
              <a16:creationId xmlns:a16="http://schemas.microsoft.com/office/drawing/2014/main" id="{6C12EFBB-CB77-5FC1-ECFA-0C8D2AC6C7FD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52" name="Rectangle 978">
          <a:extLst>
            <a:ext uri="{FF2B5EF4-FFF2-40B4-BE49-F238E27FC236}">
              <a16:creationId xmlns:a16="http://schemas.microsoft.com/office/drawing/2014/main" id="{CE93D288-A6EE-3680-EC35-EB3F38609228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53" name="Rectangle 979">
          <a:extLst>
            <a:ext uri="{FF2B5EF4-FFF2-40B4-BE49-F238E27FC236}">
              <a16:creationId xmlns:a16="http://schemas.microsoft.com/office/drawing/2014/main" id="{45A132CA-8428-5853-130B-D289AFF47979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54" name="Rectangle 980">
          <a:extLst>
            <a:ext uri="{FF2B5EF4-FFF2-40B4-BE49-F238E27FC236}">
              <a16:creationId xmlns:a16="http://schemas.microsoft.com/office/drawing/2014/main" id="{B7B2AF32-1B96-C142-B22C-3832A94B8CA8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55" name="Rectangle 981">
          <a:extLst>
            <a:ext uri="{FF2B5EF4-FFF2-40B4-BE49-F238E27FC236}">
              <a16:creationId xmlns:a16="http://schemas.microsoft.com/office/drawing/2014/main" id="{A0CF6C96-05B8-0D7F-D10E-1AC2425BDF03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56" name="Rectangle 982">
          <a:extLst>
            <a:ext uri="{FF2B5EF4-FFF2-40B4-BE49-F238E27FC236}">
              <a16:creationId xmlns:a16="http://schemas.microsoft.com/office/drawing/2014/main" id="{D2AA600B-9CF3-7B72-258A-A0234451599E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57" name="Rectangle 983">
          <a:extLst>
            <a:ext uri="{FF2B5EF4-FFF2-40B4-BE49-F238E27FC236}">
              <a16:creationId xmlns:a16="http://schemas.microsoft.com/office/drawing/2014/main" id="{9812483B-C3F0-8A59-1CFD-BE0DC2533D34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58" name="Rectangle 984">
          <a:extLst>
            <a:ext uri="{FF2B5EF4-FFF2-40B4-BE49-F238E27FC236}">
              <a16:creationId xmlns:a16="http://schemas.microsoft.com/office/drawing/2014/main" id="{4E062A5E-F959-97F5-690C-373875EF0F0B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59" name="Rectangle 985">
          <a:extLst>
            <a:ext uri="{FF2B5EF4-FFF2-40B4-BE49-F238E27FC236}">
              <a16:creationId xmlns:a16="http://schemas.microsoft.com/office/drawing/2014/main" id="{D62D2A57-B158-45EF-1A06-1DBABD390D94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60" name="Rectangle 986">
          <a:extLst>
            <a:ext uri="{FF2B5EF4-FFF2-40B4-BE49-F238E27FC236}">
              <a16:creationId xmlns:a16="http://schemas.microsoft.com/office/drawing/2014/main" id="{2114A3E9-3ED8-C337-1002-560C923E220B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61" name="Rectangle 987">
          <a:extLst>
            <a:ext uri="{FF2B5EF4-FFF2-40B4-BE49-F238E27FC236}">
              <a16:creationId xmlns:a16="http://schemas.microsoft.com/office/drawing/2014/main" id="{EA082165-5A39-B6EB-DA59-C8927F0147C9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62" name="Rectangle 988">
          <a:extLst>
            <a:ext uri="{FF2B5EF4-FFF2-40B4-BE49-F238E27FC236}">
              <a16:creationId xmlns:a16="http://schemas.microsoft.com/office/drawing/2014/main" id="{F060A9E4-8516-F673-0EA9-763C21B906AE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63" name="Rectangle 989">
          <a:extLst>
            <a:ext uri="{FF2B5EF4-FFF2-40B4-BE49-F238E27FC236}">
              <a16:creationId xmlns:a16="http://schemas.microsoft.com/office/drawing/2014/main" id="{F088491A-9351-57A4-D510-4FB8003AE2A8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64" name="Rectangle 990">
          <a:extLst>
            <a:ext uri="{FF2B5EF4-FFF2-40B4-BE49-F238E27FC236}">
              <a16:creationId xmlns:a16="http://schemas.microsoft.com/office/drawing/2014/main" id="{62988EEE-AFE8-A5C1-52DC-BBE7E049E745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65" name="Rectangle 991">
          <a:extLst>
            <a:ext uri="{FF2B5EF4-FFF2-40B4-BE49-F238E27FC236}">
              <a16:creationId xmlns:a16="http://schemas.microsoft.com/office/drawing/2014/main" id="{BFEED2EC-9FEA-FBBA-8A7A-B2A7D014B9C6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66" name="Rectangle 992">
          <a:extLst>
            <a:ext uri="{FF2B5EF4-FFF2-40B4-BE49-F238E27FC236}">
              <a16:creationId xmlns:a16="http://schemas.microsoft.com/office/drawing/2014/main" id="{867D2744-143A-6B3E-0BA2-72837D150DBD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67" name="Rectangle 993">
          <a:extLst>
            <a:ext uri="{FF2B5EF4-FFF2-40B4-BE49-F238E27FC236}">
              <a16:creationId xmlns:a16="http://schemas.microsoft.com/office/drawing/2014/main" id="{A0D7F03A-056E-1F84-5B5B-2A7254E4F4CC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68" name="Rectangle 994">
          <a:extLst>
            <a:ext uri="{FF2B5EF4-FFF2-40B4-BE49-F238E27FC236}">
              <a16:creationId xmlns:a16="http://schemas.microsoft.com/office/drawing/2014/main" id="{67CD9F84-1957-7680-BBA1-59B4801C6D89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69" name="Rectangle 995">
          <a:extLst>
            <a:ext uri="{FF2B5EF4-FFF2-40B4-BE49-F238E27FC236}">
              <a16:creationId xmlns:a16="http://schemas.microsoft.com/office/drawing/2014/main" id="{04F0DA35-3411-5466-6AA4-D36C4C3CAC5D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70" name="Rectangle 996">
          <a:extLst>
            <a:ext uri="{FF2B5EF4-FFF2-40B4-BE49-F238E27FC236}">
              <a16:creationId xmlns:a16="http://schemas.microsoft.com/office/drawing/2014/main" id="{78316436-82CC-AE15-D47B-081050DF0301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71" name="Rectangle 997">
          <a:extLst>
            <a:ext uri="{FF2B5EF4-FFF2-40B4-BE49-F238E27FC236}">
              <a16:creationId xmlns:a16="http://schemas.microsoft.com/office/drawing/2014/main" id="{B2D4FCDB-B474-D77E-16D6-409416DA04E2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72" name="Rectangle 998">
          <a:extLst>
            <a:ext uri="{FF2B5EF4-FFF2-40B4-BE49-F238E27FC236}">
              <a16:creationId xmlns:a16="http://schemas.microsoft.com/office/drawing/2014/main" id="{D602B6CC-5AEC-45ED-CEDE-0304615078DF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73" name="Rectangle 999">
          <a:extLst>
            <a:ext uri="{FF2B5EF4-FFF2-40B4-BE49-F238E27FC236}">
              <a16:creationId xmlns:a16="http://schemas.microsoft.com/office/drawing/2014/main" id="{3935E98E-EBA8-6C17-C2BF-BBCEFC2AD726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74" name="Rectangle 1000">
          <a:extLst>
            <a:ext uri="{FF2B5EF4-FFF2-40B4-BE49-F238E27FC236}">
              <a16:creationId xmlns:a16="http://schemas.microsoft.com/office/drawing/2014/main" id="{66F8BBAA-6AE9-CAF0-64A2-2EAA135BB4F5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75" name="Rectangle 1001">
          <a:extLst>
            <a:ext uri="{FF2B5EF4-FFF2-40B4-BE49-F238E27FC236}">
              <a16:creationId xmlns:a16="http://schemas.microsoft.com/office/drawing/2014/main" id="{4FA081A4-3B60-B2C4-830B-80524279BFD1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76" name="Rectangle 1002">
          <a:extLst>
            <a:ext uri="{FF2B5EF4-FFF2-40B4-BE49-F238E27FC236}">
              <a16:creationId xmlns:a16="http://schemas.microsoft.com/office/drawing/2014/main" id="{3B4D2D6B-10C1-040F-1788-C49E1B07830C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77" name="Rectangle 1003">
          <a:extLst>
            <a:ext uri="{FF2B5EF4-FFF2-40B4-BE49-F238E27FC236}">
              <a16:creationId xmlns:a16="http://schemas.microsoft.com/office/drawing/2014/main" id="{073186F8-682D-FB4F-1409-40C53D43D6A3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78" name="Rectangle 1004">
          <a:extLst>
            <a:ext uri="{FF2B5EF4-FFF2-40B4-BE49-F238E27FC236}">
              <a16:creationId xmlns:a16="http://schemas.microsoft.com/office/drawing/2014/main" id="{B8F35D5F-627F-116F-C504-044F7DA02DC6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79" name="Rectangle 1005">
          <a:extLst>
            <a:ext uri="{FF2B5EF4-FFF2-40B4-BE49-F238E27FC236}">
              <a16:creationId xmlns:a16="http://schemas.microsoft.com/office/drawing/2014/main" id="{3819544D-B95D-1315-6D6D-7071F2B8C8B9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80" name="Rectangle 1006">
          <a:extLst>
            <a:ext uri="{FF2B5EF4-FFF2-40B4-BE49-F238E27FC236}">
              <a16:creationId xmlns:a16="http://schemas.microsoft.com/office/drawing/2014/main" id="{8DE46C8E-61F7-0ACD-84D3-E3C3CD276869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81" name="Rectangle 1007">
          <a:extLst>
            <a:ext uri="{FF2B5EF4-FFF2-40B4-BE49-F238E27FC236}">
              <a16:creationId xmlns:a16="http://schemas.microsoft.com/office/drawing/2014/main" id="{BAF1FDEF-D1C1-49C6-B634-942E3DA7E4A8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82" name="Rectangle 1008">
          <a:extLst>
            <a:ext uri="{FF2B5EF4-FFF2-40B4-BE49-F238E27FC236}">
              <a16:creationId xmlns:a16="http://schemas.microsoft.com/office/drawing/2014/main" id="{5A938605-F41A-CA1F-BE8D-B622E2390DC2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83" name="Rectangle 1009">
          <a:extLst>
            <a:ext uri="{FF2B5EF4-FFF2-40B4-BE49-F238E27FC236}">
              <a16:creationId xmlns:a16="http://schemas.microsoft.com/office/drawing/2014/main" id="{702F8585-81B6-BF56-6EEC-E4FFB91F41C9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84" name="Rectangle 1010">
          <a:extLst>
            <a:ext uri="{FF2B5EF4-FFF2-40B4-BE49-F238E27FC236}">
              <a16:creationId xmlns:a16="http://schemas.microsoft.com/office/drawing/2014/main" id="{6735FDFF-87F1-2925-1B57-3C131018E985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385" name="Rectangle 1011">
          <a:extLst>
            <a:ext uri="{FF2B5EF4-FFF2-40B4-BE49-F238E27FC236}">
              <a16:creationId xmlns:a16="http://schemas.microsoft.com/office/drawing/2014/main" id="{FF03E9F3-CB69-02A8-2937-11A95D7A2C4B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86" name="Rectangle 966">
          <a:extLst>
            <a:ext uri="{FF2B5EF4-FFF2-40B4-BE49-F238E27FC236}">
              <a16:creationId xmlns:a16="http://schemas.microsoft.com/office/drawing/2014/main" id="{E3ED7D7B-C1D8-2967-6D8F-40519E026A70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87" name="Rectangle 967">
          <a:extLst>
            <a:ext uri="{FF2B5EF4-FFF2-40B4-BE49-F238E27FC236}">
              <a16:creationId xmlns:a16="http://schemas.microsoft.com/office/drawing/2014/main" id="{4B58502B-6167-72A9-B38B-B55D79475026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88" name="Rectangle 968">
          <a:extLst>
            <a:ext uri="{FF2B5EF4-FFF2-40B4-BE49-F238E27FC236}">
              <a16:creationId xmlns:a16="http://schemas.microsoft.com/office/drawing/2014/main" id="{374EE95D-6969-1236-51FE-854B9CF5E762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89" name="Rectangle 969">
          <a:extLst>
            <a:ext uri="{FF2B5EF4-FFF2-40B4-BE49-F238E27FC236}">
              <a16:creationId xmlns:a16="http://schemas.microsoft.com/office/drawing/2014/main" id="{9B5AE353-AE78-2ECF-EED0-A5B709A05852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90" name="Rectangle 970">
          <a:extLst>
            <a:ext uri="{FF2B5EF4-FFF2-40B4-BE49-F238E27FC236}">
              <a16:creationId xmlns:a16="http://schemas.microsoft.com/office/drawing/2014/main" id="{043DCF80-61FF-1FE8-47E0-AE02FD8B6A82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91" name="Rectangle 971">
          <a:extLst>
            <a:ext uri="{FF2B5EF4-FFF2-40B4-BE49-F238E27FC236}">
              <a16:creationId xmlns:a16="http://schemas.microsoft.com/office/drawing/2014/main" id="{4B71F27B-F130-8B8D-641F-2865A99E512A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92" name="Rectangle 972">
          <a:extLst>
            <a:ext uri="{FF2B5EF4-FFF2-40B4-BE49-F238E27FC236}">
              <a16:creationId xmlns:a16="http://schemas.microsoft.com/office/drawing/2014/main" id="{F2EDF5B2-FF25-C818-706E-80C045D093EF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93" name="Rectangle 973">
          <a:extLst>
            <a:ext uri="{FF2B5EF4-FFF2-40B4-BE49-F238E27FC236}">
              <a16:creationId xmlns:a16="http://schemas.microsoft.com/office/drawing/2014/main" id="{E1D53B24-BCD4-D3CC-7BC6-7D82DDC2AC81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94" name="Rectangle 974">
          <a:extLst>
            <a:ext uri="{FF2B5EF4-FFF2-40B4-BE49-F238E27FC236}">
              <a16:creationId xmlns:a16="http://schemas.microsoft.com/office/drawing/2014/main" id="{C20D3190-C771-1AFE-D367-567D5CA170D7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95" name="Rectangle 975">
          <a:extLst>
            <a:ext uri="{FF2B5EF4-FFF2-40B4-BE49-F238E27FC236}">
              <a16:creationId xmlns:a16="http://schemas.microsoft.com/office/drawing/2014/main" id="{0A5ECABE-6453-545A-E025-88D38070FF28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96" name="Rectangle 976">
          <a:extLst>
            <a:ext uri="{FF2B5EF4-FFF2-40B4-BE49-F238E27FC236}">
              <a16:creationId xmlns:a16="http://schemas.microsoft.com/office/drawing/2014/main" id="{B79E4531-C73E-2BF4-4064-48247629EFF8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97" name="Rectangle 977">
          <a:extLst>
            <a:ext uri="{FF2B5EF4-FFF2-40B4-BE49-F238E27FC236}">
              <a16:creationId xmlns:a16="http://schemas.microsoft.com/office/drawing/2014/main" id="{C590B750-73C1-83D2-A992-CDFCFA378269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398" name="Rectangle 978">
          <a:extLst>
            <a:ext uri="{FF2B5EF4-FFF2-40B4-BE49-F238E27FC236}">
              <a16:creationId xmlns:a16="http://schemas.microsoft.com/office/drawing/2014/main" id="{8F6B3A68-3207-1B83-8F51-BED4C6E25B6E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399" name="Rectangle 979">
          <a:extLst>
            <a:ext uri="{FF2B5EF4-FFF2-40B4-BE49-F238E27FC236}">
              <a16:creationId xmlns:a16="http://schemas.microsoft.com/office/drawing/2014/main" id="{49360D98-7C15-5BF0-0754-717D2943C7D7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400" name="Rectangle 980">
          <a:extLst>
            <a:ext uri="{FF2B5EF4-FFF2-40B4-BE49-F238E27FC236}">
              <a16:creationId xmlns:a16="http://schemas.microsoft.com/office/drawing/2014/main" id="{AE51AB07-3333-C892-376F-E53912A3C189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401" name="Rectangle 981">
          <a:extLst>
            <a:ext uri="{FF2B5EF4-FFF2-40B4-BE49-F238E27FC236}">
              <a16:creationId xmlns:a16="http://schemas.microsoft.com/office/drawing/2014/main" id="{3255B457-91D4-01DE-C230-BDA6048017DF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402" name="Rectangle 982">
          <a:extLst>
            <a:ext uri="{FF2B5EF4-FFF2-40B4-BE49-F238E27FC236}">
              <a16:creationId xmlns:a16="http://schemas.microsoft.com/office/drawing/2014/main" id="{8712004F-4A44-D0E2-9B2D-A0C454D862E5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403" name="Rectangle 983">
          <a:extLst>
            <a:ext uri="{FF2B5EF4-FFF2-40B4-BE49-F238E27FC236}">
              <a16:creationId xmlns:a16="http://schemas.microsoft.com/office/drawing/2014/main" id="{31CA6184-E81E-8261-7AA8-2D3244840206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404" name="Rectangle 984">
          <a:extLst>
            <a:ext uri="{FF2B5EF4-FFF2-40B4-BE49-F238E27FC236}">
              <a16:creationId xmlns:a16="http://schemas.microsoft.com/office/drawing/2014/main" id="{6B4D053B-46DF-9F46-969E-479B78340A38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405" name="Rectangle 985">
          <a:extLst>
            <a:ext uri="{FF2B5EF4-FFF2-40B4-BE49-F238E27FC236}">
              <a16:creationId xmlns:a16="http://schemas.microsoft.com/office/drawing/2014/main" id="{0FECBDC0-A4E9-2334-AEAA-1E165724A770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406" name="Rectangle 986">
          <a:extLst>
            <a:ext uri="{FF2B5EF4-FFF2-40B4-BE49-F238E27FC236}">
              <a16:creationId xmlns:a16="http://schemas.microsoft.com/office/drawing/2014/main" id="{323DB70D-99D2-E636-631C-CC0F71D9F81F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407" name="Rectangle 987">
          <a:extLst>
            <a:ext uri="{FF2B5EF4-FFF2-40B4-BE49-F238E27FC236}">
              <a16:creationId xmlns:a16="http://schemas.microsoft.com/office/drawing/2014/main" id="{2B4D614A-2B90-0432-CA11-D498EB63512B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408" name="Rectangle 988">
          <a:extLst>
            <a:ext uri="{FF2B5EF4-FFF2-40B4-BE49-F238E27FC236}">
              <a16:creationId xmlns:a16="http://schemas.microsoft.com/office/drawing/2014/main" id="{487554BA-29E7-7DB3-E1FB-9E0D039780E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409" name="Rectangle 989">
          <a:extLst>
            <a:ext uri="{FF2B5EF4-FFF2-40B4-BE49-F238E27FC236}">
              <a16:creationId xmlns:a16="http://schemas.microsoft.com/office/drawing/2014/main" id="{20954B84-5ACC-6AA2-4189-10EE35C50BE1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410" name="Rectangle 990">
          <a:extLst>
            <a:ext uri="{FF2B5EF4-FFF2-40B4-BE49-F238E27FC236}">
              <a16:creationId xmlns:a16="http://schemas.microsoft.com/office/drawing/2014/main" id="{B7DF0790-9234-1A08-5116-D99B9B087479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411" name="Rectangle 991">
          <a:extLst>
            <a:ext uri="{FF2B5EF4-FFF2-40B4-BE49-F238E27FC236}">
              <a16:creationId xmlns:a16="http://schemas.microsoft.com/office/drawing/2014/main" id="{CABC4EB3-BFDC-3988-6999-3804750A246F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412" name="Rectangle 992">
          <a:extLst>
            <a:ext uri="{FF2B5EF4-FFF2-40B4-BE49-F238E27FC236}">
              <a16:creationId xmlns:a16="http://schemas.microsoft.com/office/drawing/2014/main" id="{AE014893-9E36-EE39-C46E-B1252B149909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413" name="Rectangle 993">
          <a:extLst>
            <a:ext uri="{FF2B5EF4-FFF2-40B4-BE49-F238E27FC236}">
              <a16:creationId xmlns:a16="http://schemas.microsoft.com/office/drawing/2014/main" id="{FB649338-7A51-803F-060E-DDA39724F559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414" name="Rectangle 994">
          <a:extLst>
            <a:ext uri="{FF2B5EF4-FFF2-40B4-BE49-F238E27FC236}">
              <a16:creationId xmlns:a16="http://schemas.microsoft.com/office/drawing/2014/main" id="{7A49EC85-13E0-1A1E-4AFB-2DA321B077B3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415" name="Rectangle 995">
          <a:extLst>
            <a:ext uri="{FF2B5EF4-FFF2-40B4-BE49-F238E27FC236}">
              <a16:creationId xmlns:a16="http://schemas.microsoft.com/office/drawing/2014/main" id="{E2B3CFFF-FA5A-9B27-278C-275B99726B4B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48416" name="Rectangle 996">
          <a:extLst>
            <a:ext uri="{FF2B5EF4-FFF2-40B4-BE49-F238E27FC236}">
              <a16:creationId xmlns:a16="http://schemas.microsoft.com/office/drawing/2014/main" id="{FE3DE0FF-2A32-52AF-E6C5-F73F1526404B}"/>
            </a:ext>
          </a:extLst>
        </xdr:cNvPr>
        <xdr:cNvSpPr>
          <a:spLocks noChangeArrowheads="1"/>
        </xdr:cNvSpPr>
      </xdr:nvSpPr>
      <xdr:spPr bwMode="auto">
        <a:xfrm>
          <a:off x="58547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417" name="Rectangle 997">
          <a:extLst>
            <a:ext uri="{FF2B5EF4-FFF2-40B4-BE49-F238E27FC236}">
              <a16:creationId xmlns:a16="http://schemas.microsoft.com/office/drawing/2014/main" id="{6AF9CDB7-CE53-5268-0998-B2BDA2F60C6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418" name="Rectangle 998">
          <a:extLst>
            <a:ext uri="{FF2B5EF4-FFF2-40B4-BE49-F238E27FC236}">
              <a16:creationId xmlns:a16="http://schemas.microsoft.com/office/drawing/2014/main" id="{1BDA61A9-C83F-FFC6-68F5-E2488BE40E58}"/>
            </a:ext>
          </a:extLst>
        </xdr:cNvPr>
        <xdr:cNvSpPr>
          <a:spLocks noChangeArrowheads="1"/>
        </xdr:cNvSpPr>
      </xdr:nvSpPr>
      <xdr:spPr bwMode="auto">
        <a:xfrm>
          <a:off x="7708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48419" name="Rectangle 999">
          <a:extLst>
            <a:ext uri="{FF2B5EF4-FFF2-40B4-BE49-F238E27FC236}">
              <a16:creationId xmlns:a16="http://schemas.microsoft.com/office/drawing/2014/main" id="{370311C1-0501-AAC5-9E2F-96F0D60E9D7D}"/>
            </a:ext>
          </a:extLst>
        </xdr:cNvPr>
        <xdr:cNvSpPr>
          <a:spLocks noChangeArrowheads="1"/>
        </xdr:cNvSpPr>
      </xdr:nvSpPr>
      <xdr:spPr bwMode="auto">
        <a:xfrm>
          <a:off x="69342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20" name="Rectangle 1000">
          <a:extLst>
            <a:ext uri="{FF2B5EF4-FFF2-40B4-BE49-F238E27FC236}">
              <a16:creationId xmlns:a16="http://schemas.microsoft.com/office/drawing/2014/main" id="{004D0F91-2221-359D-717D-3A0E8718A7E8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21" name="Rectangle 1001">
          <a:extLst>
            <a:ext uri="{FF2B5EF4-FFF2-40B4-BE49-F238E27FC236}">
              <a16:creationId xmlns:a16="http://schemas.microsoft.com/office/drawing/2014/main" id="{E577CDE3-3743-C1B7-933F-E4618365A014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22" name="Rectangle 1002">
          <a:extLst>
            <a:ext uri="{FF2B5EF4-FFF2-40B4-BE49-F238E27FC236}">
              <a16:creationId xmlns:a16="http://schemas.microsoft.com/office/drawing/2014/main" id="{C7C97BFE-F22B-891B-B6AE-8EB77EDDAD06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23" name="Rectangle 1003">
          <a:extLst>
            <a:ext uri="{FF2B5EF4-FFF2-40B4-BE49-F238E27FC236}">
              <a16:creationId xmlns:a16="http://schemas.microsoft.com/office/drawing/2014/main" id="{044FE7E6-30F5-750D-7581-817934A77A0D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24" name="Rectangle 1004">
          <a:extLst>
            <a:ext uri="{FF2B5EF4-FFF2-40B4-BE49-F238E27FC236}">
              <a16:creationId xmlns:a16="http://schemas.microsoft.com/office/drawing/2014/main" id="{3320C137-1193-8E01-3E91-C7699A79ECEF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25" name="Rectangle 1005">
          <a:extLst>
            <a:ext uri="{FF2B5EF4-FFF2-40B4-BE49-F238E27FC236}">
              <a16:creationId xmlns:a16="http://schemas.microsoft.com/office/drawing/2014/main" id="{1A31049C-ECA9-C265-35E5-55C348A68A3E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26" name="Rectangle 1006">
          <a:extLst>
            <a:ext uri="{FF2B5EF4-FFF2-40B4-BE49-F238E27FC236}">
              <a16:creationId xmlns:a16="http://schemas.microsoft.com/office/drawing/2014/main" id="{A46EFE95-D7D7-3B19-DCBF-E35DE9F4CAC6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27" name="Rectangle 1007">
          <a:extLst>
            <a:ext uri="{FF2B5EF4-FFF2-40B4-BE49-F238E27FC236}">
              <a16:creationId xmlns:a16="http://schemas.microsoft.com/office/drawing/2014/main" id="{5A96669F-32AE-17EB-EE47-D1DE63096388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28" name="Rectangle 1008">
          <a:extLst>
            <a:ext uri="{FF2B5EF4-FFF2-40B4-BE49-F238E27FC236}">
              <a16:creationId xmlns:a16="http://schemas.microsoft.com/office/drawing/2014/main" id="{E92AC95B-8A19-2641-E8FD-EF1AB668FB77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29" name="Rectangle 1009">
          <a:extLst>
            <a:ext uri="{FF2B5EF4-FFF2-40B4-BE49-F238E27FC236}">
              <a16:creationId xmlns:a16="http://schemas.microsoft.com/office/drawing/2014/main" id="{C262C22D-B2EC-CCF7-ED5E-0E714057D356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30" name="Rectangle 1010">
          <a:extLst>
            <a:ext uri="{FF2B5EF4-FFF2-40B4-BE49-F238E27FC236}">
              <a16:creationId xmlns:a16="http://schemas.microsoft.com/office/drawing/2014/main" id="{D6DE3511-730A-2508-2EB8-3EC647D349FA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48431" name="Rectangle 1011">
          <a:extLst>
            <a:ext uri="{FF2B5EF4-FFF2-40B4-BE49-F238E27FC236}">
              <a16:creationId xmlns:a16="http://schemas.microsoft.com/office/drawing/2014/main" id="{2C165597-EE89-429B-B39F-E53C43D1194C}"/>
            </a:ext>
          </a:extLst>
        </xdr:cNvPr>
        <xdr:cNvSpPr>
          <a:spLocks noChangeArrowheads="1"/>
        </xdr:cNvSpPr>
      </xdr:nvSpPr>
      <xdr:spPr bwMode="auto">
        <a:xfrm>
          <a:off x="82169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432" name="Rectangle 1012">
          <a:extLst>
            <a:ext uri="{FF2B5EF4-FFF2-40B4-BE49-F238E27FC236}">
              <a16:creationId xmlns:a16="http://schemas.microsoft.com/office/drawing/2014/main" id="{52B64805-DED3-7BA5-6CFF-10626D3FF9C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33" name="Rectangle 1013">
          <a:extLst>
            <a:ext uri="{FF2B5EF4-FFF2-40B4-BE49-F238E27FC236}">
              <a16:creationId xmlns:a16="http://schemas.microsoft.com/office/drawing/2014/main" id="{33413E47-DBB8-C32D-DF42-A33B89CFFDB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434" name="Rectangle 1014">
          <a:extLst>
            <a:ext uri="{FF2B5EF4-FFF2-40B4-BE49-F238E27FC236}">
              <a16:creationId xmlns:a16="http://schemas.microsoft.com/office/drawing/2014/main" id="{3AA8543B-8C75-31CD-73F5-015ACE766F4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435" name="Rectangle 1015">
          <a:extLst>
            <a:ext uri="{FF2B5EF4-FFF2-40B4-BE49-F238E27FC236}">
              <a16:creationId xmlns:a16="http://schemas.microsoft.com/office/drawing/2014/main" id="{320FF3C6-A65E-6CB3-6C68-284911B6430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36" name="Rectangle 1016">
          <a:extLst>
            <a:ext uri="{FF2B5EF4-FFF2-40B4-BE49-F238E27FC236}">
              <a16:creationId xmlns:a16="http://schemas.microsoft.com/office/drawing/2014/main" id="{585A11D2-CB61-B492-15DB-144050FACB7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437" name="Rectangle 1017">
          <a:extLst>
            <a:ext uri="{FF2B5EF4-FFF2-40B4-BE49-F238E27FC236}">
              <a16:creationId xmlns:a16="http://schemas.microsoft.com/office/drawing/2014/main" id="{6126CF6F-91A0-4290-DFD3-F708991B76B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438" name="Rectangle 1018">
          <a:extLst>
            <a:ext uri="{FF2B5EF4-FFF2-40B4-BE49-F238E27FC236}">
              <a16:creationId xmlns:a16="http://schemas.microsoft.com/office/drawing/2014/main" id="{5F1A85A9-4CD2-3DC9-5650-E308FB180EE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39" name="Rectangle 1019">
          <a:extLst>
            <a:ext uri="{FF2B5EF4-FFF2-40B4-BE49-F238E27FC236}">
              <a16:creationId xmlns:a16="http://schemas.microsoft.com/office/drawing/2014/main" id="{0C9B0749-CA51-8B6F-C735-608870FB9B3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440" name="Rectangle 1020">
          <a:extLst>
            <a:ext uri="{FF2B5EF4-FFF2-40B4-BE49-F238E27FC236}">
              <a16:creationId xmlns:a16="http://schemas.microsoft.com/office/drawing/2014/main" id="{3EEF1B3B-BD2A-4CE2-D9A6-6108429DEC6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441" name="Rectangle 1021">
          <a:extLst>
            <a:ext uri="{FF2B5EF4-FFF2-40B4-BE49-F238E27FC236}">
              <a16:creationId xmlns:a16="http://schemas.microsoft.com/office/drawing/2014/main" id="{AA90C54A-6857-351A-8F46-53DDA866058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42" name="Rectangle 1022">
          <a:extLst>
            <a:ext uri="{FF2B5EF4-FFF2-40B4-BE49-F238E27FC236}">
              <a16:creationId xmlns:a16="http://schemas.microsoft.com/office/drawing/2014/main" id="{333B8E8A-1F29-A949-2649-3FD9626DED6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443" name="Rectangle 1023">
          <a:extLst>
            <a:ext uri="{FF2B5EF4-FFF2-40B4-BE49-F238E27FC236}">
              <a16:creationId xmlns:a16="http://schemas.microsoft.com/office/drawing/2014/main" id="{2F9A3DC9-169F-EB64-1CA3-48BA0D03F6B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444" name="Rectangle 1024">
          <a:extLst>
            <a:ext uri="{FF2B5EF4-FFF2-40B4-BE49-F238E27FC236}">
              <a16:creationId xmlns:a16="http://schemas.microsoft.com/office/drawing/2014/main" id="{C5FC752C-91A1-3B75-5F0B-E9B7FEDD86D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45" name="Rectangle 1025">
          <a:extLst>
            <a:ext uri="{FF2B5EF4-FFF2-40B4-BE49-F238E27FC236}">
              <a16:creationId xmlns:a16="http://schemas.microsoft.com/office/drawing/2014/main" id="{743F3B92-8DDD-0917-FE79-9F402A44666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446" name="Rectangle 1026">
          <a:extLst>
            <a:ext uri="{FF2B5EF4-FFF2-40B4-BE49-F238E27FC236}">
              <a16:creationId xmlns:a16="http://schemas.microsoft.com/office/drawing/2014/main" id="{947B08A0-E08C-FEF7-DC9C-825A5C25F64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447" name="Rectangle 1027">
          <a:extLst>
            <a:ext uri="{FF2B5EF4-FFF2-40B4-BE49-F238E27FC236}">
              <a16:creationId xmlns:a16="http://schemas.microsoft.com/office/drawing/2014/main" id="{602A2B50-9A1F-E4A1-337A-894585B9517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48" name="Rectangle 1028">
          <a:extLst>
            <a:ext uri="{FF2B5EF4-FFF2-40B4-BE49-F238E27FC236}">
              <a16:creationId xmlns:a16="http://schemas.microsoft.com/office/drawing/2014/main" id="{72ACE521-FB9A-2ED2-36DA-503EC6988B0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449" name="Rectangle 1029">
          <a:extLst>
            <a:ext uri="{FF2B5EF4-FFF2-40B4-BE49-F238E27FC236}">
              <a16:creationId xmlns:a16="http://schemas.microsoft.com/office/drawing/2014/main" id="{08810688-9735-5B57-5DED-92957DAB686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450" name="Rectangle 1030">
          <a:extLst>
            <a:ext uri="{FF2B5EF4-FFF2-40B4-BE49-F238E27FC236}">
              <a16:creationId xmlns:a16="http://schemas.microsoft.com/office/drawing/2014/main" id="{138B1FE7-7B3B-564D-D18A-CF57AFEC09A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51" name="Rectangle 1031">
          <a:extLst>
            <a:ext uri="{FF2B5EF4-FFF2-40B4-BE49-F238E27FC236}">
              <a16:creationId xmlns:a16="http://schemas.microsoft.com/office/drawing/2014/main" id="{281F6D74-4760-0ABB-892C-ACECF46C045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452" name="Rectangle 1032">
          <a:extLst>
            <a:ext uri="{FF2B5EF4-FFF2-40B4-BE49-F238E27FC236}">
              <a16:creationId xmlns:a16="http://schemas.microsoft.com/office/drawing/2014/main" id="{67AAEA1F-9920-01B4-661A-360FB739328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453" name="Rectangle 1033">
          <a:extLst>
            <a:ext uri="{FF2B5EF4-FFF2-40B4-BE49-F238E27FC236}">
              <a16:creationId xmlns:a16="http://schemas.microsoft.com/office/drawing/2014/main" id="{911F0A94-9B53-B29B-885E-D2150BC0881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54" name="Rectangle 1034">
          <a:extLst>
            <a:ext uri="{FF2B5EF4-FFF2-40B4-BE49-F238E27FC236}">
              <a16:creationId xmlns:a16="http://schemas.microsoft.com/office/drawing/2014/main" id="{ED88F3BF-9383-1964-3626-8542016276A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455" name="Rectangle 1035">
          <a:extLst>
            <a:ext uri="{FF2B5EF4-FFF2-40B4-BE49-F238E27FC236}">
              <a16:creationId xmlns:a16="http://schemas.microsoft.com/office/drawing/2014/main" id="{D40EBF2C-16FC-B69E-DCE8-64CFB7B5DFB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456" name="Rectangle 1036">
          <a:extLst>
            <a:ext uri="{FF2B5EF4-FFF2-40B4-BE49-F238E27FC236}">
              <a16:creationId xmlns:a16="http://schemas.microsoft.com/office/drawing/2014/main" id="{430FA510-DE0E-D27F-B975-6EECDF214FE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57" name="Rectangle 1037">
          <a:extLst>
            <a:ext uri="{FF2B5EF4-FFF2-40B4-BE49-F238E27FC236}">
              <a16:creationId xmlns:a16="http://schemas.microsoft.com/office/drawing/2014/main" id="{3A4CBCE1-F975-AFB4-213F-37B1B6228BB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458" name="Rectangle 1038">
          <a:extLst>
            <a:ext uri="{FF2B5EF4-FFF2-40B4-BE49-F238E27FC236}">
              <a16:creationId xmlns:a16="http://schemas.microsoft.com/office/drawing/2014/main" id="{50305AC0-E5A6-A0BC-1213-3B2CCFD16A8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459" name="Rectangle 1039">
          <a:extLst>
            <a:ext uri="{FF2B5EF4-FFF2-40B4-BE49-F238E27FC236}">
              <a16:creationId xmlns:a16="http://schemas.microsoft.com/office/drawing/2014/main" id="{7FCEFCA3-D35A-D25A-5BE0-6AFF55DB1EB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60" name="Rectangle 1040">
          <a:extLst>
            <a:ext uri="{FF2B5EF4-FFF2-40B4-BE49-F238E27FC236}">
              <a16:creationId xmlns:a16="http://schemas.microsoft.com/office/drawing/2014/main" id="{7736101F-8153-2C3F-3448-27E34C30E67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461" name="Rectangle 1041">
          <a:extLst>
            <a:ext uri="{FF2B5EF4-FFF2-40B4-BE49-F238E27FC236}">
              <a16:creationId xmlns:a16="http://schemas.microsoft.com/office/drawing/2014/main" id="{7A11CC1B-0E78-62D3-5557-38701FE8B61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462" name="Rectangle 1042">
          <a:extLst>
            <a:ext uri="{FF2B5EF4-FFF2-40B4-BE49-F238E27FC236}">
              <a16:creationId xmlns:a16="http://schemas.microsoft.com/office/drawing/2014/main" id="{7B6F73D4-6B95-1C1E-44A6-077189BA7FA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63" name="Rectangle 1043">
          <a:extLst>
            <a:ext uri="{FF2B5EF4-FFF2-40B4-BE49-F238E27FC236}">
              <a16:creationId xmlns:a16="http://schemas.microsoft.com/office/drawing/2014/main" id="{2A0E9826-3040-5DCE-EF08-9E7BABF668B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464" name="Rectangle 1044">
          <a:extLst>
            <a:ext uri="{FF2B5EF4-FFF2-40B4-BE49-F238E27FC236}">
              <a16:creationId xmlns:a16="http://schemas.microsoft.com/office/drawing/2014/main" id="{C502546E-17D9-F832-DC69-B6638876198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465" name="Rectangle 1045">
          <a:extLst>
            <a:ext uri="{FF2B5EF4-FFF2-40B4-BE49-F238E27FC236}">
              <a16:creationId xmlns:a16="http://schemas.microsoft.com/office/drawing/2014/main" id="{97F3142C-D2FB-BDF3-983D-5CABBFC9276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66" name="Rectangle 1046">
          <a:extLst>
            <a:ext uri="{FF2B5EF4-FFF2-40B4-BE49-F238E27FC236}">
              <a16:creationId xmlns:a16="http://schemas.microsoft.com/office/drawing/2014/main" id="{593AE7A0-601D-93C6-A5DF-CAD1CB29674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67" name="Rectangle 1047">
          <a:extLst>
            <a:ext uri="{FF2B5EF4-FFF2-40B4-BE49-F238E27FC236}">
              <a16:creationId xmlns:a16="http://schemas.microsoft.com/office/drawing/2014/main" id="{2AA58DDB-3913-1775-E1BF-2A2F947C97F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68" name="Rectangle 1048">
          <a:extLst>
            <a:ext uri="{FF2B5EF4-FFF2-40B4-BE49-F238E27FC236}">
              <a16:creationId xmlns:a16="http://schemas.microsoft.com/office/drawing/2014/main" id="{6B44D987-6B43-4C3D-FC21-28719871135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69" name="Rectangle 1049">
          <a:extLst>
            <a:ext uri="{FF2B5EF4-FFF2-40B4-BE49-F238E27FC236}">
              <a16:creationId xmlns:a16="http://schemas.microsoft.com/office/drawing/2014/main" id="{03F1DC70-6E70-FDCE-E4B4-E0416963775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70" name="Rectangle 1050">
          <a:extLst>
            <a:ext uri="{FF2B5EF4-FFF2-40B4-BE49-F238E27FC236}">
              <a16:creationId xmlns:a16="http://schemas.microsoft.com/office/drawing/2014/main" id="{24CFFCD8-EBF2-2B08-2CF7-5EFD2EDE2CD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71" name="Rectangle 1051">
          <a:extLst>
            <a:ext uri="{FF2B5EF4-FFF2-40B4-BE49-F238E27FC236}">
              <a16:creationId xmlns:a16="http://schemas.microsoft.com/office/drawing/2014/main" id="{C73EB8D8-77B6-4298-075D-CBC9A359017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72" name="Rectangle 1052">
          <a:extLst>
            <a:ext uri="{FF2B5EF4-FFF2-40B4-BE49-F238E27FC236}">
              <a16:creationId xmlns:a16="http://schemas.microsoft.com/office/drawing/2014/main" id="{60BE93BB-040D-60A3-507F-F495191199D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73" name="Rectangle 1053">
          <a:extLst>
            <a:ext uri="{FF2B5EF4-FFF2-40B4-BE49-F238E27FC236}">
              <a16:creationId xmlns:a16="http://schemas.microsoft.com/office/drawing/2014/main" id="{9F62EA35-27AC-60AC-7D1A-20B41203124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74" name="Rectangle 1054">
          <a:extLst>
            <a:ext uri="{FF2B5EF4-FFF2-40B4-BE49-F238E27FC236}">
              <a16:creationId xmlns:a16="http://schemas.microsoft.com/office/drawing/2014/main" id="{1CE9A2AD-D044-8D3F-BE9D-26187C77E38C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75" name="Rectangle 1055">
          <a:extLst>
            <a:ext uri="{FF2B5EF4-FFF2-40B4-BE49-F238E27FC236}">
              <a16:creationId xmlns:a16="http://schemas.microsoft.com/office/drawing/2014/main" id="{B1938E4F-A49F-12D7-A81B-C1DCD135477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76" name="Rectangle 1056">
          <a:extLst>
            <a:ext uri="{FF2B5EF4-FFF2-40B4-BE49-F238E27FC236}">
              <a16:creationId xmlns:a16="http://schemas.microsoft.com/office/drawing/2014/main" id="{E67CDFED-B3B3-DC7B-7FC1-32603A9A213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477" name="Rectangle 1057">
          <a:extLst>
            <a:ext uri="{FF2B5EF4-FFF2-40B4-BE49-F238E27FC236}">
              <a16:creationId xmlns:a16="http://schemas.microsoft.com/office/drawing/2014/main" id="{1161403D-DB84-3405-6A8E-9BB8C127E9B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478" name="Rectangle 1121">
          <a:extLst>
            <a:ext uri="{FF2B5EF4-FFF2-40B4-BE49-F238E27FC236}">
              <a16:creationId xmlns:a16="http://schemas.microsoft.com/office/drawing/2014/main" id="{37597653-61AF-41B5-E3CA-7A62E5F7E7D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479" name="Rectangle 1122">
          <a:extLst>
            <a:ext uri="{FF2B5EF4-FFF2-40B4-BE49-F238E27FC236}">
              <a16:creationId xmlns:a16="http://schemas.microsoft.com/office/drawing/2014/main" id="{A2F34B27-0D22-067C-C245-268125F72F2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480" name="Rectangle 1123">
          <a:extLst>
            <a:ext uri="{FF2B5EF4-FFF2-40B4-BE49-F238E27FC236}">
              <a16:creationId xmlns:a16="http://schemas.microsoft.com/office/drawing/2014/main" id="{F1033C7F-A951-D703-6211-21730E8C24B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481" name="Rectangle 1124">
          <a:extLst>
            <a:ext uri="{FF2B5EF4-FFF2-40B4-BE49-F238E27FC236}">
              <a16:creationId xmlns:a16="http://schemas.microsoft.com/office/drawing/2014/main" id="{702C9031-DA36-19C8-662A-A920DCFF11E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482" name="Rectangle 1125">
          <a:extLst>
            <a:ext uri="{FF2B5EF4-FFF2-40B4-BE49-F238E27FC236}">
              <a16:creationId xmlns:a16="http://schemas.microsoft.com/office/drawing/2014/main" id="{F53D0FA5-B8D8-EB5D-17C7-92048B2F0F3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483" name="Rectangle 1126">
          <a:extLst>
            <a:ext uri="{FF2B5EF4-FFF2-40B4-BE49-F238E27FC236}">
              <a16:creationId xmlns:a16="http://schemas.microsoft.com/office/drawing/2014/main" id="{B47FCF1F-D261-8A3A-CB51-44C0F5C63D7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484" name="Rectangle 1127">
          <a:extLst>
            <a:ext uri="{FF2B5EF4-FFF2-40B4-BE49-F238E27FC236}">
              <a16:creationId xmlns:a16="http://schemas.microsoft.com/office/drawing/2014/main" id="{CD610B55-59F3-E78B-860F-D6E8A67CD05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485" name="Rectangle 1128">
          <a:extLst>
            <a:ext uri="{FF2B5EF4-FFF2-40B4-BE49-F238E27FC236}">
              <a16:creationId xmlns:a16="http://schemas.microsoft.com/office/drawing/2014/main" id="{A45B30BE-2EA4-AF21-C124-E137CF6EFF9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486" name="Rectangle 1129">
          <a:extLst>
            <a:ext uri="{FF2B5EF4-FFF2-40B4-BE49-F238E27FC236}">
              <a16:creationId xmlns:a16="http://schemas.microsoft.com/office/drawing/2014/main" id="{6D66AF9C-CB24-B156-6896-B5E548176A7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487" name="Rectangle 1130">
          <a:extLst>
            <a:ext uri="{FF2B5EF4-FFF2-40B4-BE49-F238E27FC236}">
              <a16:creationId xmlns:a16="http://schemas.microsoft.com/office/drawing/2014/main" id="{F21522BC-ADD7-8B3B-DF23-05053332E9C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488" name="Rectangle 1131">
          <a:extLst>
            <a:ext uri="{FF2B5EF4-FFF2-40B4-BE49-F238E27FC236}">
              <a16:creationId xmlns:a16="http://schemas.microsoft.com/office/drawing/2014/main" id="{87063643-721B-9F3A-704F-3B51D3568D1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489" name="Rectangle 1132">
          <a:extLst>
            <a:ext uri="{FF2B5EF4-FFF2-40B4-BE49-F238E27FC236}">
              <a16:creationId xmlns:a16="http://schemas.microsoft.com/office/drawing/2014/main" id="{9CDCE03F-5020-8FDD-8ACF-A01C17DA45C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490" name="Rectangle 1133">
          <a:extLst>
            <a:ext uri="{FF2B5EF4-FFF2-40B4-BE49-F238E27FC236}">
              <a16:creationId xmlns:a16="http://schemas.microsoft.com/office/drawing/2014/main" id="{7A91B471-8CCF-0881-9C45-0C0A69E6E79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491" name="Rectangle 1134">
          <a:extLst>
            <a:ext uri="{FF2B5EF4-FFF2-40B4-BE49-F238E27FC236}">
              <a16:creationId xmlns:a16="http://schemas.microsoft.com/office/drawing/2014/main" id="{67961DC8-907F-760F-684B-AB77642B633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492" name="Rectangle 1135">
          <a:extLst>
            <a:ext uri="{FF2B5EF4-FFF2-40B4-BE49-F238E27FC236}">
              <a16:creationId xmlns:a16="http://schemas.microsoft.com/office/drawing/2014/main" id="{79E3C21A-C5E0-F249-8FBB-2BB8391F04E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493" name="Rectangle 1136">
          <a:extLst>
            <a:ext uri="{FF2B5EF4-FFF2-40B4-BE49-F238E27FC236}">
              <a16:creationId xmlns:a16="http://schemas.microsoft.com/office/drawing/2014/main" id="{19758D49-23C0-0070-5CCD-513ECB79E9C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494" name="Rectangle 1137">
          <a:extLst>
            <a:ext uri="{FF2B5EF4-FFF2-40B4-BE49-F238E27FC236}">
              <a16:creationId xmlns:a16="http://schemas.microsoft.com/office/drawing/2014/main" id="{C7BAF6B3-A130-8D14-1E0B-BA2BE01C595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495" name="Rectangle 1138">
          <a:extLst>
            <a:ext uri="{FF2B5EF4-FFF2-40B4-BE49-F238E27FC236}">
              <a16:creationId xmlns:a16="http://schemas.microsoft.com/office/drawing/2014/main" id="{1367A9AB-11DE-357E-045A-C709755E66F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496" name="Rectangle 1139">
          <a:extLst>
            <a:ext uri="{FF2B5EF4-FFF2-40B4-BE49-F238E27FC236}">
              <a16:creationId xmlns:a16="http://schemas.microsoft.com/office/drawing/2014/main" id="{DACF8252-0E5D-6F9A-9495-BFB61955B7C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497" name="Rectangle 1140">
          <a:extLst>
            <a:ext uri="{FF2B5EF4-FFF2-40B4-BE49-F238E27FC236}">
              <a16:creationId xmlns:a16="http://schemas.microsoft.com/office/drawing/2014/main" id="{CEDD7B35-3384-0614-21C2-BFBE6668C56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498" name="Rectangle 1141">
          <a:extLst>
            <a:ext uri="{FF2B5EF4-FFF2-40B4-BE49-F238E27FC236}">
              <a16:creationId xmlns:a16="http://schemas.microsoft.com/office/drawing/2014/main" id="{35AAE0DC-CE31-20AF-B57D-2E2D721379A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499" name="Rectangle 1142">
          <a:extLst>
            <a:ext uri="{FF2B5EF4-FFF2-40B4-BE49-F238E27FC236}">
              <a16:creationId xmlns:a16="http://schemas.microsoft.com/office/drawing/2014/main" id="{D6CF185F-CAEE-8011-2022-E224C35A231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500" name="Rectangle 1143">
          <a:extLst>
            <a:ext uri="{FF2B5EF4-FFF2-40B4-BE49-F238E27FC236}">
              <a16:creationId xmlns:a16="http://schemas.microsoft.com/office/drawing/2014/main" id="{DF90CEEC-A9A8-5797-B432-6DD45814E11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501" name="Rectangle 1144">
          <a:extLst>
            <a:ext uri="{FF2B5EF4-FFF2-40B4-BE49-F238E27FC236}">
              <a16:creationId xmlns:a16="http://schemas.microsoft.com/office/drawing/2014/main" id="{5ED5AA9D-531E-97EF-D2EE-4CC8ED1164B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502" name="Rectangle 1145">
          <a:extLst>
            <a:ext uri="{FF2B5EF4-FFF2-40B4-BE49-F238E27FC236}">
              <a16:creationId xmlns:a16="http://schemas.microsoft.com/office/drawing/2014/main" id="{E5780859-4F7D-6751-B53E-E789909DEC2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503" name="Rectangle 1146">
          <a:extLst>
            <a:ext uri="{FF2B5EF4-FFF2-40B4-BE49-F238E27FC236}">
              <a16:creationId xmlns:a16="http://schemas.microsoft.com/office/drawing/2014/main" id="{91B9B2A1-1E3C-1F97-ED3B-56842B02CD2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504" name="Rectangle 1147">
          <a:extLst>
            <a:ext uri="{FF2B5EF4-FFF2-40B4-BE49-F238E27FC236}">
              <a16:creationId xmlns:a16="http://schemas.microsoft.com/office/drawing/2014/main" id="{B67BDEE8-D0EB-E911-AACC-E9BE884276E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505" name="Rectangle 1148">
          <a:extLst>
            <a:ext uri="{FF2B5EF4-FFF2-40B4-BE49-F238E27FC236}">
              <a16:creationId xmlns:a16="http://schemas.microsoft.com/office/drawing/2014/main" id="{D79E947B-ED49-17D5-E380-433CDAB8D36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506" name="Rectangle 1149">
          <a:extLst>
            <a:ext uri="{FF2B5EF4-FFF2-40B4-BE49-F238E27FC236}">
              <a16:creationId xmlns:a16="http://schemas.microsoft.com/office/drawing/2014/main" id="{9060B488-F56C-474E-5F8F-673191FA4CD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507" name="Rectangle 1150">
          <a:extLst>
            <a:ext uri="{FF2B5EF4-FFF2-40B4-BE49-F238E27FC236}">
              <a16:creationId xmlns:a16="http://schemas.microsoft.com/office/drawing/2014/main" id="{F4E3CF6A-40DA-1BF4-CA65-ADEAAD00847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508" name="Rectangle 1151">
          <a:extLst>
            <a:ext uri="{FF2B5EF4-FFF2-40B4-BE49-F238E27FC236}">
              <a16:creationId xmlns:a16="http://schemas.microsoft.com/office/drawing/2014/main" id="{6F8F3AE2-2127-821A-7D49-22C96FF1CF4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509" name="Rectangle 1152">
          <a:extLst>
            <a:ext uri="{FF2B5EF4-FFF2-40B4-BE49-F238E27FC236}">
              <a16:creationId xmlns:a16="http://schemas.microsoft.com/office/drawing/2014/main" id="{D64E38A5-BA12-1041-85C3-DC799D3277F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10" name="Rectangle 1153">
          <a:extLst>
            <a:ext uri="{FF2B5EF4-FFF2-40B4-BE49-F238E27FC236}">
              <a16:creationId xmlns:a16="http://schemas.microsoft.com/office/drawing/2014/main" id="{820932AF-1EA6-86A5-B264-22ECD10B81A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11" name="Rectangle 1154">
          <a:extLst>
            <a:ext uri="{FF2B5EF4-FFF2-40B4-BE49-F238E27FC236}">
              <a16:creationId xmlns:a16="http://schemas.microsoft.com/office/drawing/2014/main" id="{E261A2C4-6E61-2298-0729-F584E29791E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12" name="Rectangle 1155">
          <a:extLst>
            <a:ext uri="{FF2B5EF4-FFF2-40B4-BE49-F238E27FC236}">
              <a16:creationId xmlns:a16="http://schemas.microsoft.com/office/drawing/2014/main" id="{13714EF8-2AB3-A90A-FB0E-E724D5F282E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13" name="Rectangle 1156">
          <a:extLst>
            <a:ext uri="{FF2B5EF4-FFF2-40B4-BE49-F238E27FC236}">
              <a16:creationId xmlns:a16="http://schemas.microsoft.com/office/drawing/2014/main" id="{29704C00-3041-BACD-05EA-4B88C187CEF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14" name="Rectangle 1157">
          <a:extLst>
            <a:ext uri="{FF2B5EF4-FFF2-40B4-BE49-F238E27FC236}">
              <a16:creationId xmlns:a16="http://schemas.microsoft.com/office/drawing/2014/main" id="{B8FB9397-F231-60F3-1EBB-AC990385376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15" name="Rectangle 1158">
          <a:extLst>
            <a:ext uri="{FF2B5EF4-FFF2-40B4-BE49-F238E27FC236}">
              <a16:creationId xmlns:a16="http://schemas.microsoft.com/office/drawing/2014/main" id="{3C7D7B37-5445-D5CA-C923-D25F9E889A6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16" name="Rectangle 1159">
          <a:extLst>
            <a:ext uri="{FF2B5EF4-FFF2-40B4-BE49-F238E27FC236}">
              <a16:creationId xmlns:a16="http://schemas.microsoft.com/office/drawing/2014/main" id="{806E5B00-EE60-CCF5-F987-2F0D93ED068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17" name="Rectangle 1160">
          <a:extLst>
            <a:ext uri="{FF2B5EF4-FFF2-40B4-BE49-F238E27FC236}">
              <a16:creationId xmlns:a16="http://schemas.microsoft.com/office/drawing/2014/main" id="{CCA6B2EF-DB56-2901-1625-F781C7A6196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18" name="Rectangle 1161">
          <a:extLst>
            <a:ext uri="{FF2B5EF4-FFF2-40B4-BE49-F238E27FC236}">
              <a16:creationId xmlns:a16="http://schemas.microsoft.com/office/drawing/2014/main" id="{4BF871D2-4FEB-0CCA-39AE-7973F67D711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19" name="Rectangle 1162">
          <a:extLst>
            <a:ext uri="{FF2B5EF4-FFF2-40B4-BE49-F238E27FC236}">
              <a16:creationId xmlns:a16="http://schemas.microsoft.com/office/drawing/2014/main" id="{7E3FD37E-F5F1-92CC-8C5B-5FE846815C0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20" name="Rectangle 1163">
          <a:extLst>
            <a:ext uri="{FF2B5EF4-FFF2-40B4-BE49-F238E27FC236}">
              <a16:creationId xmlns:a16="http://schemas.microsoft.com/office/drawing/2014/main" id="{5BCE9533-7503-10B2-34D3-B9051792F40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521" name="Rectangle 1164">
          <a:extLst>
            <a:ext uri="{FF2B5EF4-FFF2-40B4-BE49-F238E27FC236}">
              <a16:creationId xmlns:a16="http://schemas.microsoft.com/office/drawing/2014/main" id="{328A3E0D-212D-0A81-7599-E2CDD3B01F8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22" name="Rectangle 93">
          <a:extLst>
            <a:ext uri="{FF2B5EF4-FFF2-40B4-BE49-F238E27FC236}">
              <a16:creationId xmlns:a16="http://schemas.microsoft.com/office/drawing/2014/main" id="{C24CAD01-24DF-6A9C-0692-BBBE8A9FD49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23" name="Rectangle 94">
          <a:extLst>
            <a:ext uri="{FF2B5EF4-FFF2-40B4-BE49-F238E27FC236}">
              <a16:creationId xmlns:a16="http://schemas.microsoft.com/office/drawing/2014/main" id="{FCE6E2F3-DB6B-9193-83BF-2BAF4CC63B5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24" name="Rectangle 95">
          <a:extLst>
            <a:ext uri="{FF2B5EF4-FFF2-40B4-BE49-F238E27FC236}">
              <a16:creationId xmlns:a16="http://schemas.microsoft.com/office/drawing/2014/main" id="{427AFE28-5886-C2A7-0FDA-AB1FD891D3F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25" name="Rectangle 96">
          <a:extLst>
            <a:ext uri="{FF2B5EF4-FFF2-40B4-BE49-F238E27FC236}">
              <a16:creationId xmlns:a16="http://schemas.microsoft.com/office/drawing/2014/main" id="{AC6C6AE9-0791-DCF9-6664-2647EAA0902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26" name="Rectangle 97">
          <a:extLst>
            <a:ext uri="{FF2B5EF4-FFF2-40B4-BE49-F238E27FC236}">
              <a16:creationId xmlns:a16="http://schemas.microsoft.com/office/drawing/2014/main" id="{9A6D72BB-F68B-7D90-9A75-48A1E4FE0CD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27" name="Rectangle 98">
          <a:extLst>
            <a:ext uri="{FF2B5EF4-FFF2-40B4-BE49-F238E27FC236}">
              <a16:creationId xmlns:a16="http://schemas.microsoft.com/office/drawing/2014/main" id="{6078BE85-A391-5193-B394-2A863EDEC87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28" name="Rectangle 99">
          <a:extLst>
            <a:ext uri="{FF2B5EF4-FFF2-40B4-BE49-F238E27FC236}">
              <a16:creationId xmlns:a16="http://schemas.microsoft.com/office/drawing/2014/main" id="{A3022009-8847-10B6-1650-BCF89034A6D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29" name="Rectangle 100">
          <a:extLst>
            <a:ext uri="{FF2B5EF4-FFF2-40B4-BE49-F238E27FC236}">
              <a16:creationId xmlns:a16="http://schemas.microsoft.com/office/drawing/2014/main" id="{0BB6711A-5EF7-9D72-2855-63A7AF22803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30" name="Rectangle 101">
          <a:extLst>
            <a:ext uri="{FF2B5EF4-FFF2-40B4-BE49-F238E27FC236}">
              <a16:creationId xmlns:a16="http://schemas.microsoft.com/office/drawing/2014/main" id="{5FE978C3-8B76-80D9-0D8C-FCAEA88282D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31" name="Rectangle 102">
          <a:extLst>
            <a:ext uri="{FF2B5EF4-FFF2-40B4-BE49-F238E27FC236}">
              <a16:creationId xmlns:a16="http://schemas.microsoft.com/office/drawing/2014/main" id="{6471A933-075C-6625-D9B6-A5CE3828132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32" name="Rectangle 103">
          <a:extLst>
            <a:ext uri="{FF2B5EF4-FFF2-40B4-BE49-F238E27FC236}">
              <a16:creationId xmlns:a16="http://schemas.microsoft.com/office/drawing/2014/main" id="{61A3353E-C3F8-B0E4-DC10-7672DEA5800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33" name="Rectangle 104">
          <a:extLst>
            <a:ext uri="{FF2B5EF4-FFF2-40B4-BE49-F238E27FC236}">
              <a16:creationId xmlns:a16="http://schemas.microsoft.com/office/drawing/2014/main" id="{3172070D-0F86-02CF-E34D-A0A0A7D7D50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34" name="Rectangle 105">
          <a:extLst>
            <a:ext uri="{FF2B5EF4-FFF2-40B4-BE49-F238E27FC236}">
              <a16:creationId xmlns:a16="http://schemas.microsoft.com/office/drawing/2014/main" id="{362D34B7-D619-19B3-F183-FC4A7DE0CF4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35" name="Rectangle 106">
          <a:extLst>
            <a:ext uri="{FF2B5EF4-FFF2-40B4-BE49-F238E27FC236}">
              <a16:creationId xmlns:a16="http://schemas.microsoft.com/office/drawing/2014/main" id="{C2B76091-B6C8-6509-6C41-FC55269282A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36" name="Rectangle 107">
          <a:extLst>
            <a:ext uri="{FF2B5EF4-FFF2-40B4-BE49-F238E27FC236}">
              <a16:creationId xmlns:a16="http://schemas.microsoft.com/office/drawing/2014/main" id="{EE871232-52C9-818B-466B-DEF7429E284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37" name="Rectangle 108">
          <a:extLst>
            <a:ext uri="{FF2B5EF4-FFF2-40B4-BE49-F238E27FC236}">
              <a16:creationId xmlns:a16="http://schemas.microsoft.com/office/drawing/2014/main" id="{E2160D22-7C7D-826E-AEFB-5E8305D6FF1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38" name="Rectangle 109">
          <a:extLst>
            <a:ext uri="{FF2B5EF4-FFF2-40B4-BE49-F238E27FC236}">
              <a16:creationId xmlns:a16="http://schemas.microsoft.com/office/drawing/2014/main" id="{8499D51E-FC9A-D3B8-0C1F-F24138C4600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39" name="Rectangle 110">
          <a:extLst>
            <a:ext uri="{FF2B5EF4-FFF2-40B4-BE49-F238E27FC236}">
              <a16:creationId xmlns:a16="http://schemas.microsoft.com/office/drawing/2014/main" id="{9F5CCF3B-11B3-4425-B07B-5B43BA60FAE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40" name="Rectangle 111">
          <a:extLst>
            <a:ext uri="{FF2B5EF4-FFF2-40B4-BE49-F238E27FC236}">
              <a16:creationId xmlns:a16="http://schemas.microsoft.com/office/drawing/2014/main" id="{532399EB-9902-34A6-1E95-D708D841C20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41" name="Rectangle 112">
          <a:extLst>
            <a:ext uri="{FF2B5EF4-FFF2-40B4-BE49-F238E27FC236}">
              <a16:creationId xmlns:a16="http://schemas.microsoft.com/office/drawing/2014/main" id="{931F5E50-52B3-461F-2596-80ED77AF58B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42" name="Rectangle 113">
          <a:extLst>
            <a:ext uri="{FF2B5EF4-FFF2-40B4-BE49-F238E27FC236}">
              <a16:creationId xmlns:a16="http://schemas.microsoft.com/office/drawing/2014/main" id="{8A112129-3731-6605-9811-56010520CF7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43" name="Rectangle 114">
          <a:extLst>
            <a:ext uri="{FF2B5EF4-FFF2-40B4-BE49-F238E27FC236}">
              <a16:creationId xmlns:a16="http://schemas.microsoft.com/office/drawing/2014/main" id="{D4E18C25-530B-97BC-8F9D-1691202A72F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44" name="Rectangle 115">
          <a:extLst>
            <a:ext uri="{FF2B5EF4-FFF2-40B4-BE49-F238E27FC236}">
              <a16:creationId xmlns:a16="http://schemas.microsoft.com/office/drawing/2014/main" id="{BE22D4DA-9E02-249F-B8EE-FC92600070F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45" name="Rectangle 116">
          <a:extLst>
            <a:ext uri="{FF2B5EF4-FFF2-40B4-BE49-F238E27FC236}">
              <a16:creationId xmlns:a16="http://schemas.microsoft.com/office/drawing/2014/main" id="{3F1F0E1B-8D47-C13B-2085-41BFE675A29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46" name="Rectangle 117">
          <a:extLst>
            <a:ext uri="{FF2B5EF4-FFF2-40B4-BE49-F238E27FC236}">
              <a16:creationId xmlns:a16="http://schemas.microsoft.com/office/drawing/2014/main" id="{DA8BD99E-C078-3B9A-12D1-D5A7A2DD61D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47" name="Rectangle 118">
          <a:extLst>
            <a:ext uri="{FF2B5EF4-FFF2-40B4-BE49-F238E27FC236}">
              <a16:creationId xmlns:a16="http://schemas.microsoft.com/office/drawing/2014/main" id="{55FEB772-A09F-759C-D112-D9702A44004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48" name="Rectangle 119">
          <a:extLst>
            <a:ext uri="{FF2B5EF4-FFF2-40B4-BE49-F238E27FC236}">
              <a16:creationId xmlns:a16="http://schemas.microsoft.com/office/drawing/2014/main" id="{C579C8B9-BA3D-981A-3790-058D5188EC9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49" name="Rectangle 120">
          <a:extLst>
            <a:ext uri="{FF2B5EF4-FFF2-40B4-BE49-F238E27FC236}">
              <a16:creationId xmlns:a16="http://schemas.microsoft.com/office/drawing/2014/main" id="{A3ED6082-5837-359E-F9A4-B3FE85A22E8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50" name="Rectangle 121">
          <a:extLst>
            <a:ext uri="{FF2B5EF4-FFF2-40B4-BE49-F238E27FC236}">
              <a16:creationId xmlns:a16="http://schemas.microsoft.com/office/drawing/2014/main" id="{62534978-E9A8-56B3-1B18-A6EAE3C2C2F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51" name="Rectangle 122">
          <a:extLst>
            <a:ext uri="{FF2B5EF4-FFF2-40B4-BE49-F238E27FC236}">
              <a16:creationId xmlns:a16="http://schemas.microsoft.com/office/drawing/2014/main" id="{6C524834-9E24-5F0D-F86C-11C5AC0E84D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52" name="Rectangle 123">
          <a:extLst>
            <a:ext uri="{FF2B5EF4-FFF2-40B4-BE49-F238E27FC236}">
              <a16:creationId xmlns:a16="http://schemas.microsoft.com/office/drawing/2014/main" id="{1544901B-E08F-E618-4916-0AFD2930863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53" name="Rectangle 124">
          <a:extLst>
            <a:ext uri="{FF2B5EF4-FFF2-40B4-BE49-F238E27FC236}">
              <a16:creationId xmlns:a16="http://schemas.microsoft.com/office/drawing/2014/main" id="{02C9DD8D-0AD0-4ACD-4ADD-18AB71E9DE2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54" name="Rectangle 125">
          <a:extLst>
            <a:ext uri="{FF2B5EF4-FFF2-40B4-BE49-F238E27FC236}">
              <a16:creationId xmlns:a16="http://schemas.microsoft.com/office/drawing/2014/main" id="{F5D3D16A-9CBE-908E-1B1F-35E367BB1FB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55" name="Rectangle 126">
          <a:extLst>
            <a:ext uri="{FF2B5EF4-FFF2-40B4-BE49-F238E27FC236}">
              <a16:creationId xmlns:a16="http://schemas.microsoft.com/office/drawing/2014/main" id="{7F5B7E3A-F2A7-1B85-A5CE-A8D024F7775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56" name="Rectangle 127">
          <a:extLst>
            <a:ext uri="{FF2B5EF4-FFF2-40B4-BE49-F238E27FC236}">
              <a16:creationId xmlns:a16="http://schemas.microsoft.com/office/drawing/2014/main" id="{C4A8D17B-47FB-B7C4-5B25-5DDBF390702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57" name="Rectangle 128">
          <a:extLst>
            <a:ext uri="{FF2B5EF4-FFF2-40B4-BE49-F238E27FC236}">
              <a16:creationId xmlns:a16="http://schemas.microsoft.com/office/drawing/2014/main" id="{BF64840A-E5B4-5601-6D98-9BF3B995038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58" name="Rectangle 129">
          <a:extLst>
            <a:ext uri="{FF2B5EF4-FFF2-40B4-BE49-F238E27FC236}">
              <a16:creationId xmlns:a16="http://schemas.microsoft.com/office/drawing/2014/main" id="{14E32EB9-E8AF-B1CB-B97C-EBC2793ED83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59" name="Rectangle 130">
          <a:extLst>
            <a:ext uri="{FF2B5EF4-FFF2-40B4-BE49-F238E27FC236}">
              <a16:creationId xmlns:a16="http://schemas.microsoft.com/office/drawing/2014/main" id="{050BBCA8-8E4D-F2E1-874A-A0DA3C360A9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60" name="Rectangle 131">
          <a:extLst>
            <a:ext uri="{FF2B5EF4-FFF2-40B4-BE49-F238E27FC236}">
              <a16:creationId xmlns:a16="http://schemas.microsoft.com/office/drawing/2014/main" id="{3D40A468-FC13-BD0F-5C73-3278BA57791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61" name="Rectangle 132">
          <a:extLst>
            <a:ext uri="{FF2B5EF4-FFF2-40B4-BE49-F238E27FC236}">
              <a16:creationId xmlns:a16="http://schemas.microsoft.com/office/drawing/2014/main" id="{D561DE4D-DC35-EF11-8DC3-6F074AACEFB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62" name="Rectangle 133">
          <a:extLst>
            <a:ext uri="{FF2B5EF4-FFF2-40B4-BE49-F238E27FC236}">
              <a16:creationId xmlns:a16="http://schemas.microsoft.com/office/drawing/2014/main" id="{4D8E335C-C660-5F67-E108-13CC4724D65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63" name="Rectangle 134">
          <a:extLst>
            <a:ext uri="{FF2B5EF4-FFF2-40B4-BE49-F238E27FC236}">
              <a16:creationId xmlns:a16="http://schemas.microsoft.com/office/drawing/2014/main" id="{39377B65-5E2F-2164-A710-0A4DC00CCB0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64" name="Rectangle 135">
          <a:extLst>
            <a:ext uri="{FF2B5EF4-FFF2-40B4-BE49-F238E27FC236}">
              <a16:creationId xmlns:a16="http://schemas.microsoft.com/office/drawing/2014/main" id="{94291C96-4DC8-94AA-2BD0-D34376D3577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65" name="Rectangle 136">
          <a:extLst>
            <a:ext uri="{FF2B5EF4-FFF2-40B4-BE49-F238E27FC236}">
              <a16:creationId xmlns:a16="http://schemas.microsoft.com/office/drawing/2014/main" id="{5AB6875B-46E2-F01E-7A9E-BD6A0C0103B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66" name="Rectangle 137">
          <a:extLst>
            <a:ext uri="{FF2B5EF4-FFF2-40B4-BE49-F238E27FC236}">
              <a16:creationId xmlns:a16="http://schemas.microsoft.com/office/drawing/2014/main" id="{1F553FCD-FE94-B32B-9853-86DB12D6D33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67" name="Rectangle 138">
          <a:extLst>
            <a:ext uri="{FF2B5EF4-FFF2-40B4-BE49-F238E27FC236}">
              <a16:creationId xmlns:a16="http://schemas.microsoft.com/office/drawing/2014/main" id="{B9E7A3AF-7452-876A-E403-E989CC5AA16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68" name="Rectangle 139">
          <a:extLst>
            <a:ext uri="{FF2B5EF4-FFF2-40B4-BE49-F238E27FC236}">
              <a16:creationId xmlns:a16="http://schemas.microsoft.com/office/drawing/2014/main" id="{8F532780-C3C0-F711-6D14-5F3FD5B4E0A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69" name="Rectangle 140">
          <a:extLst>
            <a:ext uri="{FF2B5EF4-FFF2-40B4-BE49-F238E27FC236}">
              <a16:creationId xmlns:a16="http://schemas.microsoft.com/office/drawing/2014/main" id="{04182B85-AD4F-57F2-3CC7-472B50A093E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70" name="Rectangle 141">
          <a:extLst>
            <a:ext uri="{FF2B5EF4-FFF2-40B4-BE49-F238E27FC236}">
              <a16:creationId xmlns:a16="http://schemas.microsoft.com/office/drawing/2014/main" id="{B193390B-F6DA-725B-1FBE-390DF910F93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71" name="Rectangle 142">
          <a:extLst>
            <a:ext uri="{FF2B5EF4-FFF2-40B4-BE49-F238E27FC236}">
              <a16:creationId xmlns:a16="http://schemas.microsoft.com/office/drawing/2014/main" id="{D87A4B2F-1065-478D-4F75-19A9C1773F7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72" name="Rectangle 143">
          <a:extLst>
            <a:ext uri="{FF2B5EF4-FFF2-40B4-BE49-F238E27FC236}">
              <a16:creationId xmlns:a16="http://schemas.microsoft.com/office/drawing/2014/main" id="{305A47FC-454F-93FE-0C7B-1FA114515AE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73" name="Rectangle 144">
          <a:extLst>
            <a:ext uri="{FF2B5EF4-FFF2-40B4-BE49-F238E27FC236}">
              <a16:creationId xmlns:a16="http://schemas.microsoft.com/office/drawing/2014/main" id="{A6502D79-D618-7C06-F159-340E5DA678D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74" name="Rectangle 145">
          <a:extLst>
            <a:ext uri="{FF2B5EF4-FFF2-40B4-BE49-F238E27FC236}">
              <a16:creationId xmlns:a16="http://schemas.microsoft.com/office/drawing/2014/main" id="{AAF4D7E7-7403-7B18-6B9B-CC3E5363C6F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75" name="Rectangle 146">
          <a:extLst>
            <a:ext uri="{FF2B5EF4-FFF2-40B4-BE49-F238E27FC236}">
              <a16:creationId xmlns:a16="http://schemas.microsoft.com/office/drawing/2014/main" id="{FD9D9BC1-7C1B-A770-0D0E-3F7A806D2D1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76" name="Rectangle 147">
          <a:extLst>
            <a:ext uri="{FF2B5EF4-FFF2-40B4-BE49-F238E27FC236}">
              <a16:creationId xmlns:a16="http://schemas.microsoft.com/office/drawing/2014/main" id="{6367B0EF-54DE-CFCE-619F-36F6616DDD1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77" name="Rectangle 148">
          <a:extLst>
            <a:ext uri="{FF2B5EF4-FFF2-40B4-BE49-F238E27FC236}">
              <a16:creationId xmlns:a16="http://schemas.microsoft.com/office/drawing/2014/main" id="{2A6CCAB5-3183-70C6-856E-FF082EFE720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78" name="Rectangle 149">
          <a:extLst>
            <a:ext uri="{FF2B5EF4-FFF2-40B4-BE49-F238E27FC236}">
              <a16:creationId xmlns:a16="http://schemas.microsoft.com/office/drawing/2014/main" id="{A8739899-09C4-95A2-76C9-D47B5BABF06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79" name="Rectangle 150">
          <a:extLst>
            <a:ext uri="{FF2B5EF4-FFF2-40B4-BE49-F238E27FC236}">
              <a16:creationId xmlns:a16="http://schemas.microsoft.com/office/drawing/2014/main" id="{92A34524-4FEC-7142-A4D8-D3572DDD0F1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80" name="Rectangle 151">
          <a:extLst>
            <a:ext uri="{FF2B5EF4-FFF2-40B4-BE49-F238E27FC236}">
              <a16:creationId xmlns:a16="http://schemas.microsoft.com/office/drawing/2014/main" id="{A520C7C5-AC6E-9EF5-8541-CE42E672A6A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81" name="Rectangle 152">
          <a:extLst>
            <a:ext uri="{FF2B5EF4-FFF2-40B4-BE49-F238E27FC236}">
              <a16:creationId xmlns:a16="http://schemas.microsoft.com/office/drawing/2014/main" id="{4FC40D1A-3BE3-D4FC-26E1-D3867ECE576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82" name="Rectangle 153">
          <a:extLst>
            <a:ext uri="{FF2B5EF4-FFF2-40B4-BE49-F238E27FC236}">
              <a16:creationId xmlns:a16="http://schemas.microsoft.com/office/drawing/2014/main" id="{3203020C-10E5-22A1-6A51-D775A14B919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83" name="Rectangle 154">
          <a:extLst>
            <a:ext uri="{FF2B5EF4-FFF2-40B4-BE49-F238E27FC236}">
              <a16:creationId xmlns:a16="http://schemas.microsoft.com/office/drawing/2014/main" id="{A9F7BBEB-B0E7-0255-0013-1698EBDC3DC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84" name="Rectangle 155">
          <a:extLst>
            <a:ext uri="{FF2B5EF4-FFF2-40B4-BE49-F238E27FC236}">
              <a16:creationId xmlns:a16="http://schemas.microsoft.com/office/drawing/2014/main" id="{6C199175-6256-1A2C-6655-1DEED98E6F7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85" name="Rectangle 156">
          <a:extLst>
            <a:ext uri="{FF2B5EF4-FFF2-40B4-BE49-F238E27FC236}">
              <a16:creationId xmlns:a16="http://schemas.microsoft.com/office/drawing/2014/main" id="{CDDB070F-9C24-CC7F-DF9D-53A9D723A77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86" name="Rectangle 157">
          <a:extLst>
            <a:ext uri="{FF2B5EF4-FFF2-40B4-BE49-F238E27FC236}">
              <a16:creationId xmlns:a16="http://schemas.microsoft.com/office/drawing/2014/main" id="{C4AAB2D5-CFBC-A00E-2F6E-762B1B63E6F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87" name="Rectangle 158">
          <a:extLst>
            <a:ext uri="{FF2B5EF4-FFF2-40B4-BE49-F238E27FC236}">
              <a16:creationId xmlns:a16="http://schemas.microsoft.com/office/drawing/2014/main" id="{001992BD-E387-5AEE-C549-6AF23A49CD2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88" name="Rectangle 159">
          <a:extLst>
            <a:ext uri="{FF2B5EF4-FFF2-40B4-BE49-F238E27FC236}">
              <a16:creationId xmlns:a16="http://schemas.microsoft.com/office/drawing/2014/main" id="{21CDAB1F-B62B-EC20-1293-4B719C60016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89" name="Rectangle 160">
          <a:extLst>
            <a:ext uri="{FF2B5EF4-FFF2-40B4-BE49-F238E27FC236}">
              <a16:creationId xmlns:a16="http://schemas.microsoft.com/office/drawing/2014/main" id="{9C2EA762-591B-25FF-E559-11BF7F921D9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90" name="Rectangle 161">
          <a:extLst>
            <a:ext uri="{FF2B5EF4-FFF2-40B4-BE49-F238E27FC236}">
              <a16:creationId xmlns:a16="http://schemas.microsoft.com/office/drawing/2014/main" id="{F87F7602-F44E-6BF6-EC27-78546D7C4E6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91" name="Rectangle 162">
          <a:extLst>
            <a:ext uri="{FF2B5EF4-FFF2-40B4-BE49-F238E27FC236}">
              <a16:creationId xmlns:a16="http://schemas.microsoft.com/office/drawing/2014/main" id="{C14FBFD1-A26F-B1D5-CDF0-20AF6582575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92" name="Rectangle 163">
          <a:extLst>
            <a:ext uri="{FF2B5EF4-FFF2-40B4-BE49-F238E27FC236}">
              <a16:creationId xmlns:a16="http://schemas.microsoft.com/office/drawing/2014/main" id="{C71C5AC3-5DDC-4620-8825-135A6319AA8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93" name="Rectangle 164">
          <a:extLst>
            <a:ext uri="{FF2B5EF4-FFF2-40B4-BE49-F238E27FC236}">
              <a16:creationId xmlns:a16="http://schemas.microsoft.com/office/drawing/2014/main" id="{0A688162-A99B-6457-3999-924A1DF9CC9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94" name="Rectangle 165">
          <a:extLst>
            <a:ext uri="{FF2B5EF4-FFF2-40B4-BE49-F238E27FC236}">
              <a16:creationId xmlns:a16="http://schemas.microsoft.com/office/drawing/2014/main" id="{66A4FC02-F987-44DF-69CD-D6E4723E8A6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95" name="Rectangle 166">
          <a:extLst>
            <a:ext uri="{FF2B5EF4-FFF2-40B4-BE49-F238E27FC236}">
              <a16:creationId xmlns:a16="http://schemas.microsoft.com/office/drawing/2014/main" id="{C6A9BF77-CAD4-A57C-2BF6-3641852E3EC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96" name="Rectangle 167">
          <a:extLst>
            <a:ext uri="{FF2B5EF4-FFF2-40B4-BE49-F238E27FC236}">
              <a16:creationId xmlns:a16="http://schemas.microsoft.com/office/drawing/2014/main" id="{398C41C3-CED4-8EB8-C835-C7961193024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597" name="Rectangle 168">
          <a:extLst>
            <a:ext uri="{FF2B5EF4-FFF2-40B4-BE49-F238E27FC236}">
              <a16:creationId xmlns:a16="http://schemas.microsoft.com/office/drawing/2014/main" id="{9F054098-D56E-A1D1-661A-4A72CE34CFD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598" name="Rectangle 169">
          <a:extLst>
            <a:ext uri="{FF2B5EF4-FFF2-40B4-BE49-F238E27FC236}">
              <a16:creationId xmlns:a16="http://schemas.microsoft.com/office/drawing/2014/main" id="{9F3AEFBD-9858-3B3C-692B-4342D809A13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599" name="Rectangle 170">
          <a:extLst>
            <a:ext uri="{FF2B5EF4-FFF2-40B4-BE49-F238E27FC236}">
              <a16:creationId xmlns:a16="http://schemas.microsoft.com/office/drawing/2014/main" id="{7AEA1F45-AF75-9634-D0DD-6EC015C9DAE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00" name="Rectangle 171">
          <a:extLst>
            <a:ext uri="{FF2B5EF4-FFF2-40B4-BE49-F238E27FC236}">
              <a16:creationId xmlns:a16="http://schemas.microsoft.com/office/drawing/2014/main" id="{DC3BE251-A601-CD97-2810-D0ED13CB2D4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01" name="Rectangle 172">
          <a:extLst>
            <a:ext uri="{FF2B5EF4-FFF2-40B4-BE49-F238E27FC236}">
              <a16:creationId xmlns:a16="http://schemas.microsoft.com/office/drawing/2014/main" id="{C4234607-7F92-6352-6841-3EA63C99A35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02" name="Rectangle 173">
          <a:extLst>
            <a:ext uri="{FF2B5EF4-FFF2-40B4-BE49-F238E27FC236}">
              <a16:creationId xmlns:a16="http://schemas.microsoft.com/office/drawing/2014/main" id="{5980F209-C17E-7F00-70AB-EBC16032324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03" name="Rectangle 174">
          <a:extLst>
            <a:ext uri="{FF2B5EF4-FFF2-40B4-BE49-F238E27FC236}">
              <a16:creationId xmlns:a16="http://schemas.microsoft.com/office/drawing/2014/main" id="{4322B774-A708-A38B-B849-B83A1C8817E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04" name="Rectangle 175">
          <a:extLst>
            <a:ext uri="{FF2B5EF4-FFF2-40B4-BE49-F238E27FC236}">
              <a16:creationId xmlns:a16="http://schemas.microsoft.com/office/drawing/2014/main" id="{08C4740C-C24C-438F-F33A-51864033923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05" name="Rectangle 176">
          <a:extLst>
            <a:ext uri="{FF2B5EF4-FFF2-40B4-BE49-F238E27FC236}">
              <a16:creationId xmlns:a16="http://schemas.microsoft.com/office/drawing/2014/main" id="{1DD1F7CA-FD7E-4701-DA85-5A19093F8D0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06" name="Rectangle 177">
          <a:extLst>
            <a:ext uri="{FF2B5EF4-FFF2-40B4-BE49-F238E27FC236}">
              <a16:creationId xmlns:a16="http://schemas.microsoft.com/office/drawing/2014/main" id="{2BE677DA-3B52-A07D-67AF-96005663440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07" name="Rectangle 178">
          <a:extLst>
            <a:ext uri="{FF2B5EF4-FFF2-40B4-BE49-F238E27FC236}">
              <a16:creationId xmlns:a16="http://schemas.microsoft.com/office/drawing/2014/main" id="{6E448776-08F8-F987-FBAA-82EE6AEBD52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08" name="Rectangle 179">
          <a:extLst>
            <a:ext uri="{FF2B5EF4-FFF2-40B4-BE49-F238E27FC236}">
              <a16:creationId xmlns:a16="http://schemas.microsoft.com/office/drawing/2014/main" id="{8E1FA96E-CD73-6198-4431-DADACE6489F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09" name="Rectangle 180">
          <a:extLst>
            <a:ext uri="{FF2B5EF4-FFF2-40B4-BE49-F238E27FC236}">
              <a16:creationId xmlns:a16="http://schemas.microsoft.com/office/drawing/2014/main" id="{234743F2-B167-0EEC-1B0B-12F8FE8FECA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10" name="Rectangle 181">
          <a:extLst>
            <a:ext uri="{FF2B5EF4-FFF2-40B4-BE49-F238E27FC236}">
              <a16:creationId xmlns:a16="http://schemas.microsoft.com/office/drawing/2014/main" id="{806A5B52-F649-4D72-FC57-A036606D81A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11" name="Rectangle 182">
          <a:extLst>
            <a:ext uri="{FF2B5EF4-FFF2-40B4-BE49-F238E27FC236}">
              <a16:creationId xmlns:a16="http://schemas.microsoft.com/office/drawing/2014/main" id="{E09347AE-68E3-9C51-470C-8104D577C2C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12" name="Rectangle 183">
          <a:extLst>
            <a:ext uri="{FF2B5EF4-FFF2-40B4-BE49-F238E27FC236}">
              <a16:creationId xmlns:a16="http://schemas.microsoft.com/office/drawing/2014/main" id="{5E1B7CC6-E13B-BED8-1C12-42BA0F51952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13" name="Rectangle 184">
          <a:extLst>
            <a:ext uri="{FF2B5EF4-FFF2-40B4-BE49-F238E27FC236}">
              <a16:creationId xmlns:a16="http://schemas.microsoft.com/office/drawing/2014/main" id="{20CD2B82-7CBA-7703-8227-EAD04A752BF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614" name="Rectangle 185">
          <a:extLst>
            <a:ext uri="{FF2B5EF4-FFF2-40B4-BE49-F238E27FC236}">
              <a16:creationId xmlns:a16="http://schemas.microsoft.com/office/drawing/2014/main" id="{3A665CCF-EE4D-A04A-9B68-DBEB0F1D72B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15" name="Rectangle 186">
          <a:extLst>
            <a:ext uri="{FF2B5EF4-FFF2-40B4-BE49-F238E27FC236}">
              <a16:creationId xmlns:a16="http://schemas.microsoft.com/office/drawing/2014/main" id="{7623E901-4204-2D09-1782-A7AB43BA3EC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16" name="Rectangle 187">
          <a:extLst>
            <a:ext uri="{FF2B5EF4-FFF2-40B4-BE49-F238E27FC236}">
              <a16:creationId xmlns:a16="http://schemas.microsoft.com/office/drawing/2014/main" id="{452E9AAE-EC56-3F61-659F-BC417EF8D61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617" name="Rectangle 188">
          <a:extLst>
            <a:ext uri="{FF2B5EF4-FFF2-40B4-BE49-F238E27FC236}">
              <a16:creationId xmlns:a16="http://schemas.microsoft.com/office/drawing/2014/main" id="{1463FC02-25E3-14BB-70F9-8AC34BD557D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18" name="Rectangle 189">
          <a:extLst>
            <a:ext uri="{FF2B5EF4-FFF2-40B4-BE49-F238E27FC236}">
              <a16:creationId xmlns:a16="http://schemas.microsoft.com/office/drawing/2014/main" id="{FAACD883-99B4-92DC-5393-6A024596671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19" name="Rectangle 190">
          <a:extLst>
            <a:ext uri="{FF2B5EF4-FFF2-40B4-BE49-F238E27FC236}">
              <a16:creationId xmlns:a16="http://schemas.microsoft.com/office/drawing/2014/main" id="{87D4B2C1-0138-9D1D-C2EF-B1EA4DB637F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620" name="Rectangle 191">
          <a:extLst>
            <a:ext uri="{FF2B5EF4-FFF2-40B4-BE49-F238E27FC236}">
              <a16:creationId xmlns:a16="http://schemas.microsoft.com/office/drawing/2014/main" id="{C5EF143F-06FB-9FD0-BC69-03023F915E1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21" name="Rectangle 192">
          <a:extLst>
            <a:ext uri="{FF2B5EF4-FFF2-40B4-BE49-F238E27FC236}">
              <a16:creationId xmlns:a16="http://schemas.microsoft.com/office/drawing/2014/main" id="{CEAC457D-9BF1-2B39-A6B6-55190F84F6D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22" name="Rectangle 193">
          <a:extLst>
            <a:ext uri="{FF2B5EF4-FFF2-40B4-BE49-F238E27FC236}">
              <a16:creationId xmlns:a16="http://schemas.microsoft.com/office/drawing/2014/main" id="{51B7530E-CBF0-53E4-F527-7F8337E51A8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623" name="Rectangle 194">
          <a:extLst>
            <a:ext uri="{FF2B5EF4-FFF2-40B4-BE49-F238E27FC236}">
              <a16:creationId xmlns:a16="http://schemas.microsoft.com/office/drawing/2014/main" id="{48567BB3-1C5C-F53D-C95F-F0F57DA2221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24" name="Rectangle 195">
          <a:extLst>
            <a:ext uri="{FF2B5EF4-FFF2-40B4-BE49-F238E27FC236}">
              <a16:creationId xmlns:a16="http://schemas.microsoft.com/office/drawing/2014/main" id="{2359BD17-8EC1-EAD8-52AC-3899EE87336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25" name="Rectangle 196">
          <a:extLst>
            <a:ext uri="{FF2B5EF4-FFF2-40B4-BE49-F238E27FC236}">
              <a16:creationId xmlns:a16="http://schemas.microsoft.com/office/drawing/2014/main" id="{5F974D2C-6C3F-66B1-D961-BDBC60B9DDE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626" name="Rectangle 197">
          <a:extLst>
            <a:ext uri="{FF2B5EF4-FFF2-40B4-BE49-F238E27FC236}">
              <a16:creationId xmlns:a16="http://schemas.microsoft.com/office/drawing/2014/main" id="{B86B24B4-668D-48F0-F323-775005E5E50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27" name="Rectangle 198">
          <a:extLst>
            <a:ext uri="{FF2B5EF4-FFF2-40B4-BE49-F238E27FC236}">
              <a16:creationId xmlns:a16="http://schemas.microsoft.com/office/drawing/2014/main" id="{BFA3DEB6-4A79-C7D1-7746-869D8D772D7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28" name="Rectangle 199">
          <a:extLst>
            <a:ext uri="{FF2B5EF4-FFF2-40B4-BE49-F238E27FC236}">
              <a16:creationId xmlns:a16="http://schemas.microsoft.com/office/drawing/2014/main" id="{76923D58-BF48-2B0A-2652-3550C749A23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629" name="Rectangle 200">
          <a:extLst>
            <a:ext uri="{FF2B5EF4-FFF2-40B4-BE49-F238E27FC236}">
              <a16:creationId xmlns:a16="http://schemas.microsoft.com/office/drawing/2014/main" id="{74A17D42-2D9A-F453-3878-E8128C9ED3E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30" name="Rectangle 201">
          <a:extLst>
            <a:ext uri="{FF2B5EF4-FFF2-40B4-BE49-F238E27FC236}">
              <a16:creationId xmlns:a16="http://schemas.microsoft.com/office/drawing/2014/main" id="{4E41C15C-49AD-5AEE-A767-EFE7F1D7BCD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31" name="Rectangle 202">
          <a:extLst>
            <a:ext uri="{FF2B5EF4-FFF2-40B4-BE49-F238E27FC236}">
              <a16:creationId xmlns:a16="http://schemas.microsoft.com/office/drawing/2014/main" id="{F1EC23EA-469E-83B2-D4F6-D98369E373C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632" name="Rectangle 203">
          <a:extLst>
            <a:ext uri="{FF2B5EF4-FFF2-40B4-BE49-F238E27FC236}">
              <a16:creationId xmlns:a16="http://schemas.microsoft.com/office/drawing/2014/main" id="{2611CA61-340B-C830-E170-3E54E237041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33" name="Rectangle 204">
          <a:extLst>
            <a:ext uri="{FF2B5EF4-FFF2-40B4-BE49-F238E27FC236}">
              <a16:creationId xmlns:a16="http://schemas.microsoft.com/office/drawing/2014/main" id="{9D79B288-A37C-2924-99CB-485E3D9A48C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34" name="Rectangle 205">
          <a:extLst>
            <a:ext uri="{FF2B5EF4-FFF2-40B4-BE49-F238E27FC236}">
              <a16:creationId xmlns:a16="http://schemas.microsoft.com/office/drawing/2014/main" id="{083896FD-FC6D-9C31-B2E1-01549432CA8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635" name="Rectangle 206">
          <a:extLst>
            <a:ext uri="{FF2B5EF4-FFF2-40B4-BE49-F238E27FC236}">
              <a16:creationId xmlns:a16="http://schemas.microsoft.com/office/drawing/2014/main" id="{95EB3573-0716-4B3D-3B03-E48803950F2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36" name="Rectangle 207">
          <a:extLst>
            <a:ext uri="{FF2B5EF4-FFF2-40B4-BE49-F238E27FC236}">
              <a16:creationId xmlns:a16="http://schemas.microsoft.com/office/drawing/2014/main" id="{35B74F4D-3547-1AB5-5D29-FF75479F587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37" name="Rectangle 208">
          <a:extLst>
            <a:ext uri="{FF2B5EF4-FFF2-40B4-BE49-F238E27FC236}">
              <a16:creationId xmlns:a16="http://schemas.microsoft.com/office/drawing/2014/main" id="{43BB2E42-83FA-508C-11EF-22114AF1A1E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638" name="Rectangle 209">
          <a:extLst>
            <a:ext uri="{FF2B5EF4-FFF2-40B4-BE49-F238E27FC236}">
              <a16:creationId xmlns:a16="http://schemas.microsoft.com/office/drawing/2014/main" id="{F0595015-71F1-CED3-033F-7ECEAF50E5C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39" name="Rectangle 210">
          <a:extLst>
            <a:ext uri="{FF2B5EF4-FFF2-40B4-BE49-F238E27FC236}">
              <a16:creationId xmlns:a16="http://schemas.microsoft.com/office/drawing/2014/main" id="{4D83A814-E783-B5F5-FF21-A854696FA57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40" name="Rectangle 211">
          <a:extLst>
            <a:ext uri="{FF2B5EF4-FFF2-40B4-BE49-F238E27FC236}">
              <a16:creationId xmlns:a16="http://schemas.microsoft.com/office/drawing/2014/main" id="{2B1AD3EF-23B5-4345-304C-2103C06DE12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41" name="Rectangle 212">
          <a:extLst>
            <a:ext uri="{FF2B5EF4-FFF2-40B4-BE49-F238E27FC236}">
              <a16:creationId xmlns:a16="http://schemas.microsoft.com/office/drawing/2014/main" id="{B5B00427-F794-8CB5-38D4-8ADA2AEFDC1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42" name="Rectangle 213">
          <a:extLst>
            <a:ext uri="{FF2B5EF4-FFF2-40B4-BE49-F238E27FC236}">
              <a16:creationId xmlns:a16="http://schemas.microsoft.com/office/drawing/2014/main" id="{917C88B8-FAE2-58F0-0EB8-DA8E61862B1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43" name="Rectangle 214">
          <a:extLst>
            <a:ext uri="{FF2B5EF4-FFF2-40B4-BE49-F238E27FC236}">
              <a16:creationId xmlns:a16="http://schemas.microsoft.com/office/drawing/2014/main" id="{952ADBB8-1E90-6DA5-1C86-7A458FEFFE5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44" name="Rectangle 215">
          <a:extLst>
            <a:ext uri="{FF2B5EF4-FFF2-40B4-BE49-F238E27FC236}">
              <a16:creationId xmlns:a16="http://schemas.microsoft.com/office/drawing/2014/main" id="{BE88CE99-2999-A924-C6FF-9D2AF3EBBBD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645" name="Rectangle 216">
          <a:extLst>
            <a:ext uri="{FF2B5EF4-FFF2-40B4-BE49-F238E27FC236}">
              <a16:creationId xmlns:a16="http://schemas.microsoft.com/office/drawing/2014/main" id="{2CEC3F59-A7CC-56F5-5891-C5236473666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46" name="Rectangle 217">
          <a:extLst>
            <a:ext uri="{FF2B5EF4-FFF2-40B4-BE49-F238E27FC236}">
              <a16:creationId xmlns:a16="http://schemas.microsoft.com/office/drawing/2014/main" id="{7E213E7B-FF97-252F-6ECF-A90B695CCBA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47" name="Rectangle 218">
          <a:extLst>
            <a:ext uri="{FF2B5EF4-FFF2-40B4-BE49-F238E27FC236}">
              <a16:creationId xmlns:a16="http://schemas.microsoft.com/office/drawing/2014/main" id="{268BC333-A144-8E99-6887-43677525FBF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48" name="Rectangle 219">
          <a:extLst>
            <a:ext uri="{FF2B5EF4-FFF2-40B4-BE49-F238E27FC236}">
              <a16:creationId xmlns:a16="http://schemas.microsoft.com/office/drawing/2014/main" id="{AD597BA6-7236-B828-FB97-AE2F6D67636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49" name="Rectangle 220">
          <a:extLst>
            <a:ext uri="{FF2B5EF4-FFF2-40B4-BE49-F238E27FC236}">
              <a16:creationId xmlns:a16="http://schemas.microsoft.com/office/drawing/2014/main" id="{4222A80F-C8DD-5082-39B9-D4DAFF5B3EF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50" name="Rectangle 221">
          <a:extLst>
            <a:ext uri="{FF2B5EF4-FFF2-40B4-BE49-F238E27FC236}">
              <a16:creationId xmlns:a16="http://schemas.microsoft.com/office/drawing/2014/main" id="{C5029D1E-2471-EBCD-3867-3E4CA2EA5F6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51" name="Rectangle 222">
          <a:extLst>
            <a:ext uri="{FF2B5EF4-FFF2-40B4-BE49-F238E27FC236}">
              <a16:creationId xmlns:a16="http://schemas.microsoft.com/office/drawing/2014/main" id="{C8747ECF-4122-3B10-FB72-711A530AF45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52" name="Rectangle 223">
          <a:extLst>
            <a:ext uri="{FF2B5EF4-FFF2-40B4-BE49-F238E27FC236}">
              <a16:creationId xmlns:a16="http://schemas.microsoft.com/office/drawing/2014/main" id="{462D8FD4-EF6F-18AA-EDC9-5119BEE6178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53" name="Rectangle 224">
          <a:extLst>
            <a:ext uri="{FF2B5EF4-FFF2-40B4-BE49-F238E27FC236}">
              <a16:creationId xmlns:a16="http://schemas.microsoft.com/office/drawing/2014/main" id="{9D72FC02-6CAC-ED31-931D-439DEA2BC8F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54" name="Rectangle 225">
          <a:extLst>
            <a:ext uri="{FF2B5EF4-FFF2-40B4-BE49-F238E27FC236}">
              <a16:creationId xmlns:a16="http://schemas.microsoft.com/office/drawing/2014/main" id="{2C5E709E-386E-8897-E70A-0BC2E3DDB60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55" name="Rectangle 226">
          <a:extLst>
            <a:ext uri="{FF2B5EF4-FFF2-40B4-BE49-F238E27FC236}">
              <a16:creationId xmlns:a16="http://schemas.microsoft.com/office/drawing/2014/main" id="{4344EFB2-7500-3253-3AE5-4D7507730EB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56" name="Rectangle 227">
          <a:extLst>
            <a:ext uri="{FF2B5EF4-FFF2-40B4-BE49-F238E27FC236}">
              <a16:creationId xmlns:a16="http://schemas.microsoft.com/office/drawing/2014/main" id="{F9E28F41-7A81-D19C-463E-75C66FF1AE1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657" name="Rectangle 228">
          <a:extLst>
            <a:ext uri="{FF2B5EF4-FFF2-40B4-BE49-F238E27FC236}">
              <a16:creationId xmlns:a16="http://schemas.microsoft.com/office/drawing/2014/main" id="{61A6C88F-5E00-73CF-5A90-BAD4BD36FA8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658" name="Rectangle 229">
          <a:extLst>
            <a:ext uri="{FF2B5EF4-FFF2-40B4-BE49-F238E27FC236}">
              <a16:creationId xmlns:a16="http://schemas.microsoft.com/office/drawing/2014/main" id="{57F459B4-C237-0D23-5441-AD8837DEAAA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59" name="Rectangle 230">
          <a:extLst>
            <a:ext uri="{FF2B5EF4-FFF2-40B4-BE49-F238E27FC236}">
              <a16:creationId xmlns:a16="http://schemas.microsoft.com/office/drawing/2014/main" id="{64B4DCCC-4DB6-6278-B22C-B0BFB453064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60" name="Rectangle 231">
          <a:extLst>
            <a:ext uri="{FF2B5EF4-FFF2-40B4-BE49-F238E27FC236}">
              <a16:creationId xmlns:a16="http://schemas.microsoft.com/office/drawing/2014/main" id="{DB2E1679-4883-94D9-2212-7913A425983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661" name="Rectangle 232">
          <a:extLst>
            <a:ext uri="{FF2B5EF4-FFF2-40B4-BE49-F238E27FC236}">
              <a16:creationId xmlns:a16="http://schemas.microsoft.com/office/drawing/2014/main" id="{270666F3-403A-442E-4FF8-68E3268D5D4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62" name="Rectangle 233">
          <a:extLst>
            <a:ext uri="{FF2B5EF4-FFF2-40B4-BE49-F238E27FC236}">
              <a16:creationId xmlns:a16="http://schemas.microsoft.com/office/drawing/2014/main" id="{BE3489E9-0119-C323-74EA-4F833D6CCA4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63" name="Rectangle 234">
          <a:extLst>
            <a:ext uri="{FF2B5EF4-FFF2-40B4-BE49-F238E27FC236}">
              <a16:creationId xmlns:a16="http://schemas.microsoft.com/office/drawing/2014/main" id="{C305DAEC-5C4F-6045-6CDB-D0AC62BF2D2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664" name="Rectangle 235">
          <a:extLst>
            <a:ext uri="{FF2B5EF4-FFF2-40B4-BE49-F238E27FC236}">
              <a16:creationId xmlns:a16="http://schemas.microsoft.com/office/drawing/2014/main" id="{EA10DB72-CE66-172A-F54D-9D280B57422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65" name="Rectangle 236">
          <a:extLst>
            <a:ext uri="{FF2B5EF4-FFF2-40B4-BE49-F238E27FC236}">
              <a16:creationId xmlns:a16="http://schemas.microsoft.com/office/drawing/2014/main" id="{BCE5EE27-7EBC-8DD8-0AFD-8B2819D3488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66" name="Rectangle 237">
          <a:extLst>
            <a:ext uri="{FF2B5EF4-FFF2-40B4-BE49-F238E27FC236}">
              <a16:creationId xmlns:a16="http://schemas.microsoft.com/office/drawing/2014/main" id="{8AD26334-3DBB-0C79-5875-8826966E7F8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667" name="Rectangle 238">
          <a:extLst>
            <a:ext uri="{FF2B5EF4-FFF2-40B4-BE49-F238E27FC236}">
              <a16:creationId xmlns:a16="http://schemas.microsoft.com/office/drawing/2014/main" id="{3CDFC1AB-F157-8B45-4158-8B3236E8042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68" name="Rectangle 239">
          <a:extLst>
            <a:ext uri="{FF2B5EF4-FFF2-40B4-BE49-F238E27FC236}">
              <a16:creationId xmlns:a16="http://schemas.microsoft.com/office/drawing/2014/main" id="{4FA84EF0-8D80-1F93-62B8-5D66C3037A3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69" name="Rectangle 240">
          <a:extLst>
            <a:ext uri="{FF2B5EF4-FFF2-40B4-BE49-F238E27FC236}">
              <a16:creationId xmlns:a16="http://schemas.microsoft.com/office/drawing/2014/main" id="{4F08A0F2-4CD6-00E0-F057-EA9913A8254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670" name="Rectangle 241">
          <a:extLst>
            <a:ext uri="{FF2B5EF4-FFF2-40B4-BE49-F238E27FC236}">
              <a16:creationId xmlns:a16="http://schemas.microsoft.com/office/drawing/2014/main" id="{CFD211D8-26DB-8AFE-4A7B-8E806D4B0F9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71" name="Rectangle 242">
          <a:extLst>
            <a:ext uri="{FF2B5EF4-FFF2-40B4-BE49-F238E27FC236}">
              <a16:creationId xmlns:a16="http://schemas.microsoft.com/office/drawing/2014/main" id="{2B7DB17F-53A9-4F7F-F352-99F2FD9CAE1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72" name="Rectangle 243">
          <a:extLst>
            <a:ext uri="{FF2B5EF4-FFF2-40B4-BE49-F238E27FC236}">
              <a16:creationId xmlns:a16="http://schemas.microsoft.com/office/drawing/2014/main" id="{ECC36BFD-E393-EE59-A939-B5C37B70544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673" name="Rectangle 244">
          <a:extLst>
            <a:ext uri="{FF2B5EF4-FFF2-40B4-BE49-F238E27FC236}">
              <a16:creationId xmlns:a16="http://schemas.microsoft.com/office/drawing/2014/main" id="{3100CC4C-927F-1C77-4469-85007537EA5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74" name="Rectangle 245">
          <a:extLst>
            <a:ext uri="{FF2B5EF4-FFF2-40B4-BE49-F238E27FC236}">
              <a16:creationId xmlns:a16="http://schemas.microsoft.com/office/drawing/2014/main" id="{3CB34C1D-AE6A-A444-E975-28D6599DE7E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75" name="Rectangle 246">
          <a:extLst>
            <a:ext uri="{FF2B5EF4-FFF2-40B4-BE49-F238E27FC236}">
              <a16:creationId xmlns:a16="http://schemas.microsoft.com/office/drawing/2014/main" id="{2A1B8296-1762-68AD-BF7F-7B312700489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676" name="Rectangle 247">
          <a:extLst>
            <a:ext uri="{FF2B5EF4-FFF2-40B4-BE49-F238E27FC236}">
              <a16:creationId xmlns:a16="http://schemas.microsoft.com/office/drawing/2014/main" id="{C4B146FC-31BA-B9D6-8BC1-6037661ED0E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77" name="Rectangle 248">
          <a:extLst>
            <a:ext uri="{FF2B5EF4-FFF2-40B4-BE49-F238E27FC236}">
              <a16:creationId xmlns:a16="http://schemas.microsoft.com/office/drawing/2014/main" id="{3CA20B04-7EC5-9818-805B-54012C32B9C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78" name="Rectangle 249">
          <a:extLst>
            <a:ext uri="{FF2B5EF4-FFF2-40B4-BE49-F238E27FC236}">
              <a16:creationId xmlns:a16="http://schemas.microsoft.com/office/drawing/2014/main" id="{BC076DD1-5C25-5424-8B20-29EBF371966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679" name="Rectangle 250">
          <a:extLst>
            <a:ext uri="{FF2B5EF4-FFF2-40B4-BE49-F238E27FC236}">
              <a16:creationId xmlns:a16="http://schemas.microsoft.com/office/drawing/2014/main" id="{4B1C6792-3160-A2A9-2E7D-E691A00EF02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80" name="Rectangle 251">
          <a:extLst>
            <a:ext uri="{FF2B5EF4-FFF2-40B4-BE49-F238E27FC236}">
              <a16:creationId xmlns:a16="http://schemas.microsoft.com/office/drawing/2014/main" id="{48AFB6E0-B015-4582-DD5C-CADE4152EA7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81" name="Rectangle 252">
          <a:extLst>
            <a:ext uri="{FF2B5EF4-FFF2-40B4-BE49-F238E27FC236}">
              <a16:creationId xmlns:a16="http://schemas.microsoft.com/office/drawing/2014/main" id="{924CD982-6472-D6AB-4F37-30C5C109490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682" name="Rectangle 253">
          <a:extLst>
            <a:ext uri="{FF2B5EF4-FFF2-40B4-BE49-F238E27FC236}">
              <a16:creationId xmlns:a16="http://schemas.microsoft.com/office/drawing/2014/main" id="{0FAA3189-8B3B-12B2-D1EA-BD71D1D3595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83" name="Rectangle 254">
          <a:extLst>
            <a:ext uri="{FF2B5EF4-FFF2-40B4-BE49-F238E27FC236}">
              <a16:creationId xmlns:a16="http://schemas.microsoft.com/office/drawing/2014/main" id="{C70AEA9F-FE88-B8E2-5DF5-5B5C1EC1699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84" name="Rectangle 255">
          <a:extLst>
            <a:ext uri="{FF2B5EF4-FFF2-40B4-BE49-F238E27FC236}">
              <a16:creationId xmlns:a16="http://schemas.microsoft.com/office/drawing/2014/main" id="{726F7AE7-1DF9-4B10-84E7-C21B61DD6F6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685" name="Rectangle 256">
          <a:extLst>
            <a:ext uri="{FF2B5EF4-FFF2-40B4-BE49-F238E27FC236}">
              <a16:creationId xmlns:a16="http://schemas.microsoft.com/office/drawing/2014/main" id="{318935DE-1D56-BF89-26C6-A7950066742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86" name="Rectangle 257">
          <a:extLst>
            <a:ext uri="{FF2B5EF4-FFF2-40B4-BE49-F238E27FC236}">
              <a16:creationId xmlns:a16="http://schemas.microsoft.com/office/drawing/2014/main" id="{F35E5B2F-C5E2-65E3-B9D4-54F02E0746F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87" name="Rectangle 258">
          <a:extLst>
            <a:ext uri="{FF2B5EF4-FFF2-40B4-BE49-F238E27FC236}">
              <a16:creationId xmlns:a16="http://schemas.microsoft.com/office/drawing/2014/main" id="{ED501618-4819-6391-EF4F-549C53AD8C3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688" name="Rectangle 259">
          <a:extLst>
            <a:ext uri="{FF2B5EF4-FFF2-40B4-BE49-F238E27FC236}">
              <a16:creationId xmlns:a16="http://schemas.microsoft.com/office/drawing/2014/main" id="{FF557198-9EC0-CD06-1BA4-1286ECB7D77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89" name="Rectangle 260">
          <a:extLst>
            <a:ext uri="{FF2B5EF4-FFF2-40B4-BE49-F238E27FC236}">
              <a16:creationId xmlns:a16="http://schemas.microsoft.com/office/drawing/2014/main" id="{10F429D8-A588-1A76-73E9-B5CE9368EBC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690" name="Rectangle 261">
          <a:extLst>
            <a:ext uri="{FF2B5EF4-FFF2-40B4-BE49-F238E27FC236}">
              <a16:creationId xmlns:a16="http://schemas.microsoft.com/office/drawing/2014/main" id="{8439708F-58FD-360A-DB33-74EE92C9945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691" name="Rectangle 262">
          <a:extLst>
            <a:ext uri="{FF2B5EF4-FFF2-40B4-BE49-F238E27FC236}">
              <a16:creationId xmlns:a16="http://schemas.microsoft.com/office/drawing/2014/main" id="{1943FF11-01EA-54F9-AC12-103D3303886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692" name="Rectangle 263">
          <a:extLst>
            <a:ext uri="{FF2B5EF4-FFF2-40B4-BE49-F238E27FC236}">
              <a16:creationId xmlns:a16="http://schemas.microsoft.com/office/drawing/2014/main" id="{D802C617-2DA1-CE33-A843-7BF809FF04A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693" name="Rectangle 264">
          <a:extLst>
            <a:ext uri="{FF2B5EF4-FFF2-40B4-BE49-F238E27FC236}">
              <a16:creationId xmlns:a16="http://schemas.microsoft.com/office/drawing/2014/main" id="{A91ED9A7-F3CF-5289-A5BF-A6AA6AB31C0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694" name="Rectangle 265">
          <a:extLst>
            <a:ext uri="{FF2B5EF4-FFF2-40B4-BE49-F238E27FC236}">
              <a16:creationId xmlns:a16="http://schemas.microsoft.com/office/drawing/2014/main" id="{6F4BD024-D8B8-346F-979C-8C9386288C2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695" name="Rectangle 266">
          <a:extLst>
            <a:ext uri="{FF2B5EF4-FFF2-40B4-BE49-F238E27FC236}">
              <a16:creationId xmlns:a16="http://schemas.microsoft.com/office/drawing/2014/main" id="{7326AE92-47A0-6A60-A8CB-1356FBF930F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696" name="Rectangle 267">
          <a:extLst>
            <a:ext uri="{FF2B5EF4-FFF2-40B4-BE49-F238E27FC236}">
              <a16:creationId xmlns:a16="http://schemas.microsoft.com/office/drawing/2014/main" id="{9FB65E22-30D4-01C2-A8F8-BD023EA5F27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697" name="Rectangle 268">
          <a:extLst>
            <a:ext uri="{FF2B5EF4-FFF2-40B4-BE49-F238E27FC236}">
              <a16:creationId xmlns:a16="http://schemas.microsoft.com/office/drawing/2014/main" id="{BC84BF6F-E123-E98D-D426-AA6CEF2A9CF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698" name="Rectangle 269">
          <a:extLst>
            <a:ext uri="{FF2B5EF4-FFF2-40B4-BE49-F238E27FC236}">
              <a16:creationId xmlns:a16="http://schemas.microsoft.com/office/drawing/2014/main" id="{075291A6-7C98-2D63-9761-7C1E304677A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699" name="Rectangle 270">
          <a:extLst>
            <a:ext uri="{FF2B5EF4-FFF2-40B4-BE49-F238E27FC236}">
              <a16:creationId xmlns:a16="http://schemas.microsoft.com/office/drawing/2014/main" id="{77C52FA6-E930-EF43-8D61-BF3ED84E6E8C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700" name="Rectangle 271">
          <a:extLst>
            <a:ext uri="{FF2B5EF4-FFF2-40B4-BE49-F238E27FC236}">
              <a16:creationId xmlns:a16="http://schemas.microsoft.com/office/drawing/2014/main" id="{A76E35DE-DEAB-18E6-22BB-664618F02DD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701" name="Rectangle 272">
          <a:extLst>
            <a:ext uri="{FF2B5EF4-FFF2-40B4-BE49-F238E27FC236}">
              <a16:creationId xmlns:a16="http://schemas.microsoft.com/office/drawing/2014/main" id="{7AB770E9-7160-BB1E-6683-14B2222AFB3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702" name="Rectangle 273">
          <a:extLst>
            <a:ext uri="{FF2B5EF4-FFF2-40B4-BE49-F238E27FC236}">
              <a16:creationId xmlns:a16="http://schemas.microsoft.com/office/drawing/2014/main" id="{03B3CD61-EC32-8E73-542B-9191612994D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8703" name="Rectangle 274">
          <a:extLst>
            <a:ext uri="{FF2B5EF4-FFF2-40B4-BE49-F238E27FC236}">
              <a16:creationId xmlns:a16="http://schemas.microsoft.com/office/drawing/2014/main" id="{73765678-7B85-728C-2CE8-F7FBA07EE89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704" name="Rectangle 275">
          <a:extLst>
            <a:ext uri="{FF2B5EF4-FFF2-40B4-BE49-F238E27FC236}">
              <a16:creationId xmlns:a16="http://schemas.microsoft.com/office/drawing/2014/main" id="{EC2D458E-ADE5-E4CB-705A-72232304CB2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05" name="Rectangle 276">
          <a:extLst>
            <a:ext uri="{FF2B5EF4-FFF2-40B4-BE49-F238E27FC236}">
              <a16:creationId xmlns:a16="http://schemas.microsoft.com/office/drawing/2014/main" id="{94502607-1D1C-72D5-5EB3-F1961076A99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06" name="Rectangle 277">
          <a:extLst>
            <a:ext uri="{FF2B5EF4-FFF2-40B4-BE49-F238E27FC236}">
              <a16:creationId xmlns:a16="http://schemas.microsoft.com/office/drawing/2014/main" id="{D387D532-9D27-0834-7EDF-9148DCBF8AC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707" name="Rectangle 278">
          <a:extLst>
            <a:ext uri="{FF2B5EF4-FFF2-40B4-BE49-F238E27FC236}">
              <a16:creationId xmlns:a16="http://schemas.microsoft.com/office/drawing/2014/main" id="{8E10BE34-7C26-E926-3172-24C7496FF1B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08" name="Rectangle 279">
          <a:extLst>
            <a:ext uri="{FF2B5EF4-FFF2-40B4-BE49-F238E27FC236}">
              <a16:creationId xmlns:a16="http://schemas.microsoft.com/office/drawing/2014/main" id="{2AE5D58D-0350-B409-CB0B-51EEF25334C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09" name="Rectangle 280">
          <a:extLst>
            <a:ext uri="{FF2B5EF4-FFF2-40B4-BE49-F238E27FC236}">
              <a16:creationId xmlns:a16="http://schemas.microsoft.com/office/drawing/2014/main" id="{DFEE80E4-118C-CDFC-C40C-CA6F6C0464F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710" name="Rectangle 281">
          <a:extLst>
            <a:ext uri="{FF2B5EF4-FFF2-40B4-BE49-F238E27FC236}">
              <a16:creationId xmlns:a16="http://schemas.microsoft.com/office/drawing/2014/main" id="{3CBC3FF5-BE99-F45D-02E4-70FB7DA2717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11" name="Rectangle 282">
          <a:extLst>
            <a:ext uri="{FF2B5EF4-FFF2-40B4-BE49-F238E27FC236}">
              <a16:creationId xmlns:a16="http://schemas.microsoft.com/office/drawing/2014/main" id="{917E29A7-BB16-94F6-991B-AE128FAAD39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12" name="Rectangle 283">
          <a:extLst>
            <a:ext uri="{FF2B5EF4-FFF2-40B4-BE49-F238E27FC236}">
              <a16:creationId xmlns:a16="http://schemas.microsoft.com/office/drawing/2014/main" id="{E490CF5B-46FC-C56D-C5C9-5D5B3B4FA9B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713" name="Rectangle 284">
          <a:extLst>
            <a:ext uri="{FF2B5EF4-FFF2-40B4-BE49-F238E27FC236}">
              <a16:creationId xmlns:a16="http://schemas.microsoft.com/office/drawing/2014/main" id="{9FAC3EBD-9535-A4EC-7191-F518BB7BEBB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14" name="Rectangle 285">
          <a:extLst>
            <a:ext uri="{FF2B5EF4-FFF2-40B4-BE49-F238E27FC236}">
              <a16:creationId xmlns:a16="http://schemas.microsoft.com/office/drawing/2014/main" id="{5F2ED9F4-0889-7C81-16C8-E7A3A288450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15" name="Rectangle 286">
          <a:extLst>
            <a:ext uri="{FF2B5EF4-FFF2-40B4-BE49-F238E27FC236}">
              <a16:creationId xmlns:a16="http://schemas.microsoft.com/office/drawing/2014/main" id="{863892FC-FB27-7435-1A51-6F35883FB27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716" name="Rectangle 287">
          <a:extLst>
            <a:ext uri="{FF2B5EF4-FFF2-40B4-BE49-F238E27FC236}">
              <a16:creationId xmlns:a16="http://schemas.microsoft.com/office/drawing/2014/main" id="{F7679F4A-6C9E-021D-F798-5A0C187CAD1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17" name="Rectangle 288">
          <a:extLst>
            <a:ext uri="{FF2B5EF4-FFF2-40B4-BE49-F238E27FC236}">
              <a16:creationId xmlns:a16="http://schemas.microsoft.com/office/drawing/2014/main" id="{27FDE6A7-61DA-DB2C-CD61-8631161F6F0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18" name="Rectangle 289">
          <a:extLst>
            <a:ext uri="{FF2B5EF4-FFF2-40B4-BE49-F238E27FC236}">
              <a16:creationId xmlns:a16="http://schemas.microsoft.com/office/drawing/2014/main" id="{0B35F881-807D-4045-8362-AEC33B75AA9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719" name="Rectangle 290">
          <a:extLst>
            <a:ext uri="{FF2B5EF4-FFF2-40B4-BE49-F238E27FC236}">
              <a16:creationId xmlns:a16="http://schemas.microsoft.com/office/drawing/2014/main" id="{974BEDBA-73B8-6190-D85D-362827CF9BA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20" name="Rectangle 291">
          <a:extLst>
            <a:ext uri="{FF2B5EF4-FFF2-40B4-BE49-F238E27FC236}">
              <a16:creationId xmlns:a16="http://schemas.microsoft.com/office/drawing/2014/main" id="{A7DB64F2-94A3-3B5F-91DC-1DD6B1A5145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21" name="Rectangle 292">
          <a:extLst>
            <a:ext uri="{FF2B5EF4-FFF2-40B4-BE49-F238E27FC236}">
              <a16:creationId xmlns:a16="http://schemas.microsoft.com/office/drawing/2014/main" id="{66B6D0D2-4F56-5DA2-11FF-A1975ED8454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722" name="Rectangle 293">
          <a:extLst>
            <a:ext uri="{FF2B5EF4-FFF2-40B4-BE49-F238E27FC236}">
              <a16:creationId xmlns:a16="http://schemas.microsoft.com/office/drawing/2014/main" id="{30880E22-608D-8B75-747B-66419B90C90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23" name="Rectangle 294">
          <a:extLst>
            <a:ext uri="{FF2B5EF4-FFF2-40B4-BE49-F238E27FC236}">
              <a16:creationId xmlns:a16="http://schemas.microsoft.com/office/drawing/2014/main" id="{6878ABED-849B-BE17-6972-81794156DBE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24" name="Rectangle 295">
          <a:extLst>
            <a:ext uri="{FF2B5EF4-FFF2-40B4-BE49-F238E27FC236}">
              <a16:creationId xmlns:a16="http://schemas.microsoft.com/office/drawing/2014/main" id="{B784D85C-3399-D105-BA61-5FFAB53DE5D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725" name="Rectangle 296">
          <a:extLst>
            <a:ext uri="{FF2B5EF4-FFF2-40B4-BE49-F238E27FC236}">
              <a16:creationId xmlns:a16="http://schemas.microsoft.com/office/drawing/2014/main" id="{897133FF-1693-E28A-45CD-EF737638CDD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26" name="Rectangle 297">
          <a:extLst>
            <a:ext uri="{FF2B5EF4-FFF2-40B4-BE49-F238E27FC236}">
              <a16:creationId xmlns:a16="http://schemas.microsoft.com/office/drawing/2014/main" id="{5D9CA9AD-2111-11AD-3491-287D6DD1196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27" name="Rectangle 298">
          <a:extLst>
            <a:ext uri="{FF2B5EF4-FFF2-40B4-BE49-F238E27FC236}">
              <a16:creationId xmlns:a16="http://schemas.microsoft.com/office/drawing/2014/main" id="{16AA28EE-EC5F-7DDC-4254-EC61AE53C2B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728" name="Rectangle 299">
          <a:extLst>
            <a:ext uri="{FF2B5EF4-FFF2-40B4-BE49-F238E27FC236}">
              <a16:creationId xmlns:a16="http://schemas.microsoft.com/office/drawing/2014/main" id="{5BF5BD76-5ECB-5F89-C10B-9C69A4B7662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29" name="Rectangle 300">
          <a:extLst>
            <a:ext uri="{FF2B5EF4-FFF2-40B4-BE49-F238E27FC236}">
              <a16:creationId xmlns:a16="http://schemas.microsoft.com/office/drawing/2014/main" id="{4482DC34-565F-B193-1AE3-4F02E04437C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30" name="Rectangle 301">
          <a:extLst>
            <a:ext uri="{FF2B5EF4-FFF2-40B4-BE49-F238E27FC236}">
              <a16:creationId xmlns:a16="http://schemas.microsoft.com/office/drawing/2014/main" id="{5BB415F2-ECC2-FC31-D3FC-2EFE7FD98B1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31" name="Rectangle 302">
          <a:extLst>
            <a:ext uri="{FF2B5EF4-FFF2-40B4-BE49-F238E27FC236}">
              <a16:creationId xmlns:a16="http://schemas.microsoft.com/office/drawing/2014/main" id="{20D9256A-346C-5CE3-441A-4CB1115DDF5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32" name="Rectangle 303">
          <a:extLst>
            <a:ext uri="{FF2B5EF4-FFF2-40B4-BE49-F238E27FC236}">
              <a16:creationId xmlns:a16="http://schemas.microsoft.com/office/drawing/2014/main" id="{8983CF44-F187-6314-DA6D-232BE646A61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33" name="Rectangle 304">
          <a:extLst>
            <a:ext uri="{FF2B5EF4-FFF2-40B4-BE49-F238E27FC236}">
              <a16:creationId xmlns:a16="http://schemas.microsoft.com/office/drawing/2014/main" id="{D3C7933B-4E3D-4DEE-691E-52F04A28AA5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34" name="Rectangle 305">
          <a:extLst>
            <a:ext uri="{FF2B5EF4-FFF2-40B4-BE49-F238E27FC236}">
              <a16:creationId xmlns:a16="http://schemas.microsoft.com/office/drawing/2014/main" id="{F24761C6-129A-BA14-1CD2-9AC83705419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735" name="Rectangle 306">
          <a:extLst>
            <a:ext uri="{FF2B5EF4-FFF2-40B4-BE49-F238E27FC236}">
              <a16:creationId xmlns:a16="http://schemas.microsoft.com/office/drawing/2014/main" id="{53F09393-2230-140F-3246-D6B6277EC20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36" name="Rectangle 307">
          <a:extLst>
            <a:ext uri="{FF2B5EF4-FFF2-40B4-BE49-F238E27FC236}">
              <a16:creationId xmlns:a16="http://schemas.microsoft.com/office/drawing/2014/main" id="{DBEB8390-FD34-0D05-61EA-B4CB2E4EED4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37" name="Rectangle 308">
          <a:extLst>
            <a:ext uri="{FF2B5EF4-FFF2-40B4-BE49-F238E27FC236}">
              <a16:creationId xmlns:a16="http://schemas.microsoft.com/office/drawing/2014/main" id="{C8CBE3DA-8107-1C77-2131-46FC449AE4C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38" name="Rectangle 309">
          <a:extLst>
            <a:ext uri="{FF2B5EF4-FFF2-40B4-BE49-F238E27FC236}">
              <a16:creationId xmlns:a16="http://schemas.microsoft.com/office/drawing/2014/main" id="{FD724448-2974-28FB-8255-5680ED6DFB0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39" name="Rectangle 310">
          <a:extLst>
            <a:ext uri="{FF2B5EF4-FFF2-40B4-BE49-F238E27FC236}">
              <a16:creationId xmlns:a16="http://schemas.microsoft.com/office/drawing/2014/main" id="{42C29361-CF92-8FAB-024A-EC153B8DE45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40" name="Rectangle 311">
          <a:extLst>
            <a:ext uri="{FF2B5EF4-FFF2-40B4-BE49-F238E27FC236}">
              <a16:creationId xmlns:a16="http://schemas.microsoft.com/office/drawing/2014/main" id="{9BB59EB2-C19F-554D-8B0F-D50262503BA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41" name="Rectangle 312">
          <a:extLst>
            <a:ext uri="{FF2B5EF4-FFF2-40B4-BE49-F238E27FC236}">
              <a16:creationId xmlns:a16="http://schemas.microsoft.com/office/drawing/2014/main" id="{5E45638C-0087-5E0F-98BF-2EB7AE95305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42" name="Rectangle 313">
          <a:extLst>
            <a:ext uri="{FF2B5EF4-FFF2-40B4-BE49-F238E27FC236}">
              <a16:creationId xmlns:a16="http://schemas.microsoft.com/office/drawing/2014/main" id="{8FF901AA-502D-0666-96B9-B35E8447E51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43" name="Rectangle 314">
          <a:extLst>
            <a:ext uri="{FF2B5EF4-FFF2-40B4-BE49-F238E27FC236}">
              <a16:creationId xmlns:a16="http://schemas.microsoft.com/office/drawing/2014/main" id="{D971B656-906E-0850-1BDB-E8FC6F2B7FA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44" name="Rectangle 315">
          <a:extLst>
            <a:ext uri="{FF2B5EF4-FFF2-40B4-BE49-F238E27FC236}">
              <a16:creationId xmlns:a16="http://schemas.microsoft.com/office/drawing/2014/main" id="{81909787-42B9-508D-1F3B-48894E9DCF6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45" name="Rectangle 316">
          <a:extLst>
            <a:ext uri="{FF2B5EF4-FFF2-40B4-BE49-F238E27FC236}">
              <a16:creationId xmlns:a16="http://schemas.microsoft.com/office/drawing/2014/main" id="{D6760D8F-3381-2C0B-49C0-E9879DE6BF6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46" name="Rectangle 317">
          <a:extLst>
            <a:ext uri="{FF2B5EF4-FFF2-40B4-BE49-F238E27FC236}">
              <a16:creationId xmlns:a16="http://schemas.microsoft.com/office/drawing/2014/main" id="{32539B09-0BC7-700F-AC4B-63BD11269B9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8747" name="Rectangle 318">
          <a:extLst>
            <a:ext uri="{FF2B5EF4-FFF2-40B4-BE49-F238E27FC236}">
              <a16:creationId xmlns:a16="http://schemas.microsoft.com/office/drawing/2014/main" id="{7F459C9B-623C-459E-2170-9A10F318692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748" name="Rectangle 1012">
          <a:extLst>
            <a:ext uri="{FF2B5EF4-FFF2-40B4-BE49-F238E27FC236}">
              <a16:creationId xmlns:a16="http://schemas.microsoft.com/office/drawing/2014/main" id="{C682641B-7EA1-675F-44C0-0D478EBBED0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49" name="Rectangle 1013">
          <a:extLst>
            <a:ext uri="{FF2B5EF4-FFF2-40B4-BE49-F238E27FC236}">
              <a16:creationId xmlns:a16="http://schemas.microsoft.com/office/drawing/2014/main" id="{FF1BC511-AA31-0DA0-A90F-15D85B5D5F3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750" name="Rectangle 1014">
          <a:extLst>
            <a:ext uri="{FF2B5EF4-FFF2-40B4-BE49-F238E27FC236}">
              <a16:creationId xmlns:a16="http://schemas.microsoft.com/office/drawing/2014/main" id="{EE52209F-9A34-86D7-D23C-4AE16BFBDBF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751" name="Rectangle 1015">
          <a:extLst>
            <a:ext uri="{FF2B5EF4-FFF2-40B4-BE49-F238E27FC236}">
              <a16:creationId xmlns:a16="http://schemas.microsoft.com/office/drawing/2014/main" id="{BACFB681-7C4F-9244-8ACB-524CF687001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52" name="Rectangle 1016">
          <a:extLst>
            <a:ext uri="{FF2B5EF4-FFF2-40B4-BE49-F238E27FC236}">
              <a16:creationId xmlns:a16="http://schemas.microsoft.com/office/drawing/2014/main" id="{DF228279-64A7-AEE1-4DB4-F28EF000DA7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753" name="Rectangle 1017">
          <a:extLst>
            <a:ext uri="{FF2B5EF4-FFF2-40B4-BE49-F238E27FC236}">
              <a16:creationId xmlns:a16="http://schemas.microsoft.com/office/drawing/2014/main" id="{61C10B17-1C1F-7B0E-A60F-36D4028D340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754" name="Rectangle 1018">
          <a:extLst>
            <a:ext uri="{FF2B5EF4-FFF2-40B4-BE49-F238E27FC236}">
              <a16:creationId xmlns:a16="http://schemas.microsoft.com/office/drawing/2014/main" id="{F166AFAF-665E-D9C0-19D0-2E7EF6546F2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55" name="Rectangle 1019">
          <a:extLst>
            <a:ext uri="{FF2B5EF4-FFF2-40B4-BE49-F238E27FC236}">
              <a16:creationId xmlns:a16="http://schemas.microsoft.com/office/drawing/2014/main" id="{82C18BD5-5A33-8933-9B02-0D9BE70F843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756" name="Rectangle 1020">
          <a:extLst>
            <a:ext uri="{FF2B5EF4-FFF2-40B4-BE49-F238E27FC236}">
              <a16:creationId xmlns:a16="http://schemas.microsoft.com/office/drawing/2014/main" id="{11BA3DF5-0229-7A34-25AA-63D80D52870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757" name="Rectangle 1021">
          <a:extLst>
            <a:ext uri="{FF2B5EF4-FFF2-40B4-BE49-F238E27FC236}">
              <a16:creationId xmlns:a16="http://schemas.microsoft.com/office/drawing/2014/main" id="{21FBF194-3EB3-6F49-5AC0-D6DB3AC35FB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58" name="Rectangle 1022">
          <a:extLst>
            <a:ext uri="{FF2B5EF4-FFF2-40B4-BE49-F238E27FC236}">
              <a16:creationId xmlns:a16="http://schemas.microsoft.com/office/drawing/2014/main" id="{9463FBA6-ED3E-0E84-0594-3B8E3DCCAF4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759" name="Rectangle 1023">
          <a:extLst>
            <a:ext uri="{FF2B5EF4-FFF2-40B4-BE49-F238E27FC236}">
              <a16:creationId xmlns:a16="http://schemas.microsoft.com/office/drawing/2014/main" id="{C7FF4177-B1D3-03FE-B707-5A5458E6A34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760" name="Rectangle 1024">
          <a:extLst>
            <a:ext uri="{FF2B5EF4-FFF2-40B4-BE49-F238E27FC236}">
              <a16:creationId xmlns:a16="http://schemas.microsoft.com/office/drawing/2014/main" id="{A2567282-07C7-9F4D-1A27-DDAE6F121B9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61" name="Rectangle 1025">
          <a:extLst>
            <a:ext uri="{FF2B5EF4-FFF2-40B4-BE49-F238E27FC236}">
              <a16:creationId xmlns:a16="http://schemas.microsoft.com/office/drawing/2014/main" id="{3C24076B-FAED-E85F-48CC-B2AF9855E94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762" name="Rectangle 1026">
          <a:extLst>
            <a:ext uri="{FF2B5EF4-FFF2-40B4-BE49-F238E27FC236}">
              <a16:creationId xmlns:a16="http://schemas.microsoft.com/office/drawing/2014/main" id="{587FABDE-ACE3-57E2-B34B-F95FD152E81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763" name="Rectangle 1027">
          <a:extLst>
            <a:ext uri="{FF2B5EF4-FFF2-40B4-BE49-F238E27FC236}">
              <a16:creationId xmlns:a16="http://schemas.microsoft.com/office/drawing/2014/main" id="{70256234-0A22-B43F-63CE-7ECA883C561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64" name="Rectangle 1028">
          <a:extLst>
            <a:ext uri="{FF2B5EF4-FFF2-40B4-BE49-F238E27FC236}">
              <a16:creationId xmlns:a16="http://schemas.microsoft.com/office/drawing/2014/main" id="{D69351BD-D066-CFC6-812F-8A463183453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765" name="Rectangle 1029">
          <a:extLst>
            <a:ext uri="{FF2B5EF4-FFF2-40B4-BE49-F238E27FC236}">
              <a16:creationId xmlns:a16="http://schemas.microsoft.com/office/drawing/2014/main" id="{44944E3C-7E04-86AF-CFAE-912327A487B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766" name="Rectangle 1030">
          <a:extLst>
            <a:ext uri="{FF2B5EF4-FFF2-40B4-BE49-F238E27FC236}">
              <a16:creationId xmlns:a16="http://schemas.microsoft.com/office/drawing/2014/main" id="{FF964C8B-59CC-3737-11E9-6472FB6D9F0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67" name="Rectangle 1031">
          <a:extLst>
            <a:ext uri="{FF2B5EF4-FFF2-40B4-BE49-F238E27FC236}">
              <a16:creationId xmlns:a16="http://schemas.microsoft.com/office/drawing/2014/main" id="{6789C8DF-367E-AA5B-D6E7-EAA70DA37CB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768" name="Rectangle 1032">
          <a:extLst>
            <a:ext uri="{FF2B5EF4-FFF2-40B4-BE49-F238E27FC236}">
              <a16:creationId xmlns:a16="http://schemas.microsoft.com/office/drawing/2014/main" id="{8020124D-B368-79E1-FFF4-20F838A1311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769" name="Rectangle 1033">
          <a:extLst>
            <a:ext uri="{FF2B5EF4-FFF2-40B4-BE49-F238E27FC236}">
              <a16:creationId xmlns:a16="http://schemas.microsoft.com/office/drawing/2014/main" id="{B02BACF5-1EEA-0AF4-086B-2557EC6428A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70" name="Rectangle 1034">
          <a:extLst>
            <a:ext uri="{FF2B5EF4-FFF2-40B4-BE49-F238E27FC236}">
              <a16:creationId xmlns:a16="http://schemas.microsoft.com/office/drawing/2014/main" id="{D92B5F65-1391-2488-C908-21E16290911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771" name="Rectangle 1035">
          <a:extLst>
            <a:ext uri="{FF2B5EF4-FFF2-40B4-BE49-F238E27FC236}">
              <a16:creationId xmlns:a16="http://schemas.microsoft.com/office/drawing/2014/main" id="{5261BBCA-E674-7D7D-CA24-A8D441281F9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772" name="Rectangle 1036">
          <a:extLst>
            <a:ext uri="{FF2B5EF4-FFF2-40B4-BE49-F238E27FC236}">
              <a16:creationId xmlns:a16="http://schemas.microsoft.com/office/drawing/2014/main" id="{5139BD1D-54AC-B575-7684-325900FA0C0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73" name="Rectangle 1037">
          <a:extLst>
            <a:ext uri="{FF2B5EF4-FFF2-40B4-BE49-F238E27FC236}">
              <a16:creationId xmlns:a16="http://schemas.microsoft.com/office/drawing/2014/main" id="{91BB177A-EC10-8F36-7012-7296B3D85D6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774" name="Rectangle 1038">
          <a:extLst>
            <a:ext uri="{FF2B5EF4-FFF2-40B4-BE49-F238E27FC236}">
              <a16:creationId xmlns:a16="http://schemas.microsoft.com/office/drawing/2014/main" id="{033853FE-60FC-12AF-88A3-6BC37F140B7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775" name="Rectangle 1039">
          <a:extLst>
            <a:ext uri="{FF2B5EF4-FFF2-40B4-BE49-F238E27FC236}">
              <a16:creationId xmlns:a16="http://schemas.microsoft.com/office/drawing/2014/main" id="{C792E215-7948-D961-285F-C76F3FFD922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76" name="Rectangle 1040">
          <a:extLst>
            <a:ext uri="{FF2B5EF4-FFF2-40B4-BE49-F238E27FC236}">
              <a16:creationId xmlns:a16="http://schemas.microsoft.com/office/drawing/2014/main" id="{E025767F-50B7-4D62-3CD9-86BAD02D95E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777" name="Rectangle 1041">
          <a:extLst>
            <a:ext uri="{FF2B5EF4-FFF2-40B4-BE49-F238E27FC236}">
              <a16:creationId xmlns:a16="http://schemas.microsoft.com/office/drawing/2014/main" id="{F9E0A0D6-CA76-FCE2-A0CF-A5F04B23804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8778" name="Rectangle 1042">
          <a:extLst>
            <a:ext uri="{FF2B5EF4-FFF2-40B4-BE49-F238E27FC236}">
              <a16:creationId xmlns:a16="http://schemas.microsoft.com/office/drawing/2014/main" id="{44CF0B05-1597-7A09-1E0E-454CAC6D1A9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79" name="Rectangle 1043">
          <a:extLst>
            <a:ext uri="{FF2B5EF4-FFF2-40B4-BE49-F238E27FC236}">
              <a16:creationId xmlns:a16="http://schemas.microsoft.com/office/drawing/2014/main" id="{7BC6CD70-1962-0685-CF13-CAA38B2242C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780" name="Rectangle 1044">
          <a:extLst>
            <a:ext uri="{FF2B5EF4-FFF2-40B4-BE49-F238E27FC236}">
              <a16:creationId xmlns:a16="http://schemas.microsoft.com/office/drawing/2014/main" id="{723A1FA7-4035-2063-0765-B51EAA54FB0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8781" name="Rectangle 1045">
          <a:extLst>
            <a:ext uri="{FF2B5EF4-FFF2-40B4-BE49-F238E27FC236}">
              <a16:creationId xmlns:a16="http://schemas.microsoft.com/office/drawing/2014/main" id="{85F5B5F1-3F24-32DC-FFF4-6D9C3A92977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82" name="Rectangle 1046">
          <a:extLst>
            <a:ext uri="{FF2B5EF4-FFF2-40B4-BE49-F238E27FC236}">
              <a16:creationId xmlns:a16="http://schemas.microsoft.com/office/drawing/2014/main" id="{1721A21B-D1C4-9D54-C867-4225875F4A4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83" name="Rectangle 1047">
          <a:extLst>
            <a:ext uri="{FF2B5EF4-FFF2-40B4-BE49-F238E27FC236}">
              <a16:creationId xmlns:a16="http://schemas.microsoft.com/office/drawing/2014/main" id="{97C3E6F6-A935-1E5D-5189-06C991F6DF7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84" name="Rectangle 1048">
          <a:extLst>
            <a:ext uri="{FF2B5EF4-FFF2-40B4-BE49-F238E27FC236}">
              <a16:creationId xmlns:a16="http://schemas.microsoft.com/office/drawing/2014/main" id="{D6939DEA-8B87-A46A-85A6-C34E3B446A1C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85" name="Rectangle 1049">
          <a:extLst>
            <a:ext uri="{FF2B5EF4-FFF2-40B4-BE49-F238E27FC236}">
              <a16:creationId xmlns:a16="http://schemas.microsoft.com/office/drawing/2014/main" id="{80B6A505-8952-1484-56BD-A3B60B684A6C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86" name="Rectangle 1050">
          <a:extLst>
            <a:ext uri="{FF2B5EF4-FFF2-40B4-BE49-F238E27FC236}">
              <a16:creationId xmlns:a16="http://schemas.microsoft.com/office/drawing/2014/main" id="{14D534ED-D54D-9232-A168-A19F9E87917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87" name="Rectangle 1051">
          <a:extLst>
            <a:ext uri="{FF2B5EF4-FFF2-40B4-BE49-F238E27FC236}">
              <a16:creationId xmlns:a16="http://schemas.microsoft.com/office/drawing/2014/main" id="{D64F915D-82A2-110D-1B65-72671CF6490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88" name="Rectangle 1052">
          <a:extLst>
            <a:ext uri="{FF2B5EF4-FFF2-40B4-BE49-F238E27FC236}">
              <a16:creationId xmlns:a16="http://schemas.microsoft.com/office/drawing/2014/main" id="{0F6A1617-9C6F-4E07-6D79-810F93D8F43C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89" name="Rectangle 1053">
          <a:extLst>
            <a:ext uri="{FF2B5EF4-FFF2-40B4-BE49-F238E27FC236}">
              <a16:creationId xmlns:a16="http://schemas.microsoft.com/office/drawing/2014/main" id="{CE45BA96-6729-08B7-A7EC-8DFF31E66C1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90" name="Rectangle 1054">
          <a:extLst>
            <a:ext uri="{FF2B5EF4-FFF2-40B4-BE49-F238E27FC236}">
              <a16:creationId xmlns:a16="http://schemas.microsoft.com/office/drawing/2014/main" id="{D3576934-A9E2-7B60-886B-36DDAB6635E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91" name="Rectangle 1055">
          <a:extLst>
            <a:ext uri="{FF2B5EF4-FFF2-40B4-BE49-F238E27FC236}">
              <a16:creationId xmlns:a16="http://schemas.microsoft.com/office/drawing/2014/main" id="{FBCEFBA4-D9FE-F696-BBE2-4221D4E051A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92" name="Rectangle 1056">
          <a:extLst>
            <a:ext uri="{FF2B5EF4-FFF2-40B4-BE49-F238E27FC236}">
              <a16:creationId xmlns:a16="http://schemas.microsoft.com/office/drawing/2014/main" id="{B26388C6-D08F-E423-29D2-D4C7E205F18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8793" name="Rectangle 1057">
          <a:extLst>
            <a:ext uri="{FF2B5EF4-FFF2-40B4-BE49-F238E27FC236}">
              <a16:creationId xmlns:a16="http://schemas.microsoft.com/office/drawing/2014/main" id="{B07435F7-DD04-C9E3-FF82-3478112D9DDF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794" name="Rectangle 1121">
          <a:extLst>
            <a:ext uri="{FF2B5EF4-FFF2-40B4-BE49-F238E27FC236}">
              <a16:creationId xmlns:a16="http://schemas.microsoft.com/office/drawing/2014/main" id="{A15435B5-95E8-B9B4-66E4-FD85FE3203F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795" name="Rectangle 1122">
          <a:extLst>
            <a:ext uri="{FF2B5EF4-FFF2-40B4-BE49-F238E27FC236}">
              <a16:creationId xmlns:a16="http://schemas.microsoft.com/office/drawing/2014/main" id="{BD80210B-8C4F-D85E-FC38-05B24C9503D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96" name="Rectangle 1123">
          <a:extLst>
            <a:ext uri="{FF2B5EF4-FFF2-40B4-BE49-F238E27FC236}">
              <a16:creationId xmlns:a16="http://schemas.microsoft.com/office/drawing/2014/main" id="{85DF4097-4FAC-8400-7E71-D0E454D84A3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797" name="Rectangle 1124">
          <a:extLst>
            <a:ext uri="{FF2B5EF4-FFF2-40B4-BE49-F238E27FC236}">
              <a16:creationId xmlns:a16="http://schemas.microsoft.com/office/drawing/2014/main" id="{4452D4F2-4C8E-0AD3-2026-11FF2E5212D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798" name="Rectangle 1125">
          <a:extLst>
            <a:ext uri="{FF2B5EF4-FFF2-40B4-BE49-F238E27FC236}">
              <a16:creationId xmlns:a16="http://schemas.microsoft.com/office/drawing/2014/main" id="{35270138-AE52-94C1-E57D-76782279384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799" name="Rectangle 1126">
          <a:extLst>
            <a:ext uri="{FF2B5EF4-FFF2-40B4-BE49-F238E27FC236}">
              <a16:creationId xmlns:a16="http://schemas.microsoft.com/office/drawing/2014/main" id="{7AE808F9-7E83-C7F4-5C6F-8037A701C83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800" name="Rectangle 1127">
          <a:extLst>
            <a:ext uri="{FF2B5EF4-FFF2-40B4-BE49-F238E27FC236}">
              <a16:creationId xmlns:a16="http://schemas.microsoft.com/office/drawing/2014/main" id="{0E48B7F7-ADCA-59D2-88D4-3C1748EEA75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801" name="Rectangle 1128">
          <a:extLst>
            <a:ext uri="{FF2B5EF4-FFF2-40B4-BE49-F238E27FC236}">
              <a16:creationId xmlns:a16="http://schemas.microsoft.com/office/drawing/2014/main" id="{0273D68F-6872-AE3D-AF44-76AC8513C08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802" name="Rectangle 1129">
          <a:extLst>
            <a:ext uri="{FF2B5EF4-FFF2-40B4-BE49-F238E27FC236}">
              <a16:creationId xmlns:a16="http://schemas.microsoft.com/office/drawing/2014/main" id="{B01823D5-A172-17C3-7FC7-49AFD14FE4C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803" name="Rectangle 1130">
          <a:extLst>
            <a:ext uri="{FF2B5EF4-FFF2-40B4-BE49-F238E27FC236}">
              <a16:creationId xmlns:a16="http://schemas.microsoft.com/office/drawing/2014/main" id="{EE902352-FFA6-B164-7E9B-BED12973DA8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804" name="Rectangle 1131">
          <a:extLst>
            <a:ext uri="{FF2B5EF4-FFF2-40B4-BE49-F238E27FC236}">
              <a16:creationId xmlns:a16="http://schemas.microsoft.com/office/drawing/2014/main" id="{8612DA28-64E5-1C12-C921-0A345530C55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805" name="Rectangle 1132">
          <a:extLst>
            <a:ext uri="{FF2B5EF4-FFF2-40B4-BE49-F238E27FC236}">
              <a16:creationId xmlns:a16="http://schemas.microsoft.com/office/drawing/2014/main" id="{76DF8942-039C-047E-612D-53223D80BEA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806" name="Rectangle 1133">
          <a:extLst>
            <a:ext uri="{FF2B5EF4-FFF2-40B4-BE49-F238E27FC236}">
              <a16:creationId xmlns:a16="http://schemas.microsoft.com/office/drawing/2014/main" id="{9E27E51D-CC8F-82CA-4C6C-F13ADD819A5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807" name="Rectangle 1134">
          <a:extLst>
            <a:ext uri="{FF2B5EF4-FFF2-40B4-BE49-F238E27FC236}">
              <a16:creationId xmlns:a16="http://schemas.microsoft.com/office/drawing/2014/main" id="{1D508AC8-F7D2-F5B1-9244-B9392F21931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808" name="Rectangle 1135">
          <a:extLst>
            <a:ext uri="{FF2B5EF4-FFF2-40B4-BE49-F238E27FC236}">
              <a16:creationId xmlns:a16="http://schemas.microsoft.com/office/drawing/2014/main" id="{69ADA94F-D537-9333-B29E-3B677909B86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809" name="Rectangle 1136">
          <a:extLst>
            <a:ext uri="{FF2B5EF4-FFF2-40B4-BE49-F238E27FC236}">
              <a16:creationId xmlns:a16="http://schemas.microsoft.com/office/drawing/2014/main" id="{482858B1-171D-837A-9798-3EC273ABFF1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810" name="Rectangle 1137">
          <a:extLst>
            <a:ext uri="{FF2B5EF4-FFF2-40B4-BE49-F238E27FC236}">
              <a16:creationId xmlns:a16="http://schemas.microsoft.com/office/drawing/2014/main" id="{570E0AF5-DABF-1B5A-B5C3-29FC4015390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811" name="Rectangle 1138">
          <a:extLst>
            <a:ext uri="{FF2B5EF4-FFF2-40B4-BE49-F238E27FC236}">
              <a16:creationId xmlns:a16="http://schemas.microsoft.com/office/drawing/2014/main" id="{980C8301-7433-C444-36ED-D8AEDCD30F5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812" name="Rectangle 1139">
          <a:extLst>
            <a:ext uri="{FF2B5EF4-FFF2-40B4-BE49-F238E27FC236}">
              <a16:creationId xmlns:a16="http://schemas.microsoft.com/office/drawing/2014/main" id="{2250AD14-5B30-B08A-F032-413F75EF4D5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813" name="Rectangle 1140">
          <a:extLst>
            <a:ext uri="{FF2B5EF4-FFF2-40B4-BE49-F238E27FC236}">
              <a16:creationId xmlns:a16="http://schemas.microsoft.com/office/drawing/2014/main" id="{6EFE1595-8943-2675-D7F8-7EAC895DD4B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814" name="Rectangle 1141">
          <a:extLst>
            <a:ext uri="{FF2B5EF4-FFF2-40B4-BE49-F238E27FC236}">
              <a16:creationId xmlns:a16="http://schemas.microsoft.com/office/drawing/2014/main" id="{964FB823-3037-6895-C42E-1223FC79942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815" name="Rectangle 1142">
          <a:extLst>
            <a:ext uri="{FF2B5EF4-FFF2-40B4-BE49-F238E27FC236}">
              <a16:creationId xmlns:a16="http://schemas.microsoft.com/office/drawing/2014/main" id="{80766AAB-28FD-FE96-474D-6873BB2987D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816" name="Rectangle 1143">
          <a:extLst>
            <a:ext uri="{FF2B5EF4-FFF2-40B4-BE49-F238E27FC236}">
              <a16:creationId xmlns:a16="http://schemas.microsoft.com/office/drawing/2014/main" id="{12AF138C-A75A-2F17-9462-5B740FFB71D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817" name="Rectangle 1144">
          <a:extLst>
            <a:ext uri="{FF2B5EF4-FFF2-40B4-BE49-F238E27FC236}">
              <a16:creationId xmlns:a16="http://schemas.microsoft.com/office/drawing/2014/main" id="{79EEE2CB-3257-3160-4F26-540BB91ACC5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8818" name="Rectangle 1145">
          <a:extLst>
            <a:ext uri="{FF2B5EF4-FFF2-40B4-BE49-F238E27FC236}">
              <a16:creationId xmlns:a16="http://schemas.microsoft.com/office/drawing/2014/main" id="{0C8D9BDE-8162-9C84-5481-D6AA047DE07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819" name="Rectangle 1146">
          <a:extLst>
            <a:ext uri="{FF2B5EF4-FFF2-40B4-BE49-F238E27FC236}">
              <a16:creationId xmlns:a16="http://schemas.microsoft.com/office/drawing/2014/main" id="{AA5A7894-77BD-78FD-DD3C-733AC47875D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820" name="Rectangle 1147">
          <a:extLst>
            <a:ext uri="{FF2B5EF4-FFF2-40B4-BE49-F238E27FC236}">
              <a16:creationId xmlns:a16="http://schemas.microsoft.com/office/drawing/2014/main" id="{333E22BF-64E8-3742-4ECB-7A03C20CEC84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821" name="Rectangle 1148">
          <a:extLst>
            <a:ext uri="{FF2B5EF4-FFF2-40B4-BE49-F238E27FC236}">
              <a16:creationId xmlns:a16="http://schemas.microsoft.com/office/drawing/2014/main" id="{BE43A5AA-F866-350C-2B6D-9D767A4E375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822" name="Rectangle 1149">
          <a:extLst>
            <a:ext uri="{FF2B5EF4-FFF2-40B4-BE49-F238E27FC236}">
              <a16:creationId xmlns:a16="http://schemas.microsoft.com/office/drawing/2014/main" id="{291649CE-4D3F-EF0A-0279-4B02D5665BC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823" name="Rectangle 1150">
          <a:extLst>
            <a:ext uri="{FF2B5EF4-FFF2-40B4-BE49-F238E27FC236}">
              <a16:creationId xmlns:a16="http://schemas.microsoft.com/office/drawing/2014/main" id="{62773220-6B64-D74A-DE5D-57A05D3F1AC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824" name="Rectangle 1151">
          <a:extLst>
            <a:ext uri="{FF2B5EF4-FFF2-40B4-BE49-F238E27FC236}">
              <a16:creationId xmlns:a16="http://schemas.microsoft.com/office/drawing/2014/main" id="{088EEF17-A59D-F9B5-1DE2-0EE7B3D170B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8825" name="Rectangle 1152">
          <a:extLst>
            <a:ext uri="{FF2B5EF4-FFF2-40B4-BE49-F238E27FC236}">
              <a16:creationId xmlns:a16="http://schemas.microsoft.com/office/drawing/2014/main" id="{4D8621B1-CFA3-089A-F8DF-6D7B1E34425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26" name="Rectangle 1153">
          <a:extLst>
            <a:ext uri="{FF2B5EF4-FFF2-40B4-BE49-F238E27FC236}">
              <a16:creationId xmlns:a16="http://schemas.microsoft.com/office/drawing/2014/main" id="{B39892DE-7846-E07D-7E55-9DB329A028F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27" name="Rectangle 1154">
          <a:extLst>
            <a:ext uri="{FF2B5EF4-FFF2-40B4-BE49-F238E27FC236}">
              <a16:creationId xmlns:a16="http://schemas.microsoft.com/office/drawing/2014/main" id="{876CAD2D-AB1D-A8D8-3C65-C21ECEB7DD3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28" name="Rectangle 1155">
          <a:extLst>
            <a:ext uri="{FF2B5EF4-FFF2-40B4-BE49-F238E27FC236}">
              <a16:creationId xmlns:a16="http://schemas.microsoft.com/office/drawing/2014/main" id="{F5E1B4EA-B168-B24B-38A5-62497663FAA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29" name="Rectangle 1156">
          <a:extLst>
            <a:ext uri="{FF2B5EF4-FFF2-40B4-BE49-F238E27FC236}">
              <a16:creationId xmlns:a16="http://schemas.microsoft.com/office/drawing/2014/main" id="{4AEB8B90-D44C-46D3-ECA4-D3D3FFD54D34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30" name="Rectangle 1157">
          <a:extLst>
            <a:ext uri="{FF2B5EF4-FFF2-40B4-BE49-F238E27FC236}">
              <a16:creationId xmlns:a16="http://schemas.microsoft.com/office/drawing/2014/main" id="{D1753156-AE54-5027-5A5A-42AE3607ED7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31" name="Rectangle 1158">
          <a:extLst>
            <a:ext uri="{FF2B5EF4-FFF2-40B4-BE49-F238E27FC236}">
              <a16:creationId xmlns:a16="http://schemas.microsoft.com/office/drawing/2014/main" id="{FFFBD114-A6A0-0138-3FA0-1FCCD79A79E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32" name="Rectangle 1159">
          <a:extLst>
            <a:ext uri="{FF2B5EF4-FFF2-40B4-BE49-F238E27FC236}">
              <a16:creationId xmlns:a16="http://schemas.microsoft.com/office/drawing/2014/main" id="{F6AE75A8-E0F0-868B-A91E-2E112AC9F1D2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33" name="Rectangle 1160">
          <a:extLst>
            <a:ext uri="{FF2B5EF4-FFF2-40B4-BE49-F238E27FC236}">
              <a16:creationId xmlns:a16="http://schemas.microsoft.com/office/drawing/2014/main" id="{EAEE8761-F1DA-1F24-69E6-FCFB8EBF471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34" name="Rectangle 1161">
          <a:extLst>
            <a:ext uri="{FF2B5EF4-FFF2-40B4-BE49-F238E27FC236}">
              <a16:creationId xmlns:a16="http://schemas.microsoft.com/office/drawing/2014/main" id="{26A8D499-8ED4-9502-BB23-62ECD64D1E4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35" name="Rectangle 1162">
          <a:extLst>
            <a:ext uri="{FF2B5EF4-FFF2-40B4-BE49-F238E27FC236}">
              <a16:creationId xmlns:a16="http://schemas.microsoft.com/office/drawing/2014/main" id="{9399D9A6-245E-81DE-01AA-BC14F4A1BE1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36" name="Rectangle 1163">
          <a:extLst>
            <a:ext uri="{FF2B5EF4-FFF2-40B4-BE49-F238E27FC236}">
              <a16:creationId xmlns:a16="http://schemas.microsoft.com/office/drawing/2014/main" id="{B3AA6003-F8B9-0B69-2C79-568622AF992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8837" name="Rectangle 1164">
          <a:extLst>
            <a:ext uri="{FF2B5EF4-FFF2-40B4-BE49-F238E27FC236}">
              <a16:creationId xmlns:a16="http://schemas.microsoft.com/office/drawing/2014/main" id="{A9111CF1-77ED-6AD6-F1F5-4283134EA2D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38" name="Rectangle 93">
          <a:extLst>
            <a:ext uri="{FF2B5EF4-FFF2-40B4-BE49-F238E27FC236}">
              <a16:creationId xmlns:a16="http://schemas.microsoft.com/office/drawing/2014/main" id="{F38D9EC2-77F3-7F5D-0E75-36F78ECB7C1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39" name="Rectangle 94">
          <a:extLst>
            <a:ext uri="{FF2B5EF4-FFF2-40B4-BE49-F238E27FC236}">
              <a16:creationId xmlns:a16="http://schemas.microsoft.com/office/drawing/2014/main" id="{8FC96BCA-25CC-B478-435D-07A2A89F64A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40" name="Rectangle 95">
          <a:extLst>
            <a:ext uri="{FF2B5EF4-FFF2-40B4-BE49-F238E27FC236}">
              <a16:creationId xmlns:a16="http://schemas.microsoft.com/office/drawing/2014/main" id="{7D58D4F6-4219-5BD0-AAAF-10C1FE13FD3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41" name="Rectangle 96">
          <a:extLst>
            <a:ext uri="{FF2B5EF4-FFF2-40B4-BE49-F238E27FC236}">
              <a16:creationId xmlns:a16="http://schemas.microsoft.com/office/drawing/2014/main" id="{8B4E8B47-3E8E-2C3D-944F-F267122DBB5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42" name="Rectangle 97">
          <a:extLst>
            <a:ext uri="{FF2B5EF4-FFF2-40B4-BE49-F238E27FC236}">
              <a16:creationId xmlns:a16="http://schemas.microsoft.com/office/drawing/2014/main" id="{2DB56318-F337-7ABB-CFE3-35935EF13CA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43" name="Rectangle 98">
          <a:extLst>
            <a:ext uri="{FF2B5EF4-FFF2-40B4-BE49-F238E27FC236}">
              <a16:creationId xmlns:a16="http://schemas.microsoft.com/office/drawing/2014/main" id="{472ED36D-F1D7-E9FB-F2A7-A1E1EDAAD8C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44" name="Rectangle 99">
          <a:extLst>
            <a:ext uri="{FF2B5EF4-FFF2-40B4-BE49-F238E27FC236}">
              <a16:creationId xmlns:a16="http://schemas.microsoft.com/office/drawing/2014/main" id="{83D1F513-2384-CD3A-F2DB-C7E2B0DD684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45" name="Rectangle 100">
          <a:extLst>
            <a:ext uri="{FF2B5EF4-FFF2-40B4-BE49-F238E27FC236}">
              <a16:creationId xmlns:a16="http://schemas.microsoft.com/office/drawing/2014/main" id="{F3CEA08A-89A5-0FC3-6942-B8CDE9886C8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46" name="Rectangle 101">
          <a:extLst>
            <a:ext uri="{FF2B5EF4-FFF2-40B4-BE49-F238E27FC236}">
              <a16:creationId xmlns:a16="http://schemas.microsoft.com/office/drawing/2014/main" id="{22A11BE5-48AD-8644-D00C-1ABAE27FF94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47" name="Rectangle 102">
          <a:extLst>
            <a:ext uri="{FF2B5EF4-FFF2-40B4-BE49-F238E27FC236}">
              <a16:creationId xmlns:a16="http://schemas.microsoft.com/office/drawing/2014/main" id="{0C159199-18F4-6153-1AF6-614576027DA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48" name="Rectangle 103">
          <a:extLst>
            <a:ext uri="{FF2B5EF4-FFF2-40B4-BE49-F238E27FC236}">
              <a16:creationId xmlns:a16="http://schemas.microsoft.com/office/drawing/2014/main" id="{77A1B5E8-B40A-845B-158E-30D8DD2ED96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49" name="Rectangle 104">
          <a:extLst>
            <a:ext uri="{FF2B5EF4-FFF2-40B4-BE49-F238E27FC236}">
              <a16:creationId xmlns:a16="http://schemas.microsoft.com/office/drawing/2014/main" id="{B858ADCD-85A5-FBC5-1D55-AE2495BC0EA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50" name="Rectangle 105">
          <a:extLst>
            <a:ext uri="{FF2B5EF4-FFF2-40B4-BE49-F238E27FC236}">
              <a16:creationId xmlns:a16="http://schemas.microsoft.com/office/drawing/2014/main" id="{B3185D44-F824-2B3C-E712-E4BCEC1FBD4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51" name="Rectangle 106">
          <a:extLst>
            <a:ext uri="{FF2B5EF4-FFF2-40B4-BE49-F238E27FC236}">
              <a16:creationId xmlns:a16="http://schemas.microsoft.com/office/drawing/2014/main" id="{12D85629-EDE5-D093-4859-E6D22CD9D50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52" name="Rectangle 107">
          <a:extLst>
            <a:ext uri="{FF2B5EF4-FFF2-40B4-BE49-F238E27FC236}">
              <a16:creationId xmlns:a16="http://schemas.microsoft.com/office/drawing/2014/main" id="{5FA005D3-08B7-C476-7CF9-E6A9406B921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53" name="Rectangle 108">
          <a:extLst>
            <a:ext uri="{FF2B5EF4-FFF2-40B4-BE49-F238E27FC236}">
              <a16:creationId xmlns:a16="http://schemas.microsoft.com/office/drawing/2014/main" id="{E47BE7C2-570A-11BD-1D50-266A11CFA0F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54" name="Rectangle 109">
          <a:extLst>
            <a:ext uri="{FF2B5EF4-FFF2-40B4-BE49-F238E27FC236}">
              <a16:creationId xmlns:a16="http://schemas.microsoft.com/office/drawing/2014/main" id="{6D8FAEA4-D31E-7D45-E7C4-14FB0370AD5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55" name="Rectangle 110">
          <a:extLst>
            <a:ext uri="{FF2B5EF4-FFF2-40B4-BE49-F238E27FC236}">
              <a16:creationId xmlns:a16="http://schemas.microsoft.com/office/drawing/2014/main" id="{9A3EAA3B-B22E-03FB-4B27-DF303194648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56" name="Rectangle 111">
          <a:extLst>
            <a:ext uri="{FF2B5EF4-FFF2-40B4-BE49-F238E27FC236}">
              <a16:creationId xmlns:a16="http://schemas.microsoft.com/office/drawing/2014/main" id="{7F5B2E0D-B8F9-46F8-9AFC-B06C2534195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57" name="Rectangle 112">
          <a:extLst>
            <a:ext uri="{FF2B5EF4-FFF2-40B4-BE49-F238E27FC236}">
              <a16:creationId xmlns:a16="http://schemas.microsoft.com/office/drawing/2014/main" id="{A103AA76-D88F-C56D-F40D-19C5217AC38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58" name="Rectangle 113">
          <a:extLst>
            <a:ext uri="{FF2B5EF4-FFF2-40B4-BE49-F238E27FC236}">
              <a16:creationId xmlns:a16="http://schemas.microsoft.com/office/drawing/2014/main" id="{45A7DC4D-F0B7-9860-9B81-5D26CABCA33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59" name="Rectangle 114">
          <a:extLst>
            <a:ext uri="{FF2B5EF4-FFF2-40B4-BE49-F238E27FC236}">
              <a16:creationId xmlns:a16="http://schemas.microsoft.com/office/drawing/2014/main" id="{633FB832-137F-CB34-20DD-92B1084340A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60" name="Rectangle 115">
          <a:extLst>
            <a:ext uri="{FF2B5EF4-FFF2-40B4-BE49-F238E27FC236}">
              <a16:creationId xmlns:a16="http://schemas.microsoft.com/office/drawing/2014/main" id="{FD609F4B-4A2B-0748-390F-753EED82889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61" name="Rectangle 116">
          <a:extLst>
            <a:ext uri="{FF2B5EF4-FFF2-40B4-BE49-F238E27FC236}">
              <a16:creationId xmlns:a16="http://schemas.microsoft.com/office/drawing/2014/main" id="{47EDB913-527A-AEBC-002C-798966E8BEB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62" name="Rectangle 117">
          <a:extLst>
            <a:ext uri="{FF2B5EF4-FFF2-40B4-BE49-F238E27FC236}">
              <a16:creationId xmlns:a16="http://schemas.microsoft.com/office/drawing/2014/main" id="{5AE47EAC-C14A-48FA-567C-E5B4A9291EF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63" name="Rectangle 118">
          <a:extLst>
            <a:ext uri="{FF2B5EF4-FFF2-40B4-BE49-F238E27FC236}">
              <a16:creationId xmlns:a16="http://schemas.microsoft.com/office/drawing/2014/main" id="{B4F39855-9E75-D688-64BF-2256E4FB6F1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64" name="Rectangle 119">
          <a:extLst>
            <a:ext uri="{FF2B5EF4-FFF2-40B4-BE49-F238E27FC236}">
              <a16:creationId xmlns:a16="http://schemas.microsoft.com/office/drawing/2014/main" id="{55FF7E5D-6E22-922F-0842-75D8DBBA8B4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65" name="Rectangle 120">
          <a:extLst>
            <a:ext uri="{FF2B5EF4-FFF2-40B4-BE49-F238E27FC236}">
              <a16:creationId xmlns:a16="http://schemas.microsoft.com/office/drawing/2014/main" id="{C6712021-7162-64B6-7B50-3352F13DD76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66" name="Rectangle 121">
          <a:extLst>
            <a:ext uri="{FF2B5EF4-FFF2-40B4-BE49-F238E27FC236}">
              <a16:creationId xmlns:a16="http://schemas.microsoft.com/office/drawing/2014/main" id="{B9272ECB-B971-FA18-804B-6A1E403B734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67" name="Rectangle 122">
          <a:extLst>
            <a:ext uri="{FF2B5EF4-FFF2-40B4-BE49-F238E27FC236}">
              <a16:creationId xmlns:a16="http://schemas.microsoft.com/office/drawing/2014/main" id="{1482FD9B-DEA0-0120-C31A-CC00EDBAACF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68" name="Rectangle 123">
          <a:extLst>
            <a:ext uri="{FF2B5EF4-FFF2-40B4-BE49-F238E27FC236}">
              <a16:creationId xmlns:a16="http://schemas.microsoft.com/office/drawing/2014/main" id="{AF8468A6-EC09-5A64-2886-7F69FF71E02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69" name="Rectangle 124">
          <a:extLst>
            <a:ext uri="{FF2B5EF4-FFF2-40B4-BE49-F238E27FC236}">
              <a16:creationId xmlns:a16="http://schemas.microsoft.com/office/drawing/2014/main" id="{675A6A06-CCC2-5041-E2E2-11F4305EFFC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70" name="Rectangle 125">
          <a:extLst>
            <a:ext uri="{FF2B5EF4-FFF2-40B4-BE49-F238E27FC236}">
              <a16:creationId xmlns:a16="http://schemas.microsoft.com/office/drawing/2014/main" id="{49AADB90-C7E3-FF58-EC1D-97823D35638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71" name="Rectangle 126">
          <a:extLst>
            <a:ext uri="{FF2B5EF4-FFF2-40B4-BE49-F238E27FC236}">
              <a16:creationId xmlns:a16="http://schemas.microsoft.com/office/drawing/2014/main" id="{F0F8586B-AC3A-F687-015A-E8310EB6C19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72" name="Rectangle 127">
          <a:extLst>
            <a:ext uri="{FF2B5EF4-FFF2-40B4-BE49-F238E27FC236}">
              <a16:creationId xmlns:a16="http://schemas.microsoft.com/office/drawing/2014/main" id="{59BE719B-C3B9-EBAE-F629-5BCAD41352D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73" name="Rectangle 128">
          <a:extLst>
            <a:ext uri="{FF2B5EF4-FFF2-40B4-BE49-F238E27FC236}">
              <a16:creationId xmlns:a16="http://schemas.microsoft.com/office/drawing/2014/main" id="{F0E88F3D-7E68-13DA-BD8D-D60B29527C3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74" name="Rectangle 129">
          <a:extLst>
            <a:ext uri="{FF2B5EF4-FFF2-40B4-BE49-F238E27FC236}">
              <a16:creationId xmlns:a16="http://schemas.microsoft.com/office/drawing/2014/main" id="{F3CFFCC9-9DB9-3A6C-8D95-B59772C20FC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75" name="Rectangle 130">
          <a:extLst>
            <a:ext uri="{FF2B5EF4-FFF2-40B4-BE49-F238E27FC236}">
              <a16:creationId xmlns:a16="http://schemas.microsoft.com/office/drawing/2014/main" id="{C3B14967-916F-E492-721C-9FD4E002490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76" name="Rectangle 131">
          <a:extLst>
            <a:ext uri="{FF2B5EF4-FFF2-40B4-BE49-F238E27FC236}">
              <a16:creationId xmlns:a16="http://schemas.microsoft.com/office/drawing/2014/main" id="{6F735E18-4E35-ECB7-0161-796E460BBB9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77" name="Rectangle 132">
          <a:extLst>
            <a:ext uri="{FF2B5EF4-FFF2-40B4-BE49-F238E27FC236}">
              <a16:creationId xmlns:a16="http://schemas.microsoft.com/office/drawing/2014/main" id="{D99E8A18-FF1C-859F-B0B9-9A808B130D6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78" name="Rectangle 133">
          <a:extLst>
            <a:ext uri="{FF2B5EF4-FFF2-40B4-BE49-F238E27FC236}">
              <a16:creationId xmlns:a16="http://schemas.microsoft.com/office/drawing/2014/main" id="{7EFA9646-856D-44A8-7CFD-70A3DAD3373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79" name="Rectangle 134">
          <a:extLst>
            <a:ext uri="{FF2B5EF4-FFF2-40B4-BE49-F238E27FC236}">
              <a16:creationId xmlns:a16="http://schemas.microsoft.com/office/drawing/2014/main" id="{972E9BF2-8468-22DA-4453-E52EBAC6FF6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80" name="Rectangle 135">
          <a:extLst>
            <a:ext uri="{FF2B5EF4-FFF2-40B4-BE49-F238E27FC236}">
              <a16:creationId xmlns:a16="http://schemas.microsoft.com/office/drawing/2014/main" id="{E9D24BA6-4B65-6392-7522-EC41A3294E2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81" name="Rectangle 136">
          <a:extLst>
            <a:ext uri="{FF2B5EF4-FFF2-40B4-BE49-F238E27FC236}">
              <a16:creationId xmlns:a16="http://schemas.microsoft.com/office/drawing/2014/main" id="{E155F5EF-99BC-5804-633C-6A09B5E2288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82" name="Rectangle 137">
          <a:extLst>
            <a:ext uri="{FF2B5EF4-FFF2-40B4-BE49-F238E27FC236}">
              <a16:creationId xmlns:a16="http://schemas.microsoft.com/office/drawing/2014/main" id="{3D1969A4-D78E-7D16-AEB9-130106C9CBF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83" name="Rectangle 138">
          <a:extLst>
            <a:ext uri="{FF2B5EF4-FFF2-40B4-BE49-F238E27FC236}">
              <a16:creationId xmlns:a16="http://schemas.microsoft.com/office/drawing/2014/main" id="{D3626550-D451-E817-5E4D-CC0CA0C7A16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84" name="Rectangle 139">
          <a:extLst>
            <a:ext uri="{FF2B5EF4-FFF2-40B4-BE49-F238E27FC236}">
              <a16:creationId xmlns:a16="http://schemas.microsoft.com/office/drawing/2014/main" id="{64E9B896-BC50-F9A1-037F-C87547AAB2A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85" name="Rectangle 140">
          <a:extLst>
            <a:ext uri="{FF2B5EF4-FFF2-40B4-BE49-F238E27FC236}">
              <a16:creationId xmlns:a16="http://schemas.microsoft.com/office/drawing/2014/main" id="{C3CF94FA-5325-7535-2BA2-09DCAB21769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86" name="Rectangle 141">
          <a:extLst>
            <a:ext uri="{FF2B5EF4-FFF2-40B4-BE49-F238E27FC236}">
              <a16:creationId xmlns:a16="http://schemas.microsoft.com/office/drawing/2014/main" id="{B297D4FD-4AE8-456B-2557-8E18381F5D9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87" name="Rectangle 142">
          <a:extLst>
            <a:ext uri="{FF2B5EF4-FFF2-40B4-BE49-F238E27FC236}">
              <a16:creationId xmlns:a16="http://schemas.microsoft.com/office/drawing/2014/main" id="{0AEB7C96-4569-D6CE-8D43-196AACA0327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88" name="Rectangle 143">
          <a:extLst>
            <a:ext uri="{FF2B5EF4-FFF2-40B4-BE49-F238E27FC236}">
              <a16:creationId xmlns:a16="http://schemas.microsoft.com/office/drawing/2014/main" id="{462C89F7-03CD-79DB-CB79-A9E718633EB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89" name="Rectangle 144">
          <a:extLst>
            <a:ext uri="{FF2B5EF4-FFF2-40B4-BE49-F238E27FC236}">
              <a16:creationId xmlns:a16="http://schemas.microsoft.com/office/drawing/2014/main" id="{A533D319-D6BB-0382-B724-3FE92AF6AE4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90" name="Rectangle 145">
          <a:extLst>
            <a:ext uri="{FF2B5EF4-FFF2-40B4-BE49-F238E27FC236}">
              <a16:creationId xmlns:a16="http://schemas.microsoft.com/office/drawing/2014/main" id="{5983E8B4-DB02-8479-0EBA-C30AB7A1E7C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91" name="Rectangle 146">
          <a:extLst>
            <a:ext uri="{FF2B5EF4-FFF2-40B4-BE49-F238E27FC236}">
              <a16:creationId xmlns:a16="http://schemas.microsoft.com/office/drawing/2014/main" id="{DADB1E64-3089-6D2D-CAED-73080A6B6BB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92" name="Rectangle 147">
          <a:extLst>
            <a:ext uri="{FF2B5EF4-FFF2-40B4-BE49-F238E27FC236}">
              <a16:creationId xmlns:a16="http://schemas.microsoft.com/office/drawing/2014/main" id="{721EF6EF-0C99-1D16-278B-5ECE821C487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93" name="Rectangle 148">
          <a:extLst>
            <a:ext uri="{FF2B5EF4-FFF2-40B4-BE49-F238E27FC236}">
              <a16:creationId xmlns:a16="http://schemas.microsoft.com/office/drawing/2014/main" id="{B1860414-B2D2-FF89-218C-24506C769D4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94" name="Rectangle 149">
          <a:extLst>
            <a:ext uri="{FF2B5EF4-FFF2-40B4-BE49-F238E27FC236}">
              <a16:creationId xmlns:a16="http://schemas.microsoft.com/office/drawing/2014/main" id="{DB299046-632E-3C54-911E-C2750A2EDBA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95" name="Rectangle 150">
          <a:extLst>
            <a:ext uri="{FF2B5EF4-FFF2-40B4-BE49-F238E27FC236}">
              <a16:creationId xmlns:a16="http://schemas.microsoft.com/office/drawing/2014/main" id="{E181F012-7E08-3FAC-BA5B-511C626E54F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96" name="Rectangle 151">
          <a:extLst>
            <a:ext uri="{FF2B5EF4-FFF2-40B4-BE49-F238E27FC236}">
              <a16:creationId xmlns:a16="http://schemas.microsoft.com/office/drawing/2014/main" id="{67A932EB-A495-DE5F-BD95-F5807E5583B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897" name="Rectangle 152">
          <a:extLst>
            <a:ext uri="{FF2B5EF4-FFF2-40B4-BE49-F238E27FC236}">
              <a16:creationId xmlns:a16="http://schemas.microsoft.com/office/drawing/2014/main" id="{CF6C80F3-D248-2358-A649-F7B2453F93C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898" name="Rectangle 153">
          <a:extLst>
            <a:ext uri="{FF2B5EF4-FFF2-40B4-BE49-F238E27FC236}">
              <a16:creationId xmlns:a16="http://schemas.microsoft.com/office/drawing/2014/main" id="{3A0EFCC3-FC39-E802-948B-A725F124760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899" name="Rectangle 154">
          <a:extLst>
            <a:ext uri="{FF2B5EF4-FFF2-40B4-BE49-F238E27FC236}">
              <a16:creationId xmlns:a16="http://schemas.microsoft.com/office/drawing/2014/main" id="{42E27658-7D66-5E58-440F-DF6D3BD9A59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00" name="Rectangle 155">
          <a:extLst>
            <a:ext uri="{FF2B5EF4-FFF2-40B4-BE49-F238E27FC236}">
              <a16:creationId xmlns:a16="http://schemas.microsoft.com/office/drawing/2014/main" id="{206E8377-9045-496E-F3A6-5161EFD7D09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01" name="Rectangle 156">
          <a:extLst>
            <a:ext uri="{FF2B5EF4-FFF2-40B4-BE49-F238E27FC236}">
              <a16:creationId xmlns:a16="http://schemas.microsoft.com/office/drawing/2014/main" id="{A2E5C1E5-0903-AFBD-3887-258FDC6BBE7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02" name="Rectangle 157">
          <a:extLst>
            <a:ext uri="{FF2B5EF4-FFF2-40B4-BE49-F238E27FC236}">
              <a16:creationId xmlns:a16="http://schemas.microsoft.com/office/drawing/2014/main" id="{849B9E29-23F1-7DDA-3950-899A089A154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03" name="Rectangle 158">
          <a:extLst>
            <a:ext uri="{FF2B5EF4-FFF2-40B4-BE49-F238E27FC236}">
              <a16:creationId xmlns:a16="http://schemas.microsoft.com/office/drawing/2014/main" id="{59D15B48-568D-B91E-EAB2-7A060E84434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04" name="Rectangle 159">
          <a:extLst>
            <a:ext uri="{FF2B5EF4-FFF2-40B4-BE49-F238E27FC236}">
              <a16:creationId xmlns:a16="http://schemas.microsoft.com/office/drawing/2014/main" id="{63E648ED-F32D-C356-C3A5-099DE742555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05" name="Rectangle 160">
          <a:extLst>
            <a:ext uri="{FF2B5EF4-FFF2-40B4-BE49-F238E27FC236}">
              <a16:creationId xmlns:a16="http://schemas.microsoft.com/office/drawing/2014/main" id="{E1A49A44-8E4E-3ABE-5004-E4B97F87D1A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06" name="Rectangle 161">
          <a:extLst>
            <a:ext uri="{FF2B5EF4-FFF2-40B4-BE49-F238E27FC236}">
              <a16:creationId xmlns:a16="http://schemas.microsoft.com/office/drawing/2014/main" id="{182B8D52-4E06-B819-C279-2EE91478D85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07" name="Rectangle 162">
          <a:extLst>
            <a:ext uri="{FF2B5EF4-FFF2-40B4-BE49-F238E27FC236}">
              <a16:creationId xmlns:a16="http://schemas.microsoft.com/office/drawing/2014/main" id="{68292196-BCC4-9201-87DE-545FE1B2B90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08" name="Rectangle 163">
          <a:extLst>
            <a:ext uri="{FF2B5EF4-FFF2-40B4-BE49-F238E27FC236}">
              <a16:creationId xmlns:a16="http://schemas.microsoft.com/office/drawing/2014/main" id="{755C8D14-E2BD-45CB-358A-676CE8A00AD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09" name="Rectangle 164">
          <a:extLst>
            <a:ext uri="{FF2B5EF4-FFF2-40B4-BE49-F238E27FC236}">
              <a16:creationId xmlns:a16="http://schemas.microsoft.com/office/drawing/2014/main" id="{8C719652-D5F6-4E3D-AD02-A6BD92D1F65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10" name="Rectangle 165">
          <a:extLst>
            <a:ext uri="{FF2B5EF4-FFF2-40B4-BE49-F238E27FC236}">
              <a16:creationId xmlns:a16="http://schemas.microsoft.com/office/drawing/2014/main" id="{5C460E9A-2B41-4393-4CF7-3DA907C6848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11" name="Rectangle 166">
          <a:extLst>
            <a:ext uri="{FF2B5EF4-FFF2-40B4-BE49-F238E27FC236}">
              <a16:creationId xmlns:a16="http://schemas.microsoft.com/office/drawing/2014/main" id="{450CC3D0-EDDF-204B-63C2-DFFFBDB0D8A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12" name="Rectangle 167">
          <a:extLst>
            <a:ext uri="{FF2B5EF4-FFF2-40B4-BE49-F238E27FC236}">
              <a16:creationId xmlns:a16="http://schemas.microsoft.com/office/drawing/2014/main" id="{7A40D179-80F0-8B95-C0CE-B4AF0960723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13" name="Rectangle 168">
          <a:extLst>
            <a:ext uri="{FF2B5EF4-FFF2-40B4-BE49-F238E27FC236}">
              <a16:creationId xmlns:a16="http://schemas.microsoft.com/office/drawing/2014/main" id="{3DF19B44-3066-A419-C220-D13698B9675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14" name="Rectangle 169">
          <a:extLst>
            <a:ext uri="{FF2B5EF4-FFF2-40B4-BE49-F238E27FC236}">
              <a16:creationId xmlns:a16="http://schemas.microsoft.com/office/drawing/2014/main" id="{EF4F368C-6A9D-8474-7C38-5EC08EECBCE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15" name="Rectangle 170">
          <a:extLst>
            <a:ext uri="{FF2B5EF4-FFF2-40B4-BE49-F238E27FC236}">
              <a16:creationId xmlns:a16="http://schemas.microsoft.com/office/drawing/2014/main" id="{5AF49CEE-65ED-2FAB-4C52-377570C8B4D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16" name="Rectangle 171">
          <a:extLst>
            <a:ext uri="{FF2B5EF4-FFF2-40B4-BE49-F238E27FC236}">
              <a16:creationId xmlns:a16="http://schemas.microsoft.com/office/drawing/2014/main" id="{13CBF42B-BCEE-1492-162B-7F2F7945836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17" name="Rectangle 172">
          <a:extLst>
            <a:ext uri="{FF2B5EF4-FFF2-40B4-BE49-F238E27FC236}">
              <a16:creationId xmlns:a16="http://schemas.microsoft.com/office/drawing/2014/main" id="{3D6D9A7A-6296-8729-C03D-30220F219C0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18" name="Rectangle 173">
          <a:extLst>
            <a:ext uri="{FF2B5EF4-FFF2-40B4-BE49-F238E27FC236}">
              <a16:creationId xmlns:a16="http://schemas.microsoft.com/office/drawing/2014/main" id="{79E6A65E-FBBB-4C55-8BF6-ABCA56B5139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19" name="Rectangle 174">
          <a:extLst>
            <a:ext uri="{FF2B5EF4-FFF2-40B4-BE49-F238E27FC236}">
              <a16:creationId xmlns:a16="http://schemas.microsoft.com/office/drawing/2014/main" id="{311F9BE5-6014-E117-2B63-5ACE43539C4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20" name="Rectangle 175">
          <a:extLst>
            <a:ext uri="{FF2B5EF4-FFF2-40B4-BE49-F238E27FC236}">
              <a16:creationId xmlns:a16="http://schemas.microsoft.com/office/drawing/2014/main" id="{3CB32D42-DEE5-A8CB-6166-D432238B21A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21" name="Rectangle 176">
          <a:extLst>
            <a:ext uri="{FF2B5EF4-FFF2-40B4-BE49-F238E27FC236}">
              <a16:creationId xmlns:a16="http://schemas.microsoft.com/office/drawing/2014/main" id="{1A3821E3-D808-23E3-8A12-B4938BE0292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22" name="Rectangle 177">
          <a:extLst>
            <a:ext uri="{FF2B5EF4-FFF2-40B4-BE49-F238E27FC236}">
              <a16:creationId xmlns:a16="http://schemas.microsoft.com/office/drawing/2014/main" id="{EB5C7803-93ED-ED69-AC02-C7DA41B762C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23" name="Rectangle 178">
          <a:extLst>
            <a:ext uri="{FF2B5EF4-FFF2-40B4-BE49-F238E27FC236}">
              <a16:creationId xmlns:a16="http://schemas.microsoft.com/office/drawing/2014/main" id="{92878DF1-1E34-A471-7F9F-A8CEE3781E5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24" name="Rectangle 179">
          <a:extLst>
            <a:ext uri="{FF2B5EF4-FFF2-40B4-BE49-F238E27FC236}">
              <a16:creationId xmlns:a16="http://schemas.microsoft.com/office/drawing/2014/main" id="{6931E797-7092-0079-CBE0-BC7C9FF8E87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25" name="Rectangle 180">
          <a:extLst>
            <a:ext uri="{FF2B5EF4-FFF2-40B4-BE49-F238E27FC236}">
              <a16:creationId xmlns:a16="http://schemas.microsoft.com/office/drawing/2014/main" id="{69618824-AE40-D722-4C8E-B6CDF6F6778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26" name="Rectangle 181">
          <a:extLst>
            <a:ext uri="{FF2B5EF4-FFF2-40B4-BE49-F238E27FC236}">
              <a16:creationId xmlns:a16="http://schemas.microsoft.com/office/drawing/2014/main" id="{68D9B363-72B2-B47E-29E6-452826CF321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27" name="Rectangle 182">
          <a:extLst>
            <a:ext uri="{FF2B5EF4-FFF2-40B4-BE49-F238E27FC236}">
              <a16:creationId xmlns:a16="http://schemas.microsoft.com/office/drawing/2014/main" id="{BD6FACB1-330C-0258-070D-AF3B5C355F2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28" name="Rectangle 183">
          <a:extLst>
            <a:ext uri="{FF2B5EF4-FFF2-40B4-BE49-F238E27FC236}">
              <a16:creationId xmlns:a16="http://schemas.microsoft.com/office/drawing/2014/main" id="{8EA0F723-BD1D-DFD3-E39B-382982705F8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29" name="Rectangle 184">
          <a:extLst>
            <a:ext uri="{FF2B5EF4-FFF2-40B4-BE49-F238E27FC236}">
              <a16:creationId xmlns:a16="http://schemas.microsoft.com/office/drawing/2014/main" id="{E0A80518-7111-929A-B9DB-47C96E8A91F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930" name="Rectangle 185">
          <a:extLst>
            <a:ext uri="{FF2B5EF4-FFF2-40B4-BE49-F238E27FC236}">
              <a16:creationId xmlns:a16="http://schemas.microsoft.com/office/drawing/2014/main" id="{7AF9013C-D4C1-50C0-866E-A684CA66B25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31" name="Rectangle 186">
          <a:extLst>
            <a:ext uri="{FF2B5EF4-FFF2-40B4-BE49-F238E27FC236}">
              <a16:creationId xmlns:a16="http://schemas.microsoft.com/office/drawing/2014/main" id="{5F648B49-F452-27E0-87C5-717DF6B82B0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32" name="Rectangle 187">
          <a:extLst>
            <a:ext uri="{FF2B5EF4-FFF2-40B4-BE49-F238E27FC236}">
              <a16:creationId xmlns:a16="http://schemas.microsoft.com/office/drawing/2014/main" id="{C96D37C3-B5FE-78B0-90CB-12F41B62387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933" name="Rectangle 188">
          <a:extLst>
            <a:ext uri="{FF2B5EF4-FFF2-40B4-BE49-F238E27FC236}">
              <a16:creationId xmlns:a16="http://schemas.microsoft.com/office/drawing/2014/main" id="{19B3FFB2-C46D-40DD-65B0-6C8FA7A064A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34" name="Rectangle 189">
          <a:extLst>
            <a:ext uri="{FF2B5EF4-FFF2-40B4-BE49-F238E27FC236}">
              <a16:creationId xmlns:a16="http://schemas.microsoft.com/office/drawing/2014/main" id="{62DF42DF-158D-BF80-0DF5-2B81CBBF072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35" name="Rectangle 190">
          <a:extLst>
            <a:ext uri="{FF2B5EF4-FFF2-40B4-BE49-F238E27FC236}">
              <a16:creationId xmlns:a16="http://schemas.microsoft.com/office/drawing/2014/main" id="{417DE2E6-2519-D11A-CD93-D139847A185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936" name="Rectangle 191">
          <a:extLst>
            <a:ext uri="{FF2B5EF4-FFF2-40B4-BE49-F238E27FC236}">
              <a16:creationId xmlns:a16="http://schemas.microsoft.com/office/drawing/2014/main" id="{8C83CF9E-9728-DB34-578B-E9A94889FAC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37" name="Rectangle 192">
          <a:extLst>
            <a:ext uri="{FF2B5EF4-FFF2-40B4-BE49-F238E27FC236}">
              <a16:creationId xmlns:a16="http://schemas.microsoft.com/office/drawing/2014/main" id="{D4DACBE8-15D5-CFB7-1F03-2C0BA9086BE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38" name="Rectangle 193">
          <a:extLst>
            <a:ext uri="{FF2B5EF4-FFF2-40B4-BE49-F238E27FC236}">
              <a16:creationId xmlns:a16="http://schemas.microsoft.com/office/drawing/2014/main" id="{2C0461E0-8201-1A99-55A1-EC35118497A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939" name="Rectangle 194">
          <a:extLst>
            <a:ext uri="{FF2B5EF4-FFF2-40B4-BE49-F238E27FC236}">
              <a16:creationId xmlns:a16="http://schemas.microsoft.com/office/drawing/2014/main" id="{2225D34E-4861-1A6A-1A11-C65C9CB08ED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40" name="Rectangle 195">
          <a:extLst>
            <a:ext uri="{FF2B5EF4-FFF2-40B4-BE49-F238E27FC236}">
              <a16:creationId xmlns:a16="http://schemas.microsoft.com/office/drawing/2014/main" id="{A0970C82-84C7-83ED-9881-574CE74958C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41" name="Rectangle 196">
          <a:extLst>
            <a:ext uri="{FF2B5EF4-FFF2-40B4-BE49-F238E27FC236}">
              <a16:creationId xmlns:a16="http://schemas.microsoft.com/office/drawing/2014/main" id="{362DFD0E-3111-BDB8-4C2F-B48A32B9FC0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942" name="Rectangle 197">
          <a:extLst>
            <a:ext uri="{FF2B5EF4-FFF2-40B4-BE49-F238E27FC236}">
              <a16:creationId xmlns:a16="http://schemas.microsoft.com/office/drawing/2014/main" id="{37532D9A-8451-8B2A-F10F-BC136E4B9D9A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43" name="Rectangle 198">
          <a:extLst>
            <a:ext uri="{FF2B5EF4-FFF2-40B4-BE49-F238E27FC236}">
              <a16:creationId xmlns:a16="http://schemas.microsoft.com/office/drawing/2014/main" id="{42DE2817-E8FC-A5F2-A5AF-B4C9909AF4F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44" name="Rectangle 199">
          <a:extLst>
            <a:ext uri="{FF2B5EF4-FFF2-40B4-BE49-F238E27FC236}">
              <a16:creationId xmlns:a16="http://schemas.microsoft.com/office/drawing/2014/main" id="{3B0999F3-A90F-9299-3FEC-83CD2948DBC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945" name="Rectangle 200">
          <a:extLst>
            <a:ext uri="{FF2B5EF4-FFF2-40B4-BE49-F238E27FC236}">
              <a16:creationId xmlns:a16="http://schemas.microsoft.com/office/drawing/2014/main" id="{4228D950-FE25-0EEC-5083-2E5817C935D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46" name="Rectangle 201">
          <a:extLst>
            <a:ext uri="{FF2B5EF4-FFF2-40B4-BE49-F238E27FC236}">
              <a16:creationId xmlns:a16="http://schemas.microsoft.com/office/drawing/2014/main" id="{4AA78B17-AE22-A843-9A34-6A52A2749B8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47" name="Rectangle 202">
          <a:extLst>
            <a:ext uri="{FF2B5EF4-FFF2-40B4-BE49-F238E27FC236}">
              <a16:creationId xmlns:a16="http://schemas.microsoft.com/office/drawing/2014/main" id="{EABC876E-4B3A-EE90-6458-5ACA8CB45A5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948" name="Rectangle 203">
          <a:extLst>
            <a:ext uri="{FF2B5EF4-FFF2-40B4-BE49-F238E27FC236}">
              <a16:creationId xmlns:a16="http://schemas.microsoft.com/office/drawing/2014/main" id="{29D7D757-1F9B-FC23-5FBE-5710EF72AA5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49" name="Rectangle 204">
          <a:extLst>
            <a:ext uri="{FF2B5EF4-FFF2-40B4-BE49-F238E27FC236}">
              <a16:creationId xmlns:a16="http://schemas.microsoft.com/office/drawing/2014/main" id="{60AF5247-B3DE-DEE3-3B27-AD24D16B3E8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50" name="Rectangle 205">
          <a:extLst>
            <a:ext uri="{FF2B5EF4-FFF2-40B4-BE49-F238E27FC236}">
              <a16:creationId xmlns:a16="http://schemas.microsoft.com/office/drawing/2014/main" id="{07D5A984-2EE1-87BC-86F1-A26EAD9C16B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951" name="Rectangle 206">
          <a:extLst>
            <a:ext uri="{FF2B5EF4-FFF2-40B4-BE49-F238E27FC236}">
              <a16:creationId xmlns:a16="http://schemas.microsoft.com/office/drawing/2014/main" id="{28911874-8C28-3BB9-6052-13EAC1B0EF8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52" name="Rectangle 207">
          <a:extLst>
            <a:ext uri="{FF2B5EF4-FFF2-40B4-BE49-F238E27FC236}">
              <a16:creationId xmlns:a16="http://schemas.microsoft.com/office/drawing/2014/main" id="{012FFAD9-97C2-5943-EC8C-132F21F4269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53" name="Rectangle 208">
          <a:extLst>
            <a:ext uri="{FF2B5EF4-FFF2-40B4-BE49-F238E27FC236}">
              <a16:creationId xmlns:a16="http://schemas.microsoft.com/office/drawing/2014/main" id="{39FB34C2-CC93-C9F4-B8E9-C3D87FFD8F7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954" name="Rectangle 209">
          <a:extLst>
            <a:ext uri="{FF2B5EF4-FFF2-40B4-BE49-F238E27FC236}">
              <a16:creationId xmlns:a16="http://schemas.microsoft.com/office/drawing/2014/main" id="{7BE302C5-5D98-8876-BCFD-94F42EA0BC5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55" name="Rectangle 210">
          <a:extLst>
            <a:ext uri="{FF2B5EF4-FFF2-40B4-BE49-F238E27FC236}">
              <a16:creationId xmlns:a16="http://schemas.microsoft.com/office/drawing/2014/main" id="{9C0CD60B-872E-817B-998C-E3A5CBB787C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56" name="Rectangle 211">
          <a:extLst>
            <a:ext uri="{FF2B5EF4-FFF2-40B4-BE49-F238E27FC236}">
              <a16:creationId xmlns:a16="http://schemas.microsoft.com/office/drawing/2014/main" id="{644CD71F-E7C0-B406-2670-86A9DEF4F9E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57" name="Rectangle 212">
          <a:extLst>
            <a:ext uri="{FF2B5EF4-FFF2-40B4-BE49-F238E27FC236}">
              <a16:creationId xmlns:a16="http://schemas.microsoft.com/office/drawing/2014/main" id="{7B0CD660-D1FE-D4AE-C51B-D1C61481304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58" name="Rectangle 213">
          <a:extLst>
            <a:ext uri="{FF2B5EF4-FFF2-40B4-BE49-F238E27FC236}">
              <a16:creationId xmlns:a16="http://schemas.microsoft.com/office/drawing/2014/main" id="{200E9CBF-2AD2-3013-AFE4-BAF1FCF43CE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59" name="Rectangle 214">
          <a:extLst>
            <a:ext uri="{FF2B5EF4-FFF2-40B4-BE49-F238E27FC236}">
              <a16:creationId xmlns:a16="http://schemas.microsoft.com/office/drawing/2014/main" id="{9C30EF7F-9AAF-17A4-59DB-1B15A47E90B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60" name="Rectangle 215">
          <a:extLst>
            <a:ext uri="{FF2B5EF4-FFF2-40B4-BE49-F238E27FC236}">
              <a16:creationId xmlns:a16="http://schemas.microsoft.com/office/drawing/2014/main" id="{D50942C3-9E70-B65A-FB91-6E431A798EA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8961" name="Rectangle 216">
          <a:extLst>
            <a:ext uri="{FF2B5EF4-FFF2-40B4-BE49-F238E27FC236}">
              <a16:creationId xmlns:a16="http://schemas.microsoft.com/office/drawing/2014/main" id="{EDDD6868-AF9A-DB2C-21CA-9CBEAF7DCC2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62" name="Rectangle 217">
          <a:extLst>
            <a:ext uri="{FF2B5EF4-FFF2-40B4-BE49-F238E27FC236}">
              <a16:creationId xmlns:a16="http://schemas.microsoft.com/office/drawing/2014/main" id="{3D39B8FC-A738-8A2C-C063-9F362973908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63" name="Rectangle 218">
          <a:extLst>
            <a:ext uri="{FF2B5EF4-FFF2-40B4-BE49-F238E27FC236}">
              <a16:creationId xmlns:a16="http://schemas.microsoft.com/office/drawing/2014/main" id="{0E5EC7EC-22CB-39FF-C251-C5D3E3D8ACF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64" name="Rectangle 219">
          <a:extLst>
            <a:ext uri="{FF2B5EF4-FFF2-40B4-BE49-F238E27FC236}">
              <a16:creationId xmlns:a16="http://schemas.microsoft.com/office/drawing/2014/main" id="{16375A2A-C484-50E0-6080-B8F8477A5CA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65" name="Rectangle 220">
          <a:extLst>
            <a:ext uri="{FF2B5EF4-FFF2-40B4-BE49-F238E27FC236}">
              <a16:creationId xmlns:a16="http://schemas.microsoft.com/office/drawing/2014/main" id="{2605C1DA-57F3-AB45-9A68-853E34D88D8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66" name="Rectangle 221">
          <a:extLst>
            <a:ext uri="{FF2B5EF4-FFF2-40B4-BE49-F238E27FC236}">
              <a16:creationId xmlns:a16="http://schemas.microsoft.com/office/drawing/2014/main" id="{1156365E-D6CA-CF8F-D7B5-0EE3AA79BDB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67" name="Rectangle 222">
          <a:extLst>
            <a:ext uri="{FF2B5EF4-FFF2-40B4-BE49-F238E27FC236}">
              <a16:creationId xmlns:a16="http://schemas.microsoft.com/office/drawing/2014/main" id="{9CF45D12-F63A-E45E-22DF-45D92D603D9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68" name="Rectangle 223">
          <a:extLst>
            <a:ext uri="{FF2B5EF4-FFF2-40B4-BE49-F238E27FC236}">
              <a16:creationId xmlns:a16="http://schemas.microsoft.com/office/drawing/2014/main" id="{A6715D45-A928-8F84-3ED0-6C139F27ACA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69" name="Rectangle 224">
          <a:extLst>
            <a:ext uri="{FF2B5EF4-FFF2-40B4-BE49-F238E27FC236}">
              <a16:creationId xmlns:a16="http://schemas.microsoft.com/office/drawing/2014/main" id="{21728791-D6FD-8E72-3FF0-3716E3DB9DF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70" name="Rectangle 225">
          <a:extLst>
            <a:ext uri="{FF2B5EF4-FFF2-40B4-BE49-F238E27FC236}">
              <a16:creationId xmlns:a16="http://schemas.microsoft.com/office/drawing/2014/main" id="{FFC607CD-0E46-C629-2B39-3B56C226EFA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71" name="Rectangle 226">
          <a:extLst>
            <a:ext uri="{FF2B5EF4-FFF2-40B4-BE49-F238E27FC236}">
              <a16:creationId xmlns:a16="http://schemas.microsoft.com/office/drawing/2014/main" id="{2F59D1D4-0ECF-0234-F277-3D432DC24A5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72" name="Rectangle 227">
          <a:extLst>
            <a:ext uri="{FF2B5EF4-FFF2-40B4-BE49-F238E27FC236}">
              <a16:creationId xmlns:a16="http://schemas.microsoft.com/office/drawing/2014/main" id="{CFD392A9-E035-99EB-C168-4DCCAA4DB73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973" name="Rectangle 228">
          <a:extLst>
            <a:ext uri="{FF2B5EF4-FFF2-40B4-BE49-F238E27FC236}">
              <a16:creationId xmlns:a16="http://schemas.microsoft.com/office/drawing/2014/main" id="{34DB9DFA-C2B1-3984-05D8-B6A375BE52A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74" name="Rectangle 229">
          <a:extLst>
            <a:ext uri="{FF2B5EF4-FFF2-40B4-BE49-F238E27FC236}">
              <a16:creationId xmlns:a16="http://schemas.microsoft.com/office/drawing/2014/main" id="{17899F66-5BAA-29F8-4F62-7B184DB5E2A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75" name="Rectangle 230">
          <a:extLst>
            <a:ext uri="{FF2B5EF4-FFF2-40B4-BE49-F238E27FC236}">
              <a16:creationId xmlns:a16="http://schemas.microsoft.com/office/drawing/2014/main" id="{FAD24A7A-556D-A365-15A0-DCDCB111D36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76" name="Rectangle 231">
          <a:extLst>
            <a:ext uri="{FF2B5EF4-FFF2-40B4-BE49-F238E27FC236}">
              <a16:creationId xmlns:a16="http://schemas.microsoft.com/office/drawing/2014/main" id="{8C1E6F34-5E45-4881-B5BC-6D05C12FE0E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77" name="Rectangle 232">
          <a:extLst>
            <a:ext uri="{FF2B5EF4-FFF2-40B4-BE49-F238E27FC236}">
              <a16:creationId xmlns:a16="http://schemas.microsoft.com/office/drawing/2014/main" id="{3240B87B-44E0-9E56-3C33-550870357D2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78" name="Rectangle 233">
          <a:extLst>
            <a:ext uri="{FF2B5EF4-FFF2-40B4-BE49-F238E27FC236}">
              <a16:creationId xmlns:a16="http://schemas.microsoft.com/office/drawing/2014/main" id="{DDE40765-A9C7-6FF6-3870-3A4DCB8E302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79" name="Rectangle 234">
          <a:extLst>
            <a:ext uri="{FF2B5EF4-FFF2-40B4-BE49-F238E27FC236}">
              <a16:creationId xmlns:a16="http://schemas.microsoft.com/office/drawing/2014/main" id="{73900C31-1736-CB2B-6C41-58AA885F916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80" name="Rectangle 235">
          <a:extLst>
            <a:ext uri="{FF2B5EF4-FFF2-40B4-BE49-F238E27FC236}">
              <a16:creationId xmlns:a16="http://schemas.microsoft.com/office/drawing/2014/main" id="{C0E3A03B-509D-4614-B3A3-C8FFFEB810B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81" name="Rectangle 236">
          <a:extLst>
            <a:ext uri="{FF2B5EF4-FFF2-40B4-BE49-F238E27FC236}">
              <a16:creationId xmlns:a16="http://schemas.microsoft.com/office/drawing/2014/main" id="{31B30871-3B1C-8818-227C-3FF19E52A11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82" name="Rectangle 237">
          <a:extLst>
            <a:ext uri="{FF2B5EF4-FFF2-40B4-BE49-F238E27FC236}">
              <a16:creationId xmlns:a16="http://schemas.microsoft.com/office/drawing/2014/main" id="{548437D1-2CB2-F82B-38FD-C4E14C03BF3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83" name="Rectangle 238">
          <a:extLst>
            <a:ext uri="{FF2B5EF4-FFF2-40B4-BE49-F238E27FC236}">
              <a16:creationId xmlns:a16="http://schemas.microsoft.com/office/drawing/2014/main" id="{B8360E62-9C16-3E87-0E3B-3362DEA0E86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84" name="Rectangle 239">
          <a:extLst>
            <a:ext uri="{FF2B5EF4-FFF2-40B4-BE49-F238E27FC236}">
              <a16:creationId xmlns:a16="http://schemas.microsoft.com/office/drawing/2014/main" id="{84C94237-67D7-BB3C-ABD9-99D878C5EDC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85" name="Rectangle 240">
          <a:extLst>
            <a:ext uri="{FF2B5EF4-FFF2-40B4-BE49-F238E27FC236}">
              <a16:creationId xmlns:a16="http://schemas.microsoft.com/office/drawing/2014/main" id="{94EEA89B-0783-917B-0C24-7EC7E824DAA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86" name="Rectangle 241">
          <a:extLst>
            <a:ext uri="{FF2B5EF4-FFF2-40B4-BE49-F238E27FC236}">
              <a16:creationId xmlns:a16="http://schemas.microsoft.com/office/drawing/2014/main" id="{43BE7183-220D-E346-37CD-E14527DDCA9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87" name="Rectangle 242">
          <a:extLst>
            <a:ext uri="{FF2B5EF4-FFF2-40B4-BE49-F238E27FC236}">
              <a16:creationId xmlns:a16="http://schemas.microsoft.com/office/drawing/2014/main" id="{A4EF72C9-F61D-CBA8-B05C-36E14A2465E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88" name="Rectangle 243">
          <a:extLst>
            <a:ext uri="{FF2B5EF4-FFF2-40B4-BE49-F238E27FC236}">
              <a16:creationId xmlns:a16="http://schemas.microsoft.com/office/drawing/2014/main" id="{114441F2-9F01-D2B8-B9E2-6B5ADC6FE7A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89" name="Rectangle 244">
          <a:extLst>
            <a:ext uri="{FF2B5EF4-FFF2-40B4-BE49-F238E27FC236}">
              <a16:creationId xmlns:a16="http://schemas.microsoft.com/office/drawing/2014/main" id="{BD37416B-1C15-D42F-861B-A62F2046C95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90" name="Rectangle 245">
          <a:extLst>
            <a:ext uri="{FF2B5EF4-FFF2-40B4-BE49-F238E27FC236}">
              <a16:creationId xmlns:a16="http://schemas.microsoft.com/office/drawing/2014/main" id="{45228ADD-E29D-6B53-B82D-95765418D3D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91" name="Rectangle 246">
          <a:extLst>
            <a:ext uri="{FF2B5EF4-FFF2-40B4-BE49-F238E27FC236}">
              <a16:creationId xmlns:a16="http://schemas.microsoft.com/office/drawing/2014/main" id="{F3668170-D7F0-FDCB-3C71-62D167B8FA1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92" name="Rectangle 247">
          <a:extLst>
            <a:ext uri="{FF2B5EF4-FFF2-40B4-BE49-F238E27FC236}">
              <a16:creationId xmlns:a16="http://schemas.microsoft.com/office/drawing/2014/main" id="{16896797-7C9F-541C-07D1-80E1958B22C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93" name="Rectangle 248">
          <a:extLst>
            <a:ext uri="{FF2B5EF4-FFF2-40B4-BE49-F238E27FC236}">
              <a16:creationId xmlns:a16="http://schemas.microsoft.com/office/drawing/2014/main" id="{53D8CACC-B1C9-5D63-9EAE-27B8A3654A1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94" name="Rectangle 249">
          <a:extLst>
            <a:ext uri="{FF2B5EF4-FFF2-40B4-BE49-F238E27FC236}">
              <a16:creationId xmlns:a16="http://schemas.microsoft.com/office/drawing/2014/main" id="{7F962F22-BF5C-4FAF-92EA-81D8DB52231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95" name="Rectangle 250">
          <a:extLst>
            <a:ext uri="{FF2B5EF4-FFF2-40B4-BE49-F238E27FC236}">
              <a16:creationId xmlns:a16="http://schemas.microsoft.com/office/drawing/2014/main" id="{D2ED498B-06B7-4D13-0FBA-12CFF2408C7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96" name="Rectangle 251">
          <a:extLst>
            <a:ext uri="{FF2B5EF4-FFF2-40B4-BE49-F238E27FC236}">
              <a16:creationId xmlns:a16="http://schemas.microsoft.com/office/drawing/2014/main" id="{94BB382C-096E-078B-5F3D-657CDB34A66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997" name="Rectangle 252">
          <a:extLst>
            <a:ext uri="{FF2B5EF4-FFF2-40B4-BE49-F238E27FC236}">
              <a16:creationId xmlns:a16="http://schemas.microsoft.com/office/drawing/2014/main" id="{5FE74E72-BF73-3D44-CAE3-DC4DD58959C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998" name="Rectangle 253">
          <a:extLst>
            <a:ext uri="{FF2B5EF4-FFF2-40B4-BE49-F238E27FC236}">
              <a16:creationId xmlns:a16="http://schemas.microsoft.com/office/drawing/2014/main" id="{DD2BC3D3-F005-8A49-ADD0-3984F5D7937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8999" name="Rectangle 254">
          <a:extLst>
            <a:ext uri="{FF2B5EF4-FFF2-40B4-BE49-F238E27FC236}">
              <a16:creationId xmlns:a16="http://schemas.microsoft.com/office/drawing/2014/main" id="{89A135E5-D600-BB1F-AC5B-DB351FFA399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00" name="Rectangle 255">
          <a:extLst>
            <a:ext uri="{FF2B5EF4-FFF2-40B4-BE49-F238E27FC236}">
              <a16:creationId xmlns:a16="http://schemas.microsoft.com/office/drawing/2014/main" id="{69701DFD-8B3D-BD50-F8B5-606C66083FE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001" name="Rectangle 256">
          <a:extLst>
            <a:ext uri="{FF2B5EF4-FFF2-40B4-BE49-F238E27FC236}">
              <a16:creationId xmlns:a16="http://schemas.microsoft.com/office/drawing/2014/main" id="{1D7EFCFC-2DC9-F0B9-9ED2-DFF80CF0B35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002" name="Rectangle 257">
          <a:extLst>
            <a:ext uri="{FF2B5EF4-FFF2-40B4-BE49-F238E27FC236}">
              <a16:creationId xmlns:a16="http://schemas.microsoft.com/office/drawing/2014/main" id="{D2CCA434-BC4F-9935-8B2C-F9F186034E6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03" name="Rectangle 258">
          <a:extLst>
            <a:ext uri="{FF2B5EF4-FFF2-40B4-BE49-F238E27FC236}">
              <a16:creationId xmlns:a16="http://schemas.microsoft.com/office/drawing/2014/main" id="{A2DD5800-FDDE-CDC7-DB08-4C0519359BB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004" name="Rectangle 259">
          <a:extLst>
            <a:ext uri="{FF2B5EF4-FFF2-40B4-BE49-F238E27FC236}">
              <a16:creationId xmlns:a16="http://schemas.microsoft.com/office/drawing/2014/main" id="{121FDFF9-68E9-5FAF-24D9-0F722FA66AD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005" name="Rectangle 260">
          <a:extLst>
            <a:ext uri="{FF2B5EF4-FFF2-40B4-BE49-F238E27FC236}">
              <a16:creationId xmlns:a16="http://schemas.microsoft.com/office/drawing/2014/main" id="{BDDF0DF7-8D98-9639-69EC-5FD416A401B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06" name="Rectangle 261">
          <a:extLst>
            <a:ext uri="{FF2B5EF4-FFF2-40B4-BE49-F238E27FC236}">
              <a16:creationId xmlns:a16="http://schemas.microsoft.com/office/drawing/2014/main" id="{57FD1D0A-6E74-06AB-681D-8D25D26F5AF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007" name="Rectangle 262">
          <a:extLst>
            <a:ext uri="{FF2B5EF4-FFF2-40B4-BE49-F238E27FC236}">
              <a16:creationId xmlns:a16="http://schemas.microsoft.com/office/drawing/2014/main" id="{A5E8AEFA-C86E-5745-1FDC-BF0496F8FF3C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08" name="Rectangle 263">
          <a:extLst>
            <a:ext uri="{FF2B5EF4-FFF2-40B4-BE49-F238E27FC236}">
              <a16:creationId xmlns:a16="http://schemas.microsoft.com/office/drawing/2014/main" id="{FD6CAE73-D938-FF54-2B70-494CF9454FE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09" name="Rectangle 264">
          <a:extLst>
            <a:ext uri="{FF2B5EF4-FFF2-40B4-BE49-F238E27FC236}">
              <a16:creationId xmlns:a16="http://schemas.microsoft.com/office/drawing/2014/main" id="{9DAB74B3-5E10-64DB-8CD8-8424F879F05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10" name="Rectangle 265">
          <a:extLst>
            <a:ext uri="{FF2B5EF4-FFF2-40B4-BE49-F238E27FC236}">
              <a16:creationId xmlns:a16="http://schemas.microsoft.com/office/drawing/2014/main" id="{31BC708B-AAEA-F337-2695-4A58890F11D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11" name="Rectangle 266">
          <a:extLst>
            <a:ext uri="{FF2B5EF4-FFF2-40B4-BE49-F238E27FC236}">
              <a16:creationId xmlns:a16="http://schemas.microsoft.com/office/drawing/2014/main" id="{66241384-2510-4059-4991-89891E4DEEF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12" name="Rectangle 267">
          <a:extLst>
            <a:ext uri="{FF2B5EF4-FFF2-40B4-BE49-F238E27FC236}">
              <a16:creationId xmlns:a16="http://schemas.microsoft.com/office/drawing/2014/main" id="{1D1C08BF-377E-E67F-844E-3A3B55797EB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13" name="Rectangle 268">
          <a:extLst>
            <a:ext uri="{FF2B5EF4-FFF2-40B4-BE49-F238E27FC236}">
              <a16:creationId xmlns:a16="http://schemas.microsoft.com/office/drawing/2014/main" id="{5C7638F0-6868-464F-28A1-2291F7B5F4C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14" name="Rectangle 269">
          <a:extLst>
            <a:ext uri="{FF2B5EF4-FFF2-40B4-BE49-F238E27FC236}">
              <a16:creationId xmlns:a16="http://schemas.microsoft.com/office/drawing/2014/main" id="{B356312C-7CB4-E73A-FC68-02E1FF03A87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15" name="Rectangle 270">
          <a:extLst>
            <a:ext uri="{FF2B5EF4-FFF2-40B4-BE49-F238E27FC236}">
              <a16:creationId xmlns:a16="http://schemas.microsoft.com/office/drawing/2014/main" id="{3EC622EF-99B9-982D-8965-7207A5E90AA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16" name="Rectangle 271">
          <a:extLst>
            <a:ext uri="{FF2B5EF4-FFF2-40B4-BE49-F238E27FC236}">
              <a16:creationId xmlns:a16="http://schemas.microsoft.com/office/drawing/2014/main" id="{64F5B437-9E96-754B-8932-7C6499EF5DC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17" name="Rectangle 272">
          <a:extLst>
            <a:ext uri="{FF2B5EF4-FFF2-40B4-BE49-F238E27FC236}">
              <a16:creationId xmlns:a16="http://schemas.microsoft.com/office/drawing/2014/main" id="{AF9315C9-C133-C8A3-B069-9D851DAB67E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18" name="Rectangle 273">
          <a:extLst>
            <a:ext uri="{FF2B5EF4-FFF2-40B4-BE49-F238E27FC236}">
              <a16:creationId xmlns:a16="http://schemas.microsoft.com/office/drawing/2014/main" id="{0E38DF1C-2645-E6AD-CF95-DFD49FA02E8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019" name="Rectangle 274">
          <a:extLst>
            <a:ext uri="{FF2B5EF4-FFF2-40B4-BE49-F238E27FC236}">
              <a16:creationId xmlns:a16="http://schemas.microsoft.com/office/drawing/2014/main" id="{05AA7312-D884-E826-EAAF-0D6C022A5D6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020" name="Rectangle 275">
          <a:extLst>
            <a:ext uri="{FF2B5EF4-FFF2-40B4-BE49-F238E27FC236}">
              <a16:creationId xmlns:a16="http://schemas.microsoft.com/office/drawing/2014/main" id="{A9FFCF22-FD54-D211-1900-E9E34287259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21" name="Rectangle 276">
          <a:extLst>
            <a:ext uri="{FF2B5EF4-FFF2-40B4-BE49-F238E27FC236}">
              <a16:creationId xmlns:a16="http://schemas.microsoft.com/office/drawing/2014/main" id="{3819E9BF-6882-8B96-F909-1E8CFCF96F2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022" name="Rectangle 277">
          <a:extLst>
            <a:ext uri="{FF2B5EF4-FFF2-40B4-BE49-F238E27FC236}">
              <a16:creationId xmlns:a16="http://schemas.microsoft.com/office/drawing/2014/main" id="{170152E2-8D48-502C-233A-56736D4AC41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023" name="Rectangle 278">
          <a:extLst>
            <a:ext uri="{FF2B5EF4-FFF2-40B4-BE49-F238E27FC236}">
              <a16:creationId xmlns:a16="http://schemas.microsoft.com/office/drawing/2014/main" id="{23B4AAC7-AFF5-78A4-0EB0-2BF9C05617A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24" name="Rectangle 279">
          <a:extLst>
            <a:ext uri="{FF2B5EF4-FFF2-40B4-BE49-F238E27FC236}">
              <a16:creationId xmlns:a16="http://schemas.microsoft.com/office/drawing/2014/main" id="{AB75140F-52C1-C8F2-9244-36285FC5BAC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025" name="Rectangle 280">
          <a:extLst>
            <a:ext uri="{FF2B5EF4-FFF2-40B4-BE49-F238E27FC236}">
              <a16:creationId xmlns:a16="http://schemas.microsoft.com/office/drawing/2014/main" id="{A7FEB1B9-7943-6689-4E57-1AE576D558C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026" name="Rectangle 281">
          <a:extLst>
            <a:ext uri="{FF2B5EF4-FFF2-40B4-BE49-F238E27FC236}">
              <a16:creationId xmlns:a16="http://schemas.microsoft.com/office/drawing/2014/main" id="{4D438DC3-7324-51EB-1EB4-ED1196BF412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27" name="Rectangle 282">
          <a:extLst>
            <a:ext uri="{FF2B5EF4-FFF2-40B4-BE49-F238E27FC236}">
              <a16:creationId xmlns:a16="http://schemas.microsoft.com/office/drawing/2014/main" id="{EDEBC714-8F9D-551B-CC76-B461972568D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028" name="Rectangle 283">
          <a:extLst>
            <a:ext uri="{FF2B5EF4-FFF2-40B4-BE49-F238E27FC236}">
              <a16:creationId xmlns:a16="http://schemas.microsoft.com/office/drawing/2014/main" id="{6022F4C7-6749-FDFB-7E5A-6D9FBF50601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029" name="Rectangle 284">
          <a:extLst>
            <a:ext uri="{FF2B5EF4-FFF2-40B4-BE49-F238E27FC236}">
              <a16:creationId xmlns:a16="http://schemas.microsoft.com/office/drawing/2014/main" id="{DB073443-612A-3DA1-E15F-0AB770FB9BE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30" name="Rectangle 285">
          <a:extLst>
            <a:ext uri="{FF2B5EF4-FFF2-40B4-BE49-F238E27FC236}">
              <a16:creationId xmlns:a16="http://schemas.microsoft.com/office/drawing/2014/main" id="{853BD88A-6ADD-C37A-3FC8-020BB4D149F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031" name="Rectangle 286">
          <a:extLst>
            <a:ext uri="{FF2B5EF4-FFF2-40B4-BE49-F238E27FC236}">
              <a16:creationId xmlns:a16="http://schemas.microsoft.com/office/drawing/2014/main" id="{061A1122-48CE-5F4F-207E-0DE2A310610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032" name="Rectangle 287">
          <a:extLst>
            <a:ext uri="{FF2B5EF4-FFF2-40B4-BE49-F238E27FC236}">
              <a16:creationId xmlns:a16="http://schemas.microsoft.com/office/drawing/2014/main" id="{19E42032-F59B-F8C3-F1CF-C2387811633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33" name="Rectangle 288">
          <a:extLst>
            <a:ext uri="{FF2B5EF4-FFF2-40B4-BE49-F238E27FC236}">
              <a16:creationId xmlns:a16="http://schemas.microsoft.com/office/drawing/2014/main" id="{4D9C7633-0E26-C598-502F-CDB59B698F3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034" name="Rectangle 289">
          <a:extLst>
            <a:ext uri="{FF2B5EF4-FFF2-40B4-BE49-F238E27FC236}">
              <a16:creationId xmlns:a16="http://schemas.microsoft.com/office/drawing/2014/main" id="{FECAD2A0-038C-7D86-5C4B-049909C8D72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035" name="Rectangle 290">
          <a:extLst>
            <a:ext uri="{FF2B5EF4-FFF2-40B4-BE49-F238E27FC236}">
              <a16:creationId xmlns:a16="http://schemas.microsoft.com/office/drawing/2014/main" id="{17290FD0-0E60-CB38-E01F-4C09D77BD94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36" name="Rectangle 291">
          <a:extLst>
            <a:ext uri="{FF2B5EF4-FFF2-40B4-BE49-F238E27FC236}">
              <a16:creationId xmlns:a16="http://schemas.microsoft.com/office/drawing/2014/main" id="{0A106202-7DEA-BBD1-3E42-906B65DE838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037" name="Rectangle 292">
          <a:extLst>
            <a:ext uri="{FF2B5EF4-FFF2-40B4-BE49-F238E27FC236}">
              <a16:creationId xmlns:a16="http://schemas.microsoft.com/office/drawing/2014/main" id="{70F64036-592F-25BA-6F1E-0D5B5C4DBDE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038" name="Rectangle 293">
          <a:extLst>
            <a:ext uri="{FF2B5EF4-FFF2-40B4-BE49-F238E27FC236}">
              <a16:creationId xmlns:a16="http://schemas.microsoft.com/office/drawing/2014/main" id="{4FA271BE-C512-A613-AE78-BD63C4DAC80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39" name="Rectangle 294">
          <a:extLst>
            <a:ext uri="{FF2B5EF4-FFF2-40B4-BE49-F238E27FC236}">
              <a16:creationId xmlns:a16="http://schemas.microsoft.com/office/drawing/2014/main" id="{E59A5848-071D-195B-8A97-E4DD08B0789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040" name="Rectangle 295">
          <a:extLst>
            <a:ext uri="{FF2B5EF4-FFF2-40B4-BE49-F238E27FC236}">
              <a16:creationId xmlns:a16="http://schemas.microsoft.com/office/drawing/2014/main" id="{EA00CFDC-D25E-AE36-53FF-6A4F7DA11BF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041" name="Rectangle 296">
          <a:extLst>
            <a:ext uri="{FF2B5EF4-FFF2-40B4-BE49-F238E27FC236}">
              <a16:creationId xmlns:a16="http://schemas.microsoft.com/office/drawing/2014/main" id="{67F35C68-62BB-2A85-DEDA-6DDF2214D30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42" name="Rectangle 297">
          <a:extLst>
            <a:ext uri="{FF2B5EF4-FFF2-40B4-BE49-F238E27FC236}">
              <a16:creationId xmlns:a16="http://schemas.microsoft.com/office/drawing/2014/main" id="{FD3806B8-755A-D89B-F0FD-A833397C2B6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043" name="Rectangle 298">
          <a:extLst>
            <a:ext uri="{FF2B5EF4-FFF2-40B4-BE49-F238E27FC236}">
              <a16:creationId xmlns:a16="http://schemas.microsoft.com/office/drawing/2014/main" id="{882631AA-2357-9D43-BB7D-3F67C934F2C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044" name="Rectangle 299">
          <a:extLst>
            <a:ext uri="{FF2B5EF4-FFF2-40B4-BE49-F238E27FC236}">
              <a16:creationId xmlns:a16="http://schemas.microsoft.com/office/drawing/2014/main" id="{7CAC6433-C592-B1D5-CFCB-49A36AAC709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45" name="Rectangle 300">
          <a:extLst>
            <a:ext uri="{FF2B5EF4-FFF2-40B4-BE49-F238E27FC236}">
              <a16:creationId xmlns:a16="http://schemas.microsoft.com/office/drawing/2014/main" id="{F980599C-495A-2241-5178-171BA8DA85C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046" name="Rectangle 301">
          <a:extLst>
            <a:ext uri="{FF2B5EF4-FFF2-40B4-BE49-F238E27FC236}">
              <a16:creationId xmlns:a16="http://schemas.microsoft.com/office/drawing/2014/main" id="{7B01176D-7033-54CE-2668-581F09735DD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47" name="Rectangle 302">
          <a:extLst>
            <a:ext uri="{FF2B5EF4-FFF2-40B4-BE49-F238E27FC236}">
              <a16:creationId xmlns:a16="http://schemas.microsoft.com/office/drawing/2014/main" id="{143358D1-D5BF-7F05-1968-B301D881BE4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048" name="Rectangle 303">
          <a:extLst>
            <a:ext uri="{FF2B5EF4-FFF2-40B4-BE49-F238E27FC236}">
              <a16:creationId xmlns:a16="http://schemas.microsoft.com/office/drawing/2014/main" id="{2E64F921-82DA-BFDB-CA5E-45E111129D1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49" name="Rectangle 304">
          <a:extLst>
            <a:ext uri="{FF2B5EF4-FFF2-40B4-BE49-F238E27FC236}">
              <a16:creationId xmlns:a16="http://schemas.microsoft.com/office/drawing/2014/main" id="{A0A8E5F3-308E-FA0A-2ECA-F706771BA49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050" name="Rectangle 305">
          <a:extLst>
            <a:ext uri="{FF2B5EF4-FFF2-40B4-BE49-F238E27FC236}">
              <a16:creationId xmlns:a16="http://schemas.microsoft.com/office/drawing/2014/main" id="{00B270E0-7BF8-0217-E2F4-A12342AFC8B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051" name="Rectangle 306">
          <a:extLst>
            <a:ext uri="{FF2B5EF4-FFF2-40B4-BE49-F238E27FC236}">
              <a16:creationId xmlns:a16="http://schemas.microsoft.com/office/drawing/2014/main" id="{B945C6D0-9C1E-F439-9700-10BC49025C9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52" name="Rectangle 307">
          <a:extLst>
            <a:ext uri="{FF2B5EF4-FFF2-40B4-BE49-F238E27FC236}">
              <a16:creationId xmlns:a16="http://schemas.microsoft.com/office/drawing/2014/main" id="{E4F59960-F54E-57F6-AD3E-BD8D3749E85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53" name="Rectangle 308">
          <a:extLst>
            <a:ext uri="{FF2B5EF4-FFF2-40B4-BE49-F238E27FC236}">
              <a16:creationId xmlns:a16="http://schemas.microsoft.com/office/drawing/2014/main" id="{E5204261-8A8A-5FB7-46B1-F12431DE2A4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54" name="Rectangle 309">
          <a:extLst>
            <a:ext uri="{FF2B5EF4-FFF2-40B4-BE49-F238E27FC236}">
              <a16:creationId xmlns:a16="http://schemas.microsoft.com/office/drawing/2014/main" id="{02AF5114-5E6C-08EC-9138-2149DA794A5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55" name="Rectangle 310">
          <a:extLst>
            <a:ext uri="{FF2B5EF4-FFF2-40B4-BE49-F238E27FC236}">
              <a16:creationId xmlns:a16="http://schemas.microsoft.com/office/drawing/2014/main" id="{607C552C-F2BE-6E3F-FFC2-33DFDC14650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56" name="Rectangle 311">
          <a:extLst>
            <a:ext uri="{FF2B5EF4-FFF2-40B4-BE49-F238E27FC236}">
              <a16:creationId xmlns:a16="http://schemas.microsoft.com/office/drawing/2014/main" id="{43A580CA-5D64-89B3-396B-EA8B102CFA7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57" name="Rectangle 312">
          <a:extLst>
            <a:ext uri="{FF2B5EF4-FFF2-40B4-BE49-F238E27FC236}">
              <a16:creationId xmlns:a16="http://schemas.microsoft.com/office/drawing/2014/main" id="{E1FBB1B5-6244-470B-9721-5AAE8B5F4FC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58" name="Rectangle 313">
          <a:extLst>
            <a:ext uri="{FF2B5EF4-FFF2-40B4-BE49-F238E27FC236}">
              <a16:creationId xmlns:a16="http://schemas.microsoft.com/office/drawing/2014/main" id="{7295A1E6-B43C-B77F-E6A9-7A6D7029303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59" name="Rectangle 314">
          <a:extLst>
            <a:ext uri="{FF2B5EF4-FFF2-40B4-BE49-F238E27FC236}">
              <a16:creationId xmlns:a16="http://schemas.microsoft.com/office/drawing/2014/main" id="{B54A943E-C78A-0544-0EF0-D0FE2A84A6A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60" name="Rectangle 315">
          <a:extLst>
            <a:ext uri="{FF2B5EF4-FFF2-40B4-BE49-F238E27FC236}">
              <a16:creationId xmlns:a16="http://schemas.microsoft.com/office/drawing/2014/main" id="{4F769A54-E28B-D717-E897-904183743A6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61" name="Rectangle 316">
          <a:extLst>
            <a:ext uri="{FF2B5EF4-FFF2-40B4-BE49-F238E27FC236}">
              <a16:creationId xmlns:a16="http://schemas.microsoft.com/office/drawing/2014/main" id="{D2CCED4B-CA13-20BD-C612-02A907B2CC9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62" name="Rectangle 317">
          <a:extLst>
            <a:ext uri="{FF2B5EF4-FFF2-40B4-BE49-F238E27FC236}">
              <a16:creationId xmlns:a16="http://schemas.microsoft.com/office/drawing/2014/main" id="{E50C4309-3E36-BE92-B564-CC76C90A057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063" name="Rectangle 318">
          <a:extLst>
            <a:ext uri="{FF2B5EF4-FFF2-40B4-BE49-F238E27FC236}">
              <a16:creationId xmlns:a16="http://schemas.microsoft.com/office/drawing/2014/main" id="{8D770791-FF02-8817-888F-D83481F088F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064" name="Rectangle 1012">
          <a:extLst>
            <a:ext uri="{FF2B5EF4-FFF2-40B4-BE49-F238E27FC236}">
              <a16:creationId xmlns:a16="http://schemas.microsoft.com/office/drawing/2014/main" id="{31B8FD6C-9883-EC97-C124-4F4FCFDC275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65" name="Rectangle 1013">
          <a:extLst>
            <a:ext uri="{FF2B5EF4-FFF2-40B4-BE49-F238E27FC236}">
              <a16:creationId xmlns:a16="http://schemas.microsoft.com/office/drawing/2014/main" id="{85474F36-3AF4-538D-53A3-BC31BD955CC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66" name="Rectangle 1014">
          <a:extLst>
            <a:ext uri="{FF2B5EF4-FFF2-40B4-BE49-F238E27FC236}">
              <a16:creationId xmlns:a16="http://schemas.microsoft.com/office/drawing/2014/main" id="{949B383D-2A0D-C693-2968-16178E93F68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067" name="Rectangle 1015">
          <a:extLst>
            <a:ext uri="{FF2B5EF4-FFF2-40B4-BE49-F238E27FC236}">
              <a16:creationId xmlns:a16="http://schemas.microsoft.com/office/drawing/2014/main" id="{4EE250E1-FA88-48A3-E3A3-87CB8657C1F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68" name="Rectangle 1016">
          <a:extLst>
            <a:ext uri="{FF2B5EF4-FFF2-40B4-BE49-F238E27FC236}">
              <a16:creationId xmlns:a16="http://schemas.microsoft.com/office/drawing/2014/main" id="{EB994AF1-ADB0-4568-33F5-917AAA4CCF8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69" name="Rectangle 1017">
          <a:extLst>
            <a:ext uri="{FF2B5EF4-FFF2-40B4-BE49-F238E27FC236}">
              <a16:creationId xmlns:a16="http://schemas.microsoft.com/office/drawing/2014/main" id="{6F56E7E0-64E7-851B-5AAA-940487071E9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070" name="Rectangle 1018">
          <a:extLst>
            <a:ext uri="{FF2B5EF4-FFF2-40B4-BE49-F238E27FC236}">
              <a16:creationId xmlns:a16="http://schemas.microsoft.com/office/drawing/2014/main" id="{CEB57CD3-6A6F-893F-4AEA-E10ACA4AF6A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71" name="Rectangle 1019">
          <a:extLst>
            <a:ext uri="{FF2B5EF4-FFF2-40B4-BE49-F238E27FC236}">
              <a16:creationId xmlns:a16="http://schemas.microsoft.com/office/drawing/2014/main" id="{AB08893B-CEBF-7B03-DBCE-52F58AE9879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72" name="Rectangle 1020">
          <a:extLst>
            <a:ext uri="{FF2B5EF4-FFF2-40B4-BE49-F238E27FC236}">
              <a16:creationId xmlns:a16="http://schemas.microsoft.com/office/drawing/2014/main" id="{380213BD-B5F0-6D8E-C553-A7EB450A48A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073" name="Rectangle 1021">
          <a:extLst>
            <a:ext uri="{FF2B5EF4-FFF2-40B4-BE49-F238E27FC236}">
              <a16:creationId xmlns:a16="http://schemas.microsoft.com/office/drawing/2014/main" id="{B4345629-E26D-D5AA-CE8B-4FC734962B7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74" name="Rectangle 1022">
          <a:extLst>
            <a:ext uri="{FF2B5EF4-FFF2-40B4-BE49-F238E27FC236}">
              <a16:creationId xmlns:a16="http://schemas.microsoft.com/office/drawing/2014/main" id="{F64354E4-B02C-4951-58BF-4B1C12D0168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75" name="Rectangle 1023">
          <a:extLst>
            <a:ext uri="{FF2B5EF4-FFF2-40B4-BE49-F238E27FC236}">
              <a16:creationId xmlns:a16="http://schemas.microsoft.com/office/drawing/2014/main" id="{73446258-F4EF-5430-C236-6CD7906409B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076" name="Rectangle 1024">
          <a:extLst>
            <a:ext uri="{FF2B5EF4-FFF2-40B4-BE49-F238E27FC236}">
              <a16:creationId xmlns:a16="http://schemas.microsoft.com/office/drawing/2014/main" id="{4E2E82CD-3992-D2CE-F608-26FB5279256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77" name="Rectangle 1025">
          <a:extLst>
            <a:ext uri="{FF2B5EF4-FFF2-40B4-BE49-F238E27FC236}">
              <a16:creationId xmlns:a16="http://schemas.microsoft.com/office/drawing/2014/main" id="{C1F017D2-AEEF-52F9-455D-F256F5451C7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78" name="Rectangle 1026">
          <a:extLst>
            <a:ext uri="{FF2B5EF4-FFF2-40B4-BE49-F238E27FC236}">
              <a16:creationId xmlns:a16="http://schemas.microsoft.com/office/drawing/2014/main" id="{55742D61-10BF-0A8D-9D12-D6810D20059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079" name="Rectangle 1027">
          <a:extLst>
            <a:ext uri="{FF2B5EF4-FFF2-40B4-BE49-F238E27FC236}">
              <a16:creationId xmlns:a16="http://schemas.microsoft.com/office/drawing/2014/main" id="{C1EF52B8-9F88-1195-2159-624298794D8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80" name="Rectangle 1028">
          <a:extLst>
            <a:ext uri="{FF2B5EF4-FFF2-40B4-BE49-F238E27FC236}">
              <a16:creationId xmlns:a16="http://schemas.microsoft.com/office/drawing/2014/main" id="{BCD4A713-EE61-BE7E-FD25-A920365B736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81" name="Rectangle 1029">
          <a:extLst>
            <a:ext uri="{FF2B5EF4-FFF2-40B4-BE49-F238E27FC236}">
              <a16:creationId xmlns:a16="http://schemas.microsoft.com/office/drawing/2014/main" id="{49AD377E-248E-2437-FBCA-A0BB3538DB6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082" name="Rectangle 1030">
          <a:extLst>
            <a:ext uri="{FF2B5EF4-FFF2-40B4-BE49-F238E27FC236}">
              <a16:creationId xmlns:a16="http://schemas.microsoft.com/office/drawing/2014/main" id="{0C10E9EF-04DC-3A35-E2C0-AF94004BC9A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83" name="Rectangle 1031">
          <a:extLst>
            <a:ext uri="{FF2B5EF4-FFF2-40B4-BE49-F238E27FC236}">
              <a16:creationId xmlns:a16="http://schemas.microsoft.com/office/drawing/2014/main" id="{5A57A721-F692-5077-21F5-95949195D88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84" name="Rectangle 1032">
          <a:extLst>
            <a:ext uri="{FF2B5EF4-FFF2-40B4-BE49-F238E27FC236}">
              <a16:creationId xmlns:a16="http://schemas.microsoft.com/office/drawing/2014/main" id="{6908B812-6F94-8176-30FA-18503C8359E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085" name="Rectangle 1033">
          <a:extLst>
            <a:ext uri="{FF2B5EF4-FFF2-40B4-BE49-F238E27FC236}">
              <a16:creationId xmlns:a16="http://schemas.microsoft.com/office/drawing/2014/main" id="{93B56C0F-565E-834E-1FC5-76F942A0650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86" name="Rectangle 1034">
          <a:extLst>
            <a:ext uri="{FF2B5EF4-FFF2-40B4-BE49-F238E27FC236}">
              <a16:creationId xmlns:a16="http://schemas.microsoft.com/office/drawing/2014/main" id="{D11C7A76-D7B7-63C9-9A26-3770A6B3E6E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87" name="Rectangle 1035">
          <a:extLst>
            <a:ext uri="{FF2B5EF4-FFF2-40B4-BE49-F238E27FC236}">
              <a16:creationId xmlns:a16="http://schemas.microsoft.com/office/drawing/2014/main" id="{C45556AA-9F2C-F6E9-686C-06CCE2FDBD8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088" name="Rectangle 1036">
          <a:extLst>
            <a:ext uri="{FF2B5EF4-FFF2-40B4-BE49-F238E27FC236}">
              <a16:creationId xmlns:a16="http://schemas.microsoft.com/office/drawing/2014/main" id="{6627B5F6-3908-9579-5DC3-D4D3E5D5109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89" name="Rectangle 1037">
          <a:extLst>
            <a:ext uri="{FF2B5EF4-FFF2-40B4-BE49-F238E27FC236}">
              <a16:creationId xmlns:a16="http://schemas.microsoft.com/office/drawing/2014/main" id="{85C24194-2899-6E1B-22CA-0A780EDBAA0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90" name="Rectangle 1038">
          <a:extLst>
            <a:ext uri="{FF2B5EF4-FFF2-40B4-BE49-F238E27FC236}">
              <a16:creationId xmlns:a16="http://schemas.microsoft.com/office/drawing/2014/main" id="{AF569A28-DBAA-24A1-2BA0-00B5CE54D38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091" name="Rectangle 1039">
          <a:extLst>
            <a:ext uri="{FF2B5EF4-FFF2-40B4-BE49-F238E27FC236}">
              <a16:creationId xmlns:a16="http://schemas.microsoft.com/office/drawing/2014/main" id="{341D2BFB-9D69-6996-400A-20165DFD3CB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92" name="Rectangle 1040">
          <a:extLst>
            <a:ext uri="{FF2B5EF4-FFF2-40B4-BE49-F238E27FC236}">
              <a16:creationId xmlns:a16="http://schemas.microsoft.com/office/drawing/2014/main" id="{F6A947C9-8CD0-C3F2-1424-78E7665FAE2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93" name="Rectangle 1041">
          <a:extLst>
            <a:ext uri="{FF2B5EF4-FFF2-40B4-BE49-F238E27FC236}">
              <a16:creationId xmlns:a16="http://schemas.microsoft.com/office/drawing/2014/main" id="{62E08AA1-A465-48FE-58A2-D7014B8D161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094" name="Rectangle 1042">
          <a:extLst>
            <a:ext uri="{FF2B5EF4-FFF2-40B4-BE49-F238E27FC236}">
              <a16:creationId xmlns:a16="http://schemas.microsoft.com/office/drawing/2014/main" id="{36A37FC1-638D-6534-275C-2E1D7BC0466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95" name="Rectangle 1043">
          <a:extLst>
            <a:ext uri="{FF2B5EF4-FFF2-40B4-BE49-F238E27FC236}">
              <a16:creationId xmlns:a16="http://schemas.microsoft.com/office/drawing/2014/main" id="{4A431442-C32A-B5A2-7479-1A1F8617928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096" name="Rectangle 1044">
          <a:extLst>
            <a:ext uri="{FF2B5EF4-FFF2-40B4-BE49-F238E27FC236}">
              <a16:creationId xmlns:a16="http://schemas.microsoft.com/office/drawing/2014/main" id="{D7BEED02-768B-E672-97AD-258EDC387A2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097" name="Rectangle 1045">
          <a:extLst>
            <a:ext uri="{FF2B5EF4-FFF2-40B4-BE49-F238E27FC236}">
              <a16:creationId xmlns:a16="http://schemas.microsoft.com/office/drawing/2014/main" id="{151E92A3-53D0-0223-96FA-EF77D643D07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098" name="Rectangle 1046">
          <a:extLst>
            <a:ext uri="{FF2B5EF4-FFF2-40B4-BE49-F238E27FC236}">
              <a16:creationId xmlns:a16="http://schemas.microsoft.com/office/drawing/2014/main" id="{BF4FF591-93FE-2DB8-5233-A1C7046B712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099" name="Rectangle 1047">
          <a:extLst>
            <a:ext uri="{FF2B5EF4-FFF2-40B4-BE49-F238E27FC236}">
              <a16:creationId xmlns:a16="http://schemas.microsoft.com/office/drawing/2014/main" id="{8E3601AD-5F38-BCAF-F2B8-260FDA57071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100" name="Rectangle 1048">
          <a:extLst>
            <a:ext uri="{FF2B5EF4-FFF2-40B4-BE49-F238E27FC236}">
              <a16:creationId xmlns:a16="http://schemas.microsoft.com/office/drawing/2014/main" id="{1575A7B4-8425-743D-CF7D-44F9B493822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101" name="Rectangle 1049">
          <a:extLst>
            <a:ext uri="{FF2B5EF4-FFF2-40B4-BE49-F238E27FC236}">
              <a16:creationId xmlns:a16="http://schemas.microsoft.com/office/drawing/2014/main" id="{8B5227A8-B8F5-4274-8197-C7426B20A35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102" name="Rectangle 1050">
          <a:extLst>
            <a:ext uri="{FF2B5EF4-FFF2-40B4-BE49-F238E27FC236}">
              <a16:creationId xmlns:a16="http://schemas.microsoft.com/office/drawing/2014/main" id="{A9DFEE39-B3AB-6363-6FB4-761F227E46B8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103" name="Rectangle 1051">
          <a:extLst>
            <a:ext uri="{FF2B5EF4-FFF2-40B4-BE49-F238E27FC236}">
              <a16:creationId xmlns:a16="http://schemas.microsoft.com/office/drawing/2014/main" id="{B7C5EEE4-B699-E6EC-0796-6AC1DBD41A1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104" name="Rectangle 1052">
          <a:extLst>
            <a:ext uri="{FF2B5EF4-FFF2-40B4-BE49-F238E27FC236}">
              <a16:creationId xmlns:a16="http://schemas.microsoft.com/office/drawing/2014/main" id="{80D6F957-909F-287D-96E0-82B6F964927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105" name="Rectangle 1053">
          <a:extLst>
            <a:ext uri="{FF2B5EF4-FFF2-40B4-BE49-F238E27FC236}">
              <a16:creationId xmlns:a16="http://schemas.microsoft.com/office/drawing/2014/main" id="{5F8E23F6-F198-0B7A-7030-741B3F7F168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106" name="Rectangle 1054">
          <a:extLst>
            <a:ext uri="{FF2B5EF4-FFF2-40B4-BE49-F238E27FC236}">
              <a16:creationId xmlns:a16="http://schemas.microsoft.com/office/drawing/2014/main" id="{FC3EA8C8-9AAA-911D-E67C-3C1212791E5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107" name="Rectangle 1055">
          <a:extLst>
            <a:ext uri="{FF2B5EF4-FFF2-40B4-BE49-F238E27FC236}">
              <a16:creationId xmlns:a16="http://schemas.microsoft.com/office/drawing/2014/main" id="{0FD4F1A8-48CC-2719-1390-80713E1F8CBE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108" name="Rectangle 1056">
          <a:extLst>
            <a:ext uri="{FF2B5EF4-FFF2-40B4-BE49-F238E27FC236}">
              <a16:creationId xmlns:a16="http://schemas.microsoft.com/office/drawing/2014/main" id="{E9616B00-7AC4-0594-7C82-E7A350B46BA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109" name="Rectangle 1057">
          <a:extLst>
            <a:ext uri="{FF2B5EF4-FFF2-40B4-BE49-F238E27FC236}">
              <a16:creationId xmlns:a16="http://schemas.microsoft.com/office/drawing/2014/main" id="{8EEE8B2C-177B-2822-C8D4-33E180298F1F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110" name="Rectangle 1121">
          <a:extLst>
            <a:ext uri="{FF2B5EF4-FFF2-40B4-BE49-F238E27FC236}">
              <a16:creationId xmlns:a16="http://schemas.microsoft.com/office/drawing/2014/main" id="{33BA16B7-3F43-2A7B-E7F2-CE24DD2AC31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11" name="Rectangle 1122">
          <a:extLst>
            <a:ext uri="{FF2B5EF4-FFF2-40B4-BE49-F238E27FC236}">
              <a16:creationId xmlns:a16="http://schemas.microsoft.com/office/drawing/2014/main" id="{37A37C6F-CF3B-7AE5-54C7-0D8587FD95F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112" name="Rectangle 1123">
          <a:extLst>
            <a:ext uri="{FF2B5EF4-FFF2-40B4-BE49-F238E27FC236}">
              <a16:creationId xmlns:a16="http://schemas.microsoft.com/office/drawing/2014/main" id="{987CB05E-E06C-7A05-C2D5-41DE73A95EC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113" name="Rectangle 1124">
          <a:extLst>
            <a:ext uri="{FF2B5EF4-FFF2-40B4-BE49-F238E27FC236}">
              <a16:creationId xmlns:a16="http://schemas.microsoft.com/office/drawing/2014/main" id="{3C828BC8-0872-6605-62ED-5FC36E96456D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14" name="Rectangle 1125">
          <a:extLst>
            <a:ext uri="{FF2B5EF4-FFF2-40B4-BE49-F238E27FC236}">
              <a16:creationId xmlns:a16="http://schemas.microsoft.com/office/drawing/2014/main" id="{E64AB9C7-E3FE-A6A6-E66F-92FE43B67ED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115" name="Rectangle 1126">
          <a:extLst>
            <a:ext uri="{FF2B5EF4-FFF2-40B4-BE49-F238E27FC236}">
              <a16:creationId xmlns:a16="http://schemas.microsoft.com/office/drawing/2014/main" id="{3C21E0DD-2EDD-41F3-6758-AC444726935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116" name="Rectangle 1127">
          <a:extLst>
            <a:ext uri="{FF2B5EF4-FFF2-40B4-BE49-F238E27FC236}">
              <a16:creationId xmlns:a16="http://schemas.microsoft.com/office/drawing/2014/main" id="{7A76FBBE-958D-4937-FC5A-95BF66D5275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17" name="Rectangle 1128">
          <a:extLst>
            <a:ext uri="{FF2B5EF4-FFF2-40B4-BE49-F238E27FC236}">
              <a16:creationId xmlns:a16="http://schemas.microsoft.com/office/drawing/2014/main" id="{22E5C532-BB4B-D025-B816-66E617DEDCF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118" name="Rectangle 1129">
          <a:extLst>
            <a:ext uri="{FF2B5EF4-FFF2-40B4-BE49-F238E27FC236}">
              <a16:creationId xmlns:a16="http://schemas.microsoft.com/office/drawing/2014/main" id="{4BF2E593-EECE-FBF1-3B40-5BBA9929078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119" name="Rectangle 1130">
          <a:extLst>
            <a:ext uri="{FF2B5EF4-FFF2-40B4-BE49-F238E27FC236}">
              <a16:creationId xmlns:a16="http://schemas.microsoft.com/office/drawing/2014/main" id="{E54E5BC2-EBED-257A-6FDC-0B42E11BD48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20" name="Rectangle 1131">
          <a:extLst>
            <a:ext uri="{FF2B5EF4-FFF2-40B4-BE49-F238E27FC236}">
              <a16:creationId xmlns:a16="http://schemas.microsoft.com/office/drawing/2014/main" id="{930C1FB2-368A-236F-0E4F-2339DC8CF6F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121" name="Rectangle 1132">
          <a:extLst>
            <a:ext uri="{FF2B5EF4-FFF2-40B4-BE49-F238E27FC236}">
              <a16:creationId xmlns:a16="http://schemas.microsoft.com/office/drawing/2014/main" id="{2AC698CC-1E78-9B7D-7526-6404E9ABAF41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122" name="Rectangle 1133">
          <a:extLst>
            <a:ext uri="{FF2B5EF4-FFF2-40B4-BE49-F238E27FC236}">
              <a16:creationId xmlns:a16="http://schemas.microsoft.com/office/drawing/2014/main" id="{D19E0228-272D-DECA-E03F-66EB182D7C5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23" name="Rectangle 1134">
          <a:extLst>
            <a:ext uri="{FF2B5EF4-FFF2-40B4-BE49-F238E27FC236}">
              <a16:creationId xmlns:a16="http://schemas.microsoft.com/office/drawing/2014/main" id="{39C4F10C-CA7F-3E88-6114-AA8CE559B00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124" name="Rectangle 1135">
          <a:extLst>
            <a:ext uri="{FF2B5EF4-FFF2-40B4-BE49-F238E27FC236}">
              <a16:creationId xmlns:a16="http://schemas.microsoft.com/office/drawing/2014/main" id="{D55F8770-9FA7-D501-23A3-A7DEF59E50F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125" name="Rectangle 1136">
          <a:extLst>
            <a:ext uri="{FF2B5EF4-FFF2-40B4-BE49-F238E27FC236}">
              <a16:creationId xmlns:a16="http://schemas.microsoft.com/office/drawing/2014/main" id="{0B67A1B4-58BC-EC44-6795-5BDAA9B458D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26" name="Rectangle 1137">
          <a:extLst>
            <a:ext uri="{FF2B5EF4-FFF2-40B4-BE49-F238E27FC236}">
              <a16:creationId xmlns:a16="http://schemas.microsoft.com/office/drawing/2014/main" id="{BBBEEE09-4E75-6EF3-55C9-380DB473F63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127" name="Rectangle 1138">
          <a:extLst>
            <a:ext uri="{FF2B5EF4-FFF2-40B4-BE49-F238E27FC236}">
              <a16:creationId xmlns:a16="http://schemas.microsoft.com/office/drawing/2014/main" id="{671CF144-01AE-2D66-1C03-D8407E94681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128" name="Rectangle 1139">
          <a:extLst>
            <a:ext uri="{FF2B5EF4-FFF2-40B4-BE49-F238E27FC236}">
              <a16:creationId xmlns:a16="http://schemas.microsoft.com/office/drawing/2014/main" id="{A811BDA4-2388-5709-448B-7A1119BDC61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29" name="Rectangle 1140">
          <a:extLst>
            <a:ext uri="{FF2B5EF4-FFF2-40B4-BE49-F238E27FC236}">
              <a16:creationId xmlns:a16="http://schemas.microsoft.com/office/drawing/2014/main" id="{8EFB9E15-EAC0-5713-4C2D-087DF773633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130" name="Rectangle 1141">
          <a:extLst>
            <a:ext uri="{FF2B5EF4-FFF2-40B4-BE49-F238E27FC236}">
              <a16:creationId xmlns:a16="http://schemas.microsoft.com/office/drawing/2014/main" id="{9E6A1951-B67B-C063-0ADF-38D814B532A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131" name="Rectangle 1142">
          <a:extLst>
            <a:ext uri="{FF2B5EF4-FFF2-40B4-BE49-F238E27FC236}">
              <a16:creationId xmlns:a16="http://schemas.microsoft.com/office/drawing/2014/main" id="{20162661-62F1-C38E-7AC7-4EB81C28D9D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32" name="Rectangle 1143">
          <a:extLst>
            <a:ext uri="{FF2B5EF4-FFF2-40B4-BE49-F238E27FC236}">
              <a16:creationId xmlns:a16="http://schemas.microsoft.com/office/drawing/2014/main" id="{D406D2DE-C1FE-A722-FA39-1D7F76C0860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133" name="Rectangle 1144">
          <a:extLst>
            <a:ext uri="{FF2B5EF4-FFF2-40B4-BE49-F238E27FC236}">
              <a16:creationId xmlns:a16="http://schemas.microsoft.com/office/drawing/2014/main" id="{EF5427C6-316D-6198-A719-9476354D548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134" name="Rectangle 1145">
          <a:extLst>
            <a:ext uri="{FF2B5EF4-FFF2-40B4-BE49-F238E27FC236}">
              <a16:creationId xmlns:a16="http://schemas.microsoft.com/office/drawing/2014/main" id="{2001E00A-965B-050B-1A43-C235FD2F85A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35" name="Rectangle 1146">
          <a:extLst>
            <a:ext uri="{FF2B5EF4-FFF2-40B4-BE49-F238E27FC236}">
              <a16:creationId xmlns:a16="http://schemas.microsoft.com/office/drawing/2014/main" id="{891AFAAC-A9F1-8DA5-5639-96C414A8946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136" name="Rectangle 1147">
          <a:extLst>
            <a:ext uri="{FF2B5EF4-FFF2-40B4-BE49-F238E27FC236}">
              <a16:creationId xmlns:a16="http://schemas.microsoft.com/office/drawing/2014/main" id="{5C461678-0A72-DE25-AF15-3D54AC7419C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37" name="Rectangle 1148">
          <a:extLst>
            <a:ext uri="{FF2B5EF4-FFF2-40B4-BE49-F238E27FC236}">
              <a16:creationId xmlns:a16="http://schemas.microsoft.com/office/drawing/2014/main" id="{66E75BC8-4DE5-2C3F-711F-1AE781EC4D8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138" name="Rectangle 1149">
          <a:extLst>
            <a:ext uri="{FF2B5EF4-FFF2-40B4-BE49-F238E27FC236}">
              <a16:creationId xmlns:a16="http://schemas.microsoft.com/office/drawing/2014/main" id="{121C9A2A-5C7B-961C-B4B0-9C5AAA5513B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39" name="Rectangle 1150">
          <a:extLst>
            <a:ext uri="{FF2B5EF4-FFF2-40B4-BE49-F238E27FC236}">
              <a16:creationId xmlns:a16="http://schemas.microsoft.com/office/drawing/2014/main" id="{CE846B38-90EB-EB01-4561-EB80EA536E5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140" name="Rectangle 1151">
          <a:extLst>
            <a:ext uri="{FF2B5EF4-FFF2-40B4-BE49-F238E27FC236}">
              <a16:creationId xmlns:a16="http://schemas.microsoft.com/office/drawing/2014/main" id="{61AE4AB2-EFCF-5ADE-C855-B1A7434DF8D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141" name="Rectangle 1152">
          <a:extLst>
            <a:ext uri="{FF2B5EF4-FFF2-40B4-BE49-F238E27FC236}">
              <a16:creationId xmlns:a16="http://schemas.microsoft.com/office/drawing/2014/main" id="{800ADB73-CBE6-57E8-70A1-9AC38685A47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42" name="Rectangle 1153">
          <a:extLst>
            <a:ext uri="{FF2B5EF4-FFF2-40B4-BE49-F238E27FC236}">
              <a16:creationId xmlns:a16="http://schemas.microsoft.com/office/drawing/2014/main" id="{EC9066FE-B9FA-1B04-4FBD-309810546A6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43" name="Rectangle 1154">
          <a:extLst>
            <a:ext uri="{FF2B5EF4-FFF2-40B4-BE49-F238E27FC236}">
              <a16:creationId xmlns:a16="http://schemas.microsoft.com/office/drawing/2014/main" id="{96ADD04A-4BE1-4CF6-D6E4-7CDA93858B6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44" name="Rectangle 1155">
          <a:extLst>
            <a:ext uri="{FF2B5EF4-FFF2-40B4-BE49-F238E27FC236}">
              <a16:creationId xmlns:a16="http://schemas.microsoft.com/office/drawing/2014/main" id="{2C4C880D-1651-BB6C-5DEC-ABCEAF43CCC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45" name="Rectangle 1156">
          <a:extLst>
            <a:ext uri="{FF2B5EF4-FFF2-40B4-BE49-F238E27FC236}">
              <a16:creationId xmlns:a16="http://schemas.microsoft.com/office/drawing/2014/main" id="{1668B64D-3109-CA82-842A-7B2A68C4113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46" name="Rectangle 1157">
          <a:extLst>
            <a:ext uri="{FF2B5EF4-FFF2-40B4-BE49-F238E27FC236}">
              <a16:creationId xmlns:a16="http://schemas.microsoft.com/office/drawing/2014/main" id="{F4B6A37D-C93D-1F41-9543-C9A6EE0FFF5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47" name="Rectangle 1158">
          <a:extLst>
            <a:ext uri="{FF2B5EF4-FFF2-40B4-BE49-F238E27FC236}">
              <a16:creationId xmlns:a16="http://schemas.microsoft.com/office/drawing/2014/main" id="{6CD7685F-D837-C06D-EDC5-7F580594836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48" name="Rectangle 1159">
          <a:extLst>
            <a:ext uri="{FF2B5EF4-FFF2-40B4-BE49-F238E27FC236}">
              <a16:creationId xmlns:a16="http://schemas.microsoft.com/office/drawing/2014/main" id="{908C10C5-CD85-AAD2-8D0B-5DD877CE48F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49" name="Rectangle 1160">
          <a:extLst>
            <a:ext uri="{FF2B5EF4-FFF2-40B4-BE49-F238E27FC236}">
              <a16:creationId xmlns:a16="http://schemas.microsoft.com/office/drawing/2014/main" id="{FFAAEED6-E7B7-5D95-4149-A27E71C63BA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50" name="Rectangle 1161">
          <a:extLst>
            <a:ext uri="{FF2B5EF4-FFF2-40B4-BE49-F238E27FC236}">
              <a16:creationId xmlns:a16="http://schemas.microsoft.com/office/drawing/2014/main" id="{AEA7D81C-B302-7464-2F2E-FC0556204A3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51" name="Rectangle 1162">
          <a:extLst>
            <a:ext uri="{FF2B5EF4-FFF2-40B4-BE49-F238E27FC236}">
              <a16:creationId xmlns:a16="http://schemas.microsoft.com/office/drawing/2014/main" id="{9776E785-7B5A-162F-26AB-0C9930861BC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52" name="Rectangle 1163">
          <a:extLst>
            <a:ext uri="{FF2B5EF4-FFF2-40B4-BE49-F238E27FC236}">
              <a16:creationId xmlns:a16="http://schemas.microsoft.com/office/drawing/2014/main" id="{DCBC711C-0319-9B43-A7F9-34B2659C6A2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153" name="Rectangle 1164">
          <a:extLst>
            <a:ext uri="{FF2B5EF4-FFF2-40B4-BE49-F238E27FC236}">
              <a16:creationId xmlns:a16="http://schemas.microsoft.com/office/drawing/2014/main" id="{96E8CED9-2EEC-9479-8F86-AF7495D1020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154" name="Rectangle 93">
          <a:extLst>
            <a:ext uri="{FF2B5EF4-FFF2-40B4-BE49-F238E27FC236}">
              <a16:creationId xmlns:a16="http://schemas.microsoft.com/office/drawing/2014/main" id="{2C7E99CD-6EF5-F4F9-2726-07A58DE5566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55" name="Rectangle 94">
          <a:extLst>
            <a:ext uri="{FF2B5EF4-FFF2-40B4-BE49-F238E27FC236}">
              <a16:creationId xmlns:a16="http://schemas.microsoft.com/office/drawing/2014/main" id="{BBABDD64-119D-B136-571F-0FB3AF807C3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56" name="Rectangle 95">
          <a:extLst>
            <a:ext uri="{FF2B5EF4-FFF2-40B4-BE49-F238E27FC236}">
              <a16:creationId xmlns:a16="http://schemas.microsoft.com/office/drawing/2014/main" id="{846E8994-78F0-1F8D-8D25-A3C4825B574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157" name="Rectangle 96">
          <a:extLst>
            <a:ext uri="{FF2B5EF4-FFF2-40B4-BE49-F238E27FC236}">
              <a16:creationId xmlns:a16="http://schemas.microsoft.com/office/drawing/2014/main" id="{828F59F4-E6E0-6646-5684-64E2CD76770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58" name="Rectangle 97">
          <a:extLst>
            <a:ext uri="{FF2B5EF4-FFF2-40B4-BE49-F238E27FC236}">
              <a16:creationId xmlns:a16="http://schemas.microsoft.com/office/drawing/2014/main" id="{316EEBFE-D0A4-B9BB-CC92-067DA26F3DF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59" name="Rectangle 98">
          <a:extLst>
            <a:ext uri="{FF2B5EF4-FFF2-40B4-BE49-F238E27FC236}">
              <a16:creationId xmlns:a16="http://schemas.microsoft.com/office/drawing/2014/main" id="{E71BFFA8-4395-2F15-1E44-000E77A4888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160" name="Rectangle 99">
          <a:extLst>
            <a:ext uri="{FF2B5EF4-FFF2-40B4-BE49-F238E27FC236}">
              <a16:creationId xmlns:a16="http://schemas.microsoft.com/office/drawing/2014/main" id="{0B02BA9B-F1B9-7C4B-43F8-F0B09060755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61" name="Rectangle 100">
          <a:extLst>
            <a:ext uri="{FF2B5EF4-FFF2-40B4-BE49-F238E27FC236}">
              <a16:creationId xmlns:a16="http://schemas.microsoft.com/office/drawing/2014/main" id="{43AE9AFF-6952-2486-6340-8F6B7606C41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62" name="Rectangle 101">
          <a:extLst>
            <a:ext uri="{FF2B5EF4-FFF2-40B4-BE49-F238E27FC236}">
              <a16:creationId xmlns:a16="http://schemas.microsoft.com/office/drawing/2014/main" id="{C0DB0AF5-4E69-B995-B5E3-61CD9DA6FFB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163" name="Rectangle 102">
          <a:extLst>
            <a:ext uri="{FF2B5EF4-FFF2-40B4-BE49-F238E27FC236}">
              <a16:creationId xmlns:a16="http://schemas.microsoft.com/office/drawing/2014/main" id="{D5C4DBB1-5FFB-12A3-7714-B16E594CA30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64" name="Rectangle 103">
          <a:extLst>
            <a:ext uri="{FF2B5EF4-FFF2-40B4-BE49-F238E27FC236}">
              <a16:creationId xmlns:a16="http://schemas.microsoft.com/office/drawing/2014/main" id="{88A03263-F223-2443-7688-3C505E55084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65" name="Rectangle 104">
          <a:extLst>
            <a:ext uri="{FF2B5EF4-FFF2-40B4-BE49-F238E27FC236}">
              <a16:creationId xmlns:a16="http://schemas.microsoft.com/office/drawing/2014/main" id="{8F51B339-C397-C690-5433-86AAEE42BEA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166" name="Rectangle 105">
          <a:extLst>
            <a:ext uri="{FF2B5EF4-FFF2-40B4-BE49-F238E27FC236}">
              <a16:creationId xmlns:a16="http://schemas.microsoft.com/office/drawing/2014/main" id="{03441260-77CB-FEB8-5841-7A3522B9BDA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67" name="Rectangle 106">
          <a:extLst>
            <a:ext uri="{FF2B5EF4-FFF2-40B4-BE49-F238E27FC236}">
              <a16:creationId xmlns:a16="http://schemas.microsoft.com/office/drawing/2014/main" id="{65B21942-269C-58B9-AEF5-6108BD0EAE6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68" name="Rectangle 107">
          <a:extLst>
            <a:ext uri="{FF2B5EF4-FFF2-40B4-BE49-F238E27FC236}">
              <a16:creationId xmlns:a16="http://schemas.microsoft.com/office/drawing/2014/main" id="{0F90EEEB-EE81-BB73-89FF-061206BFC44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169" name="Rectangle 108">
          <a:extLst>
            <a:ext uri="{FF2B5EF4-FFF2-40B4-BE49-F238E27FC236}">
              <a16:creationId xmlns:a16="http://schemas.microsoft.com/office/drawing/2014/main" id="{2F464F8C-4088-DBD5-5AA8-A12A4F2272B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70" name="Rectangle 109">
          <a:extLst>
            <a:ext uri="{FF2B5EF4-FFF2-40B4-BE49-F238E27FC236}">
              <a16:creationId xmlns:a16="http://schemas.microsoft.com/office/drawing/2014/main" id="{9F90407C-1085-8983-E8C3-25C4F72CED2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71" name="Rectangle 110">
          <a:extLst>
            <a:ext uri="{FF2B5EF4-FFF2-40B4-BE49-F238E27FC236}">
              <a16:creationId xmlns:a16="http://schemas.microsoft.com/office/drawing/2014/main" id="{94874898-FF8D-3D3D-955C-8ABFAFC2B19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172" name="Rectangle 111">
          <a:extLst>
            <a:ext uri="{FF2B5EF4-FFF2-40B4-BE49-F238E27FC236}">
              <a16:creationId xmlns:a16="http://schemas.microsoft.com/office/drawing/2014/main" id="{4D0E2ED2-2A4A-46BB-3093-3EAA4CB9958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73" name="Rectangle 112">
          <a:extLst>
            <a:ext uri="{FF2B5EF4-FFF2-40B4-BE49-F238E27FC236}">
              <a16:creationId xmlns:a16="http://schemas.microsoft.com/office/drawing/2014/main" id="{0281F8A2-43FA-98E1-9733-BC7757CAC5E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74" name="Rectangle 113">
          <a:extLst>
            <a:ext uri="{FF2B5EF4-FFF2-40B4-BE49-F238E27FC236}">
              <a16:creationId xmlns:a16="http://schemas.microsoft.com/office/drawing/2014/main" id="{7358B469-D079-7EFA-D6CF-7B41CFBE306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175" name="Rectangle 114">
          <a:extLst>
            <a:ext uri="{FF2B5EF4-FFF2-40B4-BE49-F238E27FC236}">
              <a16:creationId xmlns:a16="http://schemas.microsoft.com/office/drawing/2014/main" id="{05660DDF-C184-F486-E395-96459F7946B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76" name="Rectangle 115">
          <a:extLst>
            <a:ext uri="{FF2B5EF4-FFF2-40B4-BE49-F238E27FC236}">
              <a16:creationId xmlns:a16="http://schemas.microsoft.com/office/drawing/2014/main" id="{D76C6BDF-3C20-D328-8AD6-F2CB27A9E37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77" name="Rectangle 116">
          <a:extLst>
            <a:ext uri="{FF2B5EF4-FFF2-40B4-BE49-F238E27FC236}">
              <a16:creationId xmlns:a16="http://schemas.microsoft.com/office/drawing/2014/main" id="{9DAA89D8-5F91-E3F7-6075-1017905EEDC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178" name="Rectangle 117">
          <a:extLst>
            <a:ext uri="{FF2B5EF4-FFF2-40B4-BE49-F238E27FC236}">
              <a16:creationId xmlns:a16="http://schemas.microsoft.com/office/drawing/2014/main" id="{BB68E2DC-4BEB-1BA1-9C77-9DA314AB972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79" name="Rectangle 118">
          <a:extLst>
            <a:ext uri="{FF2B5EF4-FFF2-40B4-BE49-F238E27FC236}">
              <a16:creationId xmlns:a16="http://schemas.microsoft.com/office/drawing/2014/main" id="{8D460D56-193B-9B2E-5B02-EFA6490A4A5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80" name="Rectangle 119">
          <a:extLst>
            <a:ext uri="{FF2B5EF4-FFF2-40B4-BE49-F238E27FC236}">
              <a16:creationId xmlns:a16="http://schemas.microsoft.com/office/drawing/2014/main" id="{DF080FB5-CC2B-253E-D8EA-9C2E16A91D8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181" name="Rectangle 120">
          <a:extLst>
            <a:ext uri="{FF2B5EF4-FFF2-40B4-BE49-F238E27FC236}">
              <a16:creationId xmlns:a16="http://schemas.microsoft.com/office/drawing/2014/main" id="{19142656-FBE4-375A-CDAA-82293814008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82" name="Rectangle 121">
          <a:extLst>
            <a:ext uri="{FF2B5EF4-FFF2-40B4-BE49-F238E27FC236}">
              <a16:creationId xmlns:a16="http://schemas.microsoft.com/office/drawing/2014/main" id="{77E2D10C-77A6-1163-6F42-77B8AACCC52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83" name="Rectangle 122">
          <a:extLst>
            <a:ext uri="{FF2B5EF4-FFF2-40B4-BE49-F238E27FC236}">
              <a16:creationId xmlns:a16="http://schemas.microsoft.com/office/drawing/2014/main" id="{9EACE772-F3B9-46BC-7BAA-9C0E4FE4371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184" name="Rectangle 123">
          <a:extLst>
            <a:ext uri="{FF2B5EF4-FFF2-40B4-BE49-F238E27FC236}">
              <a16:creationId xmlns:a16="http://schemas.microsoft.com/office/drawing/2014/main" id="{9581DF49-67B4-C2C2-621A-9FEBBAACBB6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85" name="Rectangle 124">
          <a:extLst>
            <a:ext uri="{FF2B5EF4-FFF2-40B4-BE49-F238E27FC236}">
              <a16:creationId xmlns:a16="http://schemas.microsoft.com/office/drawing/2014/main" id="{0CC8241F-BFF4-1B35-15E6-4D51B9856C1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86" name="Rectangle 125">
          <a:extLst>
            <a:ext uri="{FF2B5EF4-FFF2-40B4-BE49-F238E27FC236}">
              <a16:creationId xmlns:a16="http://schemas.microsoft.com/office/drawing/2014/main" id="{2A60D069-AFFA-3AB4-D40D-5D93CA9773E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187" name="Rectangle 126">
          <a:extLst>
            <a:ext uri="{FF2B5EF4-FFF2-40B4-BE49-F238E27FC236}">
              <a16:creationId xmlns:a16="http://schemas.microsoft.com/office/drawing/2014/main" id="{E85C6A25-1B1B-A4F7-9E35-2E7226E51D5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88" name="Rectangle 127">
          <a:extLst>
            <a:ext uri="{FF2B5EF4-FFF2-40B4-BE49-F238E27FC236}">
              <a16:creationId xmlns:a16="http://schemas.microsoft.com/office/drawing/2014/main" id="{419C27E9-095C-F190-6E91-8C08F1D0F5B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89" name="Rectangle 128">
          <a:extLst>
            <a:ext uri="{FF2B5EF4-FFF2-40B4-BE49-F238E27FC236}">
              <a16:creationId xmlns:a16="http://schemas.microsoft.com/office/drawing/2014/main" id="{9C1F9074-5099-106F-813D-B2CDD974B3E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90" name="Rectangle 129">
          <a:extLst>
            <a:ext uri="{FF2B5EF4-FFF2-40B4-BE49-F238E27FC236}">
              <a16:creationId xmlns:a16="http://schemas.microsoft.com/office/drawing/2014/main" id="{74EB3AB6-40BC-FF48-F8EE-2556D6309D2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91" name="Rectangle 130">
          <a:extLst>
            <a:ext uri="{FF2B5EF4-FFF2-40B4-BE49-F238E27FC236}">
              <a16:creationId xmlns:a16="http://schemas.microsoft.com/office/drawing/2014/main" id="{31DFF444-F591-85EB-3E3B-42275770955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92" name="Rectangle 131">
          <a:extLst>
            <a:ext uri="{FF2B5EF4-FFF2-40B4-BE49-F238E27FC236}">
              <a16:creationId xmlns:a16="http://schemas.microsoft.com/office/drawing/2014/main" id="{C0E363F0-2FDF-4F98-EA69-FB5E3BD9C2D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93" name="Rectangle 132">
          <a:extLst>
            <a:ext uri="{FF2B5EF4-FFF2-40B4-BE49-F238E27FC236}">
              <a16:creationId xmlns:a16="http://schemas.microsoft.com/office/drawing/2014/main" id="{DFDF47AD-1410-D44C-FBE7-485050820B7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94" name="Rectangle 133">
          <a:extLst>
            <a:ext uri="{FF2B5EF4-FFF2-40B4-BE49-F238E27FC236}">
              <a16:creationId xmlns:a16="http://schemas.microsoft.com/office/drawing/2014/main" id="{55F28DF0-FEE5-9749-7BF7-E3389F26FA5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95" name="Rectangle 134">
          <a:extLst>
            <a:ext uri="{FF2B5EF4-FFF2-40B4-BE49-F238E27FC236}">
              <a16:creationId xmlns:a16="http://schemas.microsoft.com/office/drawing/2014/main" id="{42630B0B-3B17-6DB5-B797-5A4664A1AFF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96" name="Rectangle 135">
          <a:extLst>
            <a:ext uri="{FF2B5EF4-FFF2-40B4-BE49-F238E27FC236}">
              <a16:creationId xmlns:a16="http://schemas.microsoft.com/office/drawing/2014/main" id="{D9AEF8A7-9052-376F-479B-3F48630AEAD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97" name="Rectangle 136">
          <a:extLst>
            <a:ext uri="{FF2B5EF4-FFF2-40B4-BE49-F238E27FC236}">
              <a16:creationId xmlns:a16="http://schemas.microsoft.com/office/drawing/2014/main" id="{2E6E24C3-2105-25B8-D9B7-3CD8DDA5DAE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98" name="Rectangle 137">
          <a:extLst>
            <a:ext uri="{FF2B5EF4-FFF2-40B4-BE49-F238E27FC236}">
              <a16:creationId xmlns:a16="http://schemas.microsoft.com/office/drawing/2014/main" id="{FF9DD99D-93C4-1141-8C82-988B4E6E791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199" name="Rectangle 138">
          <a:extLst>
            <a:ext uri="{FF2B5EF4-FFF2-40B4-BE49-F238E27FC236}">
              <a16:creationId xmlns:a16="http://schemas.microsoft.com/office/drawing/2014/main" id="{B2215D83-C109-AFFA-EB65-C916FA7D24E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00" name="Rectangle 139">
          <a:extLst>
            <a:ext uri="{FF2B5EF4-FFF2-40B4-BE49-F238E27FC236}">
              <a16:creationId xmlns:a16="http://schemas.microsoft.com/office/drawing/2014/main" id="{7C70C2C6-AD73-D10B-2A07-3C5FAFDF69A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01" name="Rectangle 140">
          <a:extLst>
            <a:ext uri="{FF2B5EF4-FFF2-40B4-BE49-F238E27FC236}">
              <a16:creationId xmlns:a16="http://schemas.microsoft.com/office/drawing/2014/main" id="{C525FB93-ED7A-F4C3-8AFE-9300C28706D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02" name="Rectangle 141">
          <a:extLst>
            <a:ext uri="{FF2B5EF4-FFF2-40B4-BE49-F238E27FC236}">
              <a16:creationId xmlns:a16="http://schemas.microsoft.com/office/drawing/2014/main" id="{16E7F471-3CAA-9C85-CAB1-DFB1B3C0A58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03" name="Rectangle 142">
          <a:extLst>
            <a:ext uri="{FF2B5EF4-FFF2-40B4-BE49-F238E27FC236}">
              <a16:creationId xmlns:a16="http://schemas.microsoft.com/office/drawing/2014/main" id="{5B76DC83-1E09-ABED-66AD-42219FC38E2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04" name="Rectangle 143">
          <a:extLst>
            <a:ext uri="{FF2B5EF4-FFF2-40B4-BE49-F238E27FC236}">
              <a16:creationId xmlns:a16="http://schemas.microsoft.com/office/drawing/2014/main" id="{30D2B796-629D-7601-14AC-DCA450D2A44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05" name="Rectangle 144">
          <a:extLst>
            <a:ext uri="{FF2B5EF4-FFF2-40B4-BE49-F238E27FC236}">
              <a16:creationId xmlns:a16="http://schemas.microsoft.com/office/drawing/2014/main" id="{F87ABF12-4041-B5A8-E5D5-E2BF3C58D78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06" name="Rectangle 145">
          <a:extLst>
            <a:ext uri="{FF2B5EF4-FFF2-40B4-BE49-F238E27FC236}">
              <a16:creationId xmlns:a16="http://schemas.microsoft.com/office/drawing/2014/main" id="{95BDCE00-278B-9FD6-5E90-425AA01F119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07" name="Rectangle 146">
          <a:extLst>
            <a:ext uri="{FF2B5EF4-FFF2-40B4-BE49-F238E27FC236}">
              <a16:creationId xmlns:a16="http://schemas.microsoft.com/office/drawing/2014/main" id="{309431CF-34EB-4E7C-A213-67BE67E0844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08" name="Rectangle 147">
          <a:extLst>
            <a:ext uri="{FF2B5EF4-FFF2-40B4-BE49-F238E27FC236}">
              <a16:creationId xmlns:a16="http://schemas.microsoft.com/office/drawing/2014/main" id="{87B05687-EBD4-F23C-97A2-C9E6B875E07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09" name="Rectangle 148">
          <a:extLst>
            <a:ext uri="{FF2B5EF4-FFF2-40B4-BE49-F238E27FC236}">
              <a16:creationId xmlns:a16="http://schemas.microsoft.com/office/drawing/2014/main" id="{F2D7710D-CCD9-62C7-6C0E-4D63B7E864D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10" name="Rectangle 149">
          <a:extLst>
            <a:ext uri="{FF2B5EF4-FFF2-40B4-BE49-F238E27FC236}">
              <a16:creationId xmlns:a16="http://schemas.microsoft.com/office/drawing/2014/main" id="{2007FCA3-4436-C65F-9C36-97103E344AD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11" name="Rectangle 150">
          <a:extLst>
            <a:ext uri="{FF2B5EF4-FFF2-40B4-BE49-F238E27FC236}">
              <a16:creationId xmlns:a16="http://schemas.microsoft.com/office/drawing/2014/main" id="{6D67BDB5-C429-3D4E-593E-5BD14A856B4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12" name="Rectangle 151">
          <a:extLst>
            <a:ext uri="{FF2B5EF4-FFF2-40B4-BE49-F238E27FC236}">
              <a16:creationId xmlns:a16="http://schemas.microsoft.com/office/drawing/2014/main" id="{B3E7FE5E-2C0D-7F0A-77E1-6A79E597808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13" name="Rectangle 152">
          <a:extLst>
            <a:ext uri="{FF2B5EF4-FFF2-40B4-BE49-F238E27FC236}">
              <a16:creationId xmlns:a16="http://schemas.microsoft.com/office/drawing/2014/main" id="{D1659465-890D-0CE6-A4C7-B6C8A2C5FF9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14" name="Rectangle 153">
          <a:extLst>
            <a:ext uri="{FF2B5EF4-FFF2-40B4-BE49-F238E27FC236}">
              <a16:creationId xmlns:a16="http://schemas.microsoft.com/office/drawing/2014/main" id="{F441D276-BE53-B48E-822E-9A47D022C43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15" name="Rectangle 154">
          <a:extLst>
            <a:ext uri="{FF2B5EF4-FFF2-40B4-BE49-F238E27FC236}">
              <a16:creationId xmlns:a16="http://schemas.microsoft.com/office/drawing/2014/main" id="{41C05816-33EA-638B-5104-F152B7B4FBB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16" name="Rectangle 155">
          <a:extLst>
            <a:ext uri="{FF2B5EF4-FFF2-40B4-BE49-F238E27FC236}">
              <a16:creationId xmlns:a16="http://schemas.microsoft.com/office/drawing/2014/main" id="{2E68D707-A3BA-C97A-0111-4282F3608FA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17" name="Rectangle 156">
          <a:extLst>
            <a:ext uri="{FF2B5EF4-FFF2-40B4-BE49-F238E27FC236}">
              <a16:creationId xmlns:a16="http://schemas.microsoft.com/office/drawing/2014/main" id="{BAD0D076-66F0-A566-E9EB-ABDB7D5DA95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18" name="Rectangle 157">
          <a:extLst>
            <a:ext uri="{FF2B5EF4-FFF2-40B4-BE49-F238E27FC236}">
              <a16:creationId xmlns:a16="http://schemas.microsoft.com/office/drawing/2014/main" id="{FD5A3DCD-6585-01FD-C55B-3105AD9E761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19" name="Rectangle 158">
          <a:extLst>
            <a:ext uri="{FF2B5EF4-FFF2-40B4-BE49-F238E27FC236}">
              <a16:creationId xmlns:a16="http://schemas.microsoft.com/office/drawing/2014/main" id="{FB129DD9-02F3-85C3-DAD2-1D2E6A1DD17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20" name="Rectangle 159">
          <a:extLst>
            <a:ext uri="{FF2B5EF4-FFF2-40B4-BE49-F238E27FC236}">
              <a16:creationId xmlns:a16="http://schemas.microsoft.com/office/drawing/2014/main" id="{E8BF7DD2-6A42-1441-E9ED-688D4C57937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21" name="Rectangle 160">
          <a:extLst>
            <a:ext uri="{FF2B5EF4-FFF2-40B4-BE49-F238E27FC236}">
              <a16:creationId xmlns:a16="http://schemas.microsoft.com/office/drawing/2014/main" id="{6693BD3A-4AB0-EFE2-AA80-DD379FDACAE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22" name="Rectangle 161">
          <a:extLst>
            <a:ext uri="{FF2B5EF4-FFF2-40B4-BE49-F238E27FC236}">
              <a16:creationId xmlns:a16="http://schemas.microsoft.com/office/drawing/2014/main" id="{99D92856-8C3C-6EDF-0BA3-4E45589F7BC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23" name="Rectangle 162">
          <a:extLst>
            <a:ext uri="{FF2B5EF4-FFF2-40B4-BE49-F238E27FC236}">
              <a16:creationId xmlns:a16="http://schemas.microsoft.com/office/drawing/2014/main" id="{F41778BD-DE5D-278B-5ABF-2BC93470073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24" name="Rectangle 163">
          <a:extLst>
            <a:ext uri="{FF2B5EF4-FFF2-40B4-BE49-F238E27FC236}">
              <a16:creationId xmlns:a16="http://schemas.microsoft.com/office/drawing/2014/main" id="{1C87B104-4DF7-11F4-A355-10D24F71925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25" name="Rectangle 164">
          <a:extLst>
            <a:ext uri="{FF2B5EF4-FFF2-40B4-BE49-F238E27FC236}">
              <a16:creationId xmlns:a16="http://schemas.microsoft.com/office/drawing/2014/main" id="{B6AAB862-4CD5-12BC-8813-2042DAC1680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26" name="Rectangle 165">
          <a:extLst>
            <a:ext uri="{FF2B5EF4-FFF2-40B4-BE49-F238E27FC236}">
              <a16:creationId xmlns:a16="http://schemas.microsoft.com/office/drawing/2014/main" id="{90E003B2-84F1-A2ED-B2E1-DC345E22E9F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27" name="Rectangle 166">
          <a:extLst>
            <a:ext uri="{FF2B5EF4-FFF2-40B4-BE49-F238E27FC236}">
              <a16:creationId xmlns:a16="http://schemas.microsoft.com/office/drawing/2014/main" id="{FBD198B3-409A-C042-86E9-B547D54B609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28" name="Rectangle 167">
          <a:extLst>
            <a:ext uri="{FF2B5EF4-FFF2-40B4-BE49-F238E27FC236}">
              <a16:creationId xmlns:a16="http://schemas.microsoft.com/office/drawing/2014/main" id="{3D2A0F65-9200-5166-79D4-47C5BC0A126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29" name="Rectangle 168">
          <a:extLst>
            <a:ext uri="{FF2B5EF4-FFF2-40B4-BE49-F238E27FC236}">
              <a16:creationId xmlns:a16="http://schemas.microsoft.com/office/drawing/2014/main" id="{111E2FF7-92E8-C34F-6687-E458EF88CAB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30" name="Rectangle 169">
          <a:extLst>
            <a:ext uri="{FF2B5EF4-FFF2-40B4-BE49-F238E27FC236}">
              <a16:creationId xmlns:a16="http://schemas.microsoft.com/office/drawing/2014/main" id="{80F00BE8-CC6E-4B77-6F4B-1932F22AD89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31" name="Rectangle 170">
          <a:extLst>
            <a:ext uri="{FF2B5EF4-FFF2-40B4-BE49-F238E27FC236}">
              <a16:creationId xmlns:a16="http://schemas.microsoft.com/office/drawing/2014/main" id="{909BAE8E-81A6-394F-1C11-FF1FC11714B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32" name="Rectangle 171">
          <a:extLst>
            <a:ext uri="{FF2B5EF4-FFF2-40B4-BE49-F238E27FC236}">
              <a16:creationId xmlns:a16="http://schemas.microsoft.com/office/drawing/2014/main" id="{E8D30192-8C5E-0AE4-2387-01D56B6062F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33" name="Rectangle 172">
          <a:extLst>
            <a:ext uri="{FF2B5EF4-FFF2-40B4-BE49-F238E27FC236}">
              <a16:creationId xmlns:a16="http://schemas.microsoft.com/office/drawing/2014/main" id="{144DBC52-3C0A-87CD-6656-F3E9C61EB48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34" name="Rectangle 173">
          <a:extLst>
            <a:ext uri="{FF2B5EF4-FFF2-40B4-BE49-F238E27FC236}">
              <a16:creationId xmlns:a16="http://schemas.microsoft.com/office/drawing/2014/main" id="{BA43A344-BE24-7A91-B45D-7EEC1C29811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35" name="Rectangle 174">
          <a:extLst>
            <a:ext uri="{FF2B5EF4-FFF2-40B4-BE49-F238E27FC236}">
              <a16:creationId xmlns:a16="http://schemas.microsoft.com/office/drawing/2014/main" id="{35166755-FFB6-B854-8FBD-1EB282FB1A6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36" name="Rectangle 175">
          <a:extLst>
            <a:ext uri="{FF2B5EF4-FFF2-40B4-BE49-F238E27FC236}">
              <a16:creationId xmlns:a16="http://schemas.microsoft.com/office/drawing/2014/main" id="{8D8E6196-1887-60CA-3A14-34311AE2E4E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37" name="Rectangle 176">
          <a:extLst>
            <a:ext uri="{FF2B5EF4-FFF2-40B4-BE49-F238E27FC236}">
              <a16:creationId xmlns:a16="http://schemas.microsoft.com/office/drawing/2014/main" id="{63E35CD5-FBAC-CDAE-C94E-408536B6D25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38" name="Rectangle 177">
          <a:extLst>
            <a:ext uri="{FF2B5EF4-FFF2-40B4-BE49-F238E27FC236}">
              <a16:creationId xmlns:a16="http://schemas.microsoft.com/office/drawing/2014/main" id="{7508343E-7400-D941-D09C-A335441BEDC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39" name="Rectangle 178">
          <a:extLst>
            <a:ext uri="{FF2B5EF4-FFF2-40B4-BE49-F238E27FC236}">
              <a16:creationId xmlns:a16="http://schemas.microsoft.com/office/drawing/2014/main" id="{1EB388F0-E7A0-F261-8DE4-B25446C3A59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40" name="Rectangle 179">
          <a:extLst>
            <a:ext uri="{FF2B5EF4-FFF2-40B4-BE49-F238E27FC236}">
              <a16:creationId xmlns:a16="http://schemas.microsoft.com/office/drawing/2014/main" id="{61193C3E-3BE0-4BD0-E9C0-D3E6DF7546C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41" name="Rectangle 180">
          <a:extLst>
            <a:ext uri="{FF2B5EF4-FFF2-40B4-BE49-F238E27FC236}">
              <a16:creationId xmlns:a16="http://schemas.microsoft.com/office/drawing/2014/main" id="{06C3B6D4-4C58-2038-A773-D6386067E03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42" name="Rectangle 181">
          <a:extLst>
            <a:ext uri="{FF2B5EF4-FFF2-40B4-BE49-F238E27FC236}">
              <a16:creationId xmlns:a16="http://schemas.microsoft.com/office/drawing/2014/main" id="{BC40446B-D6C8-A821-3DCA-08DF579A178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43" name="Rectangle 182">
          <a:extLst>
            <a:ext uri="{FF2B5EF4-FFF2-40B4-BE49-F238E27FC236}">
              <a16:creationId xmlns:a16="http://schemas.microsoft.com/office/drawing/2014/main" id="{B7ACB574-19D2-D0A0-717C-46F6AB341C3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44" name="Rectangle 183">
          <a:extLst>
            <a:ext uri="{FF2B5EF4-FFF2-40B4-BE49-F238E27FC236}">
              <a16:creationId xmlns:a16="http://schemas.microsoft.com/office/drawing/2014/main" id="{226ADD64-2D22-9156-8613-6419E2045DF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45" name="Rectangle 184">
          <a:extLst>
            <a:ext uri="{FF2B5EF4-FFF2-40B4-BE49-F238E27FC236}">
              <a16:creationId xmlns:a16="http://schemas.microsoft.com/office/drawing/2014/main" id="{D2C4ED04-A0E1-2F78-DA0D-78B420DA88D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246" name="Rectangle 185">
          <a:extLst>
            <a:ext uri="{FF2B5EF4-FFF2-40B4-BE49-F238E27FC236}">
              <a16:creationId xmlns:a16="http://schemas.microsoft.com/office/drawing/2014/main" id="{1C44A3F3-F993-5A01-8301-39DC8C0E197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47" name="Rectangle 186">
          <a:extLst>
            <a:ext uri="{FF2B5EF4-FFF2-40B4-BE49-F238E27FC236}">
              <a16:creationId xmlns:a16="http://schemas.microsoft.com/office/drawing/2014/main" id="{416EF00C-7241-FD5C-5B0E-BACBF1CC6DD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48" name="Rectangle 187">
          <a:extLst>
            <a:ext uri="{FF2B5EF4-FFF2-40B4-BE49-F238E27FC236}">
              <a16:creationId xmlns:a16="http://schemas.microsoft.com/office/drawing/2014/main" id="{02753C35-1079-22DF-30C8-9649A91F7B2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249" name="Rectangle 188">
          <a:extLst>
            <a:ext uri="{FF2B5EF4-FFF2-40B4-BE49-F238E27FC236}">
              <a16:creationId xmlns:a16="http://schemas.microsoft.com/office/drawing/2014/main" id="{EDB1802F-773E-74AC-F5D2-5B79EC18563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50" name="Rectangle 189">
          <a:extLst>
            <a:ext uri="{FF2B5EF4-FFF2-40B4-BE49-F238E27FC236}">
              <a16:creationId xmlns:a16="http://schemas.microsoft.com/office/drawing/2014/main" id="{D8098F39-F579-9E28-0389-FF17C81A3F6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51" name="Rectangle 190">
          <a:extLst>
            <a:ext uri="{FF2B5EF4-FFF2-40B4-BE49-F238E27FC236}">
              <a16:creationId xmlns:a16="http://schemas.microsoft.com/office/drawing/2014/main" id="{3C6CF807-8A0E-79E2-3138-098576A64AB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252" name="Rectangle 191">
          <a:extLst>
            <a:ext uri="{FF2B5EF4-FFF2-40B4-BE49-F238E27FC236}">
              <a16:creationId xmlns:a16="http://schemas.microsoft.com/office/drawing/2014/main" id="{50841C1B-F796-AB60-A834-5B5A9ACEE93F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53" name="Rectangle 192">
          <a:extLst>
            <a:ext uri="{FF2B5EF4-FFF2-40B4-BE49-F238E27FC236}">
              <a16:creationId xmlns:a16="http://schemas.microsoft.com/office/drawing/2014/main" id="{04704CFC-B153-A10C-2B65-FC14233566D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54" name="Rectangle 193">
          <a:extLst>
            <a:ext uri="{FF2B5EF4-FFF2-40B4-BE49-F238E27FC236}">
              <a16:creationId xmlns:a16="http://schemas.microsoft.com/office/drawing/2014/main" id="{61D100CB-F0C6-31DF-77CD-81B131BC9EC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255" name="Rectangle 194">
          <a:extLst>
            <a:ext uri="{FF2B5EF4-FFF2-40B4-BE49-F238E27FC236}">
              <a16:creationId xmlns:a16="http://schemas.microsoft.com/office/drawing/2014/main" id="{F0F49933-BE35-82A8-D712-B94572CC93B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56" name="Rectangle 195">
          <a:extLst>
            <a:ext uri="{FF2B5EF4-FFF2-40B4-BE49-F238E27FC236}">
              <a16:creationId xmlns:a16="http://schemas.microsoft.com/office/drawing/2014/main" id="{6815B40D-EA18-66F1-562C-ADA29851D76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57" name="Rectangle 196">
          <a:extLst>
            <a:ext uri="{FF2B5EF4-FFF2-40B4-BE49-F238E27FC236}">
              <a16:creationId xmlns:a16="http://schemas.microsoft.com/office/drawing/2014/main" id="{0B5A90BA-A1A8-B3FA-EF38-2546B97A75F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258" name="Rectangle 197">
          <a:extLst>
            <a:ext uri="{FF2B5EF4-FFF2-40B4-BE49-F238E27FC236}">
              <a16:creationId xmlns:a16="http://schemas.microsoft.com/office/drawing/2014/main" id="{27726BA3-3AB3-9CF3-17ED-A2CFD2FA800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59" name="Rectangle 198">
          <a:extLst>
            <a:ext uri="{FF2B5EF4-FFF2-40B4-BE49-F238E27FC236}">
              <a16:creationId xmlns:a16="http://schemas.microsoft.com/office/drawing/2014/main" id="{BCF1287C-7510-55E0-1270-9A0A6685CDC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60" name="Rectangle 199">
          <a:extLst>
            <a:ext uri="{FF2B5EF4-FFF2-40B4-BE49-F238E27FC236}">
              <a16:creationId xmlns:a16="http://schemas.microsoft.com/office/drawing/2014/main" id="{C48165A3-A540-1C8D-6B63-F57D93538A7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261" name="Rectangle 200">
          <a:extLst>
            <a:ext uri="{FF2B5EF4-FFF2-40B4-BE49-F238E27FC236}">
              <a16:creationId xmlns:a16="http://schemas.microsoft.com/office/drawing/2014/main" id="{484CD07F-BCBD-0F0B-A4F3-8C0FC17B9554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62" name="Rectangle 201">
          <a:extLst>
            <a:ext uri="{FF2B5EF4-FFF2-40B4-BE49-F238E27FC236}">
              <a16:creationId xmlns:a16="http://schemas.microsoft.com/office/drawing/2014/main" id="{0E893485-F9E7-1119-1285-C6557CC718B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63" name="Rectangle 202">
          <a:extLst>
            <a:ext uri="{FF2B5EF4-FFF2-40B4-BE49-F238E27FC236}">
              <a16:creationId xmlns:a16="http://schemas.microsoft.com/office/drawing/2014/main" id="{B5758167-0E6B-EC54-65C0-9DD2C283A0C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264" name="Rectangle 203">
          <a:extLst>
            <a:ext uri="{FF2B5EF4-FFF2-40B4-BE49-F238E27FC236}">
              <a16:creationId xmlns:a16="http://schemas.microsoft.com/office/drawing/2014/main" id="{6EC6162B-1C7C-998B-6C7B-00A73ACEE6F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65" name="Rectangle 204">
          <a:extLst>
            <a:ext uri="{FF2B5EF4-FFF2-40B4-BE49-F238E27FC236}">
              <a16:creationId xmlns:a16="http://schemas.microsoft.com/office/drawing/2014/main" id="{E7CC7114-C2BA-2476-2DCE-32A4A5083CE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66" name="Rectangle 205">
          <a:extLst>
            <a:ext uri="{FF2B5EF4-FFF2-40B4-BE49-F238E27FC236}">
              <a16:creationId xmlns:a16="http://schemas.microsoft.com/office/drawing/2014/main" id="{D12A75AD-CABC-1E85-2DBA-26AFE5371F6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267" name="Rectangle 206">
          <a:extLst>
            <a:ext uri="{FF2B5EF4-FFF2-40B4-BE49-F238E27FC236}">
              <a16:creationId xmlns:a16="http://schemas.microsoft.com/office/drawing/2014/main" id="{354326F7-E459-3132-7CDF-BCF8D61177E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68" name="Rectangle 207">
          <a:extLst>
            <a:ext uri="{FF2B5EF4-FFF2-40B4-BE49-F238E27FC236}">
              <a16:creationId xmlns:a16="http://schemas.microsoft.com/office/drawing/2014/main" id="{A8EA7D9E-1DAA-9C6E-80A6-A43A62C8081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69" name="Rectangle 208">
          <a:extLst>
            <a:ext uri="{FF2B5EF4-FFF2-40B4-BE49-F238E27FC236}">
              <a16:creationId xmlns:a16="http://schemas.microsoft.com/office/drawing/2014/main" id="{13FE4845-31E4-4031-E070-0E5F67B00A3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270" name="Rectangle 209">
          <a:extLst>
            <a:ext uri="{FF2B5EF4-FFF2-40B4-BE49-F238E27FC236}">
              <a16:creationId xmlns:a16="http://schemas.microsoft.com/office/drawing/2014/main" id="{07890CC5-18E5-59C0-3354-26875E520C4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71" name="Rectangle 210">
          <a:extLst>
            <a:ext uri="{FF2B5EF4-FFF2-40B4-BE49-F238E27FC236}">
              <a16:creationId xmlns:a16="http://schemas.microsoft.com/office/drawing/2014/main" id="{9EE31FA8-5F0C-F7A0-1A7D-77692CC41A4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72" name="Rectangle 211">
          <a:extLst>
            <a:ext uri="{FF2B5EF4-FFF2-40B4-BE49-F238E27FC236}">
              <a16:creationId xmlns:a16="http://schemas.microsoft.com/office/drawing/2014/main" id="{D077AD35-D22F-4127-1FFE-E4ED2D97A06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73" name="Rectangle 212">
          <a:extLst>
            <a:ext uri="{FF2B5EF4-FFF2-40B4-BE49-F238E27FC236}">
              <a16:creationId xmlns:a16="http://schemas.microsoft.com/office/drawing/2014/main" id="{95E8B2F4-FEA1-50E1-BD1D-C4824CE6014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74" name="Rectangle 213">
          <a:extLst>
            <a:ext uri="{FF2B5EF4-FFF2-40B4-BE49-F238E27FC236}">
              <a16:creationId xmlns:a16="http://schemas.microsoft.com/office/drawing/2014/main" id="{3B6D318B-C069-0298-3FAF-DCBFF829964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75" name="Rectangle 214">
          <a:extLst>
            <a:ext uri="{FF2B5EF4-FFF2-40B4-BE49-F238E27FC236}">
              <a16:creationId xmlns:a16="http://schemas.microsoft.com/office/drawing/2014/main" id="{1266BB00-A997-F504-C4EF-49A34C38F8B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76" name="Rectangle 215">
          <a:extLst>
            <a:ext uri="{FF2B5EF4-FFF2-40B4-BE49-F238E27FC236}">
              <a16:creationId xmlns:a16="http://schemas.microsoft.com/office/drawing/2014/main" id="{8533B916-5419-7BC1-98DF-0AB8DA199ED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277" name="Rectangle 216">
          <a:extLst>
            <a:ext uri="{FF2B5EF4-FFF2-40B4-BE49-F238E27FC236}">
              <a16:creationId xmlns:a16="http://schemas.microsoft.com/office/drawing/2014/main" id="{3410F197-69EF-E766-C5DF-D9794CD8DE8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78" name="Rectangle 217">
          <a:extLst>
            <a:ext uri="{FF2B5EF4-FFF2-40B4-BE49-F238E27FC236}">
              <a16:creationId xmlns:a16="http://schemas.microsoft.com/office/drawing/2014/main" id="{592DAAAE-8BB4-C2F6-D786-82ADF091C7F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79" name="Rectangle 218">
          <a:extLst>
            <a:ext uri="{FF2B5EF4-FFF2-40B4-BE49-F238E27FC236}">
              <a16:creationId xmlns:a16="http://schemas.microsoft.com/office/drawing/2014/main" id="{720812B7-303D-9543-201D-D7AACF56386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80" name="Rectangle 219">
          <a:extLst>
            <a:ext uri="{FF2B5EF4-FFF2-40B4-BE49-F238E27FC236}">
              <a16:creationId xmlns:a16="http://schemas.microsoft.com/office/drawing/2014/main" id="{38EEEF87-F1E8-CA25-E2F7-B77156AEB22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81" name="Rectangle 220">
          <a:extLst>
            <a:ext uri="{FF2B5EF4-FFF2-40B4-BE49-F238E27FC236}">
              <a16:creationId xmlns:a16="http://schemas.microsoft.com/office/drawing/2014/main" id="{D33EB62B-E54E-47D5-5D25-FBCAAD0A2A4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82" name="Rectangle 221">
          <a:extLst>
            <a:ext uri="{FF2B5EF4-FFF2-40B4-BE49-F238E27FC236}">
              <a16:creationId xmlns:a16="http://schemas.microsoft.com/office/drawing/2014/main" id="{DD569449-238E-0483-829F-4900B894E5F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83" name="Rectangle 222">
          <a:extLst>
            <a:ext uri="{FF2B5EF4-FFF2-40B4-BE49-F238E27FC236}">
              <a16:creationId xmlns:a16="http://schemas.microsoft.com/office/drawing/2014/main" id="{FE1ACD2A-FB65-F672-24F8-6D3DB534132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84" name="Rectangle 223">
          <a:extLst>
            <a:ext uri="{FF2B5EF4-FFF2-40B4-BE49-F238E27FC236}">
              <a16:creationId xmlns:a16="http://schemas.microsoft.com/office/drawing/2014/main" id="{351BE384-0410-6EB3-CD97-926E5F6FCE77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85" name="Rectangle 224">
          <a:extLst>
            <a:ext uri="{FF2B5EF4-FFF2-40B4-BE49-F238E27FC236}">
              <a16:creationId xmlns:a16="http://schemas.microsoft.com/office/drawing/2014/main" id="{F4126E95-C71C-3087-7597-29CF765F2FD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86" name="Rectangle 225">
          <a:extLst>
            <a:ext uri="{FF2B5EF4-FFF2-40B4-BE49-F238E27FC236}">
              <a16:creationId xmlns:a16="http://schemas.microsoft.com/office/drawing/2014/main" id="{289B35FF-2E09-4B64-BAA5-FA577AB1A94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87" name="Rectangle 226">
          <a:extLst>
            <a:ext uri="{FF2B5EF4-FFF2-40B4-BE49-F238E27FC236}">
              <a16:creationId xmlns:a16="http://schemas.microsoft.com/office/drawing/2014/main" id="{9C61FE61-E6FE-6364-9359-A916BB27DD0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88" name="Rectangle 227">
          <a:extLst>
            <a:ext uri="{FF2B5EF4-FFF2-40B4-BE49-F238E27FC236}">
              <a16:creationId xmlns:a16="http://schemas.microsoft.com/office/drawing/2014/main" id="{5D6DCA73-695E-B56E-7675-B660D112252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289" name="Rectangle 228">
          <a:extLst>
            <a:ext uri="{FF2B5EF4-FFF2-40B4-BE49-F238E27FC236}">
              <a16:creationId xmlns:a16="http://schemas.microsoft.com/office/drawing/2014/main" id="{327B4874-D333-9B2E-A59E-20CBF35494C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90" name="Rectangle 229">
          <a:extLst>
            <a:ext uri="{FF2B5EF4-FFF2-40B4-BE49-F238E27FC236}">
              <a16:creationId xmlns:a16="http://schemas.microsoft.com/office/drawing/2014/main" id="{89D5FA02-094C-2F21-89E8-BA4738889BD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91" name="Rectangle 230">
          <a:extLst>
            <a:ext uri="{FF2B5EF4-FFF2-40B4-BE49-F238E27FC236}">
              <a16:creationId xmlns:a16="http://schemas.microsoft.com/office/drawing/2014/main" id="{FFD6C7C6-BCAF-F97F-46E2-2BBD94469FE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92" name="Rectangle 231">
          <a:extLst>
            <a:ext uri="{FF2B5EF4-FFF2-40B4-BE49-F238E27FC236}">
              <a16:creationId xmlns:a16="http://schemas.microsoft.com/office/drawing/2014/main" id="{B036E97F-89F2-F28E-7C12-78AC0A17D0F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93" name="Rectangle 232">
          <a:extLst>
            <a:ext uri="{FF2B5EF4-FFF2-40B4-BE49-F238E27FC236}">
              <a16:creationId xmlns:a16="http://schemas.microsoft.com/office/drawing/2014/main" id="{CBA2CC3B-E96D-04CB-6C28-250FC96B350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94" name="Rectangle 233">
          <a:extLst>
            <a:ext uri="{FF2B5EF4-FFF2-40B4-BE49-F238E27FC236}">
              <a16:creationId xmlns:a16="http://schemas.microsoft.com/office/drawing/2014/main" id="{704F7C3B-6EA1-0172-5A9A-915FC12A7B6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95" name="Rectangle 234">
          <a:extLst>
            <a:ext uri="{FF2B5EF4-FFF2-40B4-BE49-F238E27FC236}">
              <a16:creationId xmlns:a16="http://schemas.microsoft.com/office/drawing/2014/main" id="{93BA29ED-F703-FC12-4BD9-9B7C7F8B904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96" name="Rectangle 235">
          <a:extLst>
            <a:ext uri="{FF2B5EF4-FFF2-40B4-BE49-F238E27FC236}">
              <a16:creationId xmlns:a16="http://schemas.microsoft.com/office/drawing/2014/main" id="{C799252E-0437-44FD-47A9-14F5E9325DE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297" name="Rectangle 236">
          <a:extLst>
            <a:ext uri="{FF2B5EF4-FFF2-40B4-BE49-F238E27FC236}">
              <a16:creationId xmlns:a16="http://schemas.microsoft.com/office/drawing/2014/main" id="{5E93F2A8-F16D-E2B7-F369-FD2035FC0EE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298" name="Rectangle 237">
          <a:extLst>
            <a:ext uri="{FF2B5EF4-FFF2-40B4-BE49-F238E27FC236}">
              <a16:creationId xmlns:a16="http://schemas.microsoft.com/office/drawing/2014/main" id="{ACBC3348-C32F-0EBD-7535-0EB8B60C6F1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299" name="Rectangle 238">
          <a:extLst>
            <a:ext uri="{FF2B5EF4-FFF2-40B4-BE49-F238E27FC236}">
              <a16:creationId xmlns:a16="http://schemas.microsoft.com/office/drawing/2014/main" id="{FE1B79A9-256B-2A43-0EAE-6E74F10E477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300" name="Rectangle 239">
          <a:extLst>
            <a:ext uri="{FF2B5EF4-FFF2-40B4-BE49-F238E27FC236}">
              <a16:creationId xmlns:a16="http://schemas.microsoft.com/office/drawing/2014/main" id="{B8A64726-29F5-F5DF-BFC3-7B74D534816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01" name="Rectangle 240">
          <a:extLst>
            <a:ext uri="{FF2B5EF4-FFF2-40B4-BE49-F238E27FC236}">
              <a16:creationId xmlns:a16="http://schemas.microsoft.com/office/drawing/2014/main" id="{203CF12E-C964-CDD2-8A71-BACC005A7B3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302" name="Rectangle 241">
          <a:extLst>
            <a:ext uri="{FF2B5EF4-FFF2-40B4-BE49-F238E27FC236}">
              <a16:creationId xmlns:a16="http://schemas.microsoft.com/office/drawing/2014/main" id="{F3995729-E24B-247E-D16E-CACDFAD5937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303" name="Rectangle 242">
          <a:extLst>
            <a:ext uri="{FF2B5EF4-FFF2-40B4-BE49-F238E27FC236}">
              <a16:creationId xmlns:a16="http://schemas.microsoft.com/office/drawing/2014/main" id="{6D090908-5C8B-4B75-C6B2-450AD50A7FD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04" name="Rectangle 243">
          <a:extLst>
            <a:ext uri="{FF2B5EF4-FFF2-40B4-BE49-F238E27FC236}">
              <a16:creationId xmlns:a16="http://schemas.microsoft.com/office/drawing/2014/main" id="{5DAD9274-2A05-3E6F-CE16-877E56CE22E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305" name="Rectangle 244">
          <a:extLst>
            <a:ext uri="{FF2B5EF4-FFF2-40B4-BE49-F238E27FC236}">
              <a16:creationId xmlns:a16="http://schemas.microsoft.com/office/drawing/2014/main" id="{17DCF1FB-3B3E-C186-E86B-B3859F21D85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306" name="Rectangle 245">
          <a:extLst>
            <a:ext uri="{FF2B5EF4-FFF2-40B4-BE49-F238E27FC236}">
              <a16:creationId xmlns:a16="http://schemas.microsoft.com/office/drawing/2014/main" id="{0EB7AA04-EB4A-5340-26C2-C1069A79618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07" name="Rectangle 246">
          <a:extLst>
            <a:ext uri="{FF2B5EF4-FFF2-40B4-BE49-F238E27FC236}">
              <a16:creationId xmlns:a16="http://schemas.microsoft.com/office/drawing/2014/main" id="{FE7EBAFC-99E1-4441-92B1-D2B7E4E1248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308" name="Rectangle 247">
          <a:extLst>
            <a:ext uri="{FF2B5EF4-FFF2-40B4-BE49-F238E27FC236}">
              <a16:creationId xmlns:a16="http://schemas.microsoft.com/office/drawing/2014/main" id="{68A1C028-85C1-0BBD-14FE-0F1E335F6283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309" name="Rectangle 248">
          <a:extLst>
            <a:ext uri="{FF2B5EF4-FFF2-40B4-BE49-F238E27FC236}">
              <a16:creationId xmlns:a16="http://schemas.microsoft.com/office/drawing/2014/main" id="{5BC032B9-1461-7DB8-4B76-DAA22CBC115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10" name="Rectangle 249">
          <a:extLst>
            <a:ext uri="{FF2B5EF4-FFF2-40B4-BE49-F238E27FC236}">
              <a16:creationId xmlns:a16="http://schemas.microsoft.com/office/drawing/2014/main" id="{C503015A-3B6C-D35F-CB3D-C993C228B21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311" name="Rectangle 250">
          <a:extLst>
            <a:ext uri="{FF2B5EF4-FFF2-40B4-BE49-F238E27FC236}">
              <a16:creationId xmlns:a16="http://schemas.microsoft.com/office/drawing/2014/main" id="{DD28A92B-29B5-97F6-30E1-CBD1D761E09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312" name="Rectangle 251">
          <a:extLst>
            <a:ext uri="{FF2B5EF4-FFF2-40B4-BE49-F238E27FC236}">
              <a16:creationId xmlns:a16="http://schemas.microsoft.com/office/drawing/2014/main" id="{E6EC76E8-7CDD-5829-74D7-E2579C0AC21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13" name="Rectangle 252">
          <a:extLst>
            <a:ext uri="{FF2B5EF4-FFF2-40B4-BE49-F238E27FC236}">
              <a16:creationId xmlns:a16="http://schemas.microsoft.com/office/drawing/2014/main" id="{A6F85CB2-BBAA-2009-61A6-9900CBBEF2E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314" name="Rectangle 253">
          <a:extLst>
            <a:ext uri="{FF2B5EF4-FFF2-40B4-BE49-F238E27FC236}">
              <a16:creationId xmlns:a16="http://schemas.microsoft.com/office/drawing/2014/main" id="{CD60106E-A6C4-3319-52C9-671C2E27D67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315" name="Rectangle 254">
          <a:extLst>
            <a:ext uri="{FF2B5EF4-FFF2-40B4-BE49-F238E27FC236}">
              <a16:creationId xmlns:a16="http://schemas.microsoft.com/office/drawing/2014/main" id="{CE6E9B8D-D18B-EEF8-951C-007642608B6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16" name="Rectangle 255">
          <a:extLst>
            <a:ext uri="{FF2B5EF4-FFF2-40B4-BE49-F238E27FC236}">
              <a16:creationId xmlns:a16="http://schemas.microsoft.com/office/drawing/2014/main" id="{84CF9ED6-B614-0100-3514-0C7A600144C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317" name="Rectangle 256">
          <a:extLst>
            <a:ext uri="{FF2B5EF4-FFF2-40B4-BE49-F238E27FC236}">
              <a16:creationId xmlns:a16="http://schemas.microsoft.com/office/drawing/2014/main" id="{7003F060-E229-C8B8-1901-B0D77751AAF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318" name="Rectangle 257">
          <a:extLst>
            <a:ext uri="{FF2B5EF4-FFF2-40B4-BE49-F238E27FC236}">
              <a16:creationId xmlns:a16="http://schemas.microsoft.com/office/drawing/2014/main" id="{8BEA2C6D-B61C-CBB3-2FC3-3F9C648A3C7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19" name="Rectangle 258">
          <a:extLst>
            <a:ext uri="{FF2B5EF4-FFF2-40B4-BE49-F238E27FC236}">
              <a16:creationId xmlns:a16="http://schemas.microsoft.com/office/drawing/2014/main" id="{19613527-8AEC-D131-F8DA-0D9EE54CCD1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320" name="Rectangle 259">
          <a:extLst>
            <a:ext uri="{FF2B5EF4-FFF2-40B4-BE49-F238E27FC236}">
              <a16:creationId xmlns:a16="http://schemas.microsoft.com/office/drawing/2014/main" id="{55354EF1-5765-6640-7F3F-63170BFB9E5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321" name="Rectangle 260">
          <a:extLst>
            <a:ext uri="{FF2B5EF4-FFF2-40B4-BE49-F238E27FC236}">
              <a16:creationId xmlns:a16="http://schemas.microsoft.com/office/drawing/2014/main" id="{33748982-F7C9-44E6-31B0-A7DC906DD11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22" name="Rectangle 261">
          <a:extLst>
            <a:ext uri="{FF2B5EF4-FFF2-40B4-BE49-F238E27FC236}">
              <a16:creationId xmlns:a16="http://schemas.microsoft.com/office/drawing/2014/main" id="{8D13C758-8192-5B19-002A-0E2E68313F8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323" name="Rectangle 262">
          <a:extLst>
            <a:ext uri="{FF2B5EF4-FFF2-40B4-BE49-F238E27FC236}">
              <a16:creationId xmlns:a16="http://schemas.microsoft.com/office/drawing/2014/main" id="{4579FB86-4244-4BC4-CE8B-114DB145D18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24" name="Rectangle 263">
          <a:extLst>
            <a:ext uri="{FF2B5EF4-FFF2-40B4-BE49-F238E27FC236}">
              <a16:creationId xmlns:a16="http://schemas.microsoft.com/office/drawing/2014/main" id="{B76A7DFA-D23E-955A-4F15-6AC10545BED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25" name="Rectangle 264">
          <a:extLst>
            <a:ext uri="{FF2B5EF4-FFF2-40B4-BE49-F238E27FC236}">
              <a16:creationId xmlns:a16="http://schemas.microsoft.com/office/drawing/2014/main" id="{20223AC0-DF59-17D1-9C36-05AC64D8279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26" name="Rectangle 265">
          <a:extLst>
            <a:ext uri="{FF2B5EF4-FFF2-40B4-BE49-F238E27FC236}">
              <a16:creationId xmlns:a16="http://schemas.microsoft.com/office/drawing/2014/main" id="{639AA088-462D-775F-1E92-B71D6EC9538C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27" name="Rectangle 266">
          <a:extLst>
            <a:ext uri="{FF2B5EF4-FFF2-40B4-BE49-F238E27FC236}">
              <a16:creationId xmlns:a16="http://schemas.microsoft.com/office/drawing/2014/main" id="{1FFE87FA-5D82-ACFA-21DA-24470926E06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28" name="Rectangle 267">
          <a:extLst>
            <a:ext uri="{FF2B5EF4-FFF2-40B4-BE49-F238E27FC236}">
              <a16:creationId xmlns:a16="http://schemas.microsoft.com/office/drawing/2014/main" id="{E56B7534-AF91-A71D-35F6-0720A7E911E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29" name="Rectangle 268">
          <a:extLst>
            <a:ext uri="{FF2B5EF4-FFF2-40B4-BE49-F238E27FC236}">
              <a16:creationId xmlns:a16="http://schemas.microsoft.com/office/drawing/2014/main" id="{50CB73BF-CE20-BAB9-23A8-9D8FE80E4C9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30" name="Rectangle 269">
          <a:extLst>
            <a:ext uri="{FF2B5EF4-FFF2-40B4-BE49-F238E27FC236}">
              <a16:creationId xmlns:a16="http://schemas.microsoft.com/office/drawing/2014/main" id="{B10893D9-9448-1AB4-5971-FCDF2C4A984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31" name="Rectangle 270">
          <a:extLst>
            <a:ext uri="{FF2B5EF4-FFF2-40B4-BE49-F238E27FC236}">
              <a16:creationId xmlns:a16="http://schemas.microsoft.com/office/drawing/2014/main" id="{1D0B79E0-B03C-BDDB-2BA4-555EA9A0E0E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32" name="Rectangle 271">
          <a:extLst>
            <a:ext uri="{FF2B5EF4-FFF2-40B4-BE49-F238E27FC236}">
              <a16:creationId xmlns:a16="http://schemas.microsoft.com/office/drawing/2014/main" id="{31DAE64F-D73C-3B8E-095D-CADB74DE31C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33" name="Rectangle 272">
          <a:extLst>
            <a:ext uri="{FF2B5EF4-FFF2-40B4-BE49-F238E27FC236}">
              <a16:creationId xmlns:a16="http://schemas.microsoft.com/office/drawing/2014/main" id="{1F8B5ED3-6B56-33F3-DD10-27A1078CE71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34" name="Rectangle 273">
          <a:extLst>
            <a:ext uri="{FF2B5EF4-FFF2-40B4-BE49-F238E27FC236}">
              <a16:creationId xmlns:a16="http://schemas.microsoft.com/office/drawing/2014/main" id="{31A7DB53-B451-652F-7E0C-A8D539CB35E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335" name="Rectangle 274">
          <a:extLst>
            <a:ext uri="{FF2B5EF4-FFF2-40B4-BE49-F238E27FC236}">
              <a16:creationId xmlns:a16="http://schemas.microsoft.com/office/drawing/2014/main" id="{DFE2A213-23A6-D617-C26C-EA9BDB66538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336" name="Rectangle 275">
          <a:extLst>
            <a:ext uri="{FF2B5EF4-FFF2-40B4-BE49-F238E27FC236}">
              <a16:creationId xmlns:a16="http://schemas.microsoft.com/office/drawing/2014/main" id="{6CB93BBE-FC10-079A-8A5A-1CB658CF253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37" name="Rectangle 276">
          <a:extLst>
            <a:ext uri="{FF2B5EF4-FFF2-40B4-BE49-F238E27FC236}">
              <a16:creationId xmlns:a16="http://schemas.microsoft.com/office/drawing/2014/main" id="{B2E3FCE8-1355-8056-0013-946FDFE9EE8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338" name="Rectangle 277">
          <a:extLst>
            <a:ext uri="{FF2B5EF4-FFF2-40B4-BE49-F238E27FC236}">
              <a16:creationId xmlns:a16="http://schemas.microsoft.com/office/drawing/2014/main" id="{7F6F2E39-E094-893B-B68A-127179C278B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339" name="Rectangle 278">
          <a:extLst>
            <a:ext uri="{FF2B5EF4-FFF2-40B4-BE49-F238E27FC236}">
              <a16:creationId xmlns:a16="http://schemas.microsoft.com/office/drawing/2014/main" id="{92EB46FE-4B80-2F6D-C57F-DDB0462482F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40" name="Rectangle 279">
          <a:extLst>
            <a:ext uri="{FF2B5EF4-FFF2-40B4-BE49-F238E27FC236}">
              <a16:creationId xmlns:a16="http://schemas.microsoft.com/office/drawing/2014/main" id="{2CB1B25A-B65E-E7F5-B588-BBE4219078E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341" name="Rectangle 280">
          <a:extLst>
            <a:ext uri="{FF2B5EF4-FFF2-40B4-BE49-F238E27FC236}">
              <a16:creationId xmlns:a16="http://schemas.microsoft.com/office/drawing/2014/main" id="{9B82851E-4C59-2C56-6CD4-CE44F6C4675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342" name="Rectangle 281">
          <a:extLst>
            <a:ext uri="{FF2B5EF4-FFF2-40B4-BE49-F238E27FC236}">
              <a16:creationId xmlns:a16="http://schemas.microsoft.com/office/drawing/2014/main" id="{96673671-7531-2B2B-7636-B0A9966A0CC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43" name="Rectangle 282">
          <a:extLst>
            <a:ext uri="{FF2B5EF4-FFF2-40B4-BE49-F238E27FC236}">
              <a16:creationId xmlns:a16="http://schemas.microsoft.com/office/drawing/2014/main" id="{958526DB-8053-152A-90FF-3FBD12A149A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344" name="Rectangle 283">
          <a:extLst>
            <a:ext uri="{FF2B5EF4-FFF2-40B4-BE49-F238E27FC236}">
              <a16:creationId xmlns:a16="http://schemas.microsoft.com/office/drawing/2014/main" id="{937D3FF5-4B41-C5CA-DD27-86111E24836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345" name="Rectangle 284">
          <a:extLst>
            <a:ext uri="{FF2B5EF4-FFF2-40B4-BE49-F238E27FC236}">
              <a16:creationId xmlns:a16="http://schemas.microsoft.com/office/drawing/2014/main" id="{36C64979-DC24-32B6-5D05-A32FCB432C6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46" name="Rectangle 285">
          <a:extLst>
            <a:ext uri="{FF2B5EF4-FFF2-40B4-BE49-F238E27FC236}">
              <a16:creationId xmlns:a16="http://schemas.microsoft.com/office/drawing/2014/main" id="{DDBB78CC-158B-17A0-57A9-4CAD372540E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347" name="Rectangle 286">
          <a:extLst>
            <a:ext uri="{FF2B5EF4-FFF2-40B4-BE49-F238E27FC236}">
              <a16:creationId xmlns:a16="http://schemas.microsoft.com/office/drawing/2014/main" id="{B8DA658F-8484-725C-D15F-437D65B5A16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348" name="Rectangle 287">
          <a:extLst>
            <a:ext uri="{FF2B5EF4-FFF2-40B4-BE49-F238E27FC236}">
              <a16:creationId xmlns:a16="http://schemas.microsoft.com/office/drawing/2014/main" id="{28258187-9363-2D3C-9C53-A73293DA169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49" name="Rectangle 288">
          <a:extLst>
            <a:ext uri="{FF2B5EF4-FFF2-40B4-BE49-F238E27FC236}">
              <a16:creationId xmlns:a16="http://schemas.microsoft.com/office/drawing/2014/main" id="{C82882F0-E210-D731-3A7F-280F2515B31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350" name="Rectangle 289">
          <a:extLst>
            <a:ext uri="{FF2B5EF4-FFF2-40B4-BE49-F238E27FC236}">
              <a16:creationId xmlns:a16="http://schemas.microsoft.com/office/drawing/2014/main" id="{05384E14-3B26-E6CC-A091-3459F7E2BB3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351" name="Rectangle 290">
          <a:extLst>
            <a:ext uri="{FF2B5EF4-FFF2-40B4-BE49-F238E27FC236}">
              <a16:creationId xmlns:a16="http://schemas.microsoft.com/office/drawing/2014/main" id="{8166A745-7905-82BA-79A6-A937469DF04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52" name="Rectangle 291">
          <a:extLst>
            <a:ext uri="{FF2B5EF4-FFF2-40B4-BE49-F238E27FC236}">
              <a16:creationId xmlns:a16="http://schemas.microsoft.com/office/drawing/2014/main" id="{984D83EB-7454-27F0-79A9-3FCDA818FF60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353" name="Rectangle 292">
          <a:extLst>
            <a:ext uri="{FF2B5EF4-FFF2-40B4-BE49-F238E27FC236}">
              <a16:creationId xmlns:a16="http://schemas.microsoft.com/office/drawing/2014/main" id="{C9E6A7B8-4DE1-DE98-4679-CE85EBF4CF9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354" name="Rectangle 293">
          <a:extLst>
            <a:ext uri="{FF2B5EF4-FFF2-40B4-BE49-F238E27FC236}">
              <a16:creationId xmlns:a16="http://schemas.microsoft.com/office/drawing/2014/main" id="{B0462F83-DDDB-93EE-A8AC-D2CA366AFC4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55" name="Rectangle 294">
          <a:extLst>
            <a:ext uri="{FF2B5EF4-FFF2-40B4-BE49-F238E27FC236}">
              <a16:creationId xmlns:a16="http://schemas.microsoft.com/office/drawing/2014/main" id="{716A9F0F-1A8A-5836-708C-7C620AA8E6C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356" name="Rectangle 295">
          <a:extLst>
            <a:ext uri="{FF2B5EF4-FFF2-40B4-BE49-F238E27FC236}">
              <a16:creationId xmlns:a16="http://schemas.microsoft.com/office/drawing/2014/main" id="{7B0791CB-82C0-2A1C-16F6-62E28E23375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357" name="Rectangle 296">
          <a:extLst>
            <a:ext uri="{FF2B5EF4-FFF2-40B4-BE49-F238E27FC236}">
              <a16:creationId xmlns:a16="http://schemas.microsoft.com/office/drawing/2014/main" id="{800728FA-E5D0-5F2E-94BB-A07C88B66B5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58" name="Rectangle 297">
          <a:extLst>
            <a:ext uri="{FF2B5EF4-FFF2-40B4-BE49-F238E27FC236}">
              <a16:creationId xmlns:a16="http://schemas.microsoft.com/office/drawing/2014/main" id="{2B292C95-408F-E84F-3A16-7258D99E2FE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359" name="Rectangle 298">
          <a:extLst>
            <a:ext uri="{FF2B5EF4-FFF2-40B4-BE49-F238E27FC236}">
              <a16:creationId xmlns:a16="http://schemas.microsoft.com/office/drawing/2014/main" id="{D412EA76-F038-04E3-CB90-86975F9E3E8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360" name="Rectangle 299">
          <a:extLst>
            <a:ext uri="{FF2B5EF4-FFF2-40B4-BE49-F238E27FC236}">
              <a16:creationId xmlns:a16="http://schemas.microsoft.com/office/drawing/2014/main" id="{5736C3E3-4C48-77D1-8234-5F447BDA31E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61" name="Rectangle 300">
          <a:extLst>
            <a:ext uri="{FF2B5EF4-FFF2-40B4-BE49-F238E27FC236}">
              <a16:creationId xmlns:a16="http://schemas.microsoft.com/office/drawing/2014/main" id="{8031E04E-2154-2494-45F0-335C3E34A1C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362" name="Rectangle 301">
          <a:extLst>
            <a:ext uri="{FF2B5EF4-FFF2-40B4-BE49-F238E27FC236}">
              <a16:creationId xmlns:a16="http://schemas.microsoft.com/office/drawing/2014/main" id="{407D7AD6-6786-4D21-7E76-0CDC225FEDE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63" name="Rectangle 302">
          <a:extLst>
            <a:ext uri="{FF2B5EF4-FFF2-40B4-BE49-F238E27FC236}">
              <a16:creationId xmlns:a16="http://schemas.microsoft.com/office/drawing/2014/main" id="{8CB5CEB3-B08A-FE78-0719-B63581B2DD9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364" name="Rectangle 303">
          <a:extLst>
            <a:ext uri="{FF2B5EF4-FFF2-40B4-BE49-F238E27FC236}">
              <a16:creationId xmlns:a16="http://schemas.microsoft.com/office/drawing/2014/main" id="{B82D8012-3158-3138-8FB8-2AF0E7418C4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65" name="Rectangle 304">
          <a:extLst>
            <a:ext uri="{FF2B5EF4-FFF2-40B4-BE49-F238E27FC236}">
              <a16:creationId xmlns:a16="http://schemas.microsoft.com/office/drawing/2014/main" id="{CB9CD3F7-08FB-32AE-77C5-03C735B5194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366" name="Rectangle 305">
          <a:extLst>
            <a:ext uri="{FF2B5EF4-FFF2-40B4-BE49-F238E27FC236}">
              <a16:creationId xmlns:a16="http://schemas.microsoft.com/office/drawing/2014/main" id="{C84A4686-BD19-FFD3-8183-F39566E2FE8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367" name="Rectangle 306">
          <a:extLst>
            <a:ext uri="{FF2B5EF4-FFF2-40B4-BE49-F238E27FC236}">
              <a16:creationId xmlns:a16="http://schemas.microsoft.com/office/drawing/2014/main" id="{B4DCDAF4-88AC-C6DF-4FBD-ECD383CF055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68" name="Rectangle 307">
          <a:extLst>
            <a:ext uri="{FF2B5EF4-FFF2-40B4-BE49-F238E27FC236}">
              <a16:creationId xmlns:a16="http://schemas.microsoft.com/office/drawing/2014/main" id="{F97FA617-8780-4FA8-AE19-6FE78FC5025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69" name="Rectangle 308">
          <a:extLst>
            <a:ext uri="{FF2B5EF4-FFF2-40B4-BE49-F238E27FC236}">
              <a16:creationId xmlns:a16="http://schemas.microsoft.com/office/drawing/2014/main" id="{58822526-9E0F-7B1F-F640-FA91394921B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70" name="Rectangle 309">
          <a:extLst>
            <a:ext uri="{FF2B5EF4-FFF2-40B4-BE49-F238E27FC236}">
              <a16:creationId xmlns:a16="http://schemas.microsoft.com/office/drawing/2014/main" id="{72E00E5B-9810-8AE0-5CC1-90373C2F296E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71" name="Rectangle 310">
          <a:extLst>
            <a:ext uri="{FF2B5EF4-FFF2-40B4-BE49-F238E27FC236}">
              <a16:creationId xmlns:a16="http://schemas.microsoft.com/office/drawing/2014/main" id="{AF308D4C-CDB3-C7D7-BA66-C31F8D20575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72" name="Rectangle 311">
          <a:extLst>
            <a:ext uri="{FF2B5EF4-FFF2-40B4-BE49-F238E27FC236}">
              <a16:creationId xmlns:a16="http://schemas.microsoft.com/office/drawing/2014/main" id="{CE597B97-9A5B-0298-8655-B49209D2B3A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73" name="Rectangle 312">
          <a:extLst>
            <a:ext uri="{FF2B5EF4-FFF2-40B4-BE49-F238E27FC236}">
              <a16:creationId xmlns:a16="http://schemas.microsoft.com/office/drawing/2014/main" id="{993E9283-2421-1FEC-6180-97C68B1E287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74" name="Rectangle 313">
          <a:extLst>
            <a:ext uri="{FF2B5EF4-FFF2-40B4-BE49-F238E27FC236}">
              <a16:creationId xmlns:a16="http://schemas.microsoft.com/office/drawing/2014/main" id="{8AB09CC6-5D53-75C5-17F4-D295D006DCC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75" name="Rectangle 314">
          <a:extLst>
            <a:ext uri="{FF2B5EF4-FFF2-40B4-BE49-F238E27FC236}">
              <a16:creationId xmlns:a16="http://schemas.microsoft.com/office/drawing/2014/main" id="{9E981762-ACED-F88A-1D2A-2A5508A941A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76" name="Rectangle 315">
          <a:extLst>
            <a:ext uri="{FF2B5EF4-FFF2-40B4-BE49-F238E27FC236}">
              <a16:creationId xmlns:a16="http://schemas.microsoft.com/office/drawing/2014/main" id="{5D008EA4-B0A8-50A4-DA32-D7B6D2A9991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77" name="Rectangle 316">
          <a:extLst>
            <a:ext uri="{FF2B5EF4-FFF2-40B4-BE49-F238E27FC236}">
              <a16:creationId xmlns:a16="http://schemas.microsoft.com/office/drawing/2014/main" id="{77306A25-2051-4B78-A73E-C3A260056B9F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78" name="Rectangle 317">
          <a:extLst>
            <a:ext uri="{FF2B5EF4-FFF2-40B4-BE49-F238E27FC236}">
              <a16:creationId xmlns:a16="http://schemas.microsoft.com/office/drawing/2014/main" id="{805B9CC1-BA2C-D82A-66C4-E11A617E28B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379" name="Rectangle 318">
          <a:extLst>
            <a:ext uri="{FF2B5EF4-FFF2-40B4-BE49-F238E27FC236}">
              <a16:creationId xmlns:a16="http://schemas.microsoft.com/office/drawing/2014/main" id="{00451CCE-FA95-2428-A65F-F79C3218DFB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380" name="Rectangle 1012">
          <a:extLst>
            <a:ext uri="{FF2B5EF4-FFF2-40B4-BE49-F238E27FC236}">
              <a16:creationId xmlns:a16="http://schemas.microsoft.com/office/drawing/2014/main" id="{3EB2905A-051E-90F3-AE2D-376CC97385D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381" name="Rectangle 1013">
          <a:extLst>
            <a:ext uri="{FF2B5EF4-FFF2-40B4-BE49-F238E27FC236}">
              <a16:creationId xmlns:a16="http://schemas.microsoft.com/office/drawing/2014/main" id="{15815A9E-C89B-0117-0892-F0F8DC136DB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82" name="Rectangle 1014">
          <a:extLst>
            <a:ext uri="{FF2B5EF4-FFF2-40B4-BE49-F238E27FC236}">
              <a16:creationId xmlns:a16="http://schemas.microsoft.com/office/drawing/2014/main" id="{E5E0A1AB-5041-2596-E112-26FF7F16261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383" name="Rectangle 1015">
          <a:extLst>
            <a:ext uri="{FF2B5EF4-FFF2-40B4-BE49-F238E27FC236}">
              <a16:creationId xmlns:a16="http://schemas.microsoft.com/office/drawing/2014/main" id="{BA99056C-DAE1-1B90-C2C1-0255B2ED137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384" name="Rectangle 1016">
          <a:extLst>
            <a:ext uri="{FF2B5EF4-FFF2-40B4-BE49-F238E27FC236}">
              <a16:creationId xmlns:a16="http://schemas.microsoft.com/office/drawing/2014/main" id="{51D1F8A4-2270-5385-BDB6-0F780BB0E68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85" name="Rectangle 1017">
          <a:extLst>
            <a:ext uri="{FF2B5EF4-FFF2-40B4-BE49-F238E27FC236}">
              <a16:creationId xmlns:a16="http://schemas.microsoft.com/office/drawing/2014/main" id="{D6987A8E-0F2C-2FD1-67E7-245527998B3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386" name="Rectangle 1018">
          <a:extLst>
            <a:ext uri="{FF2B5EF4-FFF2-40B4-BE49-F238E27FC236}">
              <a16:creationId xmlns:a16="http://schemas.microsoft.com/office/drawing/2014/main" id="{0353C83C-E94C-5C77-B6C1-DD9EDD26671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387" name="Rectangle 1019">
          <a:extLst>
            <a:ext uri="{FF2B5EF4-FFF2-40B4-BE49-F238E27FC236}">
              <a16:creationId xmlns:a16="http://schemas.microsoft.com/office/drawing/2014/main" id="{24BD9C65-90A4-7892-5A4E-ECA363F718B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88" name="Rectangle 1020">
          <a:extLst>
            <a:ext uri="{FF2B5EF4-FFF2-40B4-BE49-F238E27FC236}">
              <a16:creationId xmlns:a16="http://schemas.microsoft.com/office/drawing/2014/main" id="{E443AC8B-AD8A-D64B-3FB6-4AAE98513C1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389" name="Rectangle 1021">
          <a:extLst>
            <a:ext uri="{FF2B5EF4-FFF2-40B4-BE49-F238E27FC236}">
              <a16:creationId xmlns:a16="http://schemas.microsoft.com/office/drawing/2014/main" id="{67DB7467-D395-D939-73C7-554E34D3FF9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390" name="Rectangle 1022">
          <a:extLst>
            <a:ext uri="{FF2B5EF4-FFF2-40B4-BE49-F238E27FC236}">
              <a16:creationId xmlns:a16="http://schemas.microsoft.com/office/drawing/2014/main" id="{7C3E9D4E-F6D7-CCD3-D563-681D65665F8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91" name="Rectangle 1023">
          <a:extLst>
            <a:ext uri="{FF2B5EF4-FFF2-40B4-BE49-F238E27FC236}">
              <a16:creationId xmlns:a16="http://schemas.microsoft.com/office/drawing/2014/main" id="{06F0DB56-5CC1-9D21-56C3-3D7CA7F2500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392" name="Rectangle 1024">
          <a:extLst>
            <a:ext uri="{FF2B5EF4-FFF2-40B4-BE49-F238E27FC236}">
              <a16:creationId xmlns:a16="http://schemas.microsoft.com/office/drawing/2014/main" id="{9564C4EB-C674-64E5-710C-B59D85C2698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393" name="Rectangle 1025">
          <a:extLst>
            <a:ext uri="{FF2B5EF4-FFF2-40B4-BE49-F238E27FC236}">
              <a16:creationId xmlns:a16="http://schemas.microsoft.com/office/drawing/2014/main" id="{04DF6046-28B6-C2F3-8B48-51AD5F27E6C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94" name="Rectangle 1026">
          <a:extLst>
            <a:ext uri="{FF2B5EF4-FFF2-40B4-BE49-F238E27FC236}">
              <a16:creationId xmlns:a16="http://schemas.microsoft.com/office/drawing/2014/main" id="{6030DA42-4539-52E1-4A8F-9746D5EB794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395" name="Rectangle 1027">
          <a:extLst>
            <a:ext uri="{FF2B5EF4-FFF2-40B4-BE49-F238E27FC236}">
              <a16:creationId xmlns:a16="http://schemas.microsoft.com/office/drawing/2014/main" id="{9CF95308-B310-BCA0-094D-84409115E16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396" name="Rectangle 1028">
          <a:extLst>
            <a:ext uri="{FF2B5EF4-FFF2-40B4-BE49-F238E27FC236}">
              <a16:creationId xmlns:a16="http://schemas.microsoft.com/office/drawing/2014/main" id="{4B269125-4357-2773-1C08-D8B103F834A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397" name="Rectangle 1029">
          <a:extLst>
            <a:ext uri="{FF2B5EF4-FFF2-40B4-BE49-F238E27FC236}">
              <a16:creationId xmlns:a16="http://schemas.microsoft.com/office/drawing/2014/main" id="{B86E5B54-B3B9-C806-30F6-1E3EC84E57A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398" name="Rectangle 1030">
          <a:extLst>
            <a:ext uri="{FF2B5EF4-FFF2-40B4-BE49-F238E27FC236}">
              <a16:creationId xmlns:a16="http://schemas.microsoft.com/office/drawing/2014/main" id="{73690B82-3177-C991-EFAE-A621E07B04C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399" name="Rectangle 1031">
          <a:extLst>
            <a:ext uri="{FF2B5EF4-FFF2-40B4-BE49-F238E27FC236}">
              <a16:creationId xmlns:a16="http://schemas.microsoft.com/office/drawing/2014/main" id="{8A8BC11D-8A7F-DC4B-F622-EB78F1F7A3F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00" name="Rectangle 1032">
          <a:extLst>
            <a:ext uri="{FF2B5EF4-FFF2-40B4-BE49-F238E27FC236}">
              <a16:creationId xmlns:a16="http://schemas.microsoft.com/office/drawing/2014/main" id="{C3B6E2C1-8BC9-5E57-BF29-7AB0B9FF460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401" name="Rectangle 1033">
          <a:extLst>
            <a:ext uri="{FF2B5EF4-FFF2-40B4-BE49-F238E27FC236}">
              <a16:creationId xmlns:a16="http://schemas.microsoft.com/office/drawing/2014/main" id="{DF279423-39FB-96AD-E94C-C0C240145C4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402" name="Rectangle 1034">
          <a:extLst>
            <a:ext uri="{FF2B5EF4-FFF2-40B4-BE49-F238E27FC236}">
              <a16:creationId xmlns:a16="http://schemas.microsoft.com/office/drawing/2014/main" id="{EB02A75A-A99A-8E69-2793-212DE48430E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03" name="Rectangle 1035">
          <a:extLst>
            <a:ext uri="{FF2B5EF4-FFF2-40B4-BE49-F238E27FC236}">
              <a16:creationId xmlns:a16="http://schemas.microsoft.com/office/drawing/2014/main" id="{CA302F47-B1BE-1887-0940-411B08A8759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404" name="Rectangle 1036">
          <a:extLst>
            <a:ext uri="{FF2B5EF4-FFF2-40B4-BE49-F238E27FC236}">
              <a16:creationId xmlns:a16="http://schemas.microsoft.com/office/drawing/2014/main" id="{38C881B8-9E24-ECAB-FFDB-A25D8C07411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405" name="Rectangle 1037">
          <a:extLst>
            <a:ext uri="{FF2B5EF4-FFF2-40B4-BE49-F238E27FC236}">
              <a16:creationId xmlns:a16="http://schemas.microsoft.com/office/drawing/2014/main" id="{CAB3604D-A81C-3F54-4A91-E6BC7F73668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06" name="Rectangle 1038">
          <a:extLst>
            <a:ext uri="{FF2B5EF4-FFF2-40B4-BE49-F238E27FC236}">
              <a16:creationId xmlns:a16="http://schemas.microsoft.com/office/drawing/2014/main" id="{3A800E6D-434C-06A4-1EEE-A1F506C32E0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407" name="Rectangle 1039">
          <a:extLst>
            <a:ext uri="{FF2B5EF4-FFF2-40B4-BE49-F238E27FC236}">
              <a16:creationId xmlns:a16="http://schemas.microsoft.com/office/drawing/2014/main" id="{29761983-FAA7-2DC8-6FCD-D5D2A5E500E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408" name="Rectangle 1040">
          <a:extLst>
            <a:ext uri="{FF2B5EF4-FFF2-40B4-BE49-F238E27FC236}">
              <a16:creationId xmlns:a16="http://schemas.microsoft.com/office/drawing/2014/main" id="{06AC3282-5ADA-4AAF-17DF-539F67FC4B5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09" name="Rectangle 1041">
          <a:extLst>
            <a:ext uri="{FF2B5EF4-FFF2-40B4-BE49-F238E27FC236}">
              <a16:creationId xmlns:a16="http://schemas.microsoft.com/office/drawing/2014/main" id="{C3BCF42D-E3D4-0EE3-DF1D-247CEE4850A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49410" name="Rectangle 1042">
          <a:extLst>
            <a:ext uri="{FF2B5EF4-FFF2-40B4-BE49-F238E27FC236}">
              <a16:creationId xmlns:a16="http://schemas.microsoft.com/office/drawing/2014/main" id="{C848BF86-94DE-9453-FE27-6277512BF3F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411" name="Rectangle 1043">
          <a:extLst>
            <a:ext uri="{FF2B5EF4-FFF2-40B4-BE49-F238E27FC236}">
              <a16:creationId xmlns:a16="http://schemas.microsoft.com/office/drawing/2014/main" id="{35782635-3ABB-DAB7-8E42-D57E0A24732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12" name="Rectangle 1044">
          <a:extLst>
            <a:ext uri="{FF2B5EF4-FFF2-40B4-BE49-F238E27FC236}">
              <a16:creationId xmlns:a16="http://schemas.microsoft.com/office/drawing/2014/main" id="{907400F7-27F1-E234-59B7-884CCC354C3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49413" name="Rectangle 1045">
          <a:extLst>
            <a:ext uri="{FF2B5EF4-FFF2-40B4-BE49-F238E27FC236}">
              <a16:creationId xmlns:a16="http://schemas.microsoft.com/office/drawing/2014/main" id="{9ECD345A-2231-0719-D2EB-EDAAE98D541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14" name="Rectangle 1046">
          <a:extLst>
            <a:ext uri="{FF2B5EF4-FFF2-40B4-BE49-F238E27FC236}">
              <a16:creationId xmlns:a16="http://schemas.microsoft.com/office/drawing/2014/main" id="{A045ACF7-03AC-9B40-2336-BE0D25DC1A92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15" name="Rectangle 1047">
          <a:extLst>
            <a:ext uri="{FF2B5EF4-FFF2-40B4-BE49-F238E27FC236}">
              <a16:creationId xmlns:a16="http://schemas.microsoft.com/office/drawing/2014/main" id="{16BA4C3F-BA4A-B86F-F6C3-C806679A243F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16" name="Rectangle 1048">
          <a:extLst>
            <a:ext uri="{FF2B5EF4-FFF2-40B4-BE49-F238E27FC236}">
              <a16:creationId xmlns:a16="http://schemas.microsoft.com/office/drawing/2014/main" id="{F22D808F-FE2A-E864-1BE3-8574A7D012F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17" name="Rectangle 1049">
          <a:extLst>
            <a:ext uri="{FF2B5EF4-FFF2-40B4-BE49-F238E27FC236}">
              <a16:creationId xmlns:a16="http://schemas.microsoft.com/office/drawing/2014/main" id="{35A6C2E1-8EFD-AA17-D8D9-3F9F1E9983A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18" name="Rectangle 1050">
          <a:extLst>
            <a:ext uri="{FF2B5EF4-FFF2-40B4-BE49-F238E27FC236}">
              <a16:creationId xmlns:a16="http://schemas.microsoft.com/office/drawing/2014/main" id="{80224D87-602D-AC96-6EC3-C3389FD58DA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19" name="Rectangle 1051">
          <a:extLst>
            <a:ext uri="{FF2B5EF4-FFF2-40B4-BE49-F238E27FC236}">
              <a16:creationId xmlns:a16="http://schemas.microsoft.com/office/drawing/2014/main" id="{D5BF23ED-F34C-3B18-F6FD-5FC5DF7DF57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20" name="Rectangle 1052">
          <a:extLst>
            <a:ext uri="{FF2B5EF4-FFF2-40B4-BE49-F238E27FC236}">
              <a16:creationId xmlns:a16="http://schemas.microsoft.com/office/drawing/2014/main" id="{C820B1A1-6776-3D03-CB57-8F0B2C2775D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21" name="Rectangle 1053">
          <a:extLst>
            <a:ext uri="{FF2B5EF4-FFF2-40B4-BE49-F238E27FC236}">
              <a16:creationId xmlns:a16="http://schemas.microsoft.com/office/drawing/2014/main" id="{38AA6CF9-832D-CEFC-5E7C-D88F5A705C0D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22" name="Rectangle 1054">
          <a:extLst>
            <a:ext uri="{FF2B5EF4-FFF2-40B4-BE49-F238E27FC236}">
              <a16:creationId xmlns:a16="http://schemas.microsoft.com/office/drawing/2014/main" id="{6B071968-651D-9C7C-D77D-6F1EEBC84D94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23" name="Rectangle 1055">
          <a:extLst>
            <a:ext uri="{FF2B5EF4-FFF2-40B4-BE49-F238E27FC236}">
              <a16:creationId xmlns:a16="http://schemas.microsoft.com/office/drawing/2014/main" id="{91A22E30-078A-87B6-60B3-7F1C20F7714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24" name="Rectangle 1056">
          <a:extLst>
            <a:ext uri="{FF2B5EF4-FFF2-40B4-BE49-F238E27FC236}">
              <a16:creationId xmlns:a16="http://schemas.microsoft.com/office/drawing/2014/main" id="{D8A8B90C-D83A-2DCB-1E43-A749F2BDAB2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49425" name="Rectangle 1057">
          <a:extLst>
            <a:ext uri="{FF2B5EF4-FFF2-40B4-BE49-F238E27FC236}">
              <a16:creationId xmlns:a16="http://schemas.microsoft.com/office/drawing/2014/main" id="{8B6A4CAF-E134-8AD2-1607-965809E9673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426" name="Rectangle 1121">
          <a:extLst>
            <a:ext uri="{FF2B5EF4-FFF2-40B4-BE49-F238E27FC236}">
              <a16:creationId xmlns:a16="http://schemas.microsoft.com/office/drawing/2014/main" id="{F1D6CE5D-8628-208D-FF51-AEEDCABB3CD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27" name="Rectangle 1122">
          <a:extLst>
            <a:ext uri="{FF2B5EF4-FFF2-40B4-BE49-F238E27FC236}">
              <a16:creationId xmlns:a16="http://schemas.microsoft.com/office/drawing/2014/main" id="{5633EB39-7CEC-00D8-B1B7-A368CA0BB8E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428" name="Rectangle 1123">
          <a:extLst>
            <a:ext uri="{FF2B5EF4-FFF2-40B4-BE49-F238E27FC236}">
              <a16:creationId xmlns:a16="http://schemas.microsoft.com/office/drawing/2014/main" id="{274EF54F-6853-05E6-8A24-4E51E7AB3BBC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429" name="Rectangle 1124">
          <a:extLst>
            <a:ext uri="{FF2B5EF4-FFF2-40B4-BE49-F238E27FC236}">
              <a16:creationId xmlns:a16="http://schemas.microsoft.com/office/drawing/2014/main" id="{941A0CBA-C205-34CC-1010-DDE042EA1E2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30" name="Rectangle 1125">
          <a:extLst>
            <a:ext uri="{FF2B5EF4-FFF2-40B4-BE49-F238E27FC236}">
              <a16:creationId xmlns:a16="http://schemas.microsoft.com/office/drawing/2014/main" id="{76D7636D-5274-F9DC-4CB8-90321DFCA74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431" name="Rectangle 1126">
          <a:extLst>
            <a:ext uri="{FF2B5EF4-FFF2-40B4-BE49-F238E27FC236}">
              <a16:creationId xmlns:a16="http://schemas.microsoft.com/office/drawing/2014/main" id="{1B73AF95-F91B-F84E-58BB-69CAD60E776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432" name="Rectangle 1127">
          <a:extLst>
            <a:ext uri="{FF2B5EF4-FFF2-40B4-BE49-F238E27FC236}">
              <a16:creationId xmlns:a16="http://schemas.microsoft.com/office/drawing/2014/main" id="{EACD137A-32A9-E110-7AB0-377FACDC3DA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33" name="Rectangle 1128">
          <a:extLst>
            <a:ext uri="{FF2B5EF4-FFF2-40B4-BE49-F238E27FC236}">
              <a16:creationId xmlns:a16="http://schemas.microsoft.com/office/drawing/2014/main" id="{9A912EB6-0D40-001E-3A2C-68CA2752BCA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434" name="Rectangle 1129">
          <a:extLst>
            <a:ext uri="{FF2B5EF4-FFF2-40B4-BE49-F238E27FC236}">
              <a16:creationId xmlns:a16="http://schemas.microsoft.com/office/drawing/2014/main" id="{B1D15A5C-FD34-E804-4BBE-D588304D3E6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435" name="Rectangle 1130">
          <a:extLst>
            <a:ext uri="{FF2B5EF4-FFF2-40B4-BE49-F238E27FC236}">
              <a16:creationId xmlns:a16="http://schemas.microsoft.com/office/drawing/2014/main" id="{0ACF9A3F-3D0F-1058-0081-CC1547696C6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36" name="Rectangle 1131">
          <a:extLst>
            <a:ext uri="{FF2B5EF4-FFF2-40B4-BE49-F238E27FC236}">
              <a16:creationId xmlns:a16="http://schemas.microsoft.com/office/drawing/2014/main" id="{8BF2C2D6-3FB9-07A9-7B7F-90FEC57082E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437" name="Rectangle 1132">
          <a:extLst>
            <a:ext uri="{FF2B5EF4-FFF2-40B4-BE49-F238E27FC236}">
              <a16:creationId xmlns:a16="http://schemas.microsoft.com/office/drawing/2014/main" id="{5A01833E-EDAB-BC98-C50A-0360CDBEFFDE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438" name="Rectangle 1133">
          <a:extLst>
            <a:ext uri="{FF2B5EF4-FFF2-40B4-BE49-F238E27FC236}">
              <a16:creationId xmlns:a16="http://schemas.microsoft.com/office/drawing/2014/main" id="{0D4E39A8-3A8D-5CFC-D20F-54039E127E3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39" name="Rectangle 1134">
          <a:extLst>
            <a:ext uri="{FF2B5EF4-FFF2-40B4-BE49-F238E27FC236}">
              <a16:creationId xmlns:a16="http://schemas.microsoft.com/office/drawing/2014/main" id="{5C2DE653-BFF2-11DF-11F8-982293C5B92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440" name="Rectangle 1135">
          <a:extLst>
            <a:ext uri="{FF2B5EF4-FFF2-40B4-BE49-F238E27FC236}">
              <a16:creationId xmlns:a16="http://schemas.microsoft.com/office/drawing/2014/main" id="{E98F331C-6D05-AB50-CF74-69C419A3FAB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441" name="Rectangle 1136">
          <a:extLst>
            <a:ext uri="{FF2B5EF4-FFF2-40B4-BE49-F238E27FC236}">
              <a16:creationId xmlns:a16="http://schemas.microsoft.com/office/drawing/2014/main" id="{5D23EF00-3EA0-D56A-F664-8C6F3D22BDE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42" name="Rectangle 1137">
          <a:extLst>
            <a:ext uri="{FF2B5EF4-FFF2-40B4-BE49-F238E27FC236}">
              <a16:creationId xmlns:a16="http://schemas.microsoft.com/office/drawing/2014/main" id="{073AFC48-5200-570C-5AC1-A5A67C24C60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443" name="Rectangle 1138">
          <a:extLst>
            <a:ext uri="{FF2B5EF4-FFF2-40B4-BE49-F238E27FC236}">
              <a16:creationId xmlns:a16="http://schemas.microsoft.com/office/drawing/2014/main" id="{C1C61E9E-64F5-C4EC-C106-FDDFC5DAE3D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444" name="Rectangle 1139">
          <a:extLst>
            <a:ext uri="{FF2B5EF4-FFF2-40B4-BE49-F238E27FC236}">
              <a16:creationId xmlns:a16="http://schemas.microsoft.com/office/drawing/2014/main" id="{C7FD71FB-8CF6-85AD-451A-AB4BFE2E8272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45" name="Rectangle 1140">
          <a:extLst>
            <a:ext uri="{FF2B5EF4-FFF2-40B4-BE49-F238E27FC236}">
              <a16:creationId xmlns:a16="http://schemas.microsoft.com/office/drawing/2014/main" id="{34BDDAB6-116D-09DB-5E30-C7BD0A860E0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446" name="Rectangle 1141">
          <a:extLst>
            <a:ext uri="{FF2B5EF4-FFF2-40B4-BE49-F238E27FC236}">
              <a16:creationId xmlns:a16="http://schemas.microsoft.com/office/drawing/2014/main" id="{26F177D2-F5F6-407B-3B96-C43AE141D6C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447" name="Rectangle 1142">
          <a:extLst>
            <a:ext uri="{FF2B5EF4-FFF2-40B4-BE49-F238E27FC236}">
              <a16:creationId xmlns:a16="http://schemas.microsoft.com/office/drawing/2014/main" id="{24281F0C-328E-D1FE-3ECC-60B2C2912D6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48" name="Rectangle 1143">
          <a:extLst>
            <a:ext uri="{FF2B5EF4-FFF2-40B4-BE49-F238E27FC236}">
              <a16:creationId xmlns:a16="http://schemas.microsoft.com/office/drawing/2014/main" id="{545A50D8-F989-88BF-17C4-0F7D7DB5EA1B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449" name="Rectangle 1144">
          <a:extLst>
            <a:ext uri="{FF2B5EF4-FFF2-40B4-BE49-F238E27FC236}">
              <a16:creationId xmlns:a16="http://schemas.microsoft.com/office/drawing/2014/main" id="{9AE4BCE6-8F6F-7B56-BA5D-DEBD410F0B2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49450" name="Rectangle 1145">
          <a:extLst>
            <a:ext uri="{FF2B5EF4-FFF2-40B4-BE49-F238E27FC236}">
              <a16:creationId xmlns:a16="http://schemas.microsoft.com/office/drawing/2014/main" id="{473013EC-288F-8134-C912-21CB303C707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51" name="Rectangle 1146">
          <a:extLst>
            <a:ext uri="{FF2B5EF4-FFF2-40B4-BE49-F238E27FC236}">
              <a16:creationId xmlns:a16="http://schemas.microsoft.com/office/drawing/2014/main" id="{C637D907-8E8D-B937-EF88-8A8A77708A5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452" name="Rectangle 1147">
          <a:extLst>
            <a:ext uri="{FF2B5EF4-FFF2-40B4-BE49-F238E27FC236}">
              <a16:creationId xmlns:a16="http://schemas.microsoft.com/office/drawing/2014/main" id="{5799A30B-0C87-0B68-6249-99E7FC595D7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53" name="Rectangle 1148">
          <a:extLst>
            <a:ext uri="{FF2B5EF4-FFF2-40B4-BE49-F238E27FC236}">
              <a16:creationId xmlns:a16="http://schemas.microsoft.com/office/drawing/2014/main" id="{DE5E0F59-DF1F-39E0-B4D4-B6551B6C9E5E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454" name="Rectangle 1149">
          <a:extLst>
            <a:ext uri="{FF2B5EF4-FFF2-40B4-BE49-F238E27FC236}">
              <a16:creationId xmlns:a16="http://schemas.microsoft.com/office/drawing/2014/main" id="{AE6E4601-61D4-AD52-97CA-B2BA3A3515D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55" name="Rectangle 1150">
          <a:extLst>
            <a:ext uri="{FF2B5EF4-FFF2-40B4-BE49-F238E27FC236}">
              <a16:creationId xmlns:a16="http://schemas.microsoft.com/office/drawing/2014/main" id="{2A72D2AB-FB5F-6FE9-B26A-7429B44E674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456" name="Rectangle 1151">
          <a:extLst>
            <a:ext uri="{FF2B5EF4-FFF2-40B4-BE49-F238E27FC236}">
              <a16:creationId xmlns:a16="http://schemas.microsoft.com/office/drawing/2014/main" id="{E31D8A6A-DE18-11C4-7B44-93C6ADA6D9D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49457" name="Rectangle 1152">
          <a:extLst>
            <a:ext uri="{FF2B5EF4-FFF2-40B4-BE49-F238E27FC236}">
              <a16:creationId xmlns:a16="http://schemas.microsoft.com/office/drawing/2014/main" id="{308F4BCE-ED84-0112-FA02-34BA6D0BA32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58" name="Rectangle 1153">
          <a:extLst>
            <a:ext uri="{FF2B5EF4-FFF2-40B4-BE49-F238E27FC236}">
              <a16:creationId xmlns:a16="http://schemas.microsoft.com/office/drawing/2014/main" id="{E72E42EA-21FE-A19B-4273-490FC8D0D86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59" name="Rectangle 1154">
          <a:extLst>
            <a:ext uri="{FF2B5EF4-FFF2-40B4-BE49-F238E27FC236}">
              <a16:creationId xmlns:a16="http://schemas.microsoft.com/office/drawing/2014/main" id="{004B596E-0130-9743-D1B9-94434B77BFD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60" name="Rectangle 1155">
          <a:extLst>
            <a:ext uri="{FF2B5EF4-FFF2-40B4-BE49-F238E27FC236}">
              <a16:creationId xmlns:a16="http://schemas.microsoft.com/office/drawing/2014/main" id="{D4BA8126-01A8-B7E5-0818-E1FBC2D4E86C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61" name="Rectangle 1156">
          <a:extLst>
            <a:ext uri="{FF2B5EF4-FFF2-40B4-BE49-F238E27FC236}">
              <a16:creationId xmlns:a16="http://schemas.microsoft.com/office/drawing/2014/main" id="{A7F72D2F-B4D8-36EF-A72C-8D15983AD617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62" name="Rectangle 1157">
          <a:extLst>
            <a:ext uri="{FF2B5EF4-FFF2-40B4-BE49-F238E27FC236}">
              <a16:creationId xmlns:a16="http://schemas.microsoft.com/office/drawing/2014/main" id="{21CE2B24-26DD-843A-8FA0-3AD6D64E47C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63" name="Rectangle 1158">
          <a:extLst>
            <a:ext uri="{FF2B5EF4-FFF2-40B4-BE49-F238E27FC236}">
              <a16:creationId xmlns:a16="http://schemas.microsoft.com/office/drawing/2014/main" id="{79C06586-8475-A9A7-7BAD-F40247CE037D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64" name="Rectangle 1159">
          <a:extLst>
            <a:ext uri="{FF2B5EF4-FFF2-40B4-BE49-F238E27FC236}">
              <a16:creationId xmlns:a16="http://schemas.microsoft.com/office/drawing/2014/main" id="{0F6389D8-3AD1-8093-AEE6-369E069AF49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65" name="Rectangle 1160">
          <a:extLst>
            <a:ext uri="{FF2B5EF4-FFF2-40B4-BE49-F238E27FC236}">
              <a16:creationId xmlns:a16="http://schemas.microsoft.com/office/drawing/2014/main" id="{41F7C973-A508-F36C-EB4A-C1DBF1F244E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66" name="Rectangle 1161">
          <a:extLst>
            <a:ext uri="{FF2B5EF4-FFF2-40B4-BE49-F238E27FC236}">
              <a16:creationId xmlns:a16="http://schemas.microsoft.com/office/drawing/2014/main" id="{913CC153-4242-6912-E5F0-ACD1F3CEF6F9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67" name="Rectangle 1162">
          <a:extLst>
            <a:ext uri="{FF2B5EF4-FFF2-40B4-BE49-F238E27FC236}">
              <a16:creationId xmlns:a16="http://schemas.microsoft.com/office/drawing/2014/main" id="{99CA8A59-41EF-2463-B5CE-82BE617242A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68" name="Rectangle 1163">
          <a:extLst>
            <a:ext uri="{FF2B5EF4-FFF2-40B4-BE49-F238E27FC236}">
              <a16:creationId xmlns:a16="http://schemas.microsoft.com/office/drawing/2014/main" id="{33EFB894-41E2-DCD9-3548-3782F3103EF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49469" name="Rectangle 1164">
          <a:extLst>
            <a:ext uri="{FF2B5EF4-FFF2-40B4-BE49-F238E27FC236}">
              <a16:creationId xmlns:a16="http://schemas.microsoft.com/office/drawing/2014/main" id="{C68E06A9-5029-241B-6EB3-D969A6C7CBCB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470" name="Rectangle 93">
          <a:extLst>
            <a:ext uri="{FF2B5EF4-FFF2-40B4-BE49-F238E27FC236}">
              <a16:creationId xmlns:a16="http://schemas.microsoft.com/office/drawing/2014/main" id="{6E926EA0-F916-63DD-F041-9D985313862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471" name="Rectangle 94">
          <a:extLst>
            <a:ext uri="{FF2B5EF4-FFF2-40B4-BE49-F238E27FC236}">
              <a16:creationId xmlns:a16="http://schemas.microsoft.com/office/drawing/2014/main" id="{A9538CE7-87AA-115C-84CC-A973B23A621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72" name="Rectangle 95">
          <a:extLst>
            <a:ext uri="{FF2B5EF4-FFF2-40B4-BE49-F238E27FC236}">
              <a16:creationId xmlns:a16="http://schemas.microsoft.com/office/drawing/2014/main" id="{3F3DF6AE-6602-81B9-EF40-E5CEB7F48B1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473" name="Rectangle 96">
          <a:extLst>
            <a:ext uri="{FF2B5EF4-FFF2-40B4-BE49-F238E27FC236}">
              <a16:creationId xmlns:a16="http://schemas.microsoft.com/office/drawing/2014/main" id="{2F005DA5-238C-CDEE-6270-27CC932D9BE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474" name="Rectangle 97">
          <a:extLst>
            <a:ext uri="{FF2B5EF4-FFF2-40B4-BE49-F238E27FC236}">
              <a16:creationId xmlns:a16="http://schemas.microsoft.com/office/drawing/2014/main" id="{535A8279-80F9-DD8C-DBCC-71BCAE8010F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75" name="Rectangle 98">
          <a:extLst>
            <a:ext uri="{FF2B5EF4-FFF2-40B4-BE49-F238E27FC236}">
              <a16:creationId xmlns:a16="http://schemas.microsoft.com/office/drawing/2014/main" id="{1E421338-A445-D702-7587-C86223FCCF8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476" name="Rectangle 99">
          <a:extLst>
            <a:ext uri="{FF2B5EF4-FFF2-40B4-BE49-F238E27FC236}">
              <a16:creationId xmlns:a16="http://schemas.microsoft.com/office/drawing/2014/main" id="{D05E2628-94A7-1A33-F8DD-857B07C17AE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477" name="Rectangle 100">
          <a:extLst>
            <a:ext uri="{FF2B5EF4-FFF2-40B4-BE49-F238E27FC236}">
              <a16:creationId xmlns:a16="http://schemas.microsoft.com/office/drawing/2014/main" id="{FF36C762-4B21-28B6-46E8-83F37F384258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78" name="Rectangle 101">
          <a:extLst>
            <a:ext uri="{FF2B5EF4-FFF2-40B4-BE49-F238E27FC236}">
              <a16:creationId xmlns:a16="http://schemas.microsoft.com/office/drawing/2014/main" id="{CC50DF84-EFB9-C034-5CE5-C1B182F9D25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479" name="Rectangle 102">
          <a:extLst>
            <a:ext uri="{FF2B5EF4-FFF2-40B4-BE49-F238E27FC236}">
              <a16:creationId xmlns:a16="http://schemas.microsoft.com/office/drawing/2014/main" id="{D2CA9E97-031A-45C7-DCEF-D3689901F69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480" name="Rectangle 103">
          <a:extLst>
            <a:ext uri="{FF2B5EF4-FFF2-40B4-BE49-F238E27FC236}">
              <a16:creationId xmlns:a16="http://schemas.microsoft.com/office/drawing/2014/main" id="{08A18598-C62F-A54C-A477-FD8C36DA80A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81" name="Rectangle 104">
          <a:extLst>
            <a:ext uri="{FF2B5EF4-FFF2-40B4-BE49-F238E27FC236}">
              <a16:creationId xmlns:a16="http://schemas.microsoft.com/office/drawing/2014/main" id="{CECFE3DA-2C04-ECF7-E5C3-1AA98BDFFFF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482" name="Rectangle 105">
          <a:extLst>
            <a:ext uri="{FF2B5EF4-FFF2-40B4-BE49-F238E27FC236}">
              <a16:creationId xmlns:a16="http://schemas.microsoft.com/office/drawing/2014/main" id="{E541019F-43F0-94C4-2AEF-307341B8AE2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483" name="Rectangle 106">
          <a:extLst>
            <a:ext uri="{FF2B5EF4-FFF2-40B4-BE49-F238E27FC236}">
              <a16:creationId xmlns:a16="http://schemas.microsoft.com/office/drawing/2014/main" id="{4DAE7DBA-BBC5-F3A0-AFF9-AAFACFC433D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84" name="Rectangle 107">
          <a:extLst>
            <a:ext uri="{FF2B5EF4-FFF2-40B4-BE49-F238E27FC236}">
              <a16:creationId xmlns:a16="http://schemas.microsoft.com/office/drawing/2014/main" id="{ABC1455B-4690-DCB2-FC0B-05C5A863F82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485" name="Rectangle 108">
          <a:extLst>
            <a:ext uri="{FF2B5EF4-FFF2-40B4-BE49-F238E27FC236}">
              <a16:creationId xmlns:a16="http://schemas.microsoft.com/office/drawing/2014/main" id="{DC0EF62E-EE1B-6603-8916-77D8D8E9511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486" name="Rectangle 109">
          <a:extLst>
            <a:ext uri="{FF2B5EF4-FFF2-40B4-BE49-F238E27FC236}">
              <a16:creationId xmlns:a16="http://schemas.microsoft.com/office/drawing/2014/main" id="{37B155D1-F41B-C96E-ACA5-6CCA73BAEBB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87" name="Rectangle 110">
          <a:extLst>
            <a:ext uri="{FF2B5EF4-FFF2-40B4-BE49-F238E27FC236}">
              <a16:creationId xmlns:a16="http://schemas.microsoft.com/office/drawing/2014/main" id="{3D89B446-22B6-138D-8293-E1CF28C6915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488" name="Rectangle 111">
          <a:extLst>
            <a:ext uri="{FF2B5EF4-FFF2-40B4-BE49-F238E27FC236}">
              <a16:creationId xmlns:a16="http://schemas.microsoft.com/office/drawing/2014/main" id="{9FB77178-CD9A-43D8-27E4-00917C1FE4C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489" name="Rectangle 112">
          <a:extLst>
            <a:ext uri="{FF2B5EF4-FFF2-40B4-BE49-F238E27FC236}">
              <a16:creationId xmlns:a16="http://schemas.microsoft.com/office/drawing/2014/main" id="{44026DC9-83F6-936D-379D-91F202A901BA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90" name="Rectangle 113">
          <a:extLst>
            <a:ext uri="{FF2B5EF4-FFF2-40B4-BE49-F238E27FC236}">
              <a16:creationId xmlns:a16="http://schemas.microsoft.com/office/drawing/2014/main" id="{BB10F66C-5A21-E77C-75A8-8D7FFCF2B21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491" name="Rectangle 114">
          <a:extLst>
            <a:ext uri="{FF2B5EF4-FFF2-40B4-BE49-F238E27FC236}">
              <a16:creationId xmlns:a16="http://schemas.microsoft.com/office/drawing/2014/main" id="{A9A4D765-5178-4763-9294-EF3D24BF397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492" name="Rectangle 115">
          <a:extLst>
            <a:ext uri="{FF2B5EF4-FFF2-40B4-BE49-F238E27FC236}">
              <a16:creationId xmlns:a16="http://schemas.microsoft.com/office/drawing/2014/main" id="{88DFBE31-AEDE-59BC-41A6-693B8B32F75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93" name="Rectangle 116">
          <a:extLst>
            <a:ext uri="{FF2B5EF4-FFF2-40B4-BE49-F238E27FC236}">
              <a16:creationId xmlns:a16="http://schemas.microsoft.com/office/drawing/2014/main" id="{564B3825-06DE-22E0-6F24-E0C0BCE6236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494" name="Rectangle 117">
          <a:extLst>
            <a:ext uri="{FF2B5EF4-FFF2-40B4-BE49-F238E27FC236}">
              <a16:creationId xmlns:a16="http://schemas.microsoft.com/office/drawing/2014/main" id="{11DE1303-421B-A729-BD9D-BB23D6396340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495" name="Rectangle 118">
          <a:extLst>
            <a:ext uri="{FF2B5EF4-FFF2-40B4-BE49-F238E27FC236}">
              <a16:creationId xmlns:a16="http://schemas.microsoft.com/office/drawing/2014/main" id="{A6C90DE4-A901-57DF-5F69-3AEB7B020286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96" name="Rectangle 119">
          <a:extLst>
            <a:ext uri="{FF2B5EF4-FFF2-40B4-BE49-F238E27FC236}">
              <a16:creationId xmlns:a16="http://schemas.microsoft.com/office/drawing/2014/main" id="{09998207-3C22-EABD-CC7B-577818FA61C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497" name="Rectangle 120">
          <a:extLst>
            <a:ext uri="{FF2B5EF4-FFF2-40B4-BE49-F238E27FC236}">
              <a16:creationId xmlns:a16="http://schemas.microsoft.com/office/drawing/2014/main" id="{6FAB6455-CFD7-FA9A-A3EC-31368DC6226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498" name="Rectangle 121">
          <a:extLst>
            <a:ext uri="{FF2B5EF4-FFF2-40B4-BE49-F238E27FC236}">
              <a16:creationId xmlns:a16="http://schemas.microsoft.com/office/drawing/2014/main" id="{783BF3F0-D9B3-D0F5-1315-5E345A1EAE6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499" name="Rectangle 122">
          <a:extLst>
            <a:ext uri="{FF2B5EF4-FFF2-40B4-BE49-F238E27FC236}">
              <a16:creationId xmlns:a16="http://schemas.microsoft.com/office/drawing/2014/main" id="{C3C07649-3798-3CB0-CDBF-8B9050DB409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00" name="Rectangle 123">
          <a:extLst>
            <a:ext uri="{FF2B5EF4-FFF2-40B4-BE49-F238E27FC236}">
              <a16:creationId xmlns:a16="http://schemas.microsoft.com/office/drawing/2014/main" id="{33A4F77D-AA2B-C1AD-AF24-F2ACCF1583B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01" name="Rectangle 124">
          <a:extLst>
            <a:ext uri="{FF2B5EF4-FFF2-40B4-BE49-F238E27FC236}">
              <a16:creationId xmlns:a16="http://schemas.microsoft.com/office/drawing/2014/main" id="{F04BEB90-F323-AEC9-5607-8A193C99904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02" name="Rectangle 125">
          <a:extLst>
            <a:ext uri="{FF2B5EF4-FFF2-40B4-BE49-F238E27FC236}">
              <a16:creationId xmlns:a16="http://schemas.microsoft.com/office/drawing/2014/main" id="{EA6A145A-BB2F-B7BF-FB46-32B901ACA5B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03" name="Rectangle 126">
          <a:extLst>
            <a:ext uri="{FF2B5EF4-FFF2-40B4-BE49-F238E27FC236}">
              <a16:creationId xmlns:a16="http://schemas.microsoft.com/office/drawing/2014/main" id="{70800939-4E72-801C-8D3B-10293BC03FF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04" name="Rectangle 127">
          <a:extLst>
            <a:ext uri="{FF2B5EF4-FFF2-40B4-BE49-F238E27FC236}">
              <a16:creationId xmlns:a16="http://schemas.microsoft.com/office/drawing/2014/main" id="{B3F40877-7366-F410-3079-77FE6A42A097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05" name="Rectangle 128">
          <a:extLst>
            <a:ext uri="{FF2B5EF4-FFF2-40B4-BE49-F238E27FC236}">
              <a16:creationId xmlns:a16="http://schemas.microsoft.com/office/drawing/2014/main" id="{5923559E-7727-A3E4-454B-0EB7CF4EC45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06" name="Rectangle 129">
          <a:extLst>
            <a:ext uri="{FF2B5EF4-FFF2-40B4-BE49-F238E27FC236}">
              <a16:creationId xmlns:a16="http://schemas.microsoft.com/office/drawing/2014/main" id="{C24DD79C-483D-6F88-2132-02D6476B09D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07" name="Rectangle 130">
          <a:extLst>
            <a:ext uri="{FF2B5EF4-FFF2-40B4-BE49-F238E27FC236}">
              <a16:creationId xmlns:a16="http://schemas.microsoft.com/office/drawing/2014/main" id="{7373FA4B-4F1F-0468-5545-9E114FF13EB5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08" name="Rectangle 131">
          <a:extLst>
            <a:ext uri="{FF2B5EF4-FFF2-40B4-BE49-F238E27FC236}">
              <a16:creationId xmlns:a16="http://schemas.microsoft.com/office/drawing/2014/main" id="{76462DEC-570B-2938-74FC-53B6D916162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09" name="Rectangle 132">
          <a:extLst>
            <a:ext uri="{FF2B5EF4-FFF2-40B4-BE49-F238E27FC236}">
              <a16:creationId xmlns:a16="http://schemas.microsoft.com/office/drawing/2014/main" id="{D38B078D-E7B7-EC10-F564-E3B9C862A67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10" name="Rectangle 133">
          <a:extLst>
            <a:ext uri="{FF2B5EF4-FFF2-40B4-BE49-F238E27FC236}">
              <a16:creationId xmlns:a16="http://schemas.microsoft.com/office/drawing/2014/main" id="{32DE1C79-8F9E-8A5C-890A-024F0286A61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11" name="Rectangle 134">
          <a:extLst>
            <a:ext uri="{FF2B5EF4-FFF2-40B4-BE49-F238E27FC236}">
              <a16:creationId xmlns:a16="http://schemas.microsoft.com/office/drawing/2014/main" id="{141CDB96-B517-4B77-8010-A3D5750B453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12" name="Rectangle 135">
          <a:extLst>
            <a:ext uri="{FF2B5EF4-FFF2-40B4-BE49-F238E27FC236}">
              <a16:creationId xmlns:a16="http://schemas.microsoft.com/office/drawing/2014/main" id="{6C5F9841-260C-8CD1-8CFE-A74A068CBC2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13" name="Rectangle 136">
          <a:extLst>
            <a:ext uri="{FF2B5EF4-FFF2-40B4-BE49-F238E27FC236}">
              <a16:creationId xmlns:a16="http://schemas.microsoft.com/office/drawing/2014/main" id="{997E75DF-2159-F2A4-5C4D-84572DF7008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14" name="Rectangle 137">
          <a:extLst>
            <a:ext uri="{FF2B5EF4-FFF2-40B4-BE49-F238E27FC236}">
              <a16:creationId xmlns:a16="http://schemas.microsoft.com/office/drawing/2014/main" id="{7E846D7D-EC4B-A989-A8BD-B473BE801B5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15" name="Rectangle 138">
          <a:extLst>
            <a:ext uri="{FF2B5EF4-FFF2-40B4-BE49-F238E27FC236}">
              <a16:creationId xmlns:a16="http://schemas.microsoft.com/office/drawing/2014/main" id="{2E19858D-9177-54D1-274B-6BA491FE2F2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16" name="Rectangle 139">
          <a:extLst>
            <a:ext uri="{FF2B5EF4-FFF2-40B4-BE49-F238E27FC236}">
              <a16:creationId xmlns:a16="http://schemas.microsoft.com/office/drawing/2014/main" id="{12ED11D6-B070-5007-D5A8-41ED7EF9A5B6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17" name="Rectangle 140">
          <a:extLst>
            <a:ext uri="{FF2B5EF4-FFF2-40B4-BE49-F238E27FC236}">
              <a16:creationId xmlns:a16="http://schemas.microsoft.com/office/drawing/2014/main" id="{8BF8F1A6-8F04-5CBB-AE6A-0BB308AB7DD1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18" name="Rectangle 141">
          <a:extLst>
            <a:ext uri="{FF2B5EF4-FFF2-40B4-BE49-F238E27FC236}">
              <a16:creationId xmlns:a16="http://schemas.microsoft.com/office/drawing/2014/main" id="{406A1EAF-7A1C-5A75-C442-A8494622649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19" name="Rectangle 142">
          <a:extLst>
            <a:ext uri="{FF2B5EF4-FFF2-40B4-BE49-F238E27FC236}">
              <a16:creationId xmlns:a16="http://schemas.microsoft.com/office/drawing/2014/main" id="{5C9321F4-7BAA-7DE8-E4DE-402C2B7429F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20" name="Rectangle 143">
          <a:extLst>
            <a:ext uri="{FF2B5EF4-FFF2-40B4-BE49-F238E27FC236}">
              <a16:creationId xmlns:a16="http://schemas.microsoft.com/office/drawing/2014/main" id="{B445E1DA-3E5D-494E-B530-E9D7141F1F9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21" name="Rectangle 144">
          <a:extLst>
            <a:ext uri="{FF2B5EF4-FFF2-40B4-BE49-F238E27FC236}">
              <a16:creationId xmlns:a16="http://schemas.microsoft.com/office/drawing/2014/main" id="{0B09BF97-EA5E-CED8-C511-20C7348DC60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22" name="Rectangle 145">
          <a:extLst>
            <a:ext uri="{FF2B5EF4-FFF2-40B4-BE49-F238E27FC236}">
              <a16:creationId xmlns:a16="http://schemas.microsoft.com/office/drawing/2014/main" id="{D12B8183-DED5-7762-59BD-054F9C2524CB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23" name="Rectangle 146">
          <a:extLst>
            <a:ext uri="{FF2B5EF4-FFF2-40B4-BE49-F238E27FC236}">
              <a16:creationId xmlns:a16="http://schemas.microsoft.com/office/drawing/2014/main" id="{8384134E-7BD2-3ED2-CAD9-6778B105A0F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24" name="Rectangle 147">
          <a:extLst>
            <a:ext uri="{FF2B5EF4-FFF2-40B4-BE49-F238E27FC236}">
              <a16:creationId xmlns:a16="http://schemas.microsoft.com/office/drawing/2014/main" id="{978CD139-5EEE-94F0-17CE-EBF248C8D6B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25" name="Rectangle 148">
          <a:extLst>
            <a:ext uri="{FF2B5EF4-FFF2-40B4-BE49-F238E27FC236}">
              <a16:creationId xmlns:a16="http://schemas.microsoft.com/office/drawing/2014/main" id="{D102087A-14F1-861C-0C3A-C353CDB4E04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26" name="Rectangle 149">
          <a:extLst>
            <a:ext uri="{FF2B5EF4-FFF2-40B4-BE49-F238E27FC236}">
              <a16:creationId xmlns:a16="http://schemas.microsoft.com/office/drawing/2014/main" id="{F6C6867D-FBAE-FE0C-D137-1DC24FF4D0B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27" name="Rectangle 150">
          <a:extLst>
            <a:ext uri="{FF2B5EF4-FFF2-40B4-BE49-F238E27FC236}">
              <a16:creationId xmlns:a16="http://schemas.microsoft.com/office/drawing/2014/main" id="{068754C9-56E8-426E-2E3B-93692C212F5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28" name="Rectangle 151">
          <a:extLst>
            <a:ext uri="{FF2B5EF4-FFF2-40B4-BE49-F238E27FC236}">
              <a16:creationId xmlns:a16="http://schemas.microsoft.com/office/drawing/2014/main" id="{698F8AC7-8BC9-CFE2-221D-47B88914BE4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29" name="Rectangle 152">
          <a:extLst>
            <a:ext uri="{FF2B5EF4-FFF2-40B4-BE49-F238E27FC236}">
              <a16:creationId xmlns:a16="http://schemas.microsoft.com/office/drawing/2014/main" id="{F89AD15F-78E3-AFFC-9AB3-DEF4973013D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30" name="Rectangle 153">
          <a:extLst>
            <a:ext uri="{FF2B5EF4-FFF2-40B4-BE49-F238E27FC236}">
              <a16:creationId xmlns:a16="http://schemas.microsoft.com/office/drawing/2014/main" id="{799AA70C-5E1B-7508-3B20-456260FB3B1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31" name="Rectangle 154">
          <a:extLst>
            <a:ext uri="{FF2B5EF4-FFF2-40B4-BE49-F238E27FC236}">
              <a16:creationId xmlns:a16="http://schemas.microsoft.com/office/drawing/2014/main" id="{D22DC97C-9CE6-3847-DC0B-6E4F39A17B1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32" name="Rectangle 155">
          <a:extLst>
            <a:ext uri="{FF2B5EF4-FFF2-40B4-BE49-F238E27FC236}">
              <a16:creationId xmlns:a16="http://schemas.microsoft.com/office/drawing/2014/main" id="{D05E5174-32C8-87E6-3D3A-93A8753B303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33" name="Rectangle 156">
          <a:extLst>
            <a:ext uri="{FF2B5EF4-FFF2-40B4-BE49-F238E27FC236}">
              <a16:creationId xmlns:a16="http://schemas.microsoft.com/office/drawing/2014/main" id="{177D8638-9581-79D1-B3E4-5509284140D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34" name="Rectangle 157">
          <a:extLst>
            <a:ext uri="{FF2B5EF4-FFF2-40B4-BE49-F238E27FC236}">
              <a16:creationId xmlns:a16="http://schemas.microsoft.com/office/drawing/2014/main" id="{ADD5D603-4C7C-DEC0-29AC-C22DFA0B9F99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35" name="Rectangle 158">
          <a:extLst>
            <a:ext uri="{FF2B5EF4-FFF2-40B4-BE49-F238E27FC236}">
              <a16:creationId xmlns:a16="http://schemas.microsoft.com/office/drawing/2014/main" id="{43CFBB1B-B6C4-9D9B-8ED8-D0F6B1E9E22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36" name="Rectangle 159">
          <a:extLst>
            <a:ext uri="{FF2B5EF4-FFF2-40B4-BE49-F238E27FC236}">
              <a16:creationId xmlns:a16="http://schemas.microsoft.com/office/drawing/2014/main" id="{67BD6795-4BDD-55D9-6F28-6F0D0C0F25B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37" name="Rectangle 160">
          <a:extLst>
            <a:ext uri="{FF2B5EF4-FFF2-40B4-BE49-F238E27FC236}">
              <a16:creationId xmlns:a16="http://schemas.microsoft.com/office/drawing/2014/main" id="{D8165025-D97D-AC58-1DA1-9A6B385C227F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38" name="Rectangle 161">
          <a:extLst>
            <a:ext uri="{FF2B5EF4-FFF2-40B4-BE49-F238E27FC236}">
              <a16:creationId xmlns:a16="http://schemas.microsoft.com/office/drawing/2014/main" id="{29A8DB14-3823-414E-5DC8-4F244BE11BF9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39" name="Rectangle 162">
          <a:extLst>
            <a:ext uri="{FF2B5EF4-FFF2-40B4-BE49-F238E27FC236}">
              <a16:creationId xmlns:a16="http://schemas.microsoft.com/office/drawing/2014/main" id="{0416B5D7-EB3F-202F-0DB3-CAB1A6FA278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40" name="Rectangle 163">
          <a:extLst>
            <a:ext uri="{FF2B5EF4-FFF2-40B4-BE49-F238E27FC236}">
              <a16:creationId xmlns:a16="http://schemas.microsoft.com/office/drawing/2014/main" id="{40614C64-0710-7B32-DFFF-392B1DD808E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41" name="Rectangle 164">
          <a:extLst>
            <a:ext uri="{FF2B5EF4-FFF2-40B4-BE49-F238E27FC236}">
              <a16:creationId xmlns:a16="http://schemas.microsoft.com/office/drawing/2014/main" id="{BA09BC43-5425-DE1C-FDA3-AFC93892E30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42" name="Rectangle 165">
          <a:extLst>
            <a:ext uri="{FF2B5EF4-FFF2-40B4-BE49-F238E27FC236}">
              <a16:creationId xmlns:a16="http://schemas.microsoft.com/office/drawing/2014/main" id="{113D520B-ADF8-6808-A9F7-E8CA254AA7A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43" name="Rectangle 166">
          <a:extLst>
            <a:ext uri="{FF2B5EF4-FFF2-40B4-BE49-F238E27FC236}">
              <a16:creationId xmlns:a16="http://schemas.microsoft.com/office/drawing/2014/main" id="{D65A5E0B-81BC-9F53-3D84-A88B39826FD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44" name="Rectangle 167">
          <a:extLst>
            <a:ext uri="{FF2B5EF4-FFF2-40B4-BE49-F238E27FC236}">
              <a16:creationId xmlns:a16="http://schemas.microsoft.com/office/drawing/2014/main" id="{52ED207C-8908-1655-AD3E-EAC6A7ABFBE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45" name="Rectangle 168">
          <a:extLst>
            <a:ext uri="{FF2B5EF4-FFF2-40B4-BE49-F238E27FC236}">
              <a16:creationId xmlns:a16="http://schemas.microsoft.com/office/drawing/2014/main" id="{95C6DFF6-84E4-397B-EF09-D60211CCD228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546" name="Rectangle 169">
          <a:extLst>
            <a:ext uri="{FF2B5EF4-FFF2-40B4-BE49-F238E27FC236}">
              <a16:creationId xmlns:a16="http://schemas.microsoft.com/office/drawing/2014/main" id="{A90D0E19-F2AC-D3F2-0CF2-7B6BAA51513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47" name="Rectangle 170">
          <a:extLst>
            <a:ext uri="{FF2B5EF4-FFF2-40B4-BE49-F238E27FC236}">
              <a16:creationId xmlns:a16="http://schemas.microsoft.com/office/drawing/2014/main" id="{4534C8C9-9A3E-990A-90B1-8376EA7BFEE7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48" name="Rectangle 171">
          <a:extLst>
            <a:ext uri="{FF2B5EF4-FFF2-40B4-BE49-F238E27FC236}">
              <a16:creationId xmlns:a16="http://schemas.microsoft.com/office/drawing/2014/main" id="{9F6AA1A3-D106-966E-A4AC-3E87936FEFB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549" name="Rectangle 172">
          <a:extLst>
            <a:ext uri="{FF2B5EF4-FFF2-40B4-BE49-F238E27FC236}">
              <a16:creationId xmlns:a16="http://schemas.microsoft.com/office/drawing/2014/main" id="{0C4EE5BE-4F7C-0E70-239F-BA1682987FB4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50" name="Rectangle 173">
          <a:extLst>
            <a:ext uri="{FF2B5EF4-FFF2-40B4-BE49-F238E27FC236}">
              <a16:creationId xmlns:a16="http://schemas.microsoft.com/office/drawing/2014/main" id="{9DF0B041-3AE0-CCF2-4968-7990595BF79E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51" name="Rectangle 174">
          <a:extLst>
            <a:ext uri="{FF2B5EF4-FFF2-40B4-BE49-F238E27FC236}">
              <a16:creationId xmlns:a16="http://schemas.microsoft.com/office/drawing/2014/main" id="{6F715C10-976C-B4CA-7285-A20EEFE5725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52" name="Rectangle 175">
          <a:extLst>
            <a:ext uri="{FF2B5EF4-FFF2-40B4-BE49-F238E27FC236}">
              <a16:creationId xmlns:a16="http://schemas.microsoft.com/office/drawing/2014/main" id="{C147E255-3530-CA42-7096-D8491055161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53" name="Rectangle 176">
          <a:extLst>
            <a:ext uri="{FF2B5EF4-FFF2-40B4-BE49-F238E27FC236}">
              <a16:creationId xmlns:a16="http://schemas.microsoft.com/office/drawing/2014/main" id="{3CF02E7D-DE04-945E-DD06-938BBE041296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54" name="Rectangle 177">
          <a:extLst>
            <a:ext uri="{FF2B5EF4-FFF2-40B4-BE49-F238E27FC236}">
              <a16:creationId xmlns:a16="http://schemas.microsoft.com/office/drawing/2014/main" id="{B5DDB072-5A83-91F0-58DA-C34CEF41AC02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55" name="Rectangle 178">
          <a:extLst>
            <a:ext uri="{FF2B5EF4-FFF2-40B4-BE49-F238E27FC236}">
              <a16:creationId xmlns:a16="http://schemas.microsoft.com/office/drawing/2014/main" id="{FA4BE489-0A61-5561-B870-71A8C7B8D3E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56" name="Rectangle 179">
          <a:extLst>
            <a:ext uri="{FF2B5EF4-FFF2-40B4-BE49-F238E27FC236}">
              <a16:creationId xmlns:a16="http://schemas.microsoft.com/office/drawing/2014/main" id="{13DCD0DA-35F4-2E7E-5276-1184CF0BCD43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57" name="Rectangle 180">
          <a:extLst>
            <a:ext uri="{FF2B5EF4-FFF2-40B4-BE49-F238E27FC236}">
              <a16:creationId xmlns:a16="http://schemas.microsoft.com/office/drawing/2014/main" id="{4545D604-5C5F-1B74-0D8B-E0C598DF814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58" name="Rectangle 181">
          <a:extLst>
            <a:ext uri="{FF2B5EF4-FFF2-40B4-BE49-F238E27FC236}">
              <a16:creationId xmlns:a16="http://schemas.microsoft.com/office/drawing/2014/main" id="{5B1D32B5-0D37-F53F-577C-69F9305AA45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59" name="Rectangle 182">
          <a:extLst>
            <a:ext uri="{FF2B5EF4-FFF2-40B4-BE49-F238E27FC236}">
              <a16:creationId xmlns:a16="http://schemas.microsoft.com/office/drawing/2014/main" id="{55E8D369-202F-844A-42D0-276207D0E4ED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60" name="Rectangle 183">
          <a:extLst>
            <a:ext uri="{FF2B5EF4-FFF2-40B4-BE49-F238E27FC236}">
              <a16:creationId xmlns:a16="http://schemas.microsoft.com/office/drawing/2014/main" id="{9C33249F-ADD0-D5FA-029B-048AD124F3D0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561" name="Rectangle 184">
          <a:extLst>
            <a:ext uri="{FF2B5EF4-FFF2-40B4-BE49-F238E27FC236}">
              <a16:creationId xmlns:a16="http://schemas.microsoft.com/office/drawing/2014/main" id="{E91F14EA-654D-8880-55D1-29787F6F8A4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562" name="Rectangle 185">
          <a:extLst>
            <a:ext uri="{FF2B5EF4-FFF2-40B4-BE49-F238E27FC236}">
              <a16:creationId xmlns:a16="http://schemas.microsoft.com/office/drawing/2014/main" id="{F6125662-5EA5-A50C-93C6-8CFCDE51FD3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63" name="Rectangle 186">
          <a:extLst>
            <a:ext uri="{FF2B5EF4-FFF2-40B4-BE49-F238E27FC236}">
              <a16:creationId xmlns:a16="http://schemas.microsoft.com/office/drawing/2014/main" id="{4D66C90C-C642-7A48-6E6C-43E3DC2D2AF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64" name="Rectangle 187">
          <a:extLst>
            <a:ext uri="{FF2B5EF4-FFF2-40B4-BE49-F238E27FC236}">
              <a16:creationId xmlns:a16="http://schemas.microsoft.com/office/drawing/2014/main" id="{6DBD5801-E0CB-E27C-FE6F-9D97E5AF2DE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565" name="Rectangle 188">
          <a:extLst>
            <a:ext uri="{FF2B5EF4-FFF2-40B4-BE49-F238E27FC236}">
              <a16:creationId xmlns:a16="http://schemas.microsoft.com/office/drawing/2014/main" id="{7EF9C3A6-BA0C-2380-46FB-F6F04AB9C71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66" name="Rectangle 189">
          <a:extLst>
            <a:ext uri="{FF2B5EF4-FFF2-40B4-BE49-F238E27FC236}">
              <a16:creationId xmlns:a16="http://schemas.microsoft.com/office/drawing/2014/main" id="{251E1F35-05F6-A1D1-65D0-B33E11188F3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67" name="Rectangle 190">
          <a:extLst>
            <a:ext uri="{FF2B5EF4-FFF2-40B4-BE49-F238E27FC236}">
              <a16:creationId xmlns:a16="http://schemas.microsoft.com/office/drawing/2014/main" id="{2FC28610-1BFC-7277-7AC6-C72C861778F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568" name="Rectangle 191">
          <a:extLst>
            <a:ext uri="{FF2B5EF4-FFF2-40B4-BE49-F238E27FC236}">
              <a16:creationId xmlns:a16="http://schemas.microsoft.com/office/drawing/2014/main" id="{5B553C85-228E-CEA9-E04B-94D103FC4D55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69" name="Rectangle 192">
          <a:extLst>
            <a:ext uri="{FF2B5EF4-FFF2-40B4-BE49-F238E27FC236}">
              <a16:creationId xmlns:a16="http://schemas.microsoft.com/office/drawing/2014/main" id="{65A2DE3B-C885-B374-1B6C-2B5C5AE33D0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70" name="Rectangle 193">
          <a:extLst>
            <a:ext uri="{FF2B5EF4-FFF2-40B4-BE49-F238E27FC236}">
              <a16:creationId xmlns:a16="http://schemas.microsoft.com/office/drawing/2014/main" id="{6DFEB14A-19FE-5236-42EC-43386610B90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571" name="Rectangle 194">
          <a:extLst>
            <a:ext uri="{FF2B5EF4-FFF2-40B4-BE49-F238E27FC236}">
              <a16:creationId xmlns:a16="http://schemas.microsoft.com/office/drawing/2014/main" id="{11D5D6FB-029F-6111-7BE3-A139A6D7AFE3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72" name="Rectangle 195">
          <a:extLst>
            <a:ext uri="{FF2B5EF4-FFF2-40B4-BE49-F238E27FC236}">
              <a16:creationId xmlns:a16="http://schemas.microsoft.com/office/drawing/2014/main" id="{462FCF42-0CB3-EBAD-1BF7-200C5335686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73" name="Rectangle 196">
          <a:extLst>
            <a:ext uri="{FF2B5EF4-FFF2-40B4-BE49-F238E27FC236}">
              <a16:creationId xmlns:a16="http://schemas.microsoft.com/office/drawing/2014/main" id="{DBD9AEBC-09BF-F5E7-629D-847EC94C6EA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574" name="Rectangle 197">
          <a:extLst>
            <a:ext uri="{FF2B5EF4-FFF2-40B4-BE49-F238E27FC236}">
              <a16:creationId xmlns:a16="http://schemas.microsoft.com/office/drawing/2014/main" id="{FBACF862-4A3F-4D1B-0C27-404022FA8CC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75" name="Rectangle 198">
          <a:extLst>
            <a:ext uri="{FF2B5EF4-FFF2-40B4-BE49-F238E27FC236}">
              <a16:creationId xmlns:a16="http://schemas.microsoft.com/office/drawing/2014/main" id="{AC9AECFC-A851-8DBE-DF74-783EB8A8E30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76" name="Rectangle 199">
          <a:extLst>
            <a:ext uri="{FF2B5EF4-FFF2-40B4-BE49-F238E27FC236}">
              <a16:creationId xmlns:a16="http://schemas.microsoft.com/office/drawing/2014/main" id="{C4E0ABA9-FB9E-4966-95A1-247C66DE649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577" name="Rectangle 200">
          <a:extLst>
            <a:ext uri="{FF2B5EF4-FFF2-40B4-BE49-F238E27FC236}">
              <a16:creationId xmlns:a16="http://schemas.microsoft.com/office/drawing/2014/main" id="{F6B7FBD4-6624-A6C7-FED5-CF30892FF580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78" name="Rectangle 201">
          <a:extLst>
            <a:ext uri="{FF2B5EF4-FFF2-40B4-BE49-F238E27FC236}">
              <a16:creationId xmlns:a16="http://schemas.microsoft.com/office/drawing/2014/main" id="{6A5AD45F-4F66-E894-969B-B1C590CAFD4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79" name="Rectangle 202">
          <a:extLst>
            <a:ext uri="{FF2B5EF4-FFF2-40B4-BE49-F238E27FC236}">
              <a16:creationId xmlns:a16="http://schemas.microsoft.com/office/drawing/2014/main" id="{30D7C4F6-4559-755A-471C-4F8765F7219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580" name="Rectangle 203">
          <a:extLst>
            <a:ext uri="{FF2B5EF4-FFF2-40B4-BE49-F238E27FC236}">
              <a16:creationId xmlns:a16="http://schemas.microsoft.com/office/drawing/2014/main" id="{88A1AB92-8A48-1131-15C3-E4FF9AE06C6C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81" name="Rectangle 204">
          <a:extLst>
            <a:ext uri="{FF2B5EF4-FFF2-40B4-BE49-F238E27FC236}">
              <a16:creationId xmlns:a16="http://schemas.microsoft.com/office/drawing/2014/main" id="{BEED499A-FD5D-6F8E-EF43-86D3B0ADEF6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82" name="Rectangle 205">
          <a:extLst>
            <a:ext uri="{FF2B5EF4-FFF2-40B4-BE49-F238E27FC236}">
              <a16:creationId xmlns:a16="http://schemas.microsoft.com/office/drawing/2014/main" id="{01DE0139-1C68-CBDD-CDC3-644CD97272C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583" name="Rectangle 206">
          <a:extLst>
            <a:ext uri="{FF2B5EF4-FFF2-40B4-BE49-F238E27FC236}">
              <a16:creationId xmlns:a16="http://schemas.microsoft.com/office/drawing/2014/main" id="{F4D153CB-B10D-AAD9-56EE-5E408EA12E28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84" name="Rectangle 207">
          <a:extLst>
            <a:ext uri="{FF2B5EF4-FFF2-40B4-BE49-F238E27FC236}">
              <a16:creationId xmlns:a16="http://schemas.microsoft.com/office/drawing/2014/main" id="{CF30529B-914B-CE4B-887D-4132599D6025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85" name="Rectangle 208">
          <a:extLst>
            <a:ext uri="{FF2B5EF4-FFF2-40B4-BE49-F238E27FC236}">
              <a16:creationId xmlns:a16="http://schemas.microsoft.com/office/drawing/2014/main" id="{E57E456B-E276-572D-99D3-E8858E3F66A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586" name="Rectangle 209">
          <a:extLst>
            <a:ext uri="{FF2B5EF4-FFF2-40B4-BE49-F238E27FC236}">
              <a16:creationId xmlns:a16="http://schemas.microsoft.com/office/drawing/2014/main" id="{EEACA86D-FF61-8E59-955F-3E94644746D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87" name="Rectangle 210">
          <a:extLst>
            <a:ext uri="{FF2B5EF4-FFF2-40B4-BE49-F238E27FC236}">
              <a16:creationId xmlns:a16="http://schemas.microsoft.com/office/drawing/2014/main" id="{EF42DCFF-FE17-8402-5452-872917E6029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88" name="Rectangle 211">
          <a:extLst>
            <a:ext uri="{FF2B5EF4-FFF2-40B4-BE49-F238E27FC236}">
              <a16:creationId xmlns:a16="http://schemas.microsoft.com/office/drawing/2014/main" id="{05EA1C8C-320D-EA82-F08E-932506FFEA8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89" name="Rectangle 212">
          <a:extLst>
            <a:ext uri="{FF2B5EF4-FFF2-40B4-BE49-F238E27FC236}">
              <a16:creationId xmlns:a16="http://schemas.microsoft.com/office/drawing/2014/main" id="{58C6CEC5-DEE2-EE78-6D47-C8C9EEE73766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90" name="Rectangle 213">
          <a:extLst>
            <a:ext uri="{FF2B5EF4-FFF2-40B4-BE49-F238E27FC236}">
              <a16:creationId xmlns:a16="http://schemas.microsoft.com/office/drawing/2014/main" id="{FAB29B89-0B05-6A5C-8CD7-6E0E86948A68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91" name="Rectangle 214">
          <a:extLst>
            <a:ext uri="{FF2B5EF4-FFF2-40B4-BE49-F238E27FC236}">
              <a16:creationId xmlns:a16="http://schemas.microsoft.com/office/drawing/2014/main" id="{E9D139C4-8F44-CCFE-9117-9744AFA3727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92" name="Rectangle 215">
          <a:extLst>
            <a:ext uri="{FF2B5EF4-FFF2-40B4-BE49-F238E27FC236}">
              <a16:creationId xmlns:a16="http://schemas.microsoft.com/office/drawing/2014/main" id="{DA424076-2297-3A0C-84CA-01B4209CAE6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593" name="Rectangle 216">
          <a:extLst>
            <a:ext uri="{FF2B5EF4-FFF2-40B4-BE49-F238E27FC236}">
              <a16:creationId xmlns:a16="http://schemas.microsoft.com/office/drawing/2014/main" id="{0690F0BD-A468-AC3C-1B75-AB0D103848E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94" name="Rectangle 217">
          <a:extLst>
            <a:ext uri="{FF2B5EF4-FFF2-40B4-BE49-F238E27FC236}">
              <a16:creationId xmlns:a16="http://schemas.microsoft.com/office/drawing/2014/main" id="{8643DEB5-50E5-2308-69F2-1F566EB43F2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95" name="Rectangle 218">
          <a:extLst>
            <a:ext uri="{FF2B5EF4-FFF2-40B4-BE49-F238E27FC236}">
              <a16:creationId xmlns:a16="http://schemas.microsoft.com/office/drawing/2014/main" id="{52080BF9-882B-E96F-59B4-A4AE1454D5C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96" name="Rectangle 219">
          <a:extLst>
            <a:ext uri="{FF2B5EF4-FFF2-40B4-BE49-F238E27FC236}">
              <a16:creationId xmlns:a16="http://schemas.microsoft.com/office/drawing/2014/main" id="{72AD798D-4ABF-825F-A0CE-9A3E5C3A682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97" name="Rectangle 220">
          <a:extLst>
            <a:ext uri="{FF2B5EF4-FFF2-40B4-BE49-F238E27FC236}">
              <a16:creationId xmlns:a16="http://schemas.microsoft.com/office/drawing/2014/main" id="{C584FF05-8EFA-AFD0-B521-6F3B5685EE8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98" name="Rectangle 221">
          <a:extLst>
            <a:ext uri="{FF2B5EF4-FFF2-40B4-BE49-F238E27FC236}">
              <a16:creationId xmlns:a16="http://schemas.microsoft.com/office/drawing/2014/main" id="{5AB23751-A619-0BAA-5A3E-D156C75F498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599" name="Rectangle 222">
          <a:extLst>
            <a:ext uri="{FF2B5EF4-FFF2-40B4-BE49-F238E27FC236}">
              <a16:creationId xmlns:a16="http://schemas.microsoft.com/office/drawing/2014/main" id="{9616F6EF-5CEB-868E-0729-6B015DBC63C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00" name="Rectangle 223">
          <a:extLst>
            <a:ext uri="{FF2B5EF4-FFF2-40B4-BE49-F238E27FC236}">
              <a16:creationId xmlns:a16="http://schemas.microsoft.com/office/drawing/2014/main" id="{DA887BB9-28B2-F561-9AE9-A9A12BB73B3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01" name="Rectangle 224">
          <a:extLst>
            <a:ext uri="{FF2B5EF4-FFF2-40B4-BE49-F238E27FC236}">
              <a16:creationId xmlns:a16="http://schemas.microsoft.com/office/drawing/2014/main" id="{C4D841A6-1B46-B46C-1670-017041150D2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02" name="Rectangle 225">
          <a:extLst>
            <a:ext uri="{FF2B5EF4-FFF2-40B4-BE49-F238E27FC236}">
              <a16:creationId xmlns:a16="http://schemas.microsoft.com/office/drawing/2014/main" id="{D26B0897-37D2-D52E-C0CE-27F948559D45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03" name="Rectangle 226">
          <a:extLst>
            <a:ext uri="{FF2B5EF4-FFF2-40B4-BE49-F238E27FC236}">
              <a16:creationId xmlns:a16="http://schemas.microsoft.com/office/drawing/2014/main" id="{59C8FCD9-3A6B-B8F8-7E77-B53BF8D58ADA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04" name="Rectangle 227">
          <a:extLst>
            <a:ext uri="{FF2B5EF4-FFF2-40B4-BE49-F238E27FC236}">
              <a16:creationId xmlns:a16="http://schemas.microsoft.com/office/drawing/2014/main" id="{1414544F-ECC2-201F-D68E-C6A8C1C335E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05" name="Rectangle 228">
          <a:extLst>
            <a:ext uri="{FF2B5EF4-FFF2-40B4-BE49-F238E27FC236}">
              <a16:creationId xmlns:a16="http://schemas.microsoft.com/office/drawing/2014/main" id="{00AD287D-E965-D5F1-3584-A7F5628D6E0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606" name="Rectangle 229">
          <a:extLst>
            <a:ext uri="{FF2B5EF4-FFF2-40B4-BE49-F238E27FC236}">
              <a16:creationId xmlns:a16="http://schemas.microsoft.com/office/drawing/2014/main" id="{12AE41F6-D611-4BFE-CAF7-A4CA3947BB2C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07" name="Rectangle 230">
          <a:extLst>
            <a:ext uri="{FF2B5EF4-FFF2-40B4-BE49-F238E27FC236}">
              <a16:creationId xmlns:a16="http://schemas.microsoft.com/office/drawing/2014/main" id="{B849C9DA-1248-AAEA-1C13-4A401EE9BC55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608" name="Rectangle 231">
          <a:extLst>
            <a:ext uri="{FF2B5EF4-FFF2-40B4-BE49-F238E27FC236}">
              <a16:creationId xmlns:a16="http://schemas.microsoft.com/office/drawing/2014/main" id="{54794AFF-61F7-EB67-3CAC-53A348CCADA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609" name="Rectangle 232">
          <a:extLst>
            <a:ext uri="{FF2B5EF4-FFF2-40B4-BE49-F238E27FC236}">
              <a16:creationId xmlns:a16="http://schemas.microsoft.com/office/drawing/2014/main" id="{FCCFCB3A-C0EB-37BC-FC9F-0B77C050C56A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10" name="Rectangle 233">
          <a:extLst>
            <a:ext uri="{FF2B5EF4-FFF2-40B4-BE49-F238E27FC236}">
              <a16:creationId xmlns:a16="http://schemas.microsoft.com/office/drawing/2014/main" id="{3BBA095E-597D-DB1E-6486-CFF28BA4115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611" name="Rectangle 234">
          <a:extLst>
            <a:ext uri="{FF2B5EF4-FFF2-40B4-BE49-F238E27FC236}">
              <a16:creationId xmlns:a16="http://schemas.microsoft.com/office/drawing/2014/main" id="{6C949D78-D6E1-B117-AA6E-2AB3E1EA0FA1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612" name="Rectangle 235">
          <a:extLst>
            <a:ext uri="{FF2B5EF4-FFF2-40B4-BE49-F238E27FC236}">
              <a16:creationId xmlns:a16="http://schemas.microsoft.com/office/drawing/2014/main" id="{49896A0A-7B4A-0FB8-64DA-F6B4BEC9A41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13" name="Rectangle 236">
          <a:extLst>
            <a:ext uri="{FF2B5EF4-FFF2-40B4-BE49-F238E27FC236}">
              <a16:creationId xmlns:a16="http://schemas.microsoft.com/office/drawing/2014/main" id="{3DE1362D-8541-9986-9187-A478F90E1C70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614" name="Rectangle 237">
          <a:extLst>
            <a:ext uri="{FF2B5EF4-FFF2-40B4-BE49-F238E27FC236}">
              <a16:creationId xmlns:a16="http://schemas.microsoft.com/office/drawing/2014/main" id="{5AEBBF1A-EC4C-1744-52B9-82C801C6007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615" name="Rectangle 238">
          <a:extLst>
            <a:ext uri="{FF2B5EF4-FFF2-40B4-BE49-F238E27FC236}">
              <a16:creationId xmlns:a16="http://schemas.microsoft.com/office/drawing/2014/main" id="{D017C403-00FF-47B7-9358-F2F70EC4D7A1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16" name="Rectangle 239">
          <a:extLst>
            <a:ext uri="{FF2B5EF4-FFF2-40B4-BE49-F238E27FC236}">
              <a16:creationId xmlns:a16="http://schemas.microsoft.com/office/drawing/2014/main" id="{BBB8FFD4-47DD-0D12-29E6-CC3EEA89204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617" name="Rectangle 240">
          <a:extLst>
            <a:ext uri="{FF2B5EF4-FFF2-40B4-BE49-F238E27FC236}">
              <a16:creationId xmlns:a16="http://schemas.microsoft.com/office/drawing/2014/main" id="{759FD5E0-BAAE-0B8A-A90B-DF026D10F42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618" name="Rectangle 241">
          <a:extLst>
            <a:ext uri="{FF2B5EF4-FFF2-40B4-BE49-F238E27FC236}">
              <a16:creationId xmlns:a16="http://schemas.microsoft.com/office/drawing/2014/main" id="{307E8347-02A0-41FB-8B2F-0B509DAA56A8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19" name="Rectangle 242">
          <a:extLst>
            <a:ext uri="{FF2B5EF4-FFF2-40B4-BE49-F238E27FC236}">
              <a16:creationId xmlns:a16="http://schemas.microsoft.com/office/drawing/2014/main" id="{E79A139C-F61D-5A2E-B80E-968D3F1D60BB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620" name="Rectangle 243">
          <a:extLst>
            <a:ext uri="{FF2B5EF4-FFF2-40B4-BE49-F238E27FC236}">
              <a16:creationId xmlns:a16="http://schemas.microsoft.com/office/drawing/2014/main" id="{1ED02FEE-4DBD-0CD1-A51C-43F06CAF3A4C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621" name="Rectangle 244">
          <a:extLst>
            <a:ext uri="{FF2B5EF4-FFF2-40B4-BE49-F238E27FC236}">
              <a16:creationId xmlns:a16="http://schemas.microsoft.com/office/drawing/2014/main" id="{E351DA45-FA93-E4A1-3FB1-0CE4D3D521AD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22" name="Rectangle 245">
          <a:extLst>
            <a:ext uri="{FF2B5EF4-FFF2-40B4-BE49-F238E27FC236}">
              <a16:creationId xmlns:a16="http://schemas.microsoft.com/office/drawing/2014/main" id="{D62EB5E6-E6F5-9996-3529-0BC7ED343E92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623" name="Rectangle 246">
          <a:extLst>
            <a:ext uri="{FF2B5EF4-FFF2-40B4-BE49-F238E27FC236}">
              <a16:creationId xmlns:a16="http://schemas.microsoft.com/office/drawing/2014/main" id="{CADA5FEC-0DF2-FAA1-8D3A-D647DA50A4CA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624" name="Rectangle 247">
          <a:extLst>
            <a:ext uri="{FF2B5EF4-FFF2-40B4-BE49-F238E27FC236}">
              <a16:creationId xmlns:a16="http://schemas.microsoft.com/office/drawing/2014/main" id="{EB5B73F4-F7C1-834E-177F-7C5524A302F2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25" name="Rectangle 248">
          <a:extLst>
            <a:ext uri="{FF2B5EF4-FFF2-40B4-BE49-F238E27FC236}">
              <a16:creationId xmlns:a16="http://schemas.microsoft.com/office/drawing/2014/main" id="{389D229D-954E-0533-A093-277DFE730ACE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626" name="Rectangle 249">
          <a:extLst>
            <a:ext uri="{FF2B5EF4-FFF2-40B4-BE49-F238E27FC236}">
              <a16:creationId xmlns:a16="http://schemas.microsoft.com/office/drawing/2014/main" id="{13D091E9-159A-C6D3-FFAC-C8134FF6999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627" name="Rectangle 250">
          <a:extLst>
            <a:ext uri="{FF2B5EF4-FFF2-40B4-BE49-F238E27FC236}">
              <a16:creationId xmlns:a16="http://schemas.microsoft.com/office/drawing/2014/main" id="{1E907679-362A-B7C5-99C3-EA98D4FBFA27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28" name="Rectangle 251">
          <a:extLst>
            <a:ext uri="{FF2B5EF4-FFF2-40B4-BE49-F238E27FC236}">
              <a16:creationId xmlns:a16="http://schemas.microsoft.com/office/drawing/2014/main" id="{B125ACDB-ABA5-656C-DF24-EA62F341119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629" name="Rectangle 252">
          <a:extLst>
            <a:ext uri="{FF2B5EF4-FFF2-40B4-BE49-F238E27FC236}">
              <a16:creationId xmlns:a16="http://schemas.microsoft.com/office/drawing/2014/main" id="{E98AA20D-0C80-936B-5531-49B31F123104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630" name="Rectangle 253">
          <a:extLst>
            <a:ext uri="{FF2B5EF4-FFF2-40B4-BE49-F238E27FC236}">
              <a16:creationId xmlns:a16="http://schemas.microsoft.com/office/drawing/2014/main" id="{FB673FC7-3915-6720-3F41-5CBE7C2A4F14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31" name="Rectangle 254">
          <a:extLst>
            <a:ext uri="{FF2B5EF4-FFF2-40B4-BE49-F238E27FC236}">
              <a16:creationId xmlns:a16="http://schemas.microsoft.com/office/drawing/2014/main" id="{00E3C6AE-3966-CFEC-C8AE-6E1C077F0BFD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632" name="Rectangle 255">
          <a:extLst>
            <a:ext uri="{FF2B5EF4-FFF2-40B4-BE49-F238E27FC236}">
              <a16:creationId xmlns:a16="http://schemas.microsoft.com/office/drawing/2014/main" id="{300C11D9-56E0-2D6D-EA3D-56B526F54A0B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633" name="Rectangle 256">
          <a:extLst>
            <a:ext uri="{FF2B5EF4-FFF2-40B4-BE49-F238E27FC236}">
              <a16:creationId xmlns:a16="http://schemas.microsoft.com/office/drawing/2014/main" id="{AAECEA74-41B2-9254-0726-9DE4BA8F59FE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34" name="Rectangle 257">
          <a:extLst>
            <a:ext uri="{FF2B5EF4-FFF2-40B4-BE49-F238E27FC236}">
              <a16:creationId xmlns:a16="http://schemas.microsoft.com/office/drawing/2014/main" id="{01E900DE-604C-37C8-671C-49F0909B344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635" name="Rectangle 258">
          <a:extLst>
            <a:ext uri="{FF2B5EF4-FFF2-40B4-BE49-F238E27FC236}">
              <a16:creationId xmlns:a16="http://schemas.microsoft.com/office/drawing/2014/main" id="{6EA633A7-5A51-B455-D92D-5C871D6240C9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9636" name="Rectangle 259">
          <a:extLst>
            <a:ext uri="{FF2B5EF4-FFF2-40B4-BE49-F238E27FC236}">
              <a16:creationId xmlns:a16="http://schemas.microsoft.com/office/drawing/2014/main" id="{B1B060C4-E3F2-B268-E254-E3DD06D054B5}"/>
            </a:ext>
          </a:extLst>
        </xdr:cNvPr>
        <xdr:cNvSpPr>
          <a:spLocks noChangeArrowheads="1"/>
        </xdr:cNvSpPr>
      </xdr:nvSpPr>
      <xdr:spPr bwMode="auto">
        <a:xfrm>
          <a:off x="58547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37" name="Rectangle 260">
          <a:extLst>
            <a:ext uri="{FF2B5EF4-FFF2-40B4-BE49-F238E27FC236}">
              <a16:creationId xmlns:a16="http://schemas.microsoft.com/office/drawing/2014/main" id="{C5C23DCF-3FE1-50BB-0182-6A1DDCC0407F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9638" name="Rectangle 261">
          <a:extLst>
            <a:ext uri="{FF2B5EF4-FFF2-40B4-BE49-F238E27FC236}">
              <a16:creationId xmlns:a16="http://schemas.microsoft.com/office/drawing/2014/main" id="{C5B3EA60-98D8-A893-6DBF-F1A4CC89B78F}"/>
            </a:ext>
          </a:extLst>
        </xdr:cNvPr>
        <xdr:cNvSpPr>
          <a:spLocks noChangeArrowheads="1"/>
        </xdr:cNvSpPr>
      </xdr:nvSpPr>
      <xdr:spPr bwMode="auto">
        <a:xfrm>
          <a:off x="7708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49639" name="Rectangle 262">
          <a:extLst>
            <a:ext uri="{FF2B5EF4-FFF2-40B4-BE49-F238E27FC236}">
              <a16:creationId xmlns:a16="http://schemas.microsoft.com/office/drawing/2014/main" id="{D32294F4-1116-4116-888B-EBC802203773}"/>
            </a:ext>
          </a:extLst>
        </xdr:cNvPr>
        <xdr:cNvSpPr>
          <a:spLocks noChangeArrowheads="1"/>
        </xdr:cNvSpPr>
      </xdr:nvSpPr>
      <xdr:spPr bwMode="auto">
        <a:xfrm>
          <a:off x="69342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40" name="Rectangle 263">
          <a:extLst>
            <a:ext uri="{FF2B5EF4-FFF2-40B4-BE49-F238E27FC236}">
              <a16:creationId xmlns:a16="http://schemas.microsoft.com/office/drawing/2014/main" id="{EECA19DF-FD58-9DE1-CC9E-937F91DE5F0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41" name="Rectangle 264">
          <a:extLst>
            <a:ext uri="{FF2B5EF4-FFF2-40B4-BE49-F238E27FC236}">
              <a16:creationId xmlns:a16="http://schemas.microsoft.com/office/drawing/2014/main" id="{BA108F68-6515-22D5-7554-3AB9553DA7F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42" name="Rectangle 265">
          <a:extLst>
            <a:ext uri="{FF2B5EF4-FFF2-40B4-BE49-F238E27FC236}">
              <a16:creationId xmlns:a16="http://schemas.microsoft.com/office/drawing/2014/main" id="{8E74399F-F63C-85A8-8C6C-A9C98AD8325A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43" name="Rectangle 266">
          <a:extLst>
            <a:ext uri="{FF2B5EF4-FFF2-40B4-BE49-F238E27FC236}">
              <a16:creationId xmlns:a16="http://schemas.microsoft.com/office/drawing/2014/main" id="{6594E23C-2316-CC34-00D5-20CC50D51B57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44" name="Rectangle 267">
          <a:extLst>
            <a:ext uri="{FF2B5EF4-FFF2-40B4-BE49-F238E27FC236}">
              <a16:creationId xmlns:a16="http://schemas.microsoft.com/office/drawing/2014/main" id="{8047B0F7-4218-DFAB-F00A-DABB23A36259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45" name="Rectangle 268">
          <a:extLst>
            <a:ext uri="{FF2B5EF4-FFF2-40B4-BE49-F238E27FC236}">
              <a16:creationId xmlns:a16="http://schemas.microsoft.com/office/drawing/2014/main" id="{C957F4FF-1398-E9CB-BD96-0B5B8AF016D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46" name="Rectangle 269">
          <a:extLst>
            <a:ext uri="{FF2B5EF4-FFF2-40B4-BE49-F238E27FC236}">
              <a16:creationId xmlns:a16="http://schemas.microsoft.com/office/drawing/2014/main" id="{EC74BF2F-EC13-1422-FEEA-56CBB30C3111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47" name="Rectangle 270">
          <a:extLst>
            <a:ext uri="{FF2B5EF4-FFF2-40B4-BE49-F238E27FC236}">
              <a16:creationId xmlns:a16="http://schemas.microsoft.com/office/drawing/2014/main" id="{316E2D5C-4F72-6C71-0D92-C229BA834550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48" name="Rectangle 271">
          <a:extLst>
            <a:ext uri="{FF2B5EF4-FFF2-40B4-BE49-F238E27FC236}">
              <a16:creationId xmlns:a16="http://schemas.microsoft.com/office/drawing/2014/main" id="{D1A8E058-1279-860F-139D-67706320407B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49" name="Rectangle 272">
          <a:extLst>
            <a:ext uri="{FF2B5EF4-FFF2-40B4-BE49-F238E27FC236}">
              <a16:creationId xmlns:a16="http://schemas.microsoft.com/office/drawing/2014/main" id="{07A18B80-B34E-F848-F022-1A01D1DAAA26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50" name="Rectangle 273">
          <a:extLst>
            <a:ext uri="{FF2B5EF4-FFF2-40B4-BE49-F238E27FC236}">
              <a16:creationId xmlns:a16="http://schemas.microsoft.com/office/drawing/2014/main" id="{9BBF6CB9-8D7B-F7E7-D176-71B5B9172855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49651" name="Rectangle 274">
          <a:extLst>
            <a:ext uri="{FF2B5EF4-FFF2-40B4-BE49-F238E27FC236}">
              <a16:creationId xmlns:a16="http://schemas.microsoft.com/office/drawing/2014/main" id="{D832C526-89E6-348D-7447-723CA1929073}"/>
            </a:ext>
          </a:extLst>
        </xdr:cNvPr>
        <xdr:cNvSpPr>
          <a:spLocks noChangeArrowheads="1"/>
        </xdr:cNvSpPr>
      </xdr:nvSpPr>
      <xdr:spPr bwMode="auto">
        <a:xfrm>
          <a:off x="8216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652" name="Rectangle 275">
          <a:extLst>
            <a:ext uri="{FF2B5EF4-FFF2-40B4-BE49-F238E27FC236}">
              <a16:creationId xmlns:a16="http://schemas.microsoft.com/office/drawing/2014/main" id="{6BDFBAAA-6A80-5F3B-6E54-6BEB22D04F06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53" name="Rectangle 276">
          <a:extLst>
            <a:ext uri="{FF2B5EF4-FFF2-40B4-BE49-F238E27FC236}">
              <a16:creationId xmlns:a16="http://schemas.microsoft.com/office/drawing/2014/main" id="{640B841A-589A-1860-9F30-A3833FC9894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54" name="Rectangle 277">
          <a:extLst>
            <a:ext uri="{FF2B5EF4-FFF2-40B4-BE49-F238E27FC236}">
              <a16:creationId xmlns:a16="http://schemas.microsoft.com/office/drawing/2014/main" id="{B540B242-2371-4577-5374-38CDA0C7D32D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655" name="Rectangle 278">
          <a:extLst>
            <a:ext uri="{FF2B5EF4-FFF2-40B4-BE49-F238E27FC236}">
              <a16:creationId xmlns:a16="http://schemas.microsoft.com/office/drawing/2014/main" id="{D409F1E3-0117-B168-ECD5-D13BD58BB67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56" name="Rectangle 279">
          <a:extLst>
            <a:ext uri="{FF2B5EF4-FFF2-40B4-BE49-F238E27FC236}">
              <a16:creationId xmlns:a16="http://schemas.microsoft.com/office/drawing/2014/main" id="{E042B3FB-CD73-F8AB-62F8-5F7FFD9B5DE8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57" name="Rectangle 280">
          <a:extLst>
            <a:ext uri="{FF2B5EF4-FFF2-40B4-BE49-F238E27FC236}">
              <a16:creationId xmlns:a16="http://schemas.microsoft.com/office/drawing/2014/main" id="{DB6BEF49-C509-71DC-8C58-6B1DE8578C0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658" name="Rectangle 281">
          <a:extLst>
            <a:ext uri="{FF2B5EF4-FFF2-40B4-BE49-F238E27FC236}">
              <a16:creationId xmlns:a16="http://schemas.microsoft.com/office/drawing/2014/main" id="{CABE7CC5-CA70-C75D-59BD-3EE97801732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59" name="Rectangle 282">
          <a:extLst>
            <a:ext uri="{FF2B5EF4-FFF2-40B4-BE49-F238E27FC236}">
              <a16:creationId xmlns:a16="http://schemas.microsoft.com/office/drawing/2014/main" id="{5148BB68-D94C-FB6C-5D18-471A4FE1DEBC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60" name="Rectangle 283">
          <a:extLst>
            <a:ext uri="{FF2B5EF4-FFF2-40B4-BE49-F238E27FC236}">
              <a16:creationId xmlns:a16="http://schemas.microsoft.com/office/drawing/2014/main" id="{947DC3E5-6A80-8F48-DD33-7C8EE54DD7C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661" name="Rectangle 284">
          <a:extLst>
            <a:ext uri="{FF2B5EF4-FFF2-40B4-BE49-F238E27FC236}">
              <a16:creationId xmlns:a16="http://schemas.microsoft.com/office/drawing/2014/main" id="{50A0212E-02B0-FC0A-C021-288EC6DC1407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62" name="Rectangle 285">
          <a:extLst>
            <a:ext uri="{FF2B5EF4-FFF2-40B4-BE49-F238E27FC236}">
              <a16:creationId xmlns:a16="http://schemas.microsoft.com/office/drawing/2014/main" id="{2D528366-D082-5E1E-CDC0-B966C0634EF2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63" name="Rectangle 286">
          <a:extLst>
            <a:ext uri="{FF2B5EF4-FFF2-40B4-BE49-F238E27FC236}">
              <a16:creationId xmlns:a16="http://schemas.microsoft.com/office/drawing/2014/main" id="{93780F41-675D-9A7B-8714-4342C1971EA3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664" name="Rectangle 287">
          <a:extLst>
            <a:ext uri="{FF2B5EF4-FFF2-40B4-BE49-F238E27FC236}">
              <a16:creationId xmlns:a16="http://schemas.microsoft.com/office/drawing/2014/main" id="{E412EC03-A768-E81E-0118-60767782F7CB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65" name="Rectangle 288">
          <a:extLst>
            <a:ext uri="{FF2B5EF4-FFF2-40B4-BE49-F238E27FC236}">
              <a16:creationId xmlns:a16="http://schemas.microsoft.com/office/drawing/2014/main" id="{B4ABDFD8-FF31-5825-0BEC-A10998572F0D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66" name="Rectangle 289">
          <a:extLst>
            <a:ext uri="{FF2B5EF4-FFF2-40B4-BE49-F238E27FC236}">
              <a16:creationId xmlns:a16="http://schemas.microsoft.com/office/drawing/2014/main" id="{66FCBF31-DD34-C604-44F8-EEAA1E25ABA0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667" name="Rectangle 290">
          <a:extLst>
            <a:ext uri="{FF2B5EF4-FFF2-40B4-BE49-F238E27FC236}">
              <a16:creationId xmlns:a16="http://schemas.microsoft.com/office/drawing/2014/main" id="{8529E178-0339-24EA-13FC-A71021489989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68" name="Rectangle 291">
          <a:extLst>
            <a:ext uri="{FF2B5EF4-FFF2-40B4-BE49-F238E27FC236}">
              <a16:creationId xmlns:a16="http://schemas.microsoft.com/office/drawing/2014/main" id="{63F18226-8996-0C70-EFE1-13BD9D9DA037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69" name="Rectangle 292">
          <a:extLst>
            <a:ext uri="{FF2B5EF4-FFF2-40B4-BE49-F238E27FC236}">
              <a16:creationId xmlns:a16="http://schemas.microsoft.com/office/drawing/2014/main" id="{81193541-949C-8661-3A86-78B1702E3C72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670" name="Rectangle 293">
          <a:extLst>
            <a:ext uri="{FF2B5EF4-FFF2-40B4-BE49-F238E27FC236}">
              <a16:creationId xmlns:a16="http://schemas.microsoft.com/office/drawing/2014/main" id="{3C9C2E41-CCE0-1CBE-D29F-5B6AE528C0D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71" name="Rectangle 294">
          <a:extLst>
            <a:ext uri="{FF2B5EF4-FFF2-40B4-BE49-F238E27FC236}">
              <a16:creationId xmlns:a16="http://schemas.microsoft.com/office/drawing/2014/main" id="{D556BD6C-029C-3C2A-EB09-826268BBC951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72" name="Rectangle 295">
          <a:extLst>
            <a:ext uri="{FF2B5EF4-FFF2-40B4-BE49-F238E27FC236}">
              <a16:creationId xmlns:a16="http://schemas.microsoft.com/office/drawing/2014/main" id="{AB8E8789-0CBD-134A-D3BE-18B20A971829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673" name="Rectangle 296">
          <a:extLst>
            <a:ext uri="{FF2B5EF4-FFF2-40B4-BE49-F238E27FC236}">
              <a16:creationId xmlns:a16="http://schemas.microsoft.com/office/drawing/2014/main" id="{BC5DD19B-A839-F928-024B-9A78285FBAE1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74" name="Rectangle 297">
          <a:extLst>
            <a:ext uri="{FF2B5EF4-FFF2-40B4-BE49-F238E27FC236}">
              <a16:creationId xmlns:a16="http://schemas.microsoft.com/office/drawing/2014/main" id="{DCB105AD-71B3-BF23-25E4-B0A4AAC69A99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75" name="Rectangle 298">
          <a:extLst>
            <a:ext uri="{FF2B5EF4-FFF2-40B4-BE49-F238E27FC236}">
              <a16:creationId xmlns:a16="http://schemas.microsoft.com/office/drawing/2014/main" id="{9C758040-EB24-EDA2-C8A9-2915EBEE0996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9676" name="Rectangle 299">
          <a:extLst>
            <a:ext uri="{FF2B5EF4-FFF2-40B4-BE49-F238E27FC236}">
              <a16:creationId xmlns:a16="http://schemas.microsoft.com/office/drawing/2014/main" id="{0930B904-6C56-F01A-EE41-64603832A8FE}"/>
            </a:ext>
          </a:extLst>
        </xdr:cNvPr>
        <xdr:cNvSpPr>
          <a:spLocks noChangeArrowheads="1"/>
        </xdr:cNvSpPr>
      </xdr:nvSpPr>
      <xdr:spPr bwMode="auto">
        <a:xfrm>
          <a:off x="58547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77" name="Rectangle 300">
          <a:extLst>
            <a:ext uri="{FF2B5EF4-FFF2-40B4-BE49-F238E27FC236}">
              <a16:creationId xmlns:a16="http://schemas.microsoft.com/office/drawing/2014/main" id="{17A3BC3F-FF51-874E-BB32-C66D7E5E9434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78" name="Rectangle 301">
          <a:extLst>
            <a:ext uri="{FF2B5EF4-FFF2-40B4-BE49-F238E27FC236}">
              <a16:creationId xmlns:a16="http://schemas.microsoft.com/office/drawing/2014/main" id="{636F490E-C185-A573-7063-2D19F65EA53F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79" name="Rectangle 302">
          <a:extLst>
            <a:ext uri="{FF2B5EF4-FFF2-40B4-BE49-F238E27FC236}">
              <a16:creationId xmlns:a16="http://schemas.microsoft.com/office/drawing/2014/main" id="{64E5C808-46E5-7FD6-5A7D-DFBB2351691A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80" name="Rectangle 303">
          <a:extLst>
            <a:ext uri="{FF2B5EF4-FFF2-40B4-BE49-F238E27FC236}">
              <a16:creationId xmlns:a16="http://schemas.microsoft.com/office/drawing/2014/main" id="{836A058F-6C45-DF00-D7C6-C0C59BE6DD5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81" name="Rectangle 304">
          <a:extLst>
            <a:ext uri="{FF2B5EF4-FFF2-40B4-BE49-F238E27FC236}">
              <a16:creationId xmlns:a16="http://schemas.microsoft.com/office/drawing/2014/main" id="{0004ABC1-9E07-A59C-A99A-31ED94A7B61F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9682" name="Rectangle 305">
          <a:extLst>
            <a:ext uri="{FF2B5EF4-FFF2-40B4-BE49-F238E27FC236}">
              <a16:creationId xmlns:a16="http://schemas.microsoft.com/office/drawing/2014/main" id="{BA92D773-5942-0DE7-799C-455E9075D34B}"/>
            </a:ext>
          </a:extLst>
        </xdr:cNvPr>
        <xdr:cNvSpPr>
          <a:spLocks noChangeArrowheads="1"/>
        </xdr:cNvSpPr>
      </xdr:nvSpPr>
      <xdr:spPr bwMode="auto">
        <a:xfrm>
          <a:off x="7708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49683" name="Rectangle 306">
          <a:extLst>
            <a:ext uri="{FF2B5EF4-FFF2-40B4-BE49-F238E27FC236}">
              <a16:creationId xmlns:a16="http://schemas.microsoft.com/office/drawing/2014/main" id="{AE3254C0-3A6C-AD96-DEB0-2CE95E827E43}"/>
            </a:ext>
          </a:extLst>
        </xdr:cNvPr>
        <xdr:cNvSpPr>
          <a:spLocks noChangeArrowheads="1"/>
        </xdr:cNvSpPr>
      </xdr:nvSpPr>
      <xdr:spPr bwMode="auto">
        <a:xfrm>
          <a:off x="69342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84" name="Rectangle 307">
          <a:extLst>
            <a:ext uri="{FF2B5EF4-FFF2-40B4-BE49-F238E27FC236}">
              <a16:creationId xmlns:a16="http://schemas.microsoft.com/office/drawing/2014/main" id="{799B1D4A-A0B6-1011-FB72-7EAE3E31D61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85" name="Rectangle 308">
          <a:extLst>
            <a:ext uri="{FF2B5EF4-FFF2-40B4-BE49-F238E27FC236}">
              <a16:creationId xmlns:a16="http://schemas.microsoft.com/office/drawing/2014/main" id="{4CCBBDF5-C902-0FA4-022D-3E0C32398C45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86" name="Rectangle 309">
          <a:extLst>
            <a:ext uri="{FF2B5EF4-FFF2-40B4-BE49-F238E27FC236}">
              <a16:creationId xmlns:a16="http://schemas.microsoft.com/office/drawing/2014/main" id="{CCEBFDB7-88BC-095D-0867-01AD29DF4BB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87" name="Rectangle 310">
          <a:extLst>
            <a:ext uri="{FF2B5EF4-FFF2-40B4-BE49-F238E27FC236}">
              <a16:creationId xmlns:a16="http://schemas.microsoft.com/office/drawing/2014/main" id="{E4A9A43B-B9C1-295F-B40B-1ED8F4978C4A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88" name="Rectangle 311">
          <a:extLst>
            <a:ext uri="{FF2B5EF4-FFF2-40B4-BE49-F238E27FC236}">
              <a16:creationId xmlns:a16="http://schemas.microsoft.com/office/drawing/2014/main" id="{F2A6028A-C9F4-2CA9-2D59-7E999054134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89" name="Rectangle 312">
          <a:extLst>
            <a:ext uri="{FF2B5EF4-FFF2-40B4-BE49-F238E27FC236}">
              <a16:creationId xmlns:a16="http://schemas.microsoft.com/office/drawing/2014/main" id="{8C4A0F8A-F483-F0D5-CE0E-1DAB515AC333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90" name="Rectangle 313">
          <a:extLst>
            <a:ext uri="{FF2B5EF4-FFF2-40B4-BE49-F238E27FC236}">
              <a16:creationId xmlns:a16="http://schemas.microsoft.com/office/drawing/2014/main" id="{6958EC57-BFBC-917E-14C3-78EF7B27015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91" name="Rectangle 314">
          <a:extLst>
            <a:ext uri="{FF2B5EF4-FFF2-40B4-BE49-F238E27FC236}">
              <a16:creationId xmlns:a16="http://schemas.microsoft.com/office/drawing/2014/main" id="{E4F6458C-8FD1-B838-C53D-020D5B79169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92" name="Rectangle 315">
          <a:extLst>
            <a:ext uri="{FF2B5EF4-FFF2-40B4-BE49-F238E27FC236}">
              <a16:creationId xmlns:a16="http://schemas.microsoft.com/office/drawing/2014/main" id="{D3BE017E-7061-2F5F-CE0B-149885D1BB91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93" name="Rectangle 316">
          <a:extLst>
            <a:ext uri="{FF2B5EF4-FFF2-40B4-BE49-F238E27FC236}">
              <a16:creationId xmlns:a16="http://schemas.microsoft.com/office/drawing/2014/main" id="{B9F4626E-07D9-5B1B-DAED-C433012FE168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94" name="Rectangle 317">
          <a:extLst>
            <a:ext uri="{FF2B5EF4-FFF2-40B4-BE49-F238E27FC236}">
              <a16:creationId xmlns:a16="http://schemas.microsoft.com/office/drawing/2014/main" id="{F98683F6-AEEE-784F-53DB-DC606772C070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49695" name="Rectangle 318">
          <a:extLst>
            <a:ext uri="{FF2B5EF4-FFF2-40B4-BE49-F238E27FC236}">
              <a16:creationId xmlns:a16="http://schemas.microsoft.com/office/drawing/2014/main" id="{6A9C3288-36B2-79AF-11C9-254025A41D76}"/>
            </a:ext>
          </a:extLst>
        </xdr:cNvPr>
        <xdr:cNvSpPr>
          <a:spLocks noChangeArrowheads="1"/>
        </xdr:cNvSpPr>
      </xdr:nvSpPr>
      <xdr:spPr bwMode="auto">
        <a:xfrm>
          <a:off x="8216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696" name="Rectangle 1058">
          <a:extLst>
            <a:ext uri="{FF2B5EF4-FFF2-40B4-BE49-F238E27FC236}">
              <a16:creationId xmlns:a16="http://schemas.microsoft.com/office/drawing/2014/main" id="{C62008ED-D464-9C63-DE5C-CC73F2D80C06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697" name="Rectangle 1059">
          <a:extLst>
            <a:ext uri="{FF2B5EF4-FFF2-40B4-BE49-F238E27FC236}">
              <a16:creationId xmlns:a16="http://schemas.microsoft.com/office/drawing/2014/main" id="{A8CFA3E0-C89F-F88F-EA93-B0BDE3A8BC99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698" name="Rectangle 1060">
          <a:extLst>
            <a:ext uri="{FF2B5EF4-FFF2-40B4-BE49-F238E27FC236}">
              <a16:creationId xmlns:a16="http://schemas.microsoft.com/office/drawing/2014/main" id="{81C6E32D-2610-3C9F-5DBC-A7119E710FFC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699" name="Rectangle 1061">
          <a:extLst>
            <a:ext uri="{FF2B5EF4-FFF2-40B4-BE49-F238E27FC236}">
              <a16:creationId xmlns:a16="http://schemas.microsoft.com/office/drawing/2014/main" id="{FEF6F5BC-6158-82A6-540C-F42AE7D9FC07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00" name="Rectangle 1062">
          <a:extLst>
            <a:ext uri="{FF2B5EF4-FFF2-40B4-BE49-F238E27FC236}">
              <a16:creationId xmlns:a16="http://schemas.microsoft.com/office/drawing/2014/main" id="{2F8F8454-4EEB-78A1-C816-6A524AB0C2C5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01" name="Rectangle 1063">
          <a:extLst>
            <a:ext uri="{FF2B5EF4-FFF2-40B4-BE49-F238E27FC236}">
              <a16:creationId xmlns:a16="http://schemas.microsoft.com/office/drawing/2014/main" id="{FC674EF6-74FD-7EB2-859C-AD006D562906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702" name="Rectangle 1064">
          <a:extLst>
            <a:ext uri="{FF2B5EF4-FFF2-40B4-BE49-F238E27FC236}">
              <a16:creationId xmlns:a16="http://schemas.microsoft.com/office/drawing/2014/main" id="{F5ED7009-D8DC-02D8-F3A0-F5FDEF8D75D1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03" name="Rectangle 1065">
          <a:extLst>
            <a:ext uri="{FF2B5EF4-FFF2-40B4-BE49-F238E27FC236}">
              <a16:creationId xmlns:a16="http://schemas.microsoft.com/office/drawing/2014/main" id="{A0E89834-4FCF-F354-DECF-4C26D2DCE3EA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04" name="Rectangle 1066">
          <a:extLst>
            <a:ext uri="{FF2B5EF4-FFF2-40B4-BE49-F238E27FC236}">
              <a16:creationId xmlns:a16="http://schemas.microsoft.com/office/drawing/2014/main" id="{36482A7F-07D2-9AAB-2577-568A72F43A0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05" name="Rectangle 1067">
          <a:extLst>
            <a:ext uri="{FF2B5EF4-FFF2-40B4-BE49-F238E27FC236}">
              <a16:creationId xmlns:a16="http://schemas.microsoft.com/office/drawing/2014/main" id="{4C1C367F-7830-987C-1F6C-75D3C50F67F0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06" name="Rectangle 1068">
          <a:extLst>
            <a:ext uri="{FF2B5EF4-FFF2-40B4-BE49-F238E27FC236}">
              <a16:creationId xmlns:a16="http://schemas.microsoft.com/office/drawing/2014/main" id="{DE83D196-1B03-E847-E571-69F96610F606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707" name="Rectangle 1069">
          <a:extLst>
            <a:ext uri="{FF2B5EF4-FFF2-40B4-BE49-F238E27FC236}">
              <a16:creationId xmlns:a16="http://schemas.microsoft.com/office/drawing/2014/main" id="{454AE33E-46D8-554D-FB8B-C416CCCA5CD7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08" name="Rectangle 1070">
          <a:extLst>
            <a:ext uri="{FF2B5EF4-FFF2-40B4-BE49-F238E27FC236}">
              <a16:creationId xmlns:a16="http://schemas.microsoft.com/office/drawing/2014/main" id="{D995C024-50E7-BD89-E1C4-512A3388149D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09" name="Rectangle 1071">
          <a:extLst>
            <a:ext uri="{FF2B5EF4-FFF2-40B4-BE49-F238E27FC236}">
              <a16:creationId xmlns:a16="http://schemas.microsoft.com/office/drawing/2014/main" id="{F5EB71FF-1BC3-58B2-BF65-4D285B61BE60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10" name="Rectangle 1072">
          <a:extLst>
            <a:ext uri="{FF2B5EF4-FFF2-40B4-BE49-F238E27FC236}">
              <a16:creationId xmlns:a16="http://schemas.microsoft.com/office/drawing/2014/main" id="{CA2FC829-5F2B-3E61-ACE3-B300765D29C9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11" name="Rectangle 1073">
          <a:extLst>
            <a:ext uri="{FF2B5EF4-FFF2-40B4-BE49-F238E27FC236}">
              <a16:creationId xmlns:a16="http://schemas.microsoft.com/office/drawing/2014/main" id="{BF2B0C5C-CE92-6407-10A3-253600E9D7D0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12" name="Rectangle 1074">
          <a:extLst>
            <a:ext uri="{FF2B5EF4-FFF2-40B4-BE49-F238E27FC236}">
              <a16:creationId xmlns:a16="http://schemas.microsoft.com/office/drawing/2014/main" id="{DD6DAC04-F69E-8A23-996C-9C94A5C247C9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13" name="Rectangle 1075">
          <a:extLst>
            <a:ext uri="{FF2B5EF4-FFF2-40B4-BE49-F238E27FC236}">
              <a16:creationId xmlns:a16="http://schemas.microsoft.com/office/drawing/2014/main" id="{11072C66-F447-2B57-93AA-7AE2A0CE2EE8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14" name="Rectangle 1076">
          <a:extLst>
            <a:ext uri="{FF2B5EF4-FFF2-40B4-BE49-F238E27FC236}">
              <a16:creationId xmlns:a16="http://schemas.microsoft.com/office/drawing/2014/main" id="{A9905397-C419-8388-1025-344077C2BB04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15" name="Rectangle 1077">
          <a:extLst>
            <a:ext uri="{FF2B5EF4-FFF2-40B4-BE49-F238E27FC236}">
              <a16:creationId xmlns:a16="http://schemas.microsoft.com/office/drawing/2014/main" id="{94801CA1-681F-CBDE-A4FF-6F8CA2AAF983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16" name="Rectangle 1078">
          <a:extLst>
            <a:ext uri="{FF2B5EF4-FFF2-40B4-BE49-F238E27FC236}">
              <a16:creationId xmlns:a16="http://schemas.microsoft.com/office/drawing/2014/main" id="{AEBF9045-A058-B9F8-F693-8ACC3B81B1D5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17" name="Rectangle 1079">
          <a:extLst>
            <a:ext uri="{FF2B5EF4-FFF2-40B4-BE49-F238E27FC236}">
              <a16:creationId xmlns:a16="http://schemas.microsoft.com/office/drawing/2014/main" id="{9587B376-877B-2346-4585-EB9F3FFD74CE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18" name="Rectangle 1080">
          <a:extLst>
            <a:ext uri="{FF2B5EF4-FFF2-40B4-BE49-F238E27FC236}">
              <a16:creationId xmlns:a16="http://schemas.microsoft.com/office/drawing/2014/main" id="{9BC78035-AE34-1C66-9137-086F7508FD20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19" name="Rectangle 1081">
          <a:extLst>
            <a:ext uri="{FF2B5EF4-FFF2-40B4-BE49-F238E27FC236}">
              <a16:creationId xmlns:a16="http://schemas.microsoft.com/office/drawing/2014/main" id="{9296EBE9-A400-E8FE-F8DD-A04167CDF55A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20" name="Rectangle 1082">
          <a:extLst>
            <a:ext uri="{FF2B5EF4-FFF2-40B4-BE49-F238E27FC236}">
              <a16:creationId xmlns:a16="http://schemas.microsoft.com/office/drawing/2014/main" id="{8BB33FD5-2400-27A0-45B8-FBE1803245EB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21" name="Rectangle 1083">
          <a:extLst>
            <a:ext uri="{FF2B5EF4-FFF2-40B4-BE49-F238E27FC236}">
              <a16:creationId xmlns:a16="http://schemas.microsoft.com/office/drawing/2014/main" id="{89F74B8D-DFE4-3DE4-A9D7-BBB0734E5DEE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22" name="Rectangle 1084">
          <a:extLst>
            <a:ext uri="{FF2B5EF4-FFF2-40B4-BE49-F238E27FC236}">
              <a16:creationId xmlns:a16="http://schemas.microsoft.com/office/drawing/2014/main" id="{35B5E40B-587D-400A-497C-EF67F5408FF3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23" name="Rectangle 1085">
          <a:extLst>
            <a:ext uri="{FF2B5EF4-FFF2-40B4-BE49-F238E27FC236}">
              <a16:creationId xmlns:a16="http://schemas.microsoft.com/office/drawing/2014/main" id="{FA006057-7A6D-B6D6-422B-93A0F9CA0EC7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24" name="Rectangle 1086">
          <a:extLst>
            <a:ext uri="{FF2B5EF4-FFF2-40B4-BE49-F238E27FC236}">
              <a16:creationId xmlns:a16="http://schemas.microsoft.com/office/drawing/2014/main" id="{F78148C4-E141-24BE-D8CB-BC9D19C77175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25" name="Rectangle 1087">
          <a:extLst>
            <a:ext uri="{FF2B5EF4-FFF2-40B4-BE49-F238E27FC236}">
              <a16:creationId xmlns:a16="http://schemas.microsoft.com/office/drawing/2014/main" id="{0D200C66-3ED4-4247-7735-585A62504B98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26" name="Rectangle 1088">
          <a:extLst>
            <a:ext uri="{FF2B5EF4-FFF2-40B4-BE49-F238E27FC236}">
              <a16:creationId xmlns:a16="http://schemas.microsoft.com/office/drawing/2014/main" id="{64F8CB9F-8B74-2813-CFD6-E7419E7253E1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27" name="Rectangle 1089">
          <a:extLst>
            <a:ext uri="{FF2B5EF4-FFF2-40B4-BE49-F238E27FC236}">
              <a16:creationId xmlns:a16="http://schemas.microsoft.com/office/drawing/2014/main" id="{DF301B7A-3FC1-2A33-1872-BF585A8A4CE0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28" name="Rectangle 1090">
          <a:extLst>
            <a:ext uri="{FF2B5EF4-FFF2-40B4-BE49-F238E27FC236}">
              <a16:creationId xmlns:a16="http://schemas.microsoft.com/office/drawing/2014/main" id="{55EA95B9-80A3-0A3E-823A-5970CC22F1B4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29" name="Rectangle 1091">
          <a:extLst>
            <a:ext uri="{FF2B5EF4-FFF2-40B4-BE49-F238E27FC236}">
              <a16:creationId xmlns:a16="http://schemas.microsoft.com/office/drawing/2014/main" id="{21798B95-394D-8060-A86A-B10813426B14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30" name="Rectangle 1092">
          <a:extLst>
            <a:ext uri="{FF2B5EF4-FFF2-40B4-BE49-F238E27FC236}">
              <a16:creationId xmlns:a16="http://schemas.microsoft.com/office/drawing/2014/main" id="{6950B71D-615E-CE14-B9E6-A96F88EAE488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31" name="Rectangle 1093">
          <a:extLst>
            <a:ext uri="{FF2B5EF4-FFF2-40B4-BE49-F238E27FC236}">
              <a16:creationId xmlns:a16="http://schemas.microsoft.com/office/drawing/2014/main" id="{0A821C3E-1BD7-57F5-6383-4D557F91801D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32" name="Rectangle 1094">
          <a:extLst>
            <a:ext uri="{FF2B5EF4-FFF2-40B4-BE49-F238E27FC236}">
              <a16:creationId xmlns:a16="http://schemas.microsoft.com/office/drawing/2014/main" id="{6DD582D2-1064-4753-36D1-E786FB215BAA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33" name="Rectangle 1095">
          <a:extLst>
            <a:ext uri="{FF2B5EF4-FFF2-40B4-BE49-F238E27FC236}">
              <a16:creationId xmlns:a16="http://schemas.microsoft.com/office/drawing/2014/main" id="{0055E008-76A8-42FA-5192-AECBBAFBCFB5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734" name="Rectangle 1058">
          <a:extLst>
            <a:ext uri="{FF2B5EF4-FFF2-40B4-BE49-F238E27FC236}">
              <a16:creationId xmlns:a16="http://schemas.microsoft.com/office/drawing/2014/main" id="{F5217648-7B2B-FC08-8EA0-03CA9E82F9FC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35" name="Rectangle 1059">
          <a:extLst>
            <a:ext uri="{FF2B5EF4-FFF2-40B4-BE49-F238E27FC236}">
              <a16:creationId xmlns:a16="http://schemas.microsoft.com/office/drawing/2014/main" id="{2DAC333C-FDE0-ECB2-480F-1556F9D651EE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36" name="Rectangle 1060">
          <a:extLst>
            <a:ext uri="{FF2B5EF4-FFF2-40B4-BE49-F238E27FC236}">
              <a16:creationId xmlns:a16="http://schemas.microsoft.com/office/drawing/2014/main" id="{D1421938-6EA9-AA05-7161-9F90073491B5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737" name="Rectangle 1061">
          <a:extLst>
            <a:ext uri="{FF2B5EF4-FFF2-40B4-BE49-F238E27FC236}">
              <a16:creationId xmlns:a16="http://schemas.microsoft.com/office/drawing/2014/main" id="{AD3B777B-E493-8FCD-61FE-DFAB1EEB9484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38" name="Rectangle 1062">
          <a:extLst>
            <a:ext uri="{FF2B5EF4-FFF2-40B4-BE49-F238E27FC236}">
              <a16:creationId xmlns:a16="http://schemas.microsoft.com/office/drawing/2014/main" id="{4763A52D-41A6-0BF3-EC3C-61C548B8159D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39" name="Rectangle 1063">
          <a:extLst>
            <a:ext uri="{FF2B5EF4-FFF2-40B4-BE49-F238E27FC236}">
              <a16:creationId xmlns:a16="http://schemas.microsoft.com/office/drawing/2014/main" id="{38AB6DE9-64D6-1E97-BA29-FD79FD4E3982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740" name="Rectangle 1064">
          <a:extLst>
            <a:ext uri="{FF2B5EF4-FFF2-40B4-BE49-F238E27FC236}">
              <a16:creationId xmlns:a16="http://schemas.microsoft.com/office/drawing/2014/main" id="{6321A07F-F821-7C1E-F9C0-4C758CB1DE4B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41" name="Rectangle 1065">
          <a:extLst>
            <a:ext uri="{FF2B5EF4-FFF2-40B4-BE49-F238E27FC236}">
              <a16:creationId xmlns:a16="http://schemas.microsoft.com/office/drawing/2014/main" id="{8DB5024B-FEC1-DAF9-CC84-B08B261BA76C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42" name="Rectangle 1066">
          <a:extLst>
            <a:ext uri="{FF2B5EF4-FFF2-40B4-BE49-F238E27FC236}">
              <a16:creationId xmlns:a16="http://schemas.microsoft.com/office/drawing/2014/main" id="{E1DC076E-BBEC-826E-5AAC-6A37F595E40F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43" name="Rectangle 1067">
          <a:extLst>
            <a:ext uri="{FF2B5EF4-FFF2-40B4-BE49-F238E27FC236}">
              <a16:creationId xmlns:a16="http://schemas.microsoft.com/office/drawing/2014/main" id="{65EAFE65-5600-D950-D110-85B10C3117B6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44" name="Rectangle 1068">
          <a:extLst>
            <a:ext uri="{FF2B5EF4-FFF2-40B4-BE49-F238E27FC236}">
              <a16:creationId xmlns:a16="http://schemas.microsoft.com/office/drawing/2014/main" id="{E6313651-7024-8519-4BC6-E7FC595848CF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745" name="Rectangle 1069">
          <a:extLst>
            <a:ext uri="{FF2B5EF4-FFF2-40B4-BE49-F238E27FC236}">
              <a16:creationId xmlns:a16="http://schemas.microsoft.com/office/drawing/2014/main" id="{1154CB4C-9CA2-607B-10B3-628771AE8379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46" name="Rectangle 1070">
          <a:extLst>
            <a:ext uri="{FF2B5EF4-FFF2-40B4-BE49-F238E27FC236}">
              <a16:creationId xmlns:a16="http://schemas.microsoft.com/office/drawing/2014/main" id="{A8EEE67D-FF93-DF71-F3EF-C101F2CE908F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47" name="Rectangle 1071">
          <a:extLst>
            <a:ext uri="{FF2B5EF4-FFF2-40B4-BE49-F238E27FC236}">
              <a16:creationId xmlns:a16="http://schemas.microsoft.com/office/drawing/2014/main" id="{459115A1-2D3B-1CC6-6115-36E54DC0A590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48" name="Rectangle 1072">
          <a:extLst>
            <a:ext uri="{FF2B5EF4-FFF2-40B4-BE49-F238E27FC236}">
              <a16:creationId xmlns:a16="http://schemas.microsoft.com/office/drawing/2014/main" id="{4E3CF57A-619C-92B7-0F7E-B0738DAF0A48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49" name="Rectangle 1073">
          <a:extLst>
            <a:ext uri="{FF2B5EF4-FFF2-40B4-BE49-F238E27FC236}">
              <a16:creationId xmlns:a16="http://schemas.microsoft.com/office/drawing/2014/main" id="{F1B9BB82-F210-3280-968D-A949168C921D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50" name="Rectangle 1074">
          <a:extLst>
            <a:ext uri="{FF2B5EF4-FFF2-40B4-BE49-F238E27FC236}">
              <a16:creationId xmlns:a16="http://schemas.microsoft.com/office/drawing/2014/main" id="{54B7485E-8FDC-9063-F123-1B4C53EF1B86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51" name="Rectangle 1075">
          <a:extLst>
            <a:ext uri="{FF2B5EF4-FFF2-40B4-BE49-F238E27FC236}">
              <a16:creationId xmlns:a16="http://schemas.microsoft.com/office/drawing/2014/main" id="{3824CD8E-5EAB-2076-A2A0-70A1DB82CD60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52" name="Rectangle 1076">
          <a:extLst>
            <a:ext uri="{FF2B5EF4-FFF2-40B4-BE49-F238E27FC236}">
              <a16:creationId xmlns:a16="http://schemas.microsoft.com/office/drawing/2014/main" id="{8415E29F-FAF7-E48A-3E7E-60D3B4BE6F4E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53" name="Rectangle 1077">
          <a:extLst>
            <a:ext uri="{FF2B5EF4-FFF2-40B4-BE49-F238E27FC236}">
              <a16:creationId xmlns:a16="http://schemas.microsoft.com/office/drawing/2014/main" id="{5B3376A1-4C93-98D4-52F6-9511E1D19FA4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54" name="Rectangle 1078">
          <a:extLst>
            <a:ext uri="{FF2B5EF4-FFF2-40B4-BE49-F238E27FC236}">
              <a16:creationId xmlns:a16="http://schemas.microsoft.com/office/drawing/2014/main" id="{E7BBDD50-85BB-A54F-F372-8BA9471BBF18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55" name="Rectangle 1079">
          <a:extLst>
            <a:ext uri="{FF2B5EF4-FFF2-40B4-BE49-F238E27FC236}">
              <a16:creationId xmlns:a16="http://schemas.microsoft.com/office/drawing/2014/main" id="{C3E6707D-4FF9-A6FC-DF8A-702F45D6987D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56" name="Rectangle 1080">
          <a:extLst>
            <a:ext uri="{FF2B5EF4-FFF2-40B4-BE49-F238E27FC236}">
              <a16:creationId xmlns:a16="http://schemas.microsoft.com/office/drawing/2014/main" id="{C446FD10-4CE8-5365-9EAD-B98DAB7450F8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57" name="Rectangle 1081">
          <a:extLst>
            <a:ext uri="{FF2B5EF4-FFF2-40B4-BE49-F238E27FC236}">
              <a16:creationId xmlns:a16="http://schemas.microsoft.com/office/drawing/2014/main" id="{DEAE5150-8947-1729-251D-F78CB3E37BEC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58" name="Rectangle 1082">
          <a:extLst>
            <a:ext uri="{FF2B5EF4-FFF2-40B4-BE49-F238E27FC236}">
              <a16:creationId xmlns:a16="http://schemas.microsoft.com/office/drawing/2014/main" id="{BB1E9385-29FE-8A2A-EF32-DD1E096A6A41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59" name="Rectangle 1083">
          <a:extLst>
            <a:ext uri="{FF2B5EF4-FFF2-40B4-BE49-F238E27FC236}">
              <a16:creationId xmlns:a16="http://schemas.microsoft.com/office/drawing/2014/main" id="{104865BF-6626-BFBC-0564-30F0E2684842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60" name="Rectangle 1084">
          <a:extLst>
            <a:ext uri="{FF2B5EF4-FFF2-40B4-BE49-F238E27FC236}">
              <a16:creationId xmlns:a16="http://schemas.microsoft.com/office/drawing/2014/main" id="{79E7D20B-611C-C17F-82A7-07A81F308AC0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61" name="Rectangle 1085">
          <a:extLst>
            <a:ext uri="{FF2B5EF4-FFF2-40B4-BE49-F238E27FC236}">
              <a16:creationId xmlns:a16="http://schemas.microsoft.com/office/drawing/2014/main" id="{2EF2E8D8-9E02-0A41-9D3E-1823B7D3D8E9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62" name="Rectangle 1086">
          <a:extLst>
            <a:ext uri="{FF2B5EF4-FFF2-40B4-BE49-F238E27FC236}">
              <a16:creationId xmlns:a16="http://schemas.microsoft.com/office/drawing/2014/main" id="{40D8CCD7-DF3E-31B1-1CAE-AE6CA8C32B26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63" name="Rectangle 1087">
          <a:extLst>
            <a:ext uri="{FF2B5EF4-FFF2-40B4-BE49-F238E27FC236}">
              <a16:creationId xmlns:a16="http://schemas.microsoft.com/office/drawing/2014/main" id="{0CBD9B28-4C6E-60ED-5961-409297969920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64" name="Rectangle 1088">
          <a:extLst>
            <a:ext uri="{FF2B5EF4-FFF2-40B4-BE49-F238E27FC236}">
              <a16:creationId xmlns:a16="http://schemas.microsoft.com/office/drawing/2014/main" id="{E1409D17-1992-CA6D-2958-042AF96A454F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65" name="Rectangle 1089">
          <a:extLst>
            <a:ext uri="{FF2B5EF4-FFF2-40B4-BE49-F238E27FC236}">
              <a16:creationId xmlns:a16="http://schemas.microsoft.com/office/drawing/2014/main" id="{AAE9366A-A1E6-F100-5CEE-B1985DDD41EE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66" name="Rectangle 1090">
          <a:extLst>
            <a:ext uri="{FF2B5EF4-FFF2-40B4-BE49-F238E27FC236}">
              <a16:creationId xmlns:a16="http://schemas.microsoft.com/office/drawing/2014/main" id="{E7EC6588-AEC8-0E00-1EAF-F087992967A1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67" name="Rectangle 1091">
          <a:extLst>
            <a:ext uri="{FF2B5EF4-FFF2-40B4-BE49-F238E27FC236}">
              <a16:creationId xmlns:a16="http://schemas.microsoft.com/office/drawing/2014/main" id="{76C42F55-EFC4-3580-1B40-D41127BAF2EC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68" name="Rectangle 1092">
          <a:extLst>
            <a:ext uri="{FF2B5EF4-FFF2-40B4-BE49-F238E27FC236}">
              <a16:creationId xmlns:a16="http://schemas.microsoft.com/office/drawing/2014/main" id="{7E90378D-6680-4611-8825-6F8B8419BAD5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69" name="Rectangle 1093">
          <a:extLst>
            <a:ext uri="{FF2B5EF4-FFF2-40B4-BE49-F238E27FC236}">
              <a16:creationId xmlns:a16="http://schemas.microsoft.com/office/drawing/2014/main" id="{B6F6BC59-3779-42D4-7CFC-7522FACA54CC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70" name="Rectangle 1094">
          <a:extLst>
            <a:ext uri="{FF2B5EF4-FFF2-40B4-BE49-F238E27FC236}">
              <a16:creationId xmlns:a16="http://schemas.microsoft.com/office/drawing/2014/main" id="{6D24E7E6-230B-6B1B-4080-118460D7A915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71" name="Rectangle 1095">
          <a:extLst>
            <a:ext uri="{FF2B5EF4-FFF2-40B4-BE49-F238E27FC236}">
              <a16:creationId xmlns:a16="http://schemas.microsoft.com/office/drawing/2014/main" id="{C8B51E6D-6589-14E8-EC14-7285CAA500F4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772" name="Rectangle 1058">
          <a:extLst>
            <a:ext uri="{FF2B5EF4-FFF2-40B4-BE49-F238E27FC236}">
              <a16:creationId xmlns:a16="http://schemas.microsoft.com/office/drawing/2014/main" id="{0C60A172-4813-5EC5-B6F2-18579A65CDB8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73" name="Rectangle 1059">
          <a:extLst>
            <a:ext uri="{FF2B5EF4-FFF2-40B4-BE49-F238E27FC236}">
              <a16:creationId xmlns:a16="http://schemas.microsoft.com/office/drawing/2014/main" id="{F647F995-B02E-027E-153A-209E7264E036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74" name="Rectangle 1060">
          <a:extLst>
            <a:ext uri="{FF2B5EF4-FFF2-40B4-BE49-F238E27FC236}">
              <a16:creationId xmlns:a16="http://schemas.microsoft.com/office/drawing/2014/main" id="{3A419004-31B4-4404-9DEC-6BBCB5E8A813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775" name="Rectangle 1061">
          <a:extLst>
            <a:ext uri="{FF2B5EF4-FFF2-40B4-BE49-F238E27FC236}">
              <a16:creationId xmlns:a16="http://schemas.microsoft.com/office/drawing/2014/main" id="{502B14E1-598D-3241-8EDD-B49373B55521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76" name="Rectangle 1062">
          <a:extLst>
            <a:ext uri="{FF2B5EF4-FFF2-40B4-BE49-F238E27FC236}">
              <a16:creationId xmlns:a16="http://schemas.microsoft.com/office/drawing/2014/main" id="{8B592025-14B6-C5B7-AE78-67CF2F3EFE42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77" name="Rectangle 1063">
          <a:extLst>
            <a:ext uri="{FF2B5EF4-FFF2-40B4-BE49-F238E27FC236}">
              <a16:creationId xmlns:a16="http://schemas.microsoft.com/office/drawing/2014/main" id="{33C77215-99D9-15EF-7BA6-1B4EAA81BF32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778" name="Rectangle 1064">
          <a:extLst>
            <a:ext uri="{FF2B5EF4-FFF2-40B4-BE49-F238E27FC236}">
              <a16:creationId xmlns:a16="http://schemas.microsoft.com/office/drawing/2014/main" id="{5D0AFFEA-F27F-C7C0-C5A0-8862F9AA1EE3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79" name="Rectangle 1065">
          <a:extLst>
            <a:ext uri="{FF2B5EF4-FFF2-40B4-BE49-F238E27FC236}">
              <a16:creationId xmlns:a16="http://schemas.microsoft.com/office/drawing/2014/main" id="{C90F71C8-CFAC-B020-9CEC-A79C36AD2814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80" name="Rectangle 1066">
          <a:extLst>
            <a:ext uri="{FF2B5EF4-FFF2-40B4-BE49-F238E27FC236}">
              <a16:creationId xmlns:a16="http://schemas.microsoft.com/office/drawing/2014/main" id="{BFD6A09F-C5F0-60F6-01EB-9CE0035F5F0C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81" name="Rectangle 1067">
          <a:extLst>
            <a:ext uri="{FF2B5EF4-FFF2-40B4-BE49-F238E27FC236}">
              <a16:creationId xmlns:a16="http://schemas.microsoft.com/office/drawing/2014/main" id="{E5607618-5CB8-26F5-3F70-8F8A2404D196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82" name="Rectangle 1068">
          <a:extLst>
            <a:ext uri="{FF2B5EF4-FFF2-40B4-BE49-F238E27FC236}">
              <a16:creationId xmlns:a16="http://schemas.microsoft.com/office/drawing/2014/main" id="{7D55E718-BBBF-94AC-E4A2-8A0B0EE3F798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783" name="Rectangle 1069">
          <a:extLst>
            <a:ext uri="{FF2B5EF4-FFF2-40B4-BE49-F238E27FC236}">
              <a16:creationId xmlns:a16="http://schemas.microsoft.com/office/drawing/2014/main" id="{70FC4E75-0A33-B588-F2D6-E3CF804CEC22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84" name="Rectangle 1070">
          <a:extLst>
            <a:ext uri="{FF2B5EF4-FFF2-40B4-BE49-F238E27FC236}">
              <a16:creationId xmlns:a16="http://schemas.microsoft.com/office/drawing/2014/main" id="{5924560D-DDE8-73B0-6575-A443E99E63F5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85" name="Rectangle 1071">
          <a:extLst>
            <a:ext uri="{FF2B5EF4-FFF2-40B4-BE49-F238E27FC236}">
              <a16:creationId xmlns:a16="http://schemas.microsoft.com/office/drawing/2014/main" id="{BCE6FB1F-F68C-8615-D7A9-133BC097C0BD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86" name="Rectangle 1072">
          <a:extLst>
            <a:ext uri="{FF2B5EF4-FFF2-40B4-BE49-F238E27FC236}">
              <a16:creationId xmlns:a16="http://schemas.microsoft.com/office/drawing/2014/main" id="{25CB0917-7BB2-5D77-EA05-5D3FC805F472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87" name="Rectangle 1073">
          <a:extLst>
            <a:ext uri="{FF2B5EF4-FFF2-40B4-BE49-F238E27FC236}">
              <a16:creationId xmlns:a16="http://schemas.microsoft.com/office/drawing/2014/main" id="{93A84C66-55A2-B818-CD49-40630DC37136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88" name="Rectangle 1074">
          <a:extLst>
            <a:ext uri="{FF2B5EF4-FFF2-40B4-BE49-F238E27FC236}">
              <a16:creationId xmlns:a16="http://schemas.microsoft.com/office/drawing/2014/main" id="{7DD1F776-D140-460A-20F8-95690E7B64E0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89" name="Rectangle 1075">
          <a:extLst>
            <a:ext uri="{FF2B5EF4-FFF2-40B4-BE49-F238E27FC236}">
              <a16:creationId xmlns:a16="http://schemas.microsoft.com/office/drawing/2014/main" id="{0878485D-0521-E431-84F4-446F688CD17A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90" name="Rectangle 1076">
          <a:extLst>
            <a:ext uri="{FF2B5EF4-FFF2-40B4-BE49-F238E27FC236}">
              <a16:creationId xmlns:a16="http://schemas.microsoft.com/office/drawing/2014/main" id="{0D16A637-9837-1C17-C9AF-BB3D46A001A4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91" name="Rectangle 1077">
          <a:extLst>
            <a:ext uri="{FF2B5EF4-FFF2-40B4-BE49-F238E27FC236}">
              <a16:creationId xmlns:a16="http://schemas.microsoft.com/office/drawing/2014/main" id="{144A3DE7-9FF1-7450-E377-F670340D9788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92" name="Rectangle 1078">
          <a:extLst>
            <a:ext uri="{FF2B5EF4-FFF2-40B4-BE49-F238E27FC236}">
              <a16:creationId xmlns:a16="http://schemas.microsoft.com/office/drawing/2014/main" id="{A1355DAE-4899-F967-E4B0-FB0F75BD7F09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93" name="Rectangle 1079">
          <a:extLst>
            <a:ext uri="{FF2B5EF4-FFF2-40B4-BE49-F238E27FC236}">
              <a16:creationId xmlns:a16="http://schemas.microsoft.com/office/drawing/2014/main" id="{EC48C46B-36DB-E8F5-7287-7B27E9489C18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94" name="Rectangle 1080">
          <a:extLst>
            <a:ext uri="{FF2B5EF4-FFF2-40B4-BE49-F238E27FC236}">
              <a16:creationId xmlns:a16="http://schemas.microsoft.com/office/drawing/2014/main" id="{6C69C6A6-392F-5FB3-8A29-8A23B9EF7EA2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95" name="Rectangle 1081">
          <a:extLst>
            <a:ext uri="{FF2B5EF4-FFF2-40B4-BE49-F238E27FC236}">
              <a16:creationId xmlns:a16="http://schemas.microsoft.com/office/drawing/2014/main" id="{68489092-4DBB-61F2-A3C7-5FDAA6205F57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796" name="Rectangle 1082">
          <a:extLst>
            <a:ext uri="{FF2B5EF4-FFF2-40B4-BE49-F238E27FC236}">
              <a16:creationId xmlns:a16="http://schemas.microsoft.com/office/drawing/2014/main" id="{CFE99C76-7B41-898C-6742-F2FB7BE4373F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797" name="Rectangle 1083">
          <a:extLst>
            <a:ext uri="{FF2B5EF4-FFF2-40B4-BE49-F238E27FC236}">
              <a16:creationId xmlns:a16="http://schemas.microsoft.com/office/drawing/2014/main" id="{7FD47D43-ACC0-97D9-F687-950763B5450E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98" name="Rectangle 1084">
          <a:extLst>
            <a:ext uri="{FF2B5EF4-FFF2-40B4-BE49-F238E27FC236}">
              <a16:creationId xmlns:a16="http://schemas.microsoft.com/office/drawing/2014/main" id="{2F57149C-DB0C-5584-562E-1C9EAC2F8FC4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799" name="Rectangle 1085">
          <a:extLst>
            <a:ext uri="{FF2B5EF4-FFF2-40B4-BE49-F238E27FC236}">
              <a16:creationId xmlns:a16="http://schemas.microsoft.com/office/drawing/2014/main" id="{91136B7B-F8B1-F58F-4A85-1A611CD402D8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00" name="Rectangle 1086">
          <a:extLst>
            <a:ext uri="{FF2B5EF4-FFF2-40B4-BE49-F238E27FC236}">
              <a16:creationId xmlns:a16="http://schemas.microsoft.com/office/drawing/2014/main" id="{D4DE10CB-5595-084B-E19E-002EFBD09B6C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01" name="Rectangle 1087">
          <a:extLst>
            <a:ext uri="{FF2B5EF4-FFF2-40B4-BE49-F238E27FC236}">
              <a16:creationId xmlns:a16="http://schemas.microsoft.com/office/drawing/2014/main" id="{22A628EC-C090-E20A-C410-9DEA3C9027C7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02" name="Rectangle 1088">
          <a:extLst>
            <a:ext uri="{FF2B5EF4-FFF2-40B4-BE49-F238E27FC236}">
              <a16:creationId xmlns:a16="http://schemas.microsoft.com/office/drawing/2014/main" id="{E4C3F37D-6405-D845-B3C4-00BCBB5E12A2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03" name="Rectangle 1089">
          <a:extLst>
            <a:ext uri="{FF2B5EF4-FFF2-40B4-BE49-F238E27FC236}">
              <a16:creationId xmlns:a16="http://schemas.microsoft.com/office/drawing/2014/main" id="{FE79209B-712A-93A6-BD67-D3695C00C5D2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04" name="Rectangle 1090">
          <a:extLst>
            <a:ext uri="{FF2B5EF4-FFF2-40B4-BE49-F238E27FC236}">
              <a16:creationId xmlns:a16="http://schemas.microsoft.com/office/drawing/2014/main" id="{F337E6EB-2C77-28A7-9D32-1BC9FD1774C3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05" name="Rectangle 1091">
          <a:extLst>
            <a:ext uri="{FF2B5EF4-FFF2-40B4-BE49-F238E27FC236}">
              <a16:creationId xmlns:a16="http://schemas.microsoft.com/office/drawing/2014/main" id="{657AF650-88F5-5D56-8E4E-5A3850A8EF9F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06" name="Rectangle 1092">
          <a:extLst>
            <a:ext uri="{FF2B5EF4-FFF2-40B4-BE49-F238E27FC236}">
              <a16:creationId xmlns:a16="http://schemas.microsoft.com/office/drawing/2014/main" id="{B11F0B4B-2858-A81D-AC25-C40D23CBBFC9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07" name="Rectangle 1093">
          <a:extLst>
            <a:ext uri="{FF2B5EF4-FFF2-40B4-BE49-F238E27FC236}">
              <a16:creationId xmlns:a16="http://schemas.microsoft.com/office/drawing/2014/main" id="{13B07725-888E-B768-E95C-311806F940CC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08" name="Rectangle 1094">
          <a:extLst>
            <a:ext uri="{FF2B5EF4-FFF2-40B4-BE49-F238E27FC236}">
              <a16:creationId xmlns:a16="http://schemas.microsoft.com/office/drawing/2014/main" id="{0B2AEC56-DEA1-9250-3740-F19DD3B95CD8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09" name="Rectangle 1095">
          <a:extLst>
            <a:ext uri="{FF2B5EF4-FFF2-40B4-BE49-F238E27FC236}">
              <a16:creationId xmlns:a16="http://schemas.microsoft.com/office/drawing/2014/main" id="{A6287A11-E7BA-289D-FB2E-20108236625A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810" name="Rectangle 1058">
          <a:extLst>
            <a:ext uri="{FF2B5EF4-FFF2-40B4-BE49-F238E27FC236}">
              <a16:creationId xmlns:a16="http://schemas.microsoft.com/office/drawing/2014/main" id="{1BBE469B-C7EC-1DF4-58C9-F040AEB7E4E5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811" name="Rectangle 1059">
          <a:extLst>
            <a:ext uri="{FF2B5EF4-FFF2-40B4-BE49-F238E27FC236}">
              <a16:creationId xmlns:a16="http://schemas.microsoft.com/office/drawing/2014/main" id="{ACF5D628-213F-75E2-2C65-A7ADB76E8D40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812" name="Rectangle 1060">
          <a:extLst>
            <a:ext uri="{FF2B5EF4-FFF2-40B4-BE49-F238E27FC236}">
              <a16:creationId xmlns:a16="http://schemas.microsoft.com/office/drawing/2014/main" id="{18630C44-B107-300B-66A3-B5DE6D9A2FCD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813" name="Rectangle 1061">
          <a:extLst>
            <a:ext uri="{FF2B5EF4-FFF2-40B4-BE49-F238E27FC236}">
              <a16:creationId xmlns:a16="http://schemas.microsoft.com/office/drawing/2014/main" id="{48705472-9284-D73B-CDEE-101845259D90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814" name="Rectangle 1062">
          <a:extLst>
            <a:ext uri="{FF2B5EF4-FFF2-40B4-BE49-F238E27FC236}">
              <a16:creationId xmlns:a16="http://schemas.microsoft.com/office/drawing/2014/main" id="{BA383F7D-E994-FE20-8301-0D1C9544C8D8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815" name="Rectangle 1063">
          <a:extLst>
            <a:ext uri="{FF2B5EF4-FFF2-40B4-BE49-F238E27FC236}">
              <a16:creationId xmlns:a16="http://schemas.microsoft.com/office/drawing/2014/main" id="{97954410-42CC-4838-3BA5-56C6B3D7A176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816" name="Rectangle 1064">
          <a:extLst>
            <a:ext uri="{FF2B5EF4-FFF2-40B4-BE49-F238E27FC236}">
              <a16:creationId xmlns:a16="http://schemas.microsoft.com/office/drawing/2014/main" id="{4C7F8EDB-1628-A4F0-E628-AEAD5C6449AE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817" name="Rectangle 1065">
          <a:extLst>
            <a:ext uri="{FF2B5EF4-FFF2-40B4-BE49-F238E27FC236}">
              <a16:creationId xmlns:a16="http://schemas.microsoft.com/office/drawing/2014/main" id="{74C2F682-5807-10A8-CC6B-8DC260F3D247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818" name="Rectangle 1066">
          <a:extLst>
            <a:ext uri="{FF2B5EF4-FFF2-40B4-BE49-F238E27FC236}">
              <a16:creationId xmlns:a16="http://schemas.microsoft.com/office/drawing/2014/main" id="{FEA67FD2-9705-5B8D-7049-C597AEF4DC64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819" name="Rectangle 1067">
          <a:extLst>
            <a:ext uri="{FF2B5EF4-FFF2-40B4-BE49-F238E27FC236}">
              <a16:creationId xmlns:a16="http://schemas.microsoft.com/office/drawing/2014/main" id="{F0B552A8-6DB6-847B-1E03-CE7FD20B14E5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820" name="Rectangle 1068">
          <a:extLst>
            <a:ext uri="{FF2B5EF4-FFF2-40B4-BE49-F238E27FC236}">
              <a16:creationId xmlns:a16="http://schemas.microsoft.com/office/drawing/2014/main" id="{EDC7E1EF-BB1A-E929-8007-F75EB485B0F2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49821" name="Rectangle 1069">
          <a:extLst>
            <a:ext uri="{FF2B5EF4-FFF2-40B4-BE49-F238E27FC236}">
              <a16:creationId xmlns:a16="http://schemas.microsoft.com/office/drawing/2014/main" id="{48AE9E7C-5021-B673-5E00-D5142FCBA587}"/>
            </a:ext>
          </a:extLst>
        </xdr:cNvPr>
        <xdr:cNvSpPr>
          <a:spLocks noChangeArrowheads="1"/>
        </xdr:cNvSpPr>
      </xdr:nvSpPr>
      <xdr:spPr bwMode="auto">
        <a:xfrm>
          <a:off x="58547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822" name="Rectangle 1070">
          <a:extLst>
            <a:ext uri="{FF2B5EF4-FFF2-40B4-BE49-F238E27FC236}">
              <a16:creationId xmlns:a16="http://schemas.microsoft.com/office/drawing/2014/main" id="{3936D5DC-478D-BC3A-0EED-78F2342189E8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823" name="Rectangle 1071">
          <a:extLst>
            <a:ext uri="{FF2B5EF4-FFF2-40B4-BE49-F238E27FC236}">
              <a16:creationId xmlns:a16="http://schemas.microsoft.com/office/drawing/2014/main" id="{49AA7C4D-1C25-F8C3-7556-D18DD3F2027B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824" name="Rectangle 1072">
          <a:extLst>
            <a:ext uri="{FF2B5EF4-FFF2-40B4-BE49-F238E27FC236}">
              <a16:creationId xmlns:a16="http://schemas.microsoft.com/office/drawing/2014/main" id="{3E05BCFA-47A4-24F8-892E-C398FFC2659A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825" name="Rectangle 1073">
          <a:extLst>
            <a:ext uri="{FF2B5EF4-FFF2-40B4-BE49-F238E27FC236}">
              <a16:creationId xmlns:a16="http://schemas.microsoft.com/office/drawing/2014/main" id="{B79D53D5-8232-4390-BF0F-0069F518C270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826" name="Rectangle 1074">
          <a:extLst>
            <a:ext uri="{FF2B5EF4-FFF2-40B4-BE49-F238E27FC236}">
              <a16:creationId xmlns:a16="http://schemas.microsoft.com/office/drawing/2014/main" id="{CDC234E8-C180-A527-ABFE-C0CDC0D40A3B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827" name="Rectangle 1075">
          <a:extLst>
            <a:ext uri="{FF2B5EF4-FFF2-40B4-BE49-F238E27FC236}">
              <a16:creationId xmlns:a16="http://schemas.microsoft.com/office/drawing/2014/main" id="{F733C28A-358F-E4AC-39BA-2DA288BAF24A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828" name="Rectangle 1076">
          <a:extLst>
            <a:ext uri="{FF2B5EF4-FFF2-40B4-BE49-F238E27FC236}">
              <a16:creationId xmlns:a16="http://schemas.microsoft.com/office/drawing/2014/main" id="{ADFF87A6-973B-5876-5DC6-C99ABAE4975C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829" name="Rectangle 1077">
          <a:extLst>
            <a:ext uri="{FF2B5EF4-FFF2-40B4-BE49-F238E27FC236}">
              <a16:creationId xmlns:a16="http://schemas.microsoft.com/office/drawing/2014/main" id="{C09DCF0E-D086-564E-08E2-7FBFD87BAB29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830" name="Rectangle 1078">
          <a:extLst>
            <a:ext uri="{FF2B5EF4-FFF2-40B4-BE49-F238E27FC236}">
              <a16:creationId xmlns:a16="http://schemas.microsoft.com/office/drawing/2014/main" id="{F62B7A18-F009-70C7-1E94-7CA95B551EF2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831" name="Rectangle 1079">
          <a:extLst>
            <a:ext uri="{FF2B5EF4-FFF2-40B4-BE49-F238E27FC236}">
              <a16:creationId xmlns:a16="http://schemas.microsoft.com/office/drawing/2014/main" id="{0D5172DC-BF18-6F1A-4EF7-2EF33F1F5B09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832" name="Rectangle 1080">
          <a:extLst>
            <a:ext uri="{FF2B5EF4-FFF2-40B4-BE49-F238E27FC236}">
              <a16:creationId xmlns:a16="http://schemas.microsoft.com/office/drawing/2014/main" id="{5A8212DE-76B1-21B8-43B9-FEC226C6EDAC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833" name="Rectangle 1081">
          <a:extLst>
            <a:ext uri="{FF2B5EF4-FFF2-40B4-BE49-F238E27FC236}">
              <a16:creationId xmlns:a16="http://schemas.microsoft.com/office/drawing/2014/main" id="{B4D32AD7-76E8-F88B-D0F6-E40769FACB0F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49834" name="Rectangle 1082">
          <a:extLst>
            <a:ext uri="{FF2B5EF4-FFF2-40B4-BE49-F238E27FC236}">
              <a16:creationId xmlns:a16="http://schemas.microsoft.com/office/drawing/2014/main" id="{647E80E6-DAEB-D9FB-27BF-5F3EA4C6D555}"/>
            </a:ext>
          </a:extLst>
        </xdr:cNvPr>
        <xdr:cNvSpPr>
          <a:spLocks noChangeArrowheads="1"/>
        </xdr:cNvSpPr>
      </xdr:nvSpPr>
      <xdr:spPr bwMode="auto">
        <a:xfrm>
          <a:off x="69342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9835" name="Rectangle 1083">
          <a:extLst>
            <a:ext uri="{FF2B5EF4-FFF2-40B4-BE49-F238E27FC236}">
              <a16:creationId xmlns:a16="http://schemas.microsoft.com/office/drawing/2014/main" id="{7B1BAFD1-7A5E-404C-53D8-0B17D8BF11D5}"/>
            </a:ext>
          </a:extLst>
        </xdr:cNvPr>
        <xdr:cNvSpPr>
          <a:spLocks noChangeArrowheads="1"/>
        </xdr:cNvSpPr>
      </xdr:nvSpPr>
      <xdr:spPr bwMode="auto">
        <a:xfrm>
          <a:off x="7708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36" name="Rectangle 1084">
          <a:extLst>
            <a:ext uri="{FF2B5EF4-FFF2-40B4-BE49-F238E27FC236}">
              <a16:creationId xmlns:a16="http://schemas.microsoft.com/office/drawing/2014/main" id="{7FF69FFC-0347-5E66-F7B7-3A509AFCCCE9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37" name="Rectangle 1085">
          <a:extLst>
            <a:ext uri="{FF2B5EF4-FFF2-40B4-BE49-F238E27FC236}">
              <a16:creationId xmlns:a16="http://schemas.microsoft.com/office/drawing/2014/main" id="{56A775B3-8D8E-858B-B065-A38341D7CD5B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38" name="Rectangle 1086">
          <a:extLst>
            <a:ext uri="{FF2B5EF4-FFF2-40B4-BE49-F238E27FC236}">
              <a16:creationId xmlns:a16="http://schemas.microsoft.com/office/drawing/2014/main" id="{1524B1A7-4505-1E5D-291B-7EC1B7D03994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39" name="Rectangle 1087">
          <a:extLst>
            <a:ext uri="{FF2B5EF4-FFF2-40B4-BE49-F238E27FC236}">
              <a16:creationId xmlns:a16="http://schemas.microsoft.com/office/drawing/2014/main" id="{63C293BA-7F8D-3198-84F0-6D129EB2A826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40" name="Rectangle 1088">
          <a:extLst>
            <a:ext uri="{FF2B5EF4-FFF2-40B4-BE49-F238E27FC236}">
              <a16:creationId xmlns:a16="http://schemas.microsoft.com/office/drawing/2014/main" id="{E74FDF92-5CD2-D56A-D78D-79E81B5FD207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41" name="Rectangle 1089">
          <a:extLst>
            <a:ext uri="{FF2B5EF4-FFF2-40B4-BE49-F238E27FC236}">
              <a16:creationId xmlns:a16="http://schemas.microsoft.com/office/drawing/2014/main" id="{31C94308-738A-8CBE-50BD-322182E051E6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42" name="Rectangle 1090">
          <a:extLst>
            <a:ext uri="{FF2B5EF4-FFF2-40B4-BE49-F238E27FC236}">
              <a16:creationId xmlns:a16="http://schemas.microsoft.com/office/drawing/2014/main" id="{AEAD5769-C4EF-7DD4-E8FC-89C4BB075BCA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43" name="Rectangle 1091">
          <a:extLst>
            <a:ext uri="{FF2B5EF4-FFF2-40B4-BE49-F238E27FC236}">
              <a16:creationId xmlns:a16="http://schemas.microsoft.com/office/drawing/2014/main" id="{D1BFC699-16E7-3BB9-6AB9-68CBCE7C2FCD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44" name="Rectangle 1092">
          <a:extLst>
            <a:ext uri="{FF2B5EF4-FFF2-40B4-BE49-F238E27FC236}">
              <a16:creationId xmlns:a16="http://schemas.microsoft.com/office/drawing/2014/main" id="{2BF009A1-F14F-624D-7277-27EF73549C24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45" name="Rectangle 1093">
          <a:extLst>
            <a:ext uri="{FF2B5EF4-FFF2-40B4-BE49-F238E27FC236}">
              <a16:creationId xmlns:a16="http://schemas.microsoft.com/office/drawing/2014/main" id="{8ED937BE-C860-51B4-DEBF-8C88E86BF4D9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46" name="Rectangle 1094">
          <a:extLst>
            <a:ext uri="{FF2B5EF4-FFF2-40B4-BE49-F238E27FC236}">
              <a16:creationId xmlns:a16="http://schemas.microsoft.com/office/drawing/2014/main" id="{DB2A4FD5-B44A-9C15-E136-3A6D16034355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49847" name="Rectangle 1095">
          <a:extLst>
            <a:ext uri="{FF2B5EF4-FFF2-40B4-BE49-F238E27FC236}">
              <a16:creationId xmlns:a16="http://schemas.microsoft.com/office/drawing/2014/main" id="{8E9D25C0-6EA2-5462-D848-401A07C3B1B9}"/>
            </a:ext>
          </a:extLst>
        </xdr:cNvPr>
        <xdr:cNvSpPr>
          <a:spLocks noChangeArrowheads="1"/>
        </xdr:cNvSpPr>
      </xdr:nvSpPr>
      <xdr:spPr bwMode="auto">
        <a:xfrm>
          <a:off x="82169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848" name="Rectangle 1058">
          <a:extLst>
            <a:ext uri="{FF2B5EF4-FFF2-40B4-BE49-F238E27FC236}">
              <a16:creationId xmlns:a16="http://schemas.microsoft.com/office/drawing/2014/main" id="{CD65C542-C9FF-EDA0-21D4-64FD9EF3D70C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49" name="Rectangle 1059">
          <a:extLst>
            <a:ext uri="{FF2B5EF4-FFF2-40B4-BE49-F238E27FC236}">
              <a16:creationId xmlns:a16="http://schemas.microsoft.com/office/drawing/2014/main" id="{D0EF6012-B0B8-4034-5D03-CAA906DD6E97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50" name="Rectangle 1060">
          <a:extLst>
            <a:ext uri="{FF2B5EF4-FFF2-40B4-BE49-F238E27FC236}">
              <a16:creationId xmlns:a16="http://schemas.microsoft.com/office/drawing/2014/main" id="{BB7D13BD-2593-28C6-3FD0-1D0C0E6EB7FA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851" name="Rectangle 1061">
          <a:extLst>
            <a:ext uri="{FF2B5EF4-FFF2-40B4-BE49-F238E27FC236}">
              <a16:creationId xmlns:a16="http://schemas.microsoft.com/office/drawing/2014/main" id="{B2BD48CC-0A99-A52C-A2B7-EF0BBA43EB86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52" name="Rectangle 1062">
          <a:extLst>
            <a:ext uri="{FF2B5EF4-FFF2-40B4-BE49-F238E27FC236}">
              <a16:creationId xmlns:a16="http://schemas.microsoft.com/office/drawing/2014/main" id="{04BE83E2-ECF5-042F-68A7-890AE1BF073D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53" name="Rectangle 1063">
          <a:extLst>
            <a:ext uri="{FF2B5EF4-FFF2-40B4-BE49-F238E27FC236}">
              <a16:creationId xmlns:a16="http://schemas.microsoft.com/office/drawing/2014/main" id="{B40C4E44-0EA2-65D0-E226-7F208BCE53D1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854" name="Rectangle 1064">
          <a:extLst>
            <a:ext uri="{FF2B5EF4-FFF2-40B4-BE49-F238E27FC236}">
              <a16:creationId xmlns:a16="http://schemas.microsoft.com/office/drawing/2014/main" id="{59961015-D223-C4DF-69F3-51E1C4881415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55" name="Rectangle 1065">
          <a:extLst>
            <a:ext uri="{FF2B5EF4-FFF2-40B4-BE49-F238E27FC236}">
              <a16:creationId xmlns:a16="http://schemas.microsoft.com/office/drawing/2014/main" id="{BF042279-532C-5E44-45F3-22FB5D57B4C9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56" name="Rectangle 1066">
          <a:extLst>
            <a:ext uri="{FF2B5EF4-FFF2-40B4-BE49-F238E27FC236}">
              <a16:creationId xmlns:a16="http://schemas.microsoft.com/office/drawing/2014/main" id="{A2754B0C-2F21-87CD-1229-A9DB4E01EA72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57" name="Rectangle 1067">
          <a:extLst>
            <a:ext uri="{FF2B5EF4-FFF2-40B4-BE49-F238E27FC236}">
              <a16:creationId xmlns:a16="http://schemas.microsoft.com/office/drawing/2014/main" id="{2B1EC724-2B3D-87E0-AB83-EBEB946398BA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58" name="Rectangle 1068">
          <a:extLst>
            <a:ext uri="{FF2B5EF4-FFF2-40B4-BE49-F238E27FC236}">
              <a16:creationId xmlns:a16="http://schemas.microsoft.com/office/drawing/2014/main" id="{DB928DC7-BDCB-37FB-F526-4026E8A03B03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859" name="Rectangle 1069">
          <a:extLst>
            <a:ext uri="{FF2B5EF4-FFF2-40B4-BE49-F238E27FC236}">
              <a16:creationId xmlns:a16="http://schemas.microsoft.com/office/drawing/2014/main" id="{DE2B7BB2-46DD-F5BE-EC99-5882F6CBB242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60" name="Rectangle 1070">
          <a:extLst>
            <a:ext uri="{FF2B5EF4-FFF2-40B4-BE49-F238E27FC236}">
              <a16:creationId xmlns:a16="http://schemas.microsoft.com/office/drawing/2014/main" id="{521D0BC3-50EC-721F-41D3-2FB17EE3EE3D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61" name="Rectangle 1071">
          <a:extLst>
            <a:ext uri="{FF2B5EF4-FFF2-40B4-BE49-F238E27FC236}">
              <a16:creationId xmlns:a16="http://schemas.microsoft.com/office/drawing/2014/main" id="{74C25EB7-48AC-0774-2275-AD6B1492FBA4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62" name="Rectangle 1072">
          <a:extLst>
            <a:ext uri="{FF2B5EF4-FFF2-40B4-BE49-F238E27FC236}">
              <a16:creationId xmlns:a16="http://schemas.microsoft.com/office/drawing/2014/main" id="{E2EEB189-7C25-C5AE-ECDF-D37DE1B87D25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63" name="Rectangle 1073">
          <a:extLst>
            <a:ext uri="{FF2B5EF4-FFF2-40B4-BE49-F238E27FC236}">
              <a16:creationId xmlns:a16="http://schemas.microsoft.com/office/drawing/2014/main" id="{D2E5C4CD-827A-79DD-6263-DB94B7E43C3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64" name="Rectangle 1074">
          <a:extLst>
            <a:ext uri="{FF2B5EF4-FFF2-40B4-BE49-F238E27FC236}">
              <a16:creationId xmlns:a16="http://schemas.microsoft.com/office/drawing/2014/main" id="{E2F5DEB9-CF88-2714-27E7-374B84F6A742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65" name="Rectangle 1075">
          <a:extLst>
            <a:ext uri="{FF2B5EF4-FFF2-40B4-BE49-F238E27FC236}">
              <a16:creationId xmlns:a16="http://schemas.microsoft.com/office/drawing/2014/main" id="{DE21F493-834E-A88A-0349-98EF3E7E5643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66" name="Rectangle 1076">
          <a:extLst>
            <a:ext uri="{FF2B5EF4-FFF2-40B4-BE49-F238E27FC236}">
              <a16:creationId xmlns:a16="http://schemas.microsoft.com/office/drawing/2014/main" id="{1A2E9891-CC30-762E-7DBA-27A6A325AF80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67" name="Rectangle 1077">
          <a:extLst>
            <a:ext uri="{FF2B5EF4-FFF2-40B4-BE49-F238E27FC236}">
              <a16:creationId xmlns:a16="http://schemas.microsoft.com/office/drawing/2014/main" id="{DFE6F963-343C-5D13-4163-87653199B7DA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68" name="Rectangle 1078">
          <a:extLst>
            <a:ext uri="{FF2B5EF4-FFF2-40B4-BE49-F238E27FC236}">
              <a16:creationId xmlns:a16="http://schemas.microsoft.com/office/drawing/2014/main" id="{277D88CE-097E-6A8C-DF6F-B8469AE9703C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69" name="Rectangle 1079">
          <a:extLst>
            <a:ext uri="{FF2B5EF4-FFF2-40B4-BE49-F238E27FC236}">
              <a16:creationId xmlns:a16="http://schemas.microsoft.com/office/drawing/2014/main" id="{103E9719-5491-33C2-1A35-01E985351041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70" name="Rectangle 1080">
          <a:extLst>
            <a:ext uri="{FF2B5EF4-FFF2-40B4-BE49-F238E27FC236}">
              <a16:creationId xmlns:a16="http://schemas.microsoft.com/office/drawing/2014/main" id="{7362D7EC-E5AB-FAB5-DAEC-5B2B3E34F56B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71" name="Rectangle 1081">
          <a:extLst>
            <a:ext uri="{FF2B5EF4-FFF2-40B4-BE49-F238E27FC236}">
              <a16:creationId xmlns:a16="http://schemas.microsoft.com/office/drawing/2014/main" id="{4DC59A45-B49F-B075-84DF-0EDEE749E232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72" name="Rectangle 1082">
          <a:extLst>
            <a:ext uri="{FF2B5EF4-FFF2-40B4-BE49-F238E27FC236}">
              <a16:creationId xmlns:a16="http://schemas.microsoft.com/office/drawing/2014/main" id="{D87922EF-7C37-7334-B101-C4E524AAE099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73" name="Rectangle 1083">
          <a:extLst>
            <a:ext uri="{FF2B5EF4-FFF2-40B4-BE49-F238E27FC236}">
              <a16:creationId xmlns:a16="http://schemas.microsoft.com/office/drawing/2014/main" id="{B514632A-2E44-7B82-A2CE-2B6C2D7830BD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74" name="Rectangle 1084">
          <a:extLst>
            <a:ext uri="{FF2B5EF4-FFF2-40B4-BE49-F238E27FC236}">
              <a16:creationId xmlns:a16="http://schemas.microsoft.com/office/drawing/2014/main" id="{A636BB0E-0276-6811-AA60-5AAB8DF7E446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75" name="Rectangle 1085">
          <a:extLst>
            <a:ext uri="{FF2B5EF4-FFF2-40B4-BE49-F238E27FC236}">
              <a16:creationId xmlns:a16="http://schemas.microsoft.com/office/drawing/2014/main" id="{8CA4B43A-7C8B-691D-553F-61970D885E54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76" name="Rectangle 1086">
          <a:extLst>
            <a:ext uri="{FF2B5EF4-FFF2-40B4-BE49-F238E27FC236}">
              <a16:creationId xmlns:a16="http://schemas.microsoft.com/office/drawing/2014/main" id="{46C68A60-921A-FC48-0AFD-403BE2607934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77" name="Rectangle 1087">
          <a:extLst>
            <a:ext uri="{FF2B5EF4-FFF2-40B4-BE49-F238E27FC236}">
              <a16:creationId xmlns:a16="http://schemas.microsoft.com/office/drawing/2014/main" id="{FD78A4AA-9F33-E3A2-6410-F60F2DD8535E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78" name="Rectangle 1088">
          <a:extLst>
            <a:ext uri="{FF2B5EF4-FFF2-40B4-BE49-F238E27FC236}">
              <a16:creationId xmlns:a16="http://schemas.microsoft.com/office/drawing/2014/main" id="{ACCAFFFB-AE4D-7511-A611-8AD92B28B4C6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79" name="Rectangle 1089">
          <a:extLst>
            <a:ext uri="{FF2B5EF4-FFF2-40B4-BE49-F238E27FC236}">
              <a16:creationId xmlns:a16="http://schemas.microsoft.com/office/drawing/2014/main" id="{392EFF9E-786E-1B5C-1C3A-0D3BA91C00A6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80" name="Rectangle 1090">
          <a:extLst>
            <a:ext uri="{FF2B5EF4-FFF2-40B4-BE49-F238E27FC236}">
              <a16:creationId xmlns:a16="http://schemas.microsoft.com/office/drawing/2014/main" id="{571B95EF-DA2B-6DFA-01D1-DF5869FA6635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81" name="Rectangle 1091">
          <a:extLst>
            <a:ext uri="{FF2B5EF4-FFF2-40B4-BE49-F238E27FC236}">
              <a16:creationId xmlns:a16="http://schemas.microsoft.com/office/drawing/2014/main" id="{F15E6729-488C-DD92-A960-21EEAD669090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82" name="Rectangle 1092">
          <a:extLst>
            <a:ext uri="{FF2B5EF4-FFF2-40B4-BE49-F238E27FC236}">
              <a16:creationId xmlns:a16="http://schemas.microsoft.com/office/drawing/2014/main" id="{ABA119DB-9592-FC8F-4D19-457141432E5B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83" name="Rectangle 1093">
          <a:extLst>
            <a:ext uri="{FF2B5EF4-FFF2-40B4-BE49-F238E27FC236}">
              <a16:creationId xmlns:a16="http://schemas.microsoft.com/office/drawing/2014/main" id="{70500AF6-44B7-C32F-7E74-7D2CC4A966F4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84" name="Rectangle 1094">
          <a:extLst>
            <a:ext uri="{FF2B5EF4-FFF2-40B4-BE49-F238E27FC236}">
              <a16:creationId xmlns:a16="http://schemas.microsoft.com/office/drawing/2014/main" id="{21B7BAE5-D098-C726-B058-2782C01AD8DA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885" name="Rectangle 1095">
          <a:extLst>
            <a:ext uri="{FF2B5EF4-FFF2-40B4-BE49-F238E27FC236}">
              <a16:creationId xmlns:a16="http://schemas.microsoft.com/office/drawing/2014/main" id="{77C52AEC-53F2-E404-E1F1-AD323AA7F2D9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886" name="Rectangle 1058">
          <a:extLst>
            <a:ext uri="{FF2B5EF4-FFF2-40B4-BE49-F238E27FC236}">
              <a16:creationId xmlns:a16="http://schemas.microsoft.com/office/drawing/2014/main" id="{705F932A-9C48-8C89-D9C5-2ADEFE9F22C1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87" name="Rectangle 1059">
          <a:extLst>
            <a:ext uri="{FF2B5EF4-FFF2-40B4-BE49-F238E27FC236}">
              <a16:creationId xmlns:a16="http://schemas.microsoft.com/office/drawing/2014/main" id="{A109850C-D6DF-F996-4248-D0F6671942BE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88" name="Rectangle 1060">
          <a:extLst>
            <a:ext uri="{FF2B5EF4-FFF2-40B4-BE49-F238E27FC236}">
              <a16:creationId xmlns:a16="http://schemas.microsoft.com/office/drawing/2014/main" id="{488C0084-95C6-C568-0795-E5B0FAECC66B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889" name="Rectangle 1061">
          <a:extLst>
            <a:ext uri="{FF2B5EF4-FFF2-40B4-BE49-F238E27FC236}">
              <a16:creationId xmlns:a16="http://schemas.microsoft.com/office/drawing/2014/main" id="{D394E4E8-CEE8-DD69-4CFA-0D0CC05FF0ED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90" name="Rectangle 1062">
          <a:extLst>
            <a:ext uri="{FF2B5EF4-FFF2-40B4-BE49-F238E27FC236}">
              <a16:creationId xmlns:a16="http://schemas.microsoft.com/office/drawing/2014/main" id="{60F8DE00-D5E4-D3FE-F0D6-F61151B67995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91" name="Rectangle 1063">
          <a:extLst>
            <a:ext uri="{FF2B5EF4-FFF2-40B4-BE49-F238E27FC236}">
              <a16:creationId xmlns:a16="http://schemas.microsoft.com/office/drawing/2014/main" id="{0FB9CDE9-E77A-8AF7-BD76-A518A2E91618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892" name="Rectangle 1064">
          <a:extLst>
            <a:ext uri="{FF2B5EF4-FFF2-40B4-BE49-F238E27FC236}">
              <a16:creationId xmlns:a16="http://schemas.microsoft.com/office/drawing/2014/main" id="{93A6AAD3-E60C-AA3C-27F9-8E74A4C7DD34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93" name="Rectangle 1065">
          <a:extLst>
            <a:ext uri="{FF2B5EF4-FFF2-40B4-BE49-F238E27FC236}">
              <a16:creationId xmlns:a16="http://schemas.microsoft.com/office/drawing/2014/main" id="{FCB574D5-06AE-0246-FFF0-03FC84CD76EF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94" name="Rectangle 1066">
          <a:extLst>
            <a:ext uri="{FF2B5EF4-FFF2-40B4-BE49-F238E27FC236}">
              <a16:creationId xmlns:a16="http://schemas.microsoft.com/office/drawing/2014/main" id="{4C241E7C-E6D4-CEF4-6B7C-0993DB432617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95" name="Rectangle 1067">
          <a:extLst>
            <a:ext uri="{FF2B5EF4-FFF2-40B4-BE49-F238E27FC236}">
              <a16:creationId xmlns:a16="http://schemas.microsoft.com/office/drawing/2014/main" id="{963A2AA5-FC73-ED09-D657-A153E706486D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96" name="Rectangle 1068">
          <a:extLst>
            <a:ext uri="{FF2B5EF4-FFF2-40B4-BE49-F238E27FC236}">
              <a16:creationId xmlns:a16="http://schemas.microsoft.com/office/drawing/2014/main" id="{DF3AFF93-EDBF-784D-4D26-699ED6BC2C6D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897" name="Rectangle 1069">
          <a:extLst>
            <a:ext uri="{FF2B5EF4-FFF2-40B4-BE49-F238E27FC236}">
              <a16:creationId xmlns:a16="http://schemas.microsoft.com/office/drawing/2014/main" id="{C40F0D77-447E-CABC-406D-1DC88B39007B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898" name="Rectangle 1070">
          <a:extLst>
            <a:ext uri="{FF2B5EF4-FFF2-40B4-BE49-F238E27FC236}">
              <a16:creationId xmlns:a16="http://schemas.microsoft.com/office/drawing/2014/main" id="{034DBE56-8CD9-2F3C-F81D-3D359485CDA8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899" name="Rectangle 1071">
          <a:extLst>
            <a:ext uri="{FF2B5EF4-FFF2-40B4-BE49-F238E27FC236}">
              <a16:creationId xmlns:a16="http://schemas.microsoft.com/office/drawing/2014/main" id="{6E5AFCBE-F7F7-37DA-CDB9-1E0DC2774E76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00" name="Rectangle 1072">
          <a:extLst>
            <a:ext uri="{FF2B5EF4-FFF2-40B4-BE49-F238E27FC236}">
              <a16:creationId xmlns:a16="http://schemas.microsoft.com/office/drawing/2014/main" id="{E207C89B-E629-B475-3CA5-41666B7EDCCD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01" name="Rectangle 1073">
          <a:extLst>
            <a:ext uri="{FF2B5EF4-FFF2-40B4-BE49-F238E27FC236}">
              <a16:creationId xmlns:a16="http://schemas.microsoft.com/office/drawing/2014/main" id="{923FAE77-5E78-BCF5-2684-4C05D8D48F7C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02" name="Rectangle 1074">
          <a:extLst>
            <a:ext uri="{FF2B5EF4-FFF2-40B4-BE49-F238E27FC236}">
              <a16:creationId xmlns:a16="http://schemas.microsoft.com/office/drawing/2014/main" id="{9FCB3C53-B29D-4841-C3EF-6FF25CC6E6C1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03" name="Rectangle 1075">
          <a:extLst>
            <a:ext uri="{FF2B5EF4-FFF2-40B4-BE49-F238E27FC236}">
              <a16:creationId xmlns:a16="http://schemas.microsoft.com/office/drawing/2014/main" id="{E3C53135-9E96-9755-C8D5-3478F70EA47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04" name="Rectangle 1076">
          <a:extLst>
            <a:ext uri="{FF2B5EF4-FFF2-40B4-BE49-F238E27FC236}">
              <a16:creationId xmlns:a16="http://schemas.microsoft.com/office/drawing/2014/main" id="{CFF359C8-7C80-4357-EEE1-291F912F57D1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05" name="Rectangle 1077">
          <a:extLst>
            <a:ext uri="{FF2B5EF4-FFF2-40B4-BE49-F238E27FC236}">
              <a16:creationId xmlns:a16="http://schemas.microsoft.com/office/drawing/2014/main" id="{BCB1CF76-BB19-F100-A3AF-C0C62D81DA0D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06" name="Rectangle 1078">
          <a:extLst>
            <a:ext uri="{FF2B5EF4-FFF2-40B4-BE49-F238E27FC236}">
              <a16:creationId xmlns:a16="http://schemas.microsoft.com/office/drawing/2014/main" id="{79860745-BC19-CB11-9735-893775AE9710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07" name="Rectangle 1079">
          <a:extLst>
            <a:ext uri="{FF2B5EF4-FFF2-40B4-BE49-F238E27FC236}">
              <a16:creationId xmlns:a16="http://schemas.microsoft.com/office/drawing/2014/main" id="{45F703E8-EEA1-94DC-A731-DAAE8212E3B8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08" name="Rectangle 1080">
          <a:extLst>
            <a:ext uri="{FF2B5EF4-FFF2-40B4-BE49-F238E27FC236}">
              <a16:creationId xmlns:a16="http://schemas.microsoft.com/office/drawing/2014/main" id="{DAF2270D-C9D1-F0E6-FF23-8692A464399D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09" name="Rectangle 1081">
          <a:extLst>
            <a:ext uri="{FF2B5EF4-FFF2-40B4-BE49-F238E27FC236}">
              <a16:creationId xmlns:a16="http://schemas.microsoft.com/office/drawing/2014/main" id="{B8AA5D8E-1A2E-5D1F-FD33-7E37E23FAD96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10" name="Rectangle 1082">
          <a:extLst>
            <a:ext uri="{FF2B5EF4-FFF2-40B4-BE49-F238E27FC236}">
              <a16:creationId xmlns:a16="http://schemas.microsoft.com/office/drawing/2014/main" id="{A4582664-3EE3-4083-8855-EC377365FF59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11" name="Rectangle 1083">
          <a:extLst>
            <a:ext uri="{FF2B5EF4-FFF2-40B4-BE49-F238E27FC236}">
              <a16:creationId xmlns:a16="http://schemas.microsoft.com/office/drawing/2014/main" id="{60D8F085-5CF4-E4E4-1022-C005E5E3DAF0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12" name="Rectangle 1084">
          <a:extLst>
            <a:ext uri="{FF2B5EF4-FFF2-40B4-BE49-F238E27FC236}">
              <a16:creationId xmlns:a16="http://schemas.microsoft.com/office/drawing/2014/main" id="{5DE06376-1FFC-2184-16A5-304DD5C150C8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13" name="Rectangle 1085">
          <a:extLst>
            <a:ext uri="{FF2B5EF4-FFF2-40B4-BE49-F238E27FC236}">
              <a16:creationId xmlns:a16="http://schemas.microsoft.com/office/drawing/2014/main" id="{3FC0F89B-7D2A-5BE3-E017-9943D60D3558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14" name="Rectangle 1086">
          <a:extLst>
            <a:ext uri="{FF2B5EF4-FFF2-40B4-BE49-F238E27FC236}">
              <a16:creationId xmlns:a16="http://schemas.microsoft.com/office/drawing/2014/main" id="{B7DBDC1B-F7B0-26F6-3D89-D2F1C777C34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15" name="Rectangle 1087">
          <a:extLst>
            <a:ext uri="{FF2B5EF4-FFF2-40B4-BE49-F238E27FC236}">
              <a16:creationId xmlns:a16="http://schemas.microsoft.com/office/drawing/2014/main" id="{A6E1B39B-B471-298D-DDAF-87E163592957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16" name="Rectangle 1088">
          <a:extLst>
            <a:ext uri="{FF2B5EF4-FFF2-40B4-BE49-F238E27FC236}">
              <a16:creationId xmlns:a16="http://schemas.microsoft.com/office/drawing/2014/main" id="{EDDFB782-6603-1C03-2F79-CD1E0E0FFC3D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17" name="Rectangle 1089">
          <a:extLst>
            <a:ext uri="{FF2B5EF4-FFF2-40B4-BE49-F238E27FC236}">
              <a16:creationId xmlns:a16="http://schemas.microsoft.com/office/drawing/2014/main" id="{CC3A5225-1809-3FEF-BC88-91A47C432140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18" name="Rectangle 1090">
          <a:extLst>
            <a:ext uri="{FF2B5EF4-FFF2-40B4-BE49-F238E27FC236}">
              <a16:creationId xmlns:a16="http://schemas.microsoft.com/office/drawing/2014/main" id="{5970764D-49A1-0AD0-6B4C-1AA751F37292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19" name="Rectangle 1091">
          <a:extLst>
            <a:ext uri="{FF2B5EF4-FFF2-40B4-BE49-F238E27FC236}">
              <a16:creationId xmlns:a16="http://schemas.microsoft.com/office/drawing/2014/main" id="{35488385-F897-BED5-2EB9-D34A6A435F2C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20" name="Rectangle 1092">
          <a:extLst>
            <a:ext uri="{FF2B5EF4-FFF2-40B4-BE49-F238E27FC236}">
              <a16:creationId xmlns:a16="http://schemas.microsoft.com/office/drawing/2014/main" id="{E07E1C7C-51E5-AA3C-DDF2-00CFE0D8F169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21" name="Rectangle 1093">
          <a:extLst>
            <a:ext uri="{FF2B5EF4-FFF2-40B4-BE49-F238E27FC236}">
              <a16:creationId xmlns:a16="http://schemas.microsoft.com/office/drawing/2014/main" id="{27BB772D-EB53-5BBA-AE67-48AA17F50482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22" name="Rectangle 1094">
          <a:extLst>
            <a:ext uri="{FF2B5EF4-FFF2-40B4-BE49-F238E27FC236}">
              <a16:creationId xmlns:a16="http://schemas.microsoft.com/office/drawing/2014/main" id="{E291EE7B-1B6F-DB7B-682C-F7A701A12B7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23" name="Rectangle 1095">
          <a:extLst>
            <a:ext uri="{FF2B5EF4-FFF2-40B4-BE49-F238E27FC236}">
              <a16:creationId xmlns:a16="http://schemas.microsoft.com/office/drawing/2014/main" id="{B2C671FF-7132-F612-EB14-309CA9EACBE1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924" name="Rectangle 1058">
          <a:extLst>
            <a:ext uri="{FF2B5EF4-FFF2-40B4-BE49-F238E27FC236}">
              <a16:creationId xmlns:a16="http://schemas.microsoft.com/office/drawing/2014/main" id="{47990A03-74E9-A809-8386-28881C6A54FB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25" name="Rectangle 1059">
          <a:extLst>
            <a:ext uri="{FF2B5EF4-FFF2-40B4-BE49-F238E27FC236}">
              <a16:creationId xmlns:a16="http://schemas.microsoft.com/office/drawing/2014/main" id="{E54E2FF8-3713-0425-392B-EE7EA1561EDA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26" name="Rectangle 1060">
          <a:extLst>
            <a:ext uri="{FF2B5EF4-FFF2-40B4-BE49-F238E27FC236}">
              <a16:creationId xmlns:a16="http://schemas.microsoft.com/office/drawing/2014/main" id="{8214F49B-F3D1-A165-8424-A7BDE51C9E01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927" name="Rectangle 1061">
          <a:extLst>
            <a:ext uri="{FF2B5EF4-FFF2-40B4-BE49-F238E27FC236}">
              <a16:creationId xmlns:a16="http://schemas.microsoft.com/office/drawing/2014/main" id="{68A2AB63-50AA-FE00-C992-0FABB54F93A6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28" name="Rectangle 1062">
          <a:extLst>
            <a:ext uri="{FF2B5EF4-FFF2-40B4-BE49-F238E27FC236}">
              <a16:creationId xmlns:a16="http://schemas.microsoft.com/office/drawing/2014/main" id="{87B3887D-3F3D-9AE6-1A16-4BDCE36E838C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29" name="Rectangle 1063">
          <a:extLst>
            <a:ext uri="{FF2B5EF4-FFF2-40B4-BE49-F238E27FC236}">
              <a16:creationId xmlns:a16="http://schemas.microsoft.com/office/drawing/2014/main" id="{1A54B59C-C526-E051-F88C-F44A94DB101C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930" name="Rectangle 1064">
          <a:extLst>
            <a:ext uri="{FF2B5EF4-FFF2-40B4-BE49-F238E27FC236}">
              <a16:creationId xmlns:a16="http://schemas.microsoft.com/office/drawing/2014/main" id="{7C47A7A5-B875-BEBE-4144-56ECDE085488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31" name="Rectangle 1065">
          <a:extLst>
            <a:ext uri="{FF2B5EF4-FFF2-40B4-BE49-F238E27FC236}">
              <a16:creationId xmlns:a16="http://schemas.microsoft.com/office/drawing/2014/main" id="{54018036-3440-28A3-2747-B52BDFA92E4D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32" name="Rectangle 1066">
          <a:extLst>
            <a:ext uri="{FF2B5EF4-FFF2-40B4-BE49-F238E27FC236}">
              <a16:creationId xmlns:a16="http://schemas.microsoft.com/office/drawing/2014/main" id="{8DD90F80-6537-EE4A-B468-6864A0F201D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33" name="Rectangle 1067">
          <a:extLst>
            <a:ext uri="{FF2B5EF4-FFF2-40B4-BE49-F238E27FC236}">
              <a16:creationId xmlns:a16="http://schemas.microsoft.com/office/drawing/2014/main" id="{6D1D0E61-486F-2162-0DF4-DAF1D93FA318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34" name="Rectangle 1068">
          <a:extLst>
            <a:ext uri="{FF2B5EF4-FFF2-40B4-BE49-F238E27FC236}">
              <a16:creationId xmlns:a16="http://schemas.microsoft.com/office/drawing/2014/main" id="{240DA66D-A094-A357-E0F4-0B40FB023DF3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935" name="Rectangle 1069">
          <a:extLst>
            <a:ext uri="{FF2B5EF4-FFF2-40B4-BE49-F238E27FC236}">
              <a16:creationId xmlns:a16="http://schemas.microsoft.com/office/drawing/2014/main" id="{F0E1872C-7522-F4A7-6E0A-F11F7FC1D3F9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36" name="Rectangle 1070">
          <a:extLst>
            <a:ext uri="{FF2B5EF4-FFF2-40B4-BE49-F238E27FC236}">
              <a16:creationId xmlns:a16="http://schemas.microsoft.com/office/drawing/2014/main" id="{B4687A27-87B0-332F-2BE1-CD310FABA0E8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37" name="Rectangle 1071">
          <a:extLst>
            <a:ext uri="{FF2B5EF4-FFF2-40B4-BE49-F238E27FC236}">
              <a16:creationId xmlns:a16="http://schemas.microsoft.com/office/drawing/2014/main" id="{47782985-C204-5D23-CC61-AC3704992FB0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38" name="Rectangle 1072">
          <a:extLst>
            <a:ext uri="{FF2B5EF4-FFF2-40B4-BE49-F238E27FC236}">
              <a16:creationId xmlns:a16="http://schemas.microsoft.com/office/drawing/2014/main" id="{E7F830C6-B812-124F-5FFF-3E49FD07C104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39" name="Rectangle 1073">
          <a:extLst>
            <a:ext uri="{FF2B5EF4-FFF2-40B4-BE49-F238E27FC236}">
              <a16:creationId xmlns:a16="http://schemas.microsoft.com/office/drawing/2014/main" id="{128178EA-2BE8-0D27-9BCC-3E7A479F10B1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40" name="Rectangle 1074">
          <a:extLst>
            <a:ext uri="{FF2B5EF4-FFF2-40B4-BE49-F238E27FC236}">
              <a16:creationId xmlns:a16="http://schemas.microsoft.com/office/drawing/2014/main" id="{65A0A366-67AF-E507-6F91-45948FD1E931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41" name="Rectangle 1075">
          <a:extLst>
            <a:ext uri="{FF2B5EF4-FFF2-40B4-BE49-F238E27FC236}">
              <a16:creationId xmlns:a16="http://schemas.microsoft.com/office/drawing/2014/main" id="{1DA8982F-5E03-AB70-8590-C3CA3FEF0B73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42" name="Rectangle 1076">
          <a:extLst>
            <a:ext uri="{FF2B5EF4-FFF2-40B4-BE49-F238E27FC236}">
              <a16:creationId xmlns:a16="http://schemas.microsoft.com/office/drawing/2014/main" id="{0016D541-2C7F-22A1-BA05-90ACBD51B681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43" name="Rectangle 1077">
          <a:extLst>
            <a:ext uri="{FF2B5EF4-FFF2-40B4-BE49-F238E27FC236}">
              <a16:creationId xmlns:a16="http://schemas.microsoft.com/office/drawing/2014/main" id="{755717C9-E93D-A8A9-4080-C2F12C086FCB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44" name="Rectangle 1078">
          <a:extLst>
            <a:ext uri="{FF2B5EF4-FFF2-40B4-BE49-F238E27FC236}">
              <a16:creationId xmlns:a16="http://schemas.microsoft.com/office/drawing/2014/main" id="{3C03C094-89AE-213C-75D9-26AD3561B2BA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45" name="Rectangle 1079">
          <a:extLst>
            <a:ext uri="{FF2B5EF4-FFF2-40B4-BE49-F238E27FC236}">
              <a16:creationId xmlns:a16="http://schemas.microsoft.com/office/drawing/2014/main" id="{9C35B4E3-F36B-B6D3-0735-0B34865F0699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46" name="Rectangle 1080">
          <a:extLst>
            <a:ext uri="{FF2B5EF4-FFF2-40B4-BE49-F238E27FC236}">
              <a16:creationId xmlns:a16="http://schemas.microsoft.com/office/drawing/2014/main" id="{56E2B55A-2F45-7181-53B8-B149B84C16F5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47" name="Rectangle 1081">
          <a:extLst>
            <a:ext uri="{FF2B5EF4-FFF2-40B4-BE49-F238E27FC236}">
              <a16:creationId xmlns:a16="http://schemas.microsoft.com/office/drawing/2014/main" id="{0D623CF9-4FDE-59D7-C07C-F73827259DCA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48" name="Rectangle 1082">
          <a:extLst>
            <a:ext uri="{FF2B5EF4-FFF2-40B4-BE49-F238E27FC236}">
              <a16:creationId xmlns:a16="http://schemas.microsoft.com/office/drawing/2014/main" id="{6FC04679-9DD1-45BC-F70B-3333C788CC71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49" name="Rectangle 1083">
          <a:extLst>
            <a:ext uri="{FF2B5EF4-FFF2-40B4-BE49-F238E27FC236}">
              <a16:creationId xmlns:a16="http://schemas.microsoft.com/office/drawing/2014/main" id="{E751D895-9840-13CF-E2E1-34236007B4CB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50" name="Rectangle 1084">
          <a:extLst>
            <a:ext uri="{FF2B5EF4-FFF2-40B4-BE49-F238E27FC236}">
              <a16:creationId xmlns:a16="http://schemas.microsoft.com/office/drawing/2014/main" id="{25B374B2-4777-E3E3-1FF5-F1EC6E88F05C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51" name="Rectangle 1085">
          <a:extLst>
            <a:ext uri="{FF2B5EF4-FFF2-40B4-BE49-F238E27FC236}">
              <a16:creationId xmlns:a16="http://schemas.microsoft.com/office/drawing/2014/main" id="{C892AF99-2537-F90D-DB41-4D567A0F3A86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52" name="Rectangle 1086">
          <a:extLst>
            <a:ext uri="{FF2B5EF4-FFF2-40B4-BE49-F238E27FC236}">
              <a16:creationId xmlns:a16="http://schemas.microsoft.com/office/drawing/2014/main" id="{45B1A402-F8C5-55DC-2005-AF53E9665007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53" name="Rectangle 1087">
          <a:extLst>
            <a:ext uri="{FF2B5EF4-FFF2-40B4-BE49-F238E27FC236}">
              <a16:creationId xmlns:a16="http://schemas.microsoft.com/office/drawing/2014/main" id="{4E9C968D-A520-80B1-2188-1087D869D77B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54" name="Rectangle 1088">
          <a:extLst>
            <a:ext uri="{FF2B5EF4-FFF2-40B4-BE49-F238E27FC236}">
              <a16:creationId xmlns:a16="http://schemas.microsoft.com/office/drawing/2014/main" id="{9B080A6C-39F6-C83C-A83D-E8D19DCF4CDA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55" name="Rectangle 1089">
          <a:extLst>
            <a:ext uri="{FF2B5EF4-FFF2-40B4-BE49-F238E27FC236}">
              <a16:creationId xmlns:a16="http://schemas.microsoft.com/office/drawing/2014/main" id="{CFBA3EB0-8AC1-6105-2C74-F7E0F2D0F83D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56" name="Rectangle 1090">
          <a:extLst>
            <a:ext uri="{FF2B5EF4-FFF2-40B4-BE49-F238E27FC236}">
              <a16:creationId xmlns:a16="http://schemas.microsoft.com/office/drawing/2014/main" id="{761985AE-5950-DAF0-8F01-7FCCC45DFD8E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57" name="Rectangle 1091">
          <a:extLst>
            <a:ext uri="{FF2B5EF4-FFF2-40B4-BE49-F238E27FC236}">
              <a16:creationId xmlns:a16="http://schemas.microsoft.com/office/drawing/2014/main" id="{E65B4A78-6563-EA67-8053-17789E0B66B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58" name="Rectangle 1092">
          <a:extLst>
            <a:ext uri="{FF2B5EF4-FFF2-40B4-BE49-F238E27FC236}">
              <a16:creationId xmlns:a16="http://schemas.microsoft.com/office/drawing/2014/main" id="{32D57D59-4ADF-4D0F-509E-C0A051983E76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59" name="Rectangle 1093">
          <a:extLst>
            <a:ext uri="{FF2B5EF4-FFF2-40B4-BE49-F238E27FC236}">
              <a16:creationId xmlns:a16="http://schemas.microsoft.com/office/drawing/2014/main" id="{E471F6F9-277A-8078-4AF4-0829F043B956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60" name="Rectangle 1094">
          <a:extLst>
            <a:ext uri="{FF2B5EF4-FFF2-40B4-BE49-F238E27FC236}">
              <a16:creationId xmlns:a16="http://schemas.microsoft.com/office/drawing/2014/main" id="{C80F3F2A-F3ED-9452-07AC-FB7E7F5118E1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61" name="Rectangle 1095">
          <a:extLst>
            <a:ext uri="{FF2B5EF4-FFF2-40B4-BE49-F238E27FC236}">
              <a16:creationId xmlns:a16="http://schemas.microsoft.com/office/drawing/2014/main" id="{B1F431FC-FADC-D743-5AB8-1C81B5F60A49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962" name="Rectangle 1058">
          <a:extLst>
            <a:ext uri="{FF2B5EF4-FFF2-40B4-BE49-F238E27FC236}">
              <a16:creationId xmlns:a16="http://schemas.microsoft.com/office/drawing/2014/main" id="{07CC2B11-0537-5EE9-C454-2939C20EC634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63" name="Rectangle 1059">
          <a:extLst>
            <a:ext uri="{FF2B5EF4-FFF2-40B4-BE49-F238E27FC236}">
              <a16:creationId xmlns:a16="http://schemas.microsoft.com/office/drawing/2014/main" id="{550DA3B8-8BFE-5A40-B924-00C74C387A1D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64" name="Rectangle 1060">
          <a:extLst>
            <a:ext uri="{FF2B5EF4-FFF2-40B4-BE49-F238E27FC236}">
              <a16:creationId xmlns:a16="http://schemas.microsoft.com/office/drawing/2014/main" id="{A4B5D081-6816-8EA1-8302-F9AD1FBE74E1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965" name="Rectangle 1061">
          <a:extLst>
            <a:ext uri="{FF2B5EF4-FFF2-40B4-BE49-F238E27FC236}">
              <a16:creationId xmlns:a16="http://schemas.microsoft.com/office/drawing/2014/main" id="{AC8BD91B-B3DC-B385-EBC4-2624522C69A5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66" name="Rectangle 1062">
          <a:extLst>
            <a:ext uri="{FF2B5EF4-FFF2-40B4-BE49-F238E27FC236}">
              <a16:creationId xmlns:a16="http://schemas.microsoft.com/office/drawing/2014/main" id="{CC83B66E-A036-CE01-22CB-1D324F35C327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67" name="Rectangle 1063">
          <a:extLst>
            <a:ext uri="{FF2B5EF4-FFF2-40B4-BE49-F238E27FC236}">
              <a16:creationId xmlns:a16="http://schemas.microsoft.com/office/drawing/2014/main" id="{571468A1-1167-4C69-CBE8-006EE82F2E56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968" name="Rectangle 1064">
          <a:extLst>
            <a:ext uri="{FF2B5EF4-FFF2-40B4-BE49-F238E27FC236}">
              <a16:creationId xmlns:a16="http://schemas.microsoft.com/office/drawing/2014/main" id="{D6AA41EE-9576-59D4-0B6A-1313C443B83A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69" name="Rectangle 1065">
          <a:extLst>
            <a:ext uri="{FF2B5EF4-FFF2-40B4-BE49-F238E27FC236}">
              <a16:creationId xmlns:a16="http://schemas.microsoft.com/office/drawing/2014/main" id="{0F076EB7-8F98-3DD9-3B1D-0A45E8E68F9D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70" name="Rectangle 1066">
          <a:extLst>
            <a:ext uri="{FF2B5EF4-FFF2-40B4-BE49-F238E27FC236}">
              <a16:creationId xmlns:a16="http://schemas.microsoft.com/office/drawing/2014/main" id="{2B5D2FF4-B8F9-A9EF-E7C9-AA265D851187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71" name="Rectangle 1067">
          <a:extLst>
            <a:ext uri="{FF2B5EF4-FFF2-40B4-BE49-F238E27FC236}">
              <a16:creationId xmlns:a16="http://schemas.microsoft.com/office/drawing/2014/main" id="{DC6782A2-6F3F-C7FF-8DCA-1C0C40D5A77F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72" name="Rectangle 1068">
          <a:extLst>
            <a:ext uri="{FF2B5EF4-FFF2-40B4-BE49-F238E27FC236}">
              <a16:creationId xmlns:a16="http://schemas.microsoft.com/office/drawing/2014/main" id="{4FEE2DDF-03EA-41C0-3441-70338B934625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49973" name="Rectangle 1069">
          <a:extLst>
            <a:ext uri="{FF2B5EF4-FFF2-40B4-BE49-F238E27FC236}">
              <a16:creationId xmlns:a16="http://schemas.microsoft.com/office/drawing/2014/main" id="{16CEBA7C-1DB6-BB9B-0B6B-D2B527CE9C09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74" name="Rectangle 1070">
          <a:extLst>
            <a:ext uri="{FF2B5EF4-FFF2-40B4-BE49-F238E27FC236}">
              <a16:creationId xmlns:a16="http://schemas.microsoft.com/office/drawing/2014/main" id="{403B9A7B-98D0-DDCB-F82D-3D203FF2F2E8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75" name="Rectangle 1071">
          <a:extLst>
            <a:ext uri="{FF2B5EF4-FFF2-40B4-BE49-F238E27FC236}">
              <a16:creationId xmlns:a16="http://schemas.microsoft.com/office/drawing/2014/main" id="{C3EB6467-BE08-D815-5D54-A8DC252A75F3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76" name="Rectangle 1072">
          <a:extLst>
            <a:ext uri="{FF2B5EF4-FFF2-40B4-BE49-F238E27FC236}">
              <a16:creationId xmlns:a16="http://schemas.microsoft.com/office/drawing/2014/main" id="{1ACFC65F-EFC8-0DA3-0086-C8B9D35CA57F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77" name="Rectangle 1073">
          <a:extLst>
            <a:ext uri="{FF2B5EF4-FFF2-40B4-BE49-F238E27FC236}">
              <a16:creationId xmlns:a16="http://schemas.microsoft.com/office/drawing/2014/main" id="{137ECB07-75F0-DC5F-63CB-81C64FF85492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78" name="Rectangle 1074">
          <a:extLst>
            <a:ext uri="{FF2B5EF4-FFF2-40B4-BE49-F238E27FC236}">
              <a16:creationId xmlns:a16="http://schemas.microsoft.com/office/drawing/2014/main" id="{0546C9FC-7BEB-8466-A4D6-F55DC0C8249E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79" name="Rectangle 1075">
          <a:extLst>
            <a:ext uri="{FF2B5EF4-FFF2-40B4-BE49-F238E27FC236}">
              <a16:creationId xmlns:a16="http://schemas.microsoft.com/office/drawing/2014/main" id="{6E561C96-EB69-F661-D2FB-BD4B8B5FDAFE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80" name="Rectangle 1076">
          <a:extLst>
            <a:ext uri="{FF2B5EF4-FFF2-40B4-BE49-F238E27FC236}">
              <a16:creationId xmlns:a16="http://schemas.microsoft.com/office/drawing/2014/main" id="{AD47EFB1-AA3C-AF41-2F95-C1D0F1A7DFD1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81" name="Rectangle 1077">
          <a:extLst>
            <a:ext uri="{FF2B5EF4-FFF2-40B4-BE49-F238E27FC236}">
              <a16:creationId xmlns:a16="http://schemas.microsoft.com/office/drawing/2014/main" id="{18B1B35F-A3E9-683C-FF0E-76C0BAF27E0E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82" name="Rectangle 1078">
          <a:extLst>
            <a:ext uri="{FF2B5EF4-FFF2-40B4-BE49-F238E27FC236}">
              <a16:creationId xmlns:a16="http://schemas.microsoft.com/office/drawing/2014/main" id="{AB2B8302-C535-1CD6-E610-4768CD0838F9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83" name="Rectangle 1079">
          <a:extLst>
            <a:ext uri="{FF2B5EF4-FFF2-40B4-BE49-F238E27FC236}">
              <a16:creationId xmlns:a16="http://schemas.microsoft.com/office/drawing/2014/main" id="{A6D77313-F48C-F14C-E590-1CEE903C3C52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84" name="Rectangle 1080">
          <a:extLst>
            <a:ext uri="{FF2B5EF4-FFF2-40B4-BE49-F238E27FC236}">
              <a16:creationId xmlns:a16="http://schemas.microsoft.com/office/drawing/2014/main" id="{9E93B343-46E8-A445-14FA-50426E98A08C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85" name="Rectangle 1081">
          <a:extLst>
            <a:ext uri="{FF2B5EF4-FFF2-40B4-BE49-F238E27FC236}">
              <a16:creationId xmlns:a16="http://schemas.microsoft.com/office/drawing/2014/main" id="{FF3854C6-9574-0945-3644-B6862B451F62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49986" name="Rectangle 1082">
          <a:extLst>
            <a:ext uri="{FF2B5EF4-FFF2-40B4-BE49-F238E27FC236}">
              <a16:creationId xmlns:a16="http://schemas.microsoft.com/office/drawing/2014/main" id="{CCA3169C-927A-AAED-64D2-626D0FA06405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49987" name="Rectangle 1083">
          <a:extLst>
            <a:ext uri="{FF2B5EF4-FFF2-40B4-BE49-F238E27FC236}">
              <a16:creationId xmlns:a16="http://schemas.microsoft.com/office/drawing/2014/main" id="{27BA4076-3AA0-CE16-9232-FE0086430A7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88" name="Rectangle 1084">
          <a:extLst>
            <a:ext uri="{FF2B5EF4-FFF2-40B4-BE49-F238E27FC236}">
              <a16:creationId xmlns:a16="http://schemas.microsoft.com/office/drawing/2014/main" id="{524AC245-2657-3204-7936-9E311D4FECAC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89" name="Rectangle 1085">
          <a:extLst>
            <a:ext uri="{FF2B5EF4-FFF2-40B4-BE49-F238E27FC236}">
              <a16:creationId xmlns:a16="http://schemas.microsoft.com/office/drawing/2014/main" id="{7CC9AEAC-7DFA-CDCA-3FC5-1F6DBFDB241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90" name="Rectangle 1086">
          <a:extLst>
            <a:ext uri="{FF2B5EF4-FFF2-40B4-BE49-F238E27FC236}">
              <a16:creationId xmlns:a16="http://schemas.microsoft.com/office/drawing/2014/main" id="{98531681-E2E1-5FD9-77FB-8B3EE6394AA6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91" name="Rectangle 1087">
          <a:extLst>
            <a:ext uri="{FF2B5EF4-FFF2-40B4-BE49-F238E27FC236}">
              <a16:creationId xmlns:a16="http://schemas.microsoft.com/office/drawing/2014/main" id="{B70F783F-244C-6BBB-730B-E56C79D0E9B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92" name="Rectangle 1088">
          <a:extLst>
            <a:ext uri="{FF2B5EF4-FFF2-40B4-BE49-F238E27FC236}">
              <a16:creationId xmlns:a16="http://schemas.microsoft.com/office/drawing/2014/main" id="{82AB87BC-98EF-82C7-E1B8-A7844444FBA3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93" name="Rectangle 1089">
          <a:extLst>
            <a:ext uri="{FF2B5EF4-FFF2-40B4-BE49-F238E27FC236}">
              <a16:creationId xmlns:a16="http://schemas.microsoft.com/office/drawing/2014/main" id="{1F960AED-6994-35D8-4D36-04454A8AD319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94" name="Rectangle 1090">
          <a:extLst>
            <a:ext uri="{FF2B5EF4-FFF2-40B4-BE49-F238E27FC236}">
              <a16:creationId xmlns:a16="http://schemas.microsoft.com/office/drawing/2014/main" id="{BF1FDEC7-28DE-D5E4-1274-BBC70F5380DB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95" name="Rectangle 1091">
          <a:extLst>
            <a:ext uri="{FF2B5EF4-FFF2-40B4-BE49-F238E27FC236}">
              <a16:creationId xmlns:a16="http://schemas.microsoft.com/office/drawing/2014/main" id="{450E9AB3-AE9B-5670-38C1-6C4763A38E32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96" name="Rectangle 1092">
          <a:extLst>
            <a:ext uri="{FF2B5EF4-FFF2-40B4-BE49-F238E27FC236}">
              <a16:creationId xmlns:a16="http://schemas.microsoft.com/office/drawing/2014/main" id="{7FB65F8B-B561-86FE-D323-F8AF34D0F95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97" name="Rectangle 1093">
          <a:extLst>
            <a:ext uri="{FF2B5EF4-FFF2-40B4-BE49-F238E27FC236}">
              <a16:creationId xmlns:a16="http://schemas.microsoft.com/office/drawing/2014/main" id="{93C9789F-C238-5C2C-BB07-9C0B7004AED0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98" name="Rectangle 1094">
          <a:extLst>
            <a:ext uri="{FF2B5EF4-FFF2-40B4-BE49-F238E27FC236}">
              <a16:creationId xmlns:a16="http://schemas.microsoft.com/office/drawing/2014/main" id="{83F50696-778E-52F9-ED48-E9759CB6C515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49999" name="Rectangle 1095">
          <a:extLst>
            <a:ext uri="{FF2B5EF4-FFF2-40B4-BE49-F238E27FC236}">
              <a16:creationId xmlns:a16="http://schemas.microsoft.com/office/drawing/2014/main" id="{A2BBCA24-0979-66B8-9FD0-70BF2899A942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00" name="Rectangle 1058">
          <a:extLst>
            <a:ext uri="{FF2B5EF4-FFF2-40B4-BE49-F238E27FC236}">
              <a16:creationId xmlns:a16="http://schemas.microsoft.com/office/drawing/2014/main" id="{54549491-098C-25E6-59EC-0737CED4FD23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01" name="Rectangle 1059">
          <a:extLst>
            <a:ext uri="{FF2B5EF4-FFF2-40B4-BE49-F238E27FC236}">
              <a16:creationId xmlns:a16="http://schemas.microsoft.com/office/drawing/2014/main" id="{793728E1-CE3B-4319-A7C4-C1B2BBE83CE3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02" name="Rectangle 1060">
          <a:extLst>
            <a:ext uri="{FF2B5EF4-FFF2-40B4-BE49-F238E27FC236}">
              <a16:creationId xmlns:a16="http://schemas.microsoft.com/office/drawing/2014/main" id="{8DA274B2-2AA1-B76A-2CF3-96389AD111D1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03" name="Rectangle 1061">
          <a:extLst>
            <a:ext uri="{FF2B5EF4-FFF2-40B4-BE49-F238E27FC236}">
              <a16:creationId xmlns:a16="http://schemas.microsoft.com/office/drawing/2014/main" id="{23CF04D5-D7BA-A6CF-7B20-0E0F60C6E465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04" name="Rectangle 1062">
          <a:extLst>
            <a:ext uri="{FF2B5EF4-FFF2-40B4-BE49-F238E27FC236}">
              <a16:creationId xmlns:a16="http://schemas.microsoft.com/office/drawing/2014/main" id="{7870B3A0-742B-8A59-2E78-A7BCA5FBAD3E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05" name="Rectangle 1063">
          <a:extLst>
            <a:ext uri="{FF2B5EF4-FFF2-40B4-BE49-F238E27FC236}">
              <a16:creationId xmlns:a16="http://schemas.microsoft.com/office/drawing/2014/main" id="{2DEB022D-69B6-85D1-CA2D-BD9DC1F9EBAA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06" name="Rectangle 1064">
          <a:extLst>
            <a:ext uri="{FF2B5EF4-FFF2-40B4-BE49-F238E27FC236}">
              <a16:creationId xmlns:a16="http://schemas.microsoft.com/office/drawing/2014/main" id="{F1C986CA-9EC0-AC80-A2D7-F9EB36E8DB63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07" name="Rectangle 1065">
          <a:extLst>
            <a:ext uri="{FF2B5EF4-FFF2-40B4-BE49-F238E27FC236}">
              <a16:creationId xmlns:a16="http://schemas.microsoft.com/office/drawing/2014/main" id="{7F43E43C-84B8-8912-44B9-DF099BB99495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08" name="Rectangle 1066">
          <a:extLst>
            <a:ext uri="{FF2B5EF4-FFF2-40B4-BE49-F238E27FC236}">
              <a16:creationId xmlns:a16="http://schemas.microsoft.com/office/drawing/2014/main" id="{1DA69F2B-C290-606B-810E-9B9A540A9A78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09" name="Rectangle 1067">
          <a:extLst>
            <a:ext uri="{FF2B5EF4-FFF2-40B4-BE49-F238E27FC236}">
              <a16:creationId xmlns:a16="http://schemas.microsoft.com/office/drawing/2014/main" id="{88C9261F-DB8B-9D06-4CDD-CF185306067A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10" name="Rectangle 1068">
          <a:extLst>
            <a:ext uri="{FF2B5EF4-FFF2-40B4-BE49-F238E27FC236}">
              <a16:creationId xmlns:a16="http://schemas.microsoft.com/office/drawing/2014/main" id="{05B463AA-3485-CAF6-6427-C19FA07D9C3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11" name="Rectangle 1069">
          <a:extLst>
            <a:ext uri="{FF2B5EF4-FFF2-40B4-BE49-F238E27FC236}">
              <a16:creationId xmlns:a16="http://schemas.microsoft.com/office/drawing/2014/main" id="{C45D1F5E-3FA9-1D76-8F8A-BD10418D7E29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12" name="Rectangle 1070">
          <a:extLst>
            <a:ext uri="{FF2B5EF4-FFF2-40B4-BE49-F238E27FC236}">
              <a16:creationId xmlns:a16="http://schemas.microsoft.com/office/drawing/2014/main" id="{765D3346-E06C-7A90-33C5-BCBAD73E60D1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13" name="Rectangle 1071">
          <a:extLst>
            <a:ext uri="{FF2B5EF4-FFF2-40B4-BE49-F238E27FC236}">
              <a16:creationId xmlns:a16="http://schemas.microsoft.com/office/drawing/2014/main" id="{09990A53-0789-08B6-0DE7-B04337BCF563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14" name="Rectangle 1072">
          <a:extLst>
            <a:ext uri="{FF2B5EF4-FFF2-40B4-BE49-F238E27FC236}">
              <a16:creationId xmlns:a16="http://schemas.microsoft.com/office/drawing/2014/main" id="{27E02551-C9C4-927B-C203-CE607C0D02A3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15" name="Rectangle 1073">
          <a:extLst>
            <a:ext uri="{FF2B5EF4-FFF2-40B4-BE49-F238E27FC236}">
              <a16:creationId xmlns:a16="http://schemas.microsoft.com/office/drawing/2014/main" id="{A20EE511-726B-369E-6443-DB1E7BCF421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16" name="Rectangle 1074">
          <a:extLst>
            <a:ext uri="{FF2B5EF4-FFF2-40B4-BE49-F238E27FC236}">
              <a16:creationId xmlns:a16="http://schemas.microsoft.com/office/drawing/2014/main" id="{0E02DE95-83A1-4A97-A88A-30D805A36335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17" name="Rectangle 1075">
          <a:extLst>
            <a:ext uri="{FF2B5EF4-FFF2-40B4-BE49-F238E27FC236}">
              <a16:creationId xmlns:a16="http://schemas.microsoft.com/office/drawing/2014/main" id="{D3B138E0-CDD8-8069-7868-8DCA1DD9C0BF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18" name="Rectangle 1076">
          <a:extLst>
            <a:ext uri="{FF2B5EF4-FFF2-40B4-BE49-F238E27FC236}">
              <a16:creationId xmlns:a16="http://schemas.microsoft.com/office/drawing/2014/main" id="{BEE5D73D-C93A-01F6-444B-196059B884B9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19" name="Rectangle 1077">
          <a:extLst>
            <a:ext uri="{FF2B5EF4-FFF2-40B4-BE49-F238E27FC236}">
              <a16:creationId xmlns:a16="http://schemas.microsoft.com/office/drawing/2014/main" id="{3CEBCA33-6FAA-68BC-FA3C-EE47DA013583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20" name="Rectangle 1078">
          <a:extLst>
            <a:ext uri="{FF2B5EF4-FFF2-40B4-BE49-F238E27FC236}">
              <a16:creationId xmlns:a16="http://schemas.microsoft.com/office/drawing/2014/main" id="{24FE3C20-61C1-8329-29BC-76333946D016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21" name="Rectangle 1079">
          <a:extLst>
            <a:ext uri="{FF2B5EF4-FFF2-40B4-BE49-F238E27FC236}">
              <a16:creationId xmlns:a16="http://schemas.microsoft.com/office/drawing/2014/main" id="{B2E4D662-F5FB-D904-C7DD-1E9789611160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22" name="Rectangle 1080">
          <a:extLst>
            <a:ext uri="{FF2B5EF4-FFF2-40B4-BE49-F238E27FC236}">
              <a16:creationId xmlns:a16="http://schemas.microsoft.com/office/drawing/2014/main" id="{7D87C808-1058-2206-4093-1A8133A07853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23" name="Rectangle 1081">
          <a:extLst>
            <a:ext uri="{FF2B5EF4-FFF2-40B4-BE49-F238E27FC236}">
              <a16:creationId xmlns:a16="http://schemas.microsoft.com/office/drawing/2014/main" id="{4692463F-FDD0-890B-7D27-B50E4B4FA3D5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24" name="Rectangle 1082">
          <a:extLst>
            <a:ext uri="{FF2B5EF4-FFF2-40B4-BE49-F238E27FC236}">
              <a16:creationId xmlns:a16="http://schemas.microsoft.com/office/drawing/2014/main" id="{AEE79E5C-68D0-50D2-D8DD-2AEA74ACCEF9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25" name="Rectangle 1083">
          <a:extLst>
            <a:ext uri="{FF2B5EF4-FFF2-40B4-BE49-F238E27FC236}">
              <a16:creationId xmlns:a16="http://schemas.microsoft.com/office/drawing/2014/main" id="{83553335-04AB-DF15-2300-7E4F12695D11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26" name="Rectangle 1084">
          <a:extLst>
            <a:ext uri="{FF2B5EF4-FFF2-40B4-BE49-F238E27FC236}">
              <a16:creationId xmlns:a16="http://schemas.microsoft.com/office/drawing/2014/main" id="{CBEF15A5-9E4C-356F-3E21-F1D85B5FD077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27" name="Rectangle 1085">
          <a:extLst>
            <a:ext uri="{FF2B5EF4-FFF2-40B4-BE49-F238E27FC236}">
              <a16:creationId xmlns:a16="http://schemas.microsoft.com/office/drawing/2014/main" id="{9DDFFEB8-2E47-2441-33A4-45AFE3D1FF84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28" name="Rectangle 1086">
          <a:extLst>
            <a:ext uri="{FF2B5EF4-FFF2-40B4-BE49-F238E27FC236}">
              <a16:creationId xmlns:a16="http://schemas.microsoft.com/office/drawing/2014/main" id="{A7EE02B4-E481-DEA5-0884-CA8511AD2670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29" name="Rectangle 1087">
          <a:extLst>
            <a:ext uri="{FF2B5EF4-FFF2-40B4-BE49-F238E27FC236}">
              <a16:creationId xmlns:a16="http://schemas.microsoft.com/office/drawing/2014/main" id="{417EDF4F-06E9-4CB6-84B7-66D63974962B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30" name="Rectangle 1088">
          <a:extLst>
            <a:ext uri="{FF2B5EF4-FFF2-40B4-BE49-F238E27FC236}">
              <a16:creationId xmlns:a16="http://schemas.microsoft.com/office/drawing/2014/main" id="{6E6D505C-913E-6680-CCC2-545B03427CC9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31" name="Rectangle 1089">
          <a:extLst>
            <a:ext uri="{FF2B5EF4-FFF2-40B4-BE49-F238E27FC236}">
              <a16:creationId xmlns:a16="http://schemas.microsoft.com/office/drawing/2014/main" id="{CD07B6C5-E855-F2E1-EF71-B24D91A92556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32" name="Rectangle 1090">
          <a:extLst>
            <a:ext uri="{FF2B5EF4-FFF2-40B4-BE49-F238E27FC236}">
              <a16:creationId xmlns:a16="http://schemas.microsoft.com/office/drawing/2014/main" id="{0D17622C-1328-3DEE-8043-93404D99A7BA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33" name="Rectangle 1091">
          <a:extLst>
            <a:ext uri="{FF2B5EF4-FFF2-40B4-BE49-F238E27FC236}">
              <a16:creationId xmlns:a16="http://schemas.microsoft.com/office/drawing/2014/main" id="{B2C388DB-97DD-2D0D-5982-45C4EFF46BE6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34" name="Rectangle 1092">
          <a:extLst>
            <a:ext uri="{FF2B5EF4-FFF2-40B4-BE49-F238E27FC236}">
              <a16:creationId xmlns:a16="http://schemas.microsoft.com/office/drawing/2014/main" id="{046F604A-D282-0A73-7D83-048E3C4B0D3C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35" name="Rectangle 1093">
          <a:extLst>
            <a:ext uri="{FF2B5EF4-FFF2-40B4-BE49-F238E27FC236}">
              <a16:creationId xmlns:a16="http://schemas.microsoft.com/office/drawing/2014/main" id="{EE8AFFD7-F273-B2F2-F56F-C98E71DBA397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36" name="Rectangle 1094">
          <a:extLst>
            <a:ext uri="{FF2B5EF4-FFF2-40B4-BE49-F238E27FC236}">
              <a16:creationId xmlns:a16="http://schemas.microsoft.com/office/drawing/2014/main" id="{B2369C2B-7C60-00C2-193D-B5FF2320E234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37" name="Rectangle 1095">
          <a:extLst>
            <a:ext uri="{FF2B5EF4-FFF2-40B4-BE49-F238E27FC236}">
              <a16:creationId xmlns:a16="http://schemas.microsoft.com/office/drawing/2014/main" id="{5720EE8B-20FB-B01B-7095-23F10EE9E181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38" name="Rectangle 1058">
          <a:extLst>
            <a:ext uri="{FF2B5EF4-FFF2-40B4-BE49-F238E27FC236}">
              <a16:creationId xmlns:a16="http://schemas.microsoft.com/office/drawing/2014/main" id="{171ECE5D-A906-0250-729F-8610102A783B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39" name="Rectangle 1059">
          <a:extLst>
            <a:ext uri="{FF2B5EF4-FFF2-40B4-BE49-F238E27FC236}">
              <a16:creationId xmlns:a16="http://schemas.microsoft.com/office/drawing/2014/main" id="{317FC45A-C754-6290-F34A-B6848F9BBCAA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40" name="Rectangle 1060">
          <a:extLst>
            <a:ext uri="{FF2B5EF4-FFF2-40B4-BE49-F238E27FC236}">
              <a16:creationId xmlns:a16="http://schemas.microsoft.com/office/drawing/2014/main" id="{A509EE55-F653-2069-E96D-645CEE8DD65D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41" name="Rectangle 1061">
          <a:extLst>
            <a:ext uri="{FF2B5EF4-FFF2-40B4-BE49-F238E27FC236}">
              <a16:creationId xmlns:a16="http://schemas.microsoft.com/office/drawing/2014/main" id="{79EDC253-ACB2-D174-0545-4EC1DB7DB0FD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42" name="Rectangle 1062">
          <a:extLst>
            <a:ext uri="{FF2B5EF4-FFF2-40B4-BE49-F238E27FC236}">
              <a16:creationId xmlns:a16="http://schemas.microsoft.com/office/drawing/2014/main" id="{CAD40D8D-2905-C669-1807-7D382E6504F7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43" name="Rectangle 1063">
          <a:extLst>
            <a:ext uri="{FF2B5EF4-FFF2-40B4-BE49-F238E27FC236}">
              <a16:creationId xmlns:a16="http://schemas.microsoft.com/office/drawing/2014/main" id="{62C33733-78C9-02ED-940C-1D555B266819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44" name="Rectangle 1064">
          <a:extLst>
            <a:ext uri="{FF2B5EF4-FFF2-40B4-BE49-F238E27FC236}">
              <a16:creationId xmlns:a16="http://schemas.microsoft.com/office/drawing/2014/main" id="{88AFA2AC-BE51-802E-6C08-1A8D6E4B9FDD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45" name="Rectangle 1065">
          <a:extLst>
            <a:ext uri="{FF2B5EF4-FFF2-40B4-BE49-F238E27FC236}">
              <a16:creationId xmlns:a16="http://schemas.microsoft.com/office/drawing/2014/main" id="{72D21E06-AC18-8970-5A8B-A9808A12451F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46" name="Rectangle 1066">
          <a:extLst>
            <a:ext uri="{FF2B5EF4-FFF2-40B4-BE49-F238E27FC236}">
              <a16:creationId xmlns:a16="http://schemas.microsoft.com/office/drawing/2014/main" id="{16E5483E-0D69-2805-62C6-2DE2D3058E17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47" name="Rectangle 1067">
          <a:extLst>
            <a:ext uri="{FF2B5EF4-FFF2-40B4-BE49-F238E27FC236}">
              <a16:creationId xmlns:a16="http://schemas.microsoft.com/office/drawing/2014/main" id="{72F124B7-9B12-4F13-A6BD-DDC17D3C4001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48" name="Rectangle 1068">
          <a:extLst>
            <a:ext uri="{FF2B5EF4-FFF2-40B4-BE49-F238E27FC236}">
              <a16:creationId xmlns:a16="http://schemas.microsoft.com/office/drawing/2014/main" id="{9BA88367-5F13-F2AB-2907-75B7E863D3DA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49" name="Rectangle 1069">
          <a:extLst>
            <a:ext uri="{FF2B5EF4-FFF2-40B4-BE49-F238E27FC236}">
              <a16:creationId xmlns:a16="http://schemas.microsoft.com/office/drawing/2014/main" id="{2AC9F1CA-641C-CE56-B307-D38ECB9A76E6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50" name="Rectangle 1070">
          <a:extLst>
            <a:ext uri="{FF2B5EF4-FFF2-40B4-BE49-F238E27FC236}">
              <a16:creationId xmlns:a16="http://schemas.microsoft.com/office/drawing/2014/main" id="{5CEDA3E0-2B8A-5162-50E5-39A9A84FE9E9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51" name="Rectangle 1071">
          <a:extLst>
            <a:ext uri="{FF2B5EF4-FFF2-40B4-BE49-F238E27FC236}">
              <a16:creationId xmlns:a16="http://schemas.microsoft.com/office/drawing/2014/main" id="{2E53AE40-406E-C995-5800-4CBBEBC18742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52" name="Rectangle 1072">
          <a:extLst>
            <a:ext uri="{FF2B5EF4-FFF2-40B4-BE49-F238E27FC236}">
              <a16:creationId xmlns:a16="http://schemas.microsoft.com/office/drawing/2014/main" id="{50FB6440-F081-2ED4-2100-ED7DDE7A4678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53" name="Rectangle 1073">
          <a:extLst>
            <a:ext uri="{FF2B5EF4-FFF2-40B4-BE49-F238E27FC236}">
              <a16:creationId xmlns:a16="http://schemas.microsoft.com/office/drawing/2014/main" id="{643BB604-9C95-779F-1F71-509FED91B36E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54" name="Rectangle 1074">
          <a:extLst>
            <a:ext uri="{FF2B5EF4-FFF2-40B4-BE49-F238E27FC236}">
              <a16:creationId xmlns:a16="http://schemas.microsoft.com/office/drawing/2014/main" id="{24560E64-5880-5472-C81D-126F38C7D8AA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55" name="Rectangle 1075">
          <a:extLst>
            <a:ext uri="{FF2B5EF4-FFF2-40B4-BE49-F238E27FC236}">
              <a16:creationId xmlns:a16="http://schemas.microsoft.com/office/drawing/2014/main" id="{2BCE38F0-6C86-56A8-2645-7DCCB3BD588A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56" name="Rectangle 1076">
          <a:extLst>
            <a:ext uri="{FF2B5EF4-FFF2-40B4-BE49-F238E27FC236}">
              <a16:creationId xmlns:a16="http://schemas.microsoft.com/office/drawing/2014/main" id="{55860A0C-4903-01E0-EC21-9757DEB8F856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57" name="Rectangle 1077">
          <a:extLst>
            <a:ext uri="{FF2B5EF4-FFF2-40B4-BE49-F238E27FC236}">
              <a16:creationId xmlns:a16="http://schemas.microsoft.com/office/drawing/2014/main" id="{24A8D967-D581-E35F-47A1-88311A3032E4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58" name="Rectangle 1078">
          <a:extLst>
            <a:ext uri="{FF2B5EF4-FFF2-40B4-BE49-F238E27FC236}">
              <a16:creationId xmlns:a16="http://schemas.microsoft.com/office/drawing/2014/main" id="{24FDFA93-3297-B7D8-AF7A-B10AC239985A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59" name="Rectangle 1079">
          <a:extLst>
            <a:ext uri="{FF2B5EF4-FFF2-40B4-BE49-F238E27FC236}">
              <a16:creationId xmlns:a16="http://schemas.microsoft.com/office/drawing/2014/main" id="{55E64BC9-3050-E52D-0FF5-66EB488209B3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60" name="Rectangle 1080">
          <a:extLst>
            <a:ext uri="{FF2B5EF4-FFF2-40B4-BE49-F238E27FC236}">
              <a16:creationId xmlns:a16="http://schemas.microsoft.com/office/drawing/2014/main" id="{B2E00848-5A6F-E85D-EA0F-82C5507C3DD6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61" name="Rectangle 1081">
          <a:extLst>
            <a:ext uri="{FF2B5EF4-FFF2-40B4-BE49-F238E27FC236}">
              <a16:creationId xmlns:a16="http://schemas.microsoft.com/office/drawing/2014/main" id="{6C09D540-67A8-993E-D4F3-A7F8102CA61B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62" name="Rectangle 1082">
          <a:extLst>
            <a:ext uri="{FF2B5EF4-FFF2-40B4-BE49-F238E27FC236}">
              <a16:creationId xmlns:a16="http://schemas.microsoft.com/office/drawing/2014/main" id="{940E6A90-7F2E-2697-293E-EAB5EC245D04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63" name="Rectangle 1083">
          <a:extLst>
            <a:ext uri="{FF2B5EF4-FFF2-40B4-BE49-F238E27FC236}">
              <a16:creationId xmlns:a16="http://schemas.microsoft.com/office/drawing/2014/main" id="{354D95E8-F595-CF53-9A48-C06C94DA28A8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64" name="Rectangle 1084">
          <a:extLst>
            <a:ext uri="{FF2B5EF4-FFF2-40B4-BE49-F238E27FC236}">
              <a16:creationId xmlns:a16="http://schemas.microsoft.com/office/drawing/2014/main" id="{4F2F6B9C-6AEB-3326-C4D1-56746678CCEC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65" name="Rectangle 1085">
          <a:extLst>
            <a:ext uri="{FF2B5EF4-FFF2-40B4-BE49-F238E27FC236}">
              <a16:creationId xmlns:a16="http://schemas.microsoft.com/office/drawing/2014/main" id="{506FBDAA-E35D-888E-3206-8D1F21FD64E4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66" name="Rectangle 1086">
          <a:extLst>
            <a:ext uri="{FF2B5EF4-FFF2-40B4-BE49-F238E27FC236}">
              <a16:creationId xmlns:a16="http://schemas.microsoft.com/office/drawing/2014/main" id="{A779059A-2DB3-ED14-3B4A-1E3AA7F34CEA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67" name="Rectangle 1087">
          <a:extLst>
            <a:ext uri="{FF2B5EF4-FFF2-40B4-BE49-F238E27FC236}">
              <a16:creationId xmlns:a16="http://schemas.microsoft.com/office/drawing/2014/main" id="{88450DEF-F1DB-1EB6-8CEF-0A224F3203ED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68" name="Rectangle 1088">
          <a:extLst>
            <a:ext uri="{FF2B5EF4-FFF2-40B4-BE49-F238E27FC236}">
              <a16:creationId xmlns:a16="http://schemas.microsoft.com/office/drawing/2014/main" id="{B49CB61A-93F8-2F75-8B26-710FE7CD928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69" name="Rectangle 1089">
          <a:extLst>
            <a:ext uri="{FF2B5EF4-FFF2-40B4-BE49-F238E27FC236}">
              <a16:creationId xmlns:a16="http://schemas.microsoft.com/office/drawing/2014/main" id="{1777C571-F226-622A-D0BC-CCE5FB512084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70" name="Rectangle 1090">
          <a:extLst>
            <a:ext uri="{FF2B5EF4-FFF2-40B4-BE49-F238E27FC236}">
              <a16:creationId xmlns:a16="http://schemas.microsoft.com/office/drawing/2014/main" id="{2C289B9C-51AB-D535-FAC4-DE66084B3C5A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71" name="Rectangle 1091">
          <a:extLst>
            <a:ext uri="{FF2B5EF4-FFF2-40B4-BE49-F238E27FC236}">
              <a16:creationId xmlns:a16="http://schemas.microsoft.com/office/drawing/2014/main" id="{2891F104-0B73-AE5A-C6FC-0029DC469BEA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72" name="Rectangle 1092">
          <a:extLst>
            <a:ext uri="{FF2B5EF4-FFF2-40B4-BE49-F238E27FC236}">
              <a16:creationId xmlns:a16="http://schemas.microsoft.com/office/drawing/2014/main" id="{3E35328D-C346-F2ED-B28C-B8E6849B0C9E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73" name="Rectangle 1093">
          <a:extLst>
            <a:ext uri="{FF2B5EF4-FFF2-40B4-BE49-F238E27FC236}">
              <a16:creationId xmlns:a16="http://schemas.microsoft.com/office/drawing/2014/main" id="{E577306E-1EBF-429E-3F51-3DEE3E9DBB55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74" name="Rectangle 1094">
          <a:extLst>
            <a:ext uri="{FF2B5EF4-FFF2-40B4-BE49-F238E27FC236}">
              <a16:creationId xmlns:a16="http://schemas.microsoft.com/office/drawing/2014/main" id="{28FAEAFA-A87A-C2FC-5AB0-46DBFEEF3F31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075" name="Rectangle 1095">
          <a:extLst>
            <a:ext uri="{FF2B5EF4-FFF2-40B4-BE49-F238E27FC236}">
              <a16:creationId xmlns:a16="http://schemas.microsoft.com/office/drawing/2014/main" id="{4830314F-6419-5F57-8DD0-CE2FC204BEB9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76" name="Rectangle 1058">
          <a:extLst>
            <a:ext uri="{FF2B5EF4-FFF2-40B4-BE49-F238E27FC236}">
              <a16:creationId xmlns:a16="http://schemas.microsoft.com/office/drawing/2014/main" id="{74CFD46D-EAC3-83D1-C53A-8157A55363DD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77" name="Rectangle 1059">
          <a:extLst>
            <a:ext uri="{FF2B5EF4-FFF2-40B4-BE49-F238E27FC236}">
              <a16:creationId xmlns:a16="http://schemas.microsoft.com/office/drawing/2014/main" id="{3F42CB03-4F0E-A025-914E-17D3A7519EBE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78" name="Rectangle 1060">
          <a:extLst>
            <a:ext uri="{FF2B5EF4-FFF2-40B4-BE49-F238E27FC236}">
              <a16:creationId xmlns:a16="http://schemas.microsoft.com/office/drawing/2014/main" id="{16B8DDE9-324F-7493-21D5-C645BE6EDFDA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79" name="Rectangle 1061">
          <a:extLst>
            <a:ext uri="{FF2B5EF4-FFF2-40B4-BE49-F238E27FC236}">
              <a16:creationId xmlns:a16="http://schemas.microsoft.com/office/drawing/2014/main" id="{59F3A21A-6946-B1B6-DC3F-74EDF652BCE1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80" name="Rectangle 1062">
          <a:extLst>
            <a:ext uri="{FF2B5EF4-FFF2-40B4-BE49-F238E27FC236}">
              <a16:creationId xmlns:a16="http://schemas.microsoft.com/office/drawing/2014/main" id="{08670644-71FC-2DE1-47D4-D410C3AA96D5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81" name="Rectangle 1063">
          <a:extLst>
            <a:ext uri="{FF2B5EF4-FFF2-40B4-BE49-F238E27FC236}">
              <a16:creationId xmlns:a16="http://schemas.microsoft.com/office/drawing/2014/main" id="{9E0A4CD3-A5A8-5AD8-292F-2170A4E5B373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82" name="Rectangle 1064">
          <a:extLst>
            <a:ext uri="{FF2B5EF4-FFF2-40B4-BE49-F238E27FC236}">
              <a16:creationId xmlns:a16="http://schemas.microsoft.com/office/drawing/2014/main" id="{DF15C661-2671-AB2D-49CC-14F02F2EF3B5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83" name="Rectangle 1065">
          <a:extLst>
            <a:ext uri="{FF2B5EF4-FFF2-40B4-BE49-F238E27FC236}">
              <a16:creationId xmlns:a16="http://schemas.microsoft.com/office/drawing/2014/main" id="{92060F8B-B521-6858-AC3C-91CD75B860E8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84" name="Rectangle 1066">
          <a:extLst>
            <a:ext uri="{FF2B5EF4-FFF2-40B4-BE49-F238E27FC236}">
              <a16:creationId xmlns:a16="http://schemas.microsoft.com/office/drawing/2014/main" id="{44487C51-1305-63B1-F1D2-BE017993C476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85" name="Rectangle 1067">
          <a:extLst>
            <a:ext uri="{FF2B5EF4-FFF2-40B4-BE49-F238E27FC236}">
              <a16:creationId xmlns:a16="http://schemas.microsoft.com/office/drawing/2014/main" id="{77F822A7-3C16-9B47-CFA6-2EAD7538A278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86" name="Rectangle 1068">
          <a:extLst>
            <a:ext uri="{FF2B5EF4-FFF2-40B4-BE49-F238E27FC236}">
              <a16:creationId xmlns:a16="http://schemas.microsoft.com/office/drawing/2014/main" id="{1EFBD53C-6DB4-F60A-C330-D65E260448F8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50087" name="Rectangle 1069">
          <a:extLst>
            <a:ext uri="{FF2B5EF4-FFF2-40B4-BE49-F238E27FC236}">
              <a16:creationId xmlns:a16="http://schemas.microsoft.com/office/drawing/2014/main" id="{5FE5568B-B8C0-A5C1-6C30-87B25D633F88}"/>
            </a:ext>
          </a:extLst>
        </xdr:cNvPr>
        <xdr:cNvSpPr>
          <a:spLocks noChangeArrowheads="1"/>
        </xdr:cNvSpPr>
      </xdr:nvSpPr>
      <xdr:spPr bwMode="auto">
        <a:xfrm>
          <a:off x="58547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88" name="Rectangle 1070">
          <a:extLst>
            <a:ext uri="{FF2B5EF4-FFF2-40B4-BE49-F238E27FC236}">
              <a16:creationId xmlns:a16="http://schemas.microsoft.com/office/drawing/2014/main" id="{704104C0-0607-E552-B3C6-2248B9D1EC1E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89" name="Rectangle 1071">
          <a:extLst>
            <a:ext uri="{FF2B5EF4-FFF2-40B4-BE49-F238E27FC236}">
              <a16:creationId xmlns:a16="http://schemas.microsoft.com/office/drawing/2014/main" id="{D9CEA333-D33D-6B09-DB00-EFEE3DDC32E7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90" name="Rectangle 1072">
          <a:extLst>
            <a:ext uri="{FF2B5EF4-FFF2-40B4-BE49-F238E27FC236}">
              <a16:creationId xmlns:a16="http://schemas.microsoft.com/office/drawing/2014/main" id="{234526BF-DE69-44E2-BBBB-21F7836425E5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91" name="Rectangle 1073">
          <a:extLst>
            <a:ext uri="{FF2B5EF4-FFF2-40B4-BE49-F238E27FC236}">
              <a16:creationId xmlns:a16="http://schemas.microsoft.com/office/drawing/2014/main" id="{B893B3DA-D002-07C6-7C6B-C11065750682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92" name="Rectangle 1074">
          <a:extLst>
            <a:ext uri="{FF2B5EF4-FFF2-40B4-BE49-F238E27FC236}">
              <a16:creationId xmlns:a16="http://schemas.microsoft.com/office/drawing/2014/main" id="{09C683F9-4F89-DF16-F6EA-1875D6D91DFE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93" name="Rectangle 1075">
          <a:extLst>
            <a:ext uri="{FF2B5EF4-FFF2-40B4-BE49-F238E27FC236}">
              <a16:creationId xmlns:a16="http://schemas.microsoft.com/office/drawing/2014/main" id="{85EFA583-5ABC-C21F-AB3B-C2D47E0D4AE3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94" name="Rectangle 1076">
          <a:extLst>
            <a:ext uri="{FF2B5EF4-FFF2-40B4-BE49-F238E27FC236}">
              <a16:creationId xmlns:a16="http://schemas.microsoft.com/office/drawing/2014/main" id="{F60A3781-3D28-23A5-A8E7-4609604CEA10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95" name="Rectangle 1077">
          <a:extLst>
            <a:ext uri="{FF2B5EF4-FFF2-40B4-BE49-F238E27FC236}">
              <a16:creationId xmlns:a16="http://schemas.microsoft.com/office/drawing/2014/main" id="{2B508A80-6ED5-7DC9-3611-FCECFE5B9C85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96" name="Rectangle 1078">
          <a:extLst>
            <a:ext uri="{FF2B5EF4-FFF2-40B4-BE49-F238E27FC236}">
              <a16:creationId xmlns:a16="http://schemas.microsoft.com/office/drawing/2014/main" id="{6EA870F1-E5E4-77F3-0AC4-8EA02CF57A93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97" name="Rectangle 1079">
          <a:extLst>
            <a:ext uri="{FF2B5EF4-FFF2-40B4-BE49-F238E27FC236}">
              <a16:creationId xmlns:a16="http://schemas.microsoft.com/office/drawing/2014/main" id="{534E7794-1B2A-6774-3830-52C8D310253B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098" name="Rectangle 1080">
          <a:extLst>
            <a:ext uri="{FF2B5EF4-FFF2-40B4-BE49-F238E27FC236}">
              <a16:creationId xmlns:a16="http://schemas.microsoft.com/office/drawing/2014/main" id="{8433D11D-3353-85E4-E207-942EB4165784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099" name="Rectangle 1081">
          <a:extLst>
            <a:ext uri="{FF2B5EF4-FFF2-40B4-BE49-F238E27FC236}">
              <a16:creationId xmlns:a16="http://schemas.microsoft.com/office/drawing/2014/main" id="{56610E70-42D3-357A-DE0E-B1A3785A7918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50100" name="Rectangle 1082">
          <a:extLst>
            <a:ext uri="{FF2B5EF4-FFF2-40B4-BE49-F238E27FC236}">
              <a16:creationId xmlns:a16="http://schemas.microsoft.com/office/drawing/2014/main" id="{5A5322D7-5BCA-738D-D006-684B77DA696F}"/>
            </a:ext>
          </a:extLst>
        </xdr:cNvPr>
        <xdr:cNvSpPr>
          <a:spLocks noChangeArrowheads="1"/>
        </xdr:cNvSpPr>
      </xdr:nvSpPr>
      <xdr:spPr bwMode="auto">
        <a:xfrm>
          <a:off x="69342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50101" name="Rectangle 1083">
          <a:extLst>
            <a:ext uri="{FF2B5EF4-FFF2-40B4-BE49-F238E27FC236}">
              <a16:creationId xmlns:a16="http://schemas.microsoft.com/office/drawing/2014/main" id="{84F41D35-6189-6749-D49C-44A85F03DB34}"/>
            </a:ext>
          </a:extLst>
        </xdr:cNvPr>
        <xdr:cNvSpPr>
          <a:spLocks noChangeArrowheads="1"/>
        </xdr:cNvSpPr>
      </xdr:nvSpPr>
      <xdr:spPr bwMode="auto">
        <a:xfrm>
          <a:off x="7708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02" name="Rectangle 1084">
          <a:extLst>
            <a:ext uri="{FF2B5EF4-FFF2-40B4-BE49-F238E27FC236}">
              <a16:creationId xmlns:a16="http://schemas.microsoft.com/office/drawing/2014/main" id="{E4CF9E02-2815-F883-3D6E-0A777535A1E5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03" name="Rectangle 1085">
          <a:extLst>
            <a:ext uri="{FF2B5EF4-FFF2-40B4-BE49-F238E27FC236}">
              <a16:creationId xmlns:a16="http://schemas.microsoft.com/office/drawing/2014/main" id="{477C3E0E-9B68-8139-1A4C-C95EDDAAA96C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04" name="Rectangle 1086">
          <a:extLst>
            <a:ext uri="{FF2B5EF4-FFF2-40B4-BE49-F238E27FC236}">
              <a16:creationId xmlns:a16="http://schemas.microsoft.com/office/drawing/2014/main" id="{39C7B862-AA32-D2C3-46E8-C02A3DC0A3C9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05" name="Rectangle 1087">
          <a:extLst>
            <a:ext uri="{FF2B5EF4-FFF2-40B4-BE49-F238E27FC236}">
              <a16:creationId xmlns:a16="http://schemas.microsoft.com/office/drawing/2014/main" id="{95F3CD74-4103-71FC-D3EF-E1A376E2A8D0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06" name="Rectangle 1088">
          <a:extLst>
            <a:ext uri="{FF2B5EF4-FFF2-40B4-BE49-F238E27FC236}">
              <a16:creationId xmlns:a16="http://schemas.microsoft.com/office/drawing/2014/main" id="{116DECD7-F15F-DBDF-7166-B5D147056A53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07" name="Rectangle 1089">
          <a:extLst>
            <a:ext uri="{FF2B5EF4-FFF2-40B4-BE49-F238E27FC236}">
              <a16:creationId xmlns:a16="http://schemas.microsoft.com/office/drawing/2014/main" id="{0046CD33-BE3D-A0CB-DBDC-E7450BFFA9BF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08" name="Rectangle 1090">
          <a:extLst>
            <a:ext uri="{FF2B5EF4-FFF2-40B4-BE49-F238E27FC236}">
              <a16:creationId xmlns:a16="http://schemas.microsoft.com/office/drawing/2014/main" id="{29ACF38E-36EC-3777-40F3-72E475A4EEA8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09" name="Rectangle 1091">
          <a:extLst>
            <a:ext uri="{FF2B5EF4-FFF2-40B4-BE49-F238E27FC236}">
              <a16:creationId xmlns:a16="http://schemas.microsoft.com/office/drawing/2014/main" id="{81E04573-5FCC-4E5F-8462-1D7E401B2351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10" name="Rectangle 1092">
          <a:extLst>
            <a:ext uri="{FF2B5EF4-FFF2-40B4-BE49-F238E27FC236}">
              <a16:creationId xmlns:a16="http://schemas.microsoft.com/office/drawing/2014/main" id="{0E1919E7-4415-FD0B-7FFE-98128848A9EE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11" name="Rectangle 1093">
          <a:extLst>
            <a:ext uri="{FF2B5EF4-FFF2-40B4-BE49-F238E27FC236}">
              <a16:creationId xmlns:a16="http://schemas.microsoft.com/office/drawing/2014/main" id="{C578590B-5297-D947-30DF-28FBBFF4B2FA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12" name="Rectangle 1094">
          <a:extLst>
            <a:ext uri="{FF2B5EF4-FFF2-40B4-BE49-F238E27FC236}">
              <a16:creationId xmlns:a16="http://schemas.microsoft.com/office/drawing/2014/main" id="{A12D474E-2618-AF74-92EF-AD2EE92058A8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50113" name="Rectangle 1095">
          <a:extLst>
            <a:ext uri="{FF2B5EF4-FFF2-40B4-BE49-F238E27FC236}">
              <a16:creationId xmlns:a16="http://schemas.microsoft.com/office/drawing/2014/main" id="{102DE04C-EC2F-72CE-92AC-35989E49033D}"/>
            </a:ext>
          </a:extLst>
        </xdr:cNvPr>
        <xdr:cNvSpPr>
          <a:spLocks noChangeArrowheads="1"/>
        </xdr:cNvSpPr>
      </xdr:nvSpPr>
      <xdr:spPr bwMode="auto">
        <a:xfrm>
          <a:off x="82169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1397000</xdr:colOff>
          <xdr:row>2</xdr:row>
          <xdr:rowOff>139700</xdr:rowOff>
        </xdr:from>
        <xdr:to>
          <xdr:col>1</xdr:col>
          <xdr:colOff>723900</xdr:colOff>
          <xdr:row>5</xdr:row>
          <xdr:rowOff>165100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C1809C29-A20A-3D5B-C041-2042F32CBA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193" name="Rectangle 1">
          <a:extLst>
            <a:ext uri="{FF2B5EF4-FFF2-40B4-BE49-F238E27FC236}">
              <a16:creationId xmlns:a16="http://schemas.microsoft.com/office/drawing/2014/main" id="{2B3D1748-7CBC-3E95-C9C8-37FA765F4F37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194" name="Rectangle 2">
          <a:extLst>
            <a:ext uri="{FF2B5EF4-FFF2-40B4-BE49-F238E27FC236}">
              <a16:creationId xmlns:a16="http://schemas.microsoft.com/office/drawing/2014/main" id="{0C43E3B6-0967-79E2-3593-5DA67413436D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195" name="Rectangle 3">
          <a:extLst>
            <a:ext uri="{FF2B5EF4-FFF2-40B4-BE49-F238E27FC236}">
              <a16:creationId xmlns:a16="http://schemas.microsoft.com/office/drawing/2014/main" id="{E3C51A5A-BB07-DF87-8F59-EBFDB493AF3A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196" name="Rectangle 4">
          <a:extLst>
            <a:ext uri="{FF2B5EF4-FFF2-40B4-BE49-F238E27FC236}">
              <a16:creationId xmlns:a16="http://schemas.microsoft.com/office/drawing/2014/main" id="{91CE09A9-8D90-C187-138F-2778930BEAE9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197" name="Rectangle 5">
          <a:extLst>
            <a:ext uri="{FF2B5EF4-FFF2-40B4-BE49-F238E27FC236}">
              <a16:creationId xmlns:a16="http://schemas.microsoft.com/office/drawing/2014/main" id="{7CE869CB-1170-A6B8-2348-35106C67E86D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198" name="Rectangle 6">
          <a:extLst>
            <a:ext uri="{FF2B5EF4-FFF2-40B4-BE49-F238E27FC236}">
              <a16:creationId xmlns:a16="http://schemas.microsoft.com/office/drawing/2014/main" id="{0ADA411A-81F9-E6FA-A251-D3ADAD93D724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199" name="Rectangle 7">
          <a:extLst>
            <a:ext uri="{FF2B5EF4-FFF2-40B4-BE49-F238E27FC236}">
              <a16:creationId xmlns:a16="http://schemas.microsoft.com/office/drawing/2014/main" id="{B6D0FB86-AD17-9695-D8ED-9367D02980AF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00" name="Rectangle 8">
          <a:extLst>
            <a:ext uri="{FF2B5EF4-FFF2-40B4-BE49-F238E27FC236}">
              <a16:creationId xmlns:a16="http://schemas.microsoft.com/office/drawing/2014/main" id="{996EA202-7A62-D5EE-3549-435994A35476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01" name="Rectangle 9">
          <a:extLst>
            <a:ext uri="{FF2B5EF4-FFF2-40B4-BE49-F238E27FC236}">
              <a16:creationId xmlns:a16="http://schemas.microsoft.com/office/drawing/2014/main" id="{C2FDB9B9-8C0D-A98C-534D-305E89590890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02" name="Rectangle 10">
          <a:extLst>
            <a:ext uri="{FF2B5EF4-FFF2-40B4-BE49-F238E27FC236}">
              <a16:creationId xmlns:a16="http://schemas.microsoft.com/office/drawing/2014/main" id="{49CF3771-A80A-B7C2-1BD1-E49D56635C44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03" name="Rectangle 11">
          <a:extLst>
            <a:ext uri="{FF2B5EF4-FFF2-40B4-BE49-F238E27FC236}">
              <a16:creationId xmlns:a16="http://schemas.microsoft.com/office/drawing/2014/main" id="{E04AD052-A0D9-9520-B747-794F2E49A416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04" name="Rectangle 12">
          <a:extLst>
            <a:ext uri="{FF2B5EF4-FFF2-40B4-BE49-F238E27FC236}">
              <a16:creationId xmlns:a16="http://schemas.microsoft.com/office/drawing/2014/main" id="{21B52D55-6F44-D7C0-6CC9-B3A7B12D193E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05" name="Rectangle 13">
          <a:extLst>
            <a:ext uri="{FF2B5EF4-FFF2-40B4-BE49-F238E27FC236}">
              <a16:creationId xmlns:a16="http://schemas.microsoft.com/office/drawing/2014/main" id="{2609582D-4C38-2FC4-1E8D-65296C160574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06" name="Rectangle 14">
          <a:extLst>
            <a:ext uri="{FF2B5EF4-FFF2-40B4-BE49-F238E27FC236}">
              <a16:creationId xmlns:a16="http://schemas.microsoft.com/office/drawing/2014/main" id="{D8CDB723-314C-C09D-F15C-D08CEF99D0BB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07" name="Rectangle 15">
          <a:extLst>
            <a:ext uri="{FF2B5EF4-FFF2-40B4-BE49-F238E27FC236}">
              <a16:creationId xmlns:a16="http://schemas.microsoft.com/office/drawing/2014/main" id="{FDF0B652-7AB2-C1CC-7A7C-8A4460DEFF6B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08" name="Rectangle 16">
          <a:extLst>
            <a:ext uri="{FF2B5EF4-FFF2-40B4-BE49-F238E27FC236}">
              <a16:creationId xmlns:a16="http://schemas.microsoft.com/office/drawing/2014/main" id="{34023E73-A596-B8B8-3A18-D187DDD72B2A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09" name="Rectangle 17">
          <a:extLst>
            <a:ext uri="{FF2B5EF4-FFF2-40B4-BE49-F238E27FC236}">
              <a16:creationId xmlns:a16="http://schemas.microsoft.com/office/drawing/2014/main" id="{CD1C0664-5249-6262-E698-FAC16840B956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10" name="Rectangle 18">
          <a:extLst>
            <a:ext uri="{FF2B5EF4-FFF2-40B4-BE49-F238E27FC236}">
              <a16:creationId xmlns:a16="http://schemas.microsoft.com/office/drawing/2014/main" id="{F6257BAC-F60B-B7DA-4872-714DF99145FF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11" name="Rectangle 19">
          <a:extLst>
            <a:ext uri="{FF2B5EF4-FFF2-40B4-BE49-F238E27FC236}">
              <a16:creationId xmlns:a16="http://schemas.microsoft.com/office/drawing/2014/main" id="{7F7759A4-F3B7-7BA1-A095-18207571AF4C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12" name="Rectangle 20">
          <a:extLst>
            <a:ext uri="{FF2B5EF4-FFF2-40B4-BE49-F238E27FC236}">
              <a16:creationId xmlns:a16="http://schemas.microsoft.com/office/drawing/2014/main" id="{B01B052C-3798-C119-F7F5-4EDA43D5E85B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13" name="Rectangle 21">
          <a:extLst>
            <a:ext uri="{FF2B5EF4-FFF2-40B4-BE49-F238E27FC236}">
              <a16:creationId xmlns:a16="http://schemas.microsoft.com/office/drawing/2014/main" id="{6AD7B8AF-DE7E-1207-D343-70D674E1AF06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14" name="Rectangle 22">
          <a:extLst>
            <a:ext uri="{FF2B5EF4-FFF2-40B4-BE49-F238E27FC236}">
              <a16:creationId xmlns:a16="http://schemas.microsoft.com/office/drawing/2014/main" id="{A206A846-D202-8F16-C329-AC42C7E60533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15" name="Rectangle 23">
          <a:extLst>
            <a:ext uri="{FF2B5EF4-FFF2-40B4-BE49-F238E27FC236}">
              <a16:creationId xmlns:a16="http://schemas.microsoft.com/office/drawing/2014/main" id="{D7CF7446-BF7F-D123-6E65-7732A22CEA68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16" name="Rectangle 24">
          <a:extLst>
            <a:ext uri="{FF2B5EF4-FFF2-40B4-BE49-F238E27FC236}">
              <a16:creationId xmlns:a16="http://schemas.microsoft.com/office/drawing/2014/main" id="{4801F3F0-33D6-5B3E-C195-C6C4D5F3A211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17" name="Rectangle 25">
          <a:extLst>
            <a:ext uri="{FF2B5EF4-FFF2-40B4-BE49-F238E27FC236}">
              <a16:creationId xmlns:a16="http://schemas.microsoft.com/office/drawing/2014/main" id="{CEFF3E2D-8549-FC90-5880-4AC3B043333B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18" name="Rectangle 26">
          <a:extLst>
            <a:ext uri="{FF2B5EF4-FFF2-40B4-BE49-F238E27FC236}">
              <a16:creationId xmlns:a16="http://schemas.microsoft.com/office/drawing/2014/main" id="{C8EABABB-7E5B-5DA8-57EB-03330E2BE89A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19" name="Rectangle 27">
          <a:extLst>
            <a:ext uri="{FF2B5EF4-FFF2-40B4-BE49-F238E27FC236}">
              <a16:creationId xmlns:a16="http://schemas.microsoft.com/office/drawing/2014/main" id="{26F96B95-A11E-707B-523F-9819875F51A5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20" name="Rectangle 28">
          <a:extLst>
            <a:ext uri="{FF2B5EF4-FFF2-40B4-BE49-F238E27FC236}">
              <a16:creationId xmlns:a16="http://schemas.microsoft.com/office/drawing/2014/main" id="{2986146B-FC33-A76C-7CF2-E368277E5A81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21" name="Rectangle 29">
          <a:extLst>
            <a:ext uri="{FF2B5EF4-FFF2-40B4-BE49-F238E27FC236}">
              <a16:creationId xmlns:a16="http://schemas.microsoft.com/office/drawing/2014/main" id="{451F4197-AF63-6E44-040D-A90ADC654E7B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22" name="Rectangle 30">
          <a:extLst>
            <a:ext uri="{FF2B5EF4-FFF2-40B4-BE49-F238E27FC236}">
              <a16:creationId xmlns:a16="http://schemas.microsoft.com/office/drawing/2014/main" id="{2774F7C5-9325-BDE1-645F-B16951DD9F8F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23" name="Rectangle 31">
          <a:extLst>
            <a:ext uri="{FF2B5EF4-FFF2-40B4-BE49-F238E27FC236}">
              <a16:creationId xmlns:a16="http://schemas.microsoft.com/office/drawing/2014/main" id="{771839F1-36DA-7FCE-8B64-82D4F6563BF4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24" name="Rectangle 32">
          <a:extLst>
            <a:ext uri="{FF2B5EF4-FFF2-40B4-BE49-F238E27FC236}">
              <a16:creationId xmlns:a16="http://schemas.microsoft.com/office/drawing/2014/main" id="{85961EF9-AA55-7F64-A8F8-E183E5F9216B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8225" name="Rectangle 33">
          <a:extLst>
            <a:ext uri="{FF2B5EF4-FFF2-40B4-BE49-F238E27FC236}">
              <a16:creationId xmlns:a16="http://schemas.microsoft.com/office/drawing/2014/main" id="{BBF69FAB-88F5-CCFD-76FA-15DFB97C1FF8}"/>
            </a:ext>
          </a:extLst>
        </xdr:cNvPr>
        <xdr:cNvSpPr>
          <a:spLocks noChangeArrowheads="1"/>
        </xdr:cNvSpPr>
      </xdr:nvSpPr>
      <xdr:spPr bwMode="auto">
        <a:xfrm>
          <a:off x="71501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8226" name="Rectangle 34">
          <a:extLst>
            <a:ext uri="{FF2B5EF4-FFF2-40B4-BE49-F238E27FC236}">
              <a16:creationId xmlns:a16="http://schemas.microsoft.com/office/drawing/2014/main" id="{912BF153-0B4D-7760-F43A-2C9298C22186}"/>
            </a:ext>
          </a:extLst>
        </xdr:cNvPr>
        <xdr:cNvSpPr>
          <a:spLocks noChangeArrowheads="1"/>
        </xdr:cNvSpPr>
      </xdr:nvSpPr>
      <xdr:spPr bwMode="auto">
        <a:xfrm>
          <a:off x="49276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8227" name="Rectangle 35">
          <a:extLst>
            <a:ext uri="{FF2B5EF4-FFF2-40B4-BE49-F238E27FC236}">
              <a16:creationId xmlns:a16="http://schemas.microsoft.com/office/drawing/2014/main" id="{F57A01D5-3EEB-1620-C863-46939FD2CA58}"/>
            </a:ext>
          </a:extLst>
        </xdr:cNvPr>
        <xdr:cNvSpPr>
          <a:spLocks noChangeArrowheads="1"/>
        </xdr:cNvSpPr>
      </xdr:nvSpPr>
      <xdr:spPr bwMode="auto">
        <a:xfrm>
          <a:off x="59055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1</xdr:row>
      <xdr:rowOff>101600</xdr:rowOff>
    </xdr:from>
    <xdr:to>
      <xdr:col>4</xdr:col>
      <xdr:colOff>698500</xdr:colOff>
      <xdr:row>4</xdr:row>
      <xdr:rowOff>50800</xdr:rowOff>
    </xdr:to>
    <xdr:pic>
      <xdr:nvPicPr>
        <xdr:cNvPr id="9217" name="Picture 1">
          <a:extLst>
            <a:ext uri="{FF2B5EF4-FFF2-40B4-BE49-F238E27FC236}">
              <a16:creationId xmlns:a16="http://schemas.microsoft.com/office/drawing/2014/main" id="{524A7975-4013-24C0-AC85-44349D1DC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266700"/>
          <a:ext cx="6604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41" name="Rectangle 1">
          <a:extLst>
            <a:ext uri="{FF2B5EF4-FFF2-40B4-BE49-F238E27FC236}">
              <a16:creationId xmlns:a16="http://schemas.microsoft.com/office/drawing/2014/main" id="{384AC247-C270-D130-7F56-DE975C26D44F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42" name="Rectangle 2">
          <a:extLst>
            <a:ext uri="{FF2B5EF4-FFF2-40B4-BE49-F238E27FC236}">
              <a16:creationId xmlns:a16="http://schemas.microsoft.com/office/drawing/2014/main" id="{8E52495A-B0CD-A01C-FAB3-1AFBFFAD3EB4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243" name="Rectangle 3">
          <a:extLst>
            <a:ext uri="{FF2B5EF4-FFF2-40B4-BE49-F238E27FC236}">
              <a16:creationId xmlns:a16="http://schemas.microsoft.com/office/drawing/2014/main" id="{5A7CFD4D-3B46-5858-C9B0-259E4BF632EF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44" name="Rectangle 4">
          <a:extLst>
            <a:ext uri="{FF2B5EF4-FFF2-40B4-BE49-F238E27FC236}">
              <a16:creationId xmlns:a16="http://schemas.microsoft.com/office/drawing/2014/main" id="{B5490907-AF4A-0D51-073D-10DA1DB0E473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45" name="Rectangle 5">
          <a:extLst>
            <a:ext uri="{FF2B5EF4-FFF2-40B4-BE49-F238E27FC236}">
              <a16:creationId xmlns:a16="http://schemas.microsoft.com/office/drawing/2014/main" id="{E8143384-516E-DFEC-92A8-0C3E4D7393AB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246" name="Rectangle 6">
          <a:extLst>
            <a:ext uri="{FF2B5EF4-FFF2-40B4-BE49-F238E27FC236}">
              <a16:creationId xmlns:a16="http://schemas.microsoft.com/office/drawing/2014/main" id="{DC90FA06-42F3-F501-56D9-5AA7895C21AE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47" name="Rectangle 7">
          <a:extLst>
            <a:ext uri="{FF2B5EF4-FFF2-40B4-BE49-F238E27FC236}">
              <a16:creationId xmlns:a16="http://schemas.microsoft.com/office/drawing/2014/main" id="{EE7FCC5B-C483-5C79-BE24-D38FD5CF6C4C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48" name="Rectangle 8">
          <a:extLst>
            <a:ext uri="{FF2B5EF4-FFF2-40B4-BE49-F238E27FC236}">
              <a16:creationId xmlns:a16="http://schemas.microsoft.com/office/drawing/2014/main" id="{0CCD6D83-BCB5-0014-28B3-5CBEAD79BAB7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249" name="Rectangle 9">
          <a:extLst>
            <a:ext uri="{FF2B5EF4-FFF2-40B4-BE49-F238E27FC236}">
              <a16:creationId xmlns:a16="http://schemas.microsoft.com/office/drawing/2014/main" id="{96DA5C58-B1C8-1AF9-5B8A-70122972A35B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50" name="Rectangle 10">
          <a:extLst>
            <a:ext uri="{FF2B5EF4-FFF2-40B4-BE49-F238E27FC236}">
              <a16:creationId xmlns:a16="http://schemas.microsoft.com/office/drawing/2014/main" id="{719695A9-7B9C-7439-C3E0-8B74347B08BE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51" name="Rectangle 11">
          <a:extLst>
            <a:ext uri="{FF2B5EF4-FFF2-40B4-BE49-F238E27FC236}">
              <a16:creationId xmlns:a16="http://schemas.microsoft.com/office/drawing/2014/main" id="{5A423B45-5BFA-8767-1B69-BC06780F3A17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252" name="Rectangle 12">
          <a:extLst>
            <a:ext uri="{FF2B5EF4-FFF2-40B4-BE49-F238E27FC236}">
              <a16:creationId xmlns:a16="http://schemas.microsoft.com/office/drawing/2014/main" id="{C9FCD1B2-AEC0-4856-7822-059A91B76A83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53" name="Rectangle 13">
          <a:extLst>
            <a:ext uri="{FF2B5EF4-FFF2-40B4-BE49-F238E27FC236}">
              <a16:creationId xmlns:a16="http://schemas.microsoft.com/office/drawing/2014/main" id="{CC30D8D5-95F7-0202-5FBC-D96103C06DE7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54" name="Rectangle 14">
          <a:extLst>
            <a:ext uri="{FF2B5EF4-FFF2-40B4-BE49-F238E27FC236}">
              <a16:creationId xmlns:a16="http://schemas.microsoft.com/office/drawing/2014/main" id="{050D7DCC-B1D4-C8F1-9A82-A6E7EA154476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255" name="Rectangle 15">
          <a:extLst>
            <a:ext uri="{FF2B5EF4-FFF2-40B4-BE49-F238E27FC236}">
              <a16:creationId xmlns:a16="http://schemas.microsoft.com/office/drawing/2014/main" id="{D8DB3AA6-56D4-CEC6-DFED-04479456BA7C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56" name="Rectangle 16">
          <a:extLst>
            <a:ext uri="{FF2B5EF4-FFF2-40B4-BE49-F238E27FC236}">
              <a16:creationId xmlns:a16="http://schemas.microsoft.com/office/drawing/2014/main" id="{68749D82-3C9A-C975-DC5F-D66DA32F8373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57" name="Rectangle 17">
          <a:extLst>
            <a:ext uri="{FF2B5EF4-FFF2-40B4-BE49-F238E27FC236}">
              <a16:creationId xmlns:a16="http://schemas.microsoft.com/office/drawing/2014/main" id="{C9B9D657-A40B-3FDB-5235-5DD02C892492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258" name="Rectangle 18">
          <a:extLst>
            <a:ext uri="{FF2B5EF4-FFF2-40B4-BE49-F238E27FC236}">
              <a16:creationId xmlns:a16="http://schemas.microsoft.com/office/drawing/2014/main" id="{B51811A7-74F0-598B-946F-87ECAEB4D692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59" name="Rectangle 19">
          <a:extLst>
            <a:ext uri="{FF2B5EF4-FFF2-40B4-BE49-F238E27FC236}">
              <a16:creationId xmlns:a16="http://schemas.microsoft.com/office/drawing/2014/main" id="{D1E93BCC-8812-CD8E-10CB-E3074AD09E8D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60" name="Rectangle 20">
          <a:extLst>
            <a:ext uri="{FF2B5EF4-FFF2-40B4-BE49-F238E27FC236}">
              <a16:creationId xmlns:a16="http://schemas.microsoft.com/office/drawing/2014/main" id="{098F3FEC-2AFB-2A3C-BC59-689F731E5B5C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261" name="Rectangle 21">
          <a:extLst>
            <a:ext uri="{FF2B5EF4-FFF2-40B4-BE49-F238E27FC236}">
              <a16:creationId xmlns:a16="http://schemas.microsoft.com/office/drawing/2014/main" id="{DF5AFE69-01BE-CA6B-23D8-C9E5D0D76C7D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62" name="Rectangle 22">
          <a:extLst>
            <a:ext uri="{FF2B5EF4-FFF2-40B4-BE49-F238E27FC236}">
              <a16:creationId xmlns:a16="http://schemas.microsoft.com/office/drawing/2014/main" id="{1D8A5B2E-DFAB-4619-BD96-3389BAA45307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63" name="Rectangle 23">
          <a:extLst>
            <a:ext uri="{FF2B5EF4-FFF2-40B4-BE49-F238E27FC236}">
              <a16:creationId xmlns:a16="http://schemas.microsoft.com/office/drawing/2014/main" id="{547B5AAC-51A7-187D-0E7C-C33E0D9DE5C2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264" name="Rectangle 24">
          <a:extLst>
            <a:ext uri="{FF2B5EF4-FFF2-40B4-BE49-F238E27FC236}">
              <a16:creationId xmlns:a16="http://schemas.microsoft.com/office/drawing/2014/main" id="{D71D7DFF-4676-CC0E-A89B-411A10006DE9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65" name="Rectangle 25">
          <a:extLst>
            <a:ext uri="{FF2B5EF4-FFF2-40B4-BE49-F238E27FC236}">
              <a16:creationId xmlns:a16="http://schemas.microsoft.com/office/drawing/2014/main" id="{3D71A36D-56C1-5AE2-A6C8-97441F991213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66" name="Rectangle 26">
          <a:extLst>
            <a:ext uri="{FF2B5EF4-FFF2-40B4-BE49-F238E27FC236}">
              <a16:creationId xmlns:a16="http://schemas.microsoft.com/office/drawing/2014/main" id="{BDE1F0A6-9CB0-C679-61B4-88B3ECBEECCF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267" name="Rectangle 27">
          <a:extLst>
            <a:ext uri="{FF2B5EF4-FFF2-40B4-BE49-F238E27FC236}">
              <a16:creationId xmlns:a16="http://schemas.microsoft.com/office/drawing/2014/main" id="{9A7E5E7B-8AC0-ED6D-8BBD-648C462BA481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68" name="Rectangle 28">
          <a:extLst>
            <a:ext uri="{FF2B5EF4-FFF2-40B4-BE49-F238E27FC236}">
              <a16:creationId xmlns:a16="http://schemas.microsoft.com/office/drawing/2014/main" id="{6766C519-5E47-F391-E2CD-0B7E563FAB3E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69" name="Rectangle 29">
          <a:extLst>
            <a:ext uri="{FF2B5EF4-FFF2-40B4-BE49-F238E27FC236}">
              <a16:creationId xmlns:a16="http://schemas.microsoft.com/office/drawing/2014/main" id="{75B475AE-4BDE-3150-4D25-AED01D847250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270" name="Rectangle 30">
          <a:extLst>
            <a:ext uri="{FF2B5EF4-FFF2-40B4-BE49-F238E27FC236}">
              <a16:creationId xmlns:a16="http://schemas.microsoft.com/office/drawing/2014/main" id="{F168081A-BC82-CB62-B6BC-2801B36357DC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71" name="Rectangle 31">
          <a:extLst>
            <a:ext uri="{FF2B5EF4-FFF2-40B4-BE49-F238E27FC236}">
              <a16:creationId xmlns:a16="http://schemas.microsoft.com/office/drawing/2014/main" id="{5F9A8FFC-6D8A-D157-8E70-649DFA74564D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72" name="Rectangle 32">
          <a:extLst>
            <a:ext uri="{FF2B5EF4-FFF2-40B4-BE49-F238E27FC236}">
              <a16:creationId xmlns:a16="http://schemas.microsoft.com/office/drawing/2014/main" id="{066027E8-74B4-4737-4202-9318B6E9B3D9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0273" name="Rectangle 33">
          <a:extLst>
            <a:ext uri="{FF2B5EF4-FFF2-40B4-BE49-F238E27FC236}">
              <a16:creationId xmlns:a16="http://schemas.microsoft.com/office/drawing/2014/main" id="{933BF2EB-906A-3130-6EDB-E6863706B839}"/>
            </a:ext>
          </a:extLst>
        </xdr:cNvPr>
        <xdr:cNvSpPr>
          <a:spLocks noChangeArrowheads="1"/>
        </xdr:cNvSpPr>
      </xdr:nvSpPr>
      <xdr:spPr bwMode="auto">
        <a:xfrm>
          <a:off x="79883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0274" name="Rectangle 34">
          <a:extLst>
            <a:ext uri="{FF2B5EF4-FFF2-40B4-BE49-F238E27FC236}">
              <a16:creationId xmlns:a16="http://schemas.microsoft.com/office/drawing/2014/main" id="{DFD5A162-924F-F4E1-6592-FFA31BEDDA8C}"/>
            </a:ext>
          </a:extLst>
        </xdr:cNvPr>
        <xdr:cNvSpPr>
          <a:spLocks noChangeArrowheads="1"/>
        </xdr:cNvSpPr>
      </xdr:nvSpPr>
      <xdr:spPr bwMode="auto">
        <a:xfrm>
          <a:off x="55372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0275" name="Rectangle 35">
          <a:extLst>
            <a:ext uri="{FF2B5EF4-FFF2-40B4-BE49-F238E27FC236}">
              <a16:creationId xmlns:a16="http://schemas.microsoft.com/office/drawing/2014/main" id="{B26D5B87-A815-76DF-9D40-11C103B0D430}"/>
            </a:ext>
          </a:extLst>
        </xdr:cNvPr>
        <xdr:cNvSpPr>
          <a:spLocks noChangeArrowheads="1"/>
        </xdr:cNvSpPr>
      </xdr:nvSpPr>
      <xdr:spPr bwMode="auto">
        <a:xfrm>
          <a:off x="66675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276" name="Rectangle 1">
          <a:extLst>
            <a:ext uri="{FF2B5EF4-FFF2-40B4-BE49-F238E27FC236}">
              <a16:creationId xmlns:a16="http://schemas.microsoft.com/office/drawing/2014/main" id="{C4EFC842-9A03-FD04-30C9-362808ED44F4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277" name="Rectangle 2">
          <a:extLst>
            <a:ext uri="{FF2B5EF4-FFF2-40B4-BE49-F238E27FC236}">
              <a16:creationId xmlns:a16="http://schemas.microsoft.com/office/drawing/2014/main" id="{04D73F8D-F00F-348A-8D9A-85DF6F39736B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278" name="Rectangle 3">
          <a:extLst>
            <a:ext uri="{FF2B5EF4-FFF2-40B4-BE49-F238E27FC236}">
              <a16:creationId xmlns:a16="http://schemas.microsoft.com/office/drawing/2014/main" id="{E9182801-5530-892E-7B0B-C1F492444992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279" name="Rectangle 4">
          <a:extLst>
            <a:ext uri="{FF2B5EF4-FFF2-40B4-BE49-F238E27FC236}">
              <a16:creationId xmlns:a16="http://schemas.microsoft.com/office/drawing/2014/main" id="{1829DB71-44E4-D894-CCD1-C6BCF19E5CC2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280" name="Rectangle 5">
          <a:extLst>
            <a:ext uri="{FF2B5EF4-FFF2-40B4-BE49-F238E27FC236}">
              <a16:creationId xmlns:a16="http://schemas.microsoft.com/office/drawing/2014/main" id="{B53C8530-2238-454F-A5C4-3A77EC2A453F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281" name="Rectangle 6">
          <a:extLst>
            <a:ext uri="{FF2B5EF4-FFF2-40B4-BE49-F238E27FC236}">
              <a16:creationId xmlns:a16="http://schemas.microsoft.com/office/drawing/2014/main" id="{EB2BB1AB-5ABD-F887-9CBC-A03FC7B080E3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282" name="Rectangle 7">
          <a:extLst>
            <a:ext uri="{FF2B5EF4-FFF2-40B4-BE49-F238E27FC236}">
              <a16:creationId xmlns:a16="http://schemas.microsoft.com/office/drawing/2014/main" id="{D25B5CEB-A9F4-ED50-A775-B0FC6974E3AC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283" name="Rectangle 8">
          <a:extLst>
            <a:ext uri="{FF2B5EF4-FFF2-40B4-BE49-F238E27FC236}">
              <a16:creationId xmlns:a16="http://schemas.microsoft.com/office/drawing/2014/main" id="{F08B972F-00C6-57F9-5B30-E632431AD7DC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284" name="Rectangle 9">
          <a:extLst>
            <a:ext uri="{FF2B5EF4-FFF2-40B4-BE49-F238E27FC236}">
              <a16:creationId xmlns:a16="http://schemas.microsoft.com/office/drawing/2014/main" id="{068B82C2-65EA-CB1A-051B-66BD6CBC1EAD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285" name="Rectangle 10">
          <a:extLst>
            <a:ext uri="{FF2B5EF4-FFF2-40B4-BE49-F238E27FC236}">
              <a16:creationId xmlns:a16="http://schemas.microsoft.com/office/drawing/2014/main" id="{B7493364-D631-ACDC-42C9-AE36876C6B8C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286" name="Rectangle 11">
          <a:extLst>
            <a:ext uri="{FF2B5EF4-FFF2-40B4-BE49-F238E27FC236}">
              <a16:creationId xmlns:a16="http://schemas.microsoft.com/office/drawing/2014/main" id="{5F996521-2901-8958-7735-746311549FFB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287" name="Rectangle 12">
          <a:extLst>
            <a:ext uri="{FF2B5EF4-FFF2-40B4-BE49-F238E27FC236}">
              <a16:creationId xmlns:a16="http://schemas.microsoft.com/office/drawing/2014/main" id="{917D0C64-65BD-68DB-1DEF-2205B8246EE0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288" name="Rectangle 13">
          <a:extLst>
            <a:ext uri="{FF2B5EF4-FFF2-40B4-BE49-F238E27FC236}">
              <a16:creationId xmlns:a16="http://schemas.microsoft.com/office/drawing/2014/main" id="{F7488C24-ADBE-FD22-F919-AC22C3D15D0B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289" name="Rectangle 14">
          <a:extLst>
            <a:ext uri="{FF2B5EF4-FFF2-40B4-BE49-F238E27FC236}">
              <a16:creationId xmlns:a16="http://schemas.microsoft.com/office/drawing/2014/main" id="{F50B9EB9-3105-115E-1CE8-A901EBBF5BB6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290" name="Rectangle 15">
          <a:extLst>
            <a:ext uri="{FF2B5EF4-FFF2-40B4-BE49-F238E27FC236}">
              <a16:creationId xmlns:a16="http://schemas.microsoft.com/office/drawing/2014/main" id="{12F49AE7-E33F-539C-EA0D-48E5BB3A36CB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291" name="Rectangle 16">
          <a:extLst>
            <a:ext uri="{FF2B5EF4-FFF2-40B4-BE49-F238E27FC236}">
              <a16:creationId xmlns:a16="http://schemas.microsoft.com/office/drawing/2014/main" id="{3921B964-9F9E-049C-20F9-7506290FECB2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292" name="Rectangle 17">
          <a:extLst>
            <a:ext uri="{FF2B5EF4-FFF2-40B4-BE49-F238E27FC236}">
              <a16:creationId xmlns:a16="http://schemas.microsoft.com/office/drawing/2014/main" id="{C6E22CBF-8F1F-EE02-711C-3624ED4B1CD8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293" name="Rectangle 18">
          <a:extLst>
            <a:ext uri="{FF2B5EF4-FFF2-40B4-BE49-F238E27FC236}">
              <a16:creationId xmlns:a16="http://schemas.microsoft.com/office/drawing/2014/main" id="{EF6966BD-5F4B-0209-3D49-E96453C8ED48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294" name="Rectangle 19">
          <a:extLst>
            <a:ext uri="{FF2B5EF4-FFF2-40B4-BE49-F238E27FC236}">
              <a16:creationId xmlns:a16="http://schemas.microsoft.com/office/drawing/2014/main" id="{9D064E6D-4D4C-00D5-3A24-ED404ABC2033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295" name="Rectangle 20">
          <a:extLst>
            <a:ext uri="{FF2B5EF4-FFF2-40B4-BE49-F238E27FC236}">
              <a16:creationId xmlns:a16="http://schemas.microsoft.com/office/drawing/2014/main" id="{05B8BD95-5F62-E402-51DE-79A041BCD20C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296" name="Rectangle 21">
          <a:extLst>
            <a:ext uri="{FF2B5EF4-FFF2-40B4-BE49-F238E27FC236}">
              <a16:creationId xmlns:a16="http://schemas.microsoft.com/office/drawing/2014/main" id="{5202A4BA-0DA5-8EDC-113F-63B1DB299E32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297" name="Rectangle 22">
          <a:extLst>
            <a:ext uri="{FF2B5EF4-FFF2-40B4-BE49-F238E27FC236}">
              <a16:creationId xmlns:a16="http://schemas.microsoft.com/office/drawing/2014/main" id="{E35F1945-8404-04C0-DD79-DCF3725E6FC1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298" name="Rectangle 23">
          <a:extLst>
            <a:ext uri="{FF2B5EF4-FFF2-40B4-BE49-F238E27FC236}">
              <a16:creationId xmlns:a16="http://schemas.microsoft.com/office/drawing/2014/main" id="{B7F3C590-5C97-2384-3178-6DB5A861217C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299" name="Rectangle 24">
          <a:extLst>
            <a:ext uri="{FF2B5EF4-FFF2-40B4-BE49-F238E27FC236}">
              <a16:creationId xmlns:a16="http://schemas.microsoft.com/office/drawing/2014/main" id="{2E970907-9175-8CB5-72F1-BA9B73E9C2A6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300" name="Rectangle 25">
          <a:extLst>
            <a:ext uri="{FF2B5EF4-FFF2-40B4-BE49-F238E27FC236}">
              <a16:creationId xmlns:a16="http://schemas.microsoft.com/office/drawing/2014/main" id="{2826D39F-AFA9-492F-6B7C-034CE8221203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301" name="Rectangle 26">
          <a:extLst>
            <a:ext uri="{FF2B5EF4-FFF2-40B4-BE49-F238E27FC236}">
              <a16:creationId xmlns:a16="http://schemas.microsoft.com/office/drawing/2014/main" id="{5FC280BE-DF6B-0025-1B4A-B20762DA90E0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302" name="Rectangle 27">
          <a:extLst>
            <a:ext uri="{FF2B5EF4-FFF2-40B4-BE49-F238E27FC236}">
              <a16:creationId xmlns:a16="http://schemas.microsoft.com/office/drawing/2014/main" id="{E0EEB05F-8006-1938-CA6B-20CAEC4915AF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303" name="Rectangle 28">
          <a:extLst>
            <a:ext uri="{FF2B5EF4-FFF2-40B4-BE49-F238E27FC236}">
              <a16:creationId xmlns:a16="http://schemas.microsoft.com/office/drawing/2014/main" id="{D9BFF19A-5EEB-53B5-5237-E92D5BD31541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304" name="Rectangle 29">
          <a:extLst>
            <a:ext uri="{FF2B5EF4-FFF2-40B4-BE49-F238E27FC236}">
              <a16:creationId xmlns:a16="http://schemas.microsoft.com/office/drawing/2014/main" id="{4CEF7264-20FA-D339-EA41-E1A573107D3C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305" name="Rectangle 30">
          <a:extLst>
            <a:ext uri="{FF2B5EF4-FFF2-40B4-BE49-F238E27FC236}">
              <a16:creationId xmlns:a16="http://schemas.microsoft.com/office/drawing/2014/main" id="{4689A2F0-A39B-8B09-5A2A-F81213172F36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306" name="Rectangle 31">
          <a:extLst>
            <a:ext uri="{FF2B5EF4-FFF2-40B4-BE49-F238E27FC236}">
              <a16:creationId xmlns:a16="http://schemas.microsoft.com/office/drawing/2014/main" id="{3DBD7AA8-B7E1-249B-3A69-09D4D1BF041B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307" name="Rectangle 32">
          <a:extLst>
            <a:ext uri="{FF2B5EF4-FFF2-40B4-BE49-F238E27FC236}">
              <a16:creationId xmlns:a16="http://schemas.microsoft.com/office/drawing/2014/main" id="{CD226E7E-7AF2-F6D7-42BE-CE09E714297F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0308" name="Rectangle 33">
          <a:extLst>
            <a:ext uri="{FF2B5EF4-FFF2-40B4-BE49-F238E27FC236}">
              <a16:creationId xmlns:a16="http://schemas.microsoft.com/office/drawing/2014/main" id="{A58C14AC-7B18-3CCB-095B-9D28AD81F974}"/>
            </a:ext>
          </a:extLst>
        </xdr:cNvPr>
        <xdr:cNvSpPr>
          <a:spLocks noChangeArrowheads="1"/>
        </xdr:cNvSpPr>
      </xdr:nvSpPr>
      <xdr:spPr bwMode="auto">
        <a:xfrm>
          <a:off x="79883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0309" name="Rectangle 34">
          <a:extLst>
            <a:ext uri="{FF2B5EF4-FFF2-40B4-BE49-F238E27FC236}">
              <a16:creationId xmlns:a16="http://schemas.microsoft.com/office/drawing/2014/main" id="{DFBB606B-AE40-16A3-F8DA-064EA6A9BE3F}"/>
            </a:ext>
          </a:extLst>
        </xdr:cNvPr>
        <xdr:cNvSpPr>
          <a:spLocks noChangeArrowheads="1"/>
        </xdr:cNvSpPr>
      </xdr:nvSpPr>
      <xdr:spPr bwMode="auto">
        <a:xfrm>
          <a:off x="55372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0310" name="Rectangle 35">
          <a:extLst>
            <a:ext uri="{FF2B5EF4-FFF2-40B4-BE49-F238E27FC236}">
              <a16:creationId xmlns:a16="http://schemas.microsoft.com/office/drawing/2014/main" id="{18CA4DAE-6934-C2A3-85D8-1F8A1BD0FC75}"/>
            </a:ext>
          </a:extLst>
        </xdr:cNvPr>
        <xdr:cNvSpPr>
          <a:spLocks noChangeArrowheads="1"/>
        </xdr:cNvSpPr>
      </xdr:nvSpPr>
      <xdr:spPr bwMode="auto">
        <a:xfrm>
          <a:off x="66675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18</xdr:row>
      <xdr:rowOff>152400</xdr:rowOff>
    </xdr:from>
    <xdr:to>
      <xdr:col>2</xdr:col>
      <xdr:colOff>850900</xdr:colOff>
      <xdr:row>41</xdr:row>
      <xdr:rowOff>139700</xdr:rowOff>
    </xdr:to>
    <xdr:graphicFrame macro="">
      <xdr:nvGraphicFramePr>
        <xdr:cNvPr id="11265" name="Chart 3">
          <a:extLst>
            <a:ext uri="{FF2B5EF4-FFF2-40B4-BE49-F238E27FC236}">
              <a16:creationId xmlns:a16="http://schemas.microsoft.com/office/drawing/2014/main" id="{F25DA41E-5509-E01E-A978-8A6995569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19</xdr:row>
      <xdr:rowOff>12700</xdr:rowOff>
    </xdr:from>
    <xdr:to>
      <xdr:col>9</xdr:col>
      <xdr:colOff>12700</xdr:colOff>
      <xdr:row>41</xdr:row>
      <xdr:rowOff>139700</xdr:rowOff>
    </xdr:to>
    <xdr:graphicFrame macro="">
      <xdr:nvGraphicFramePr>
        <xdr:cNvPr id="11266" name="Chart 4">
          <a:extLst>
            <a:ext uri="{FF2B5EF4-FFF2-40B4-BE49-F238E27FC236}">
              <a16:creationId xmlns:a16="http://schemas.microsoft.com/office/drawing/2014/main" id="{A4DE1197-9934-EEB6-ABAE-1DE05C396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29</xdr:row>
      <xdr:rowOff>114300</xdr:rowOff>
    </xdr:from>
    <xdr:to>
      <xdr:col>4</xdr:col>
      <xdr:colOff>1117600</xdr:colOff>
      <xdr:row>49</xdr:row>
      <xdr:rowOff>63500</xdr:rowOff>
    </xdr:to>
    <xdr:graphicFrame macro="">
      <xdr:nvGraphicFramePr>
        <xdr:cNvPr id="12289" name="Chart 2">
          <a:extLst>
            <a:ext uri="{FF2B5EF4-FFF2-40B4-BE49-F238E27FC236}">
              <a16:creationId xmlns:a16="http://schemas.microsoft.com/office/drawing/2014/main" id="{011D4A8B-1345-C04E-087F-37649FD54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25400</xdr:rowOff>
    </xdr:from>
    <xdr:to>
      <xdr:col>3</xdr:col>
      <xdr:colOff>1257300</xdr:colOff>
      <xdr:row>47</xdr:row>
      <xdr:rowOff>63500</xdr:rowOff>
    </xdr:to>
    <xdr:graphicFrame macro="">
      <xdr:nvGraphicFramePr>
        <xdr:cNvPr id="13313" name="Chart 2">
          <a:extLst>
            <a:ext uri="{FF2B5EF4-FFF2-40B4-BE49-F238E27FC236}">
              <a16:creationId xmlns:a16="http://schemas.microsoft.com/office/drawing/2014/main" id="{E2294556-DCA4-1739-3893-A99D447FC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file:///G:/GOBERNACION/EVALUACIONES/EVAL%202008/EVALUACION%202007.xls" TargetMode="External"/><Relationship Id="rId18" Type="http://schemas.openxmlformats.org/officeDocument/2006/relationships/hyperlink" Target="file:///G:/GOBERNACION/EVALUACIONES/EVAL%202008/EVALUACION%202007.xls" TargetMode="External"/><Relationship Id="rId26" Type="http://schemas.openxmlformats.org/officeDocument/2006/relationships/hyperlink" Target="file:///G:/GOBERNACION/EVALUACIONES/EVAL%202008/EVALUACION%202007.xls" TargetMode="External"/><Relationship Id="rId3" Type="http://schemas.openxmlformats.org/officeDocument/2006/relationships/hyperlink" Target="file:///G:/GOBERNACION/EVALUACIONES/EVAL%202008/EVALUACION%202007.xls" TargetMode="External"/><Relationship Id="rId21" Type="http://schemas.openxmlformats.org/officeDocument/2006/relationships/hyperlink" Target="file:///G:/GOBERNACION/EVALUACIONES/EVAL%202008/EVALUACION%202007.xls" TargetMode="External"/><Relationship Id="rId34" Type="http://schemas.openxmlformats.org/officeDocument/2006/relationships/hyperlink" Target="file:///C:/JHON%20GARAY%20SUAZA/AppData/Local/Temp/EVALUACION%202010%20(Version%20preliminar).xls" TargetMode="External"/><Relationship Id="rId7" Type="http://schemas.openxmlformats.org/officeDocument/2006/relationships/hyperlink" Target="file:///G:/GOBERNACION/EVALUACIONES/EVAL%202008/EVALUACION%202007.xls" TargetMode="External"/><Relationship Id="rId12" Type="http://schemas.openxmlformats.org/officeDocument/2006/relationships/hyperlink" Target="file:///G:/GOBERNACION/EVALUACIONES/EVAL%202008/EVALUACION%202007.xls" TargetMode="External"/><Relationship Id="rId17" Type="http://schemas.openxmlformats.org/officeDocument/2006/relationships/hyperlink" Target="file:///G:/GOBERNACION/EVALUACIONES/EVAL%202008/EVALUACION%202007.xls" TargetMode="External"/><Relationship Id="rId25" Type="http://schemas.openxmlformats.org/officeDocument/2006/relationships/hyperlink" Target="file:///G:/GOBERNACION/EVALUACIONES/EVAL%202008/EVALUACION%202008.xls" TargetMode="External"/><Relationship Id="rId33" Type="http://schemas.openxmlformats.org/officeDocument/2006/relationships/hyperlink" Target="file:///G:/GOBERNACION/EVALUACIONES/EVAL%202008/EVALUACION%202007.xls" TargetMode="External"/><Relationship Id="rId2" Type="http://schemas.openxmlformats.org/officeDocument/2006/relationships/hyperlink" Target="file:///G:/GOBERNACION/EVALUACIONES/EVAL%202008/EVALUACION%202007.xls" TargetMode="External"/><Relationship Id="rId16" Type="http://schemas.openxmlformats.org/officeDocument/2006/relationships/hyperlink" Target="file:///G:/GOBERNACION/EVALUACIONES/EVAL%202008/EVALUACION%202007.xls" TargetMode="External"/><Relationship Id="rId20" Type="http://schemas.openxmlformats.org/officeDocument/2006/relationships/hyperlink" Target="file:///G:/GOBERNACION/EVALUACIONES/EVAL%202008/EVALUACION%202007.xls" TargetMode="External"/><Relationship Id="rId29" Type="http://schemas.openxmlformats.org/officeDocument/2006/relationships/hyperlink" Target="file:///G:/GOBERNACION/EVALUACIONES/EVAL%202008/EVALUACION%202007.xls" TargetMode="External"/><Relationship Id="rId1" Type="http://schemas.openxmlformats.org/officeDocument/2006/relationships/hyperlink" Target="file:///G:/GOBERNACION/EVALUACIONES/EVAL%202008/EVALUACION%202007.xls" TargetMode="External"/><Relationship Id="rId6" Type="http://schemas.openxmlformats.org/officeDocument/2006/relationships/hyperlink" Target="file:///G:/GOBERNACION/EVALUACIONES/EVAL%202008/EVALUACION%202007.xls" TargetMode="External"/><Relationship Id="rId11" Type="http://schemas.openxmlformats.org/officeDocument/2006/relationships/hyperlink" Target="file:///G:/GOBERNACION/EVALUACIONES/EVAL%202008/EVALUACION%202007.xls" TargetMode="External"/><Relationship Id="rId24" Type="http://schemas.openxmlformats.org/officeDocument/2006/relationships/hyperlink" Target="file:///G:/GOBERNACION/EVALUACIONES/EVAL%202008/EVALUACION%202007.xls" TargetMode="External"/><Relationship Id="rId32" Type="http://schemas.openxmlformats.org/officeDocument/2006/relationships/hyperlink" Target="file:///G:/GOBERNACION/EVALUACIONES/EVAL%202008/EVALUACION%202007.xls" TargetMode="External"/><Relationship Id="rId5" Type="http://schemas.openxmlformats.org/officeDocument/2006/relationships/hyperlink" Target="file:///G:/GOBERNACION/EVALUACIONES/EVAL%202008/EVALUACION%202007.xls" TargetMode="External"/><Relationship Id="rId15" Type="http://schemas.openxmlformats.org/officeDocument/2006/relationships/hyperlink" Target="file:///G:/GOBERNACION/EVALUACIONES/EVAL%202008/EVALUACION%202007.xls" TargetMode="External"/><Relationship Id="rId23" Type="http://schemas.openxmlformats.org/officeDocument/2006/relationships/hyperlink" Target="file:///G:/GOBERNACION/EVALUACIONES/EVAL%202008/EVALUACION%202007.xls" TargetMode="External"/><Relationship Id="rId28" Type="http://schemas.openxmlformats.org/officeDocument/2006/relationships/hyperlink" Target="file:///G:/GOBERNACION/EVALUACIONES/EVAL%202008/EVALUACION%202007.xls" TargetMode="External"/><Relationship Id="rId10" Type="http://schemas.openxmlformats.org/officeDocument/2006/relationships/hyperlink" Target="file:///G:/GOBERNACION/EVALUACIONES/EVAL%202008/EVALUACION%202007.xls" TargetMode="External"/><Relationship Id="rId19" Type="http://schemas.openxmlformats.org/officeDocument/2006/relationships/hyperlink" Target="file:///G:/GOBERNACION/EVALUACIONES/EVAL%202008/EVALUACION%202007.xls" TargetMode="External"/><Relationship Id="rId31" Type="http://schemas.openxmlformats.org/officeDocument/2006/relationships/hyperlink" Target="file:///G:/GOBERNACION/EVALUACIONES/EVAL%202008/EVALUACION%202007.xls" TargetMode="External"/><Relationship Id="rId4" Type="http://schemas.openxmlformats.org/officeDocument/2006/relationships/hyperlink" Target="file:///G:/GOBERNACION/EVALUACIONES/EVAL%202008/EVALUACION%202007.xls" TargetMode="External"/><Relationship Id="rId9" Type="http://schemas.openxmlformats.org/officeDocument/2006/relationships/hyperlink" Target="file:///G:/GOBERNACION/EVALUACIONES/EVAL%202008/EVALUACION%202007.xls" TargetMode="External"/><Relationship Id="rId14" Type="http://schemas.openxmlformats.org/officeDocument/2006/relationships/hyperlink" Target="file:///G:/GOBERNACION/EVALUACIONES/EVAL%202008/EVALUACION%202007.xls" TargetMode="External"/><Relationship Id="rId22" Type="http://schemas.openxmlformats.org/officeDocument/2006/relationships/hyperlink" Target="file:///G:/GOBERNACION/EVALUACIONES/EVAL%202008/EVALUACION%202007.xls" TargetMode="External"/><Relationship Id="rId27" Type="http://schemas.openxmlformats.org/officeDocument/2006/relationships/hyperlink" Target="file:///G:/GOBERNACION/EVALUACIONES/EVAL%202008/EVALUACION%202007.xls" TargetMode="External"/><Relationship Id="rId30" Type="http://schemas.openxmlformats.org/officeDocument/2006/relationships/hyperlink" Target="file:///G:/GOBERNACION/EVALUACIONES/EVAL%202008/EVALUACION%202007.xls" TargetMode="External"/><Relationship Id="rId35" Type="http://schemas.openxmlformats.org/officeDocument/2006/relationships/hyperlink" Target="file:///G:/GOBERNACION/EVALUACIONES/EVAL%202008/EVALUACION%202007.xls" TargetMode="External"/><Relationship Id="rId8" Type="http://schemas.openxmlformats.org/officeDocument/2006/relationships/hyperlink" Target="file:///G:/GOBERNACION/EVALUACIONES/EVAL%202008/EVALUACION%202007.xls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file:///G:/GOBERNACION/EVALUACIONES/EVAL%202008/EVALUACION%202007.xls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file:///G:/GOBERNACION/EVALUACIONES/EVAL%202008/EVALUACION%202007.xl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file:///G:/GOBERNACION/EVALUACIONES/EVAL%202008/EVALUACION%202007.xls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file:///G:/GOBERNACION/EVALUACIONES/EVAL%202008/EVALUACION%202007.xls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hyperlink" Target="file:///G:/GOBERNACION/EVALUACIONES/EVAL%202008/EVALUACION%202007.xls" TargetMode="Externa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hyperlink" Target="file:///G:/GOBERNACION/EVALUACIONES/EVAL%202008/EVALUACION%202007.xl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file:///G:/GOBERNACION/EVALUACIONES/EVAL%202008/EVALUACION%202007.xls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hyperlink" Target="file:///G:/GOBERNACION/EVALUACIONES/EVAL%202008/EVALUACION%202007.xls" TargetMode="External"/><Relationship Id="rId1" Type="http://schemas.openxmlformats.org/officeDocument/2006/relationships/hyperlink" Target="file:///G:/GOBERNACION/EVALUACIONES/EVAL%202008/EVALUACION%202007.xls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hyperlink" Target="file:///G:/GOBERNACION/EVALUACIONES/EVAL%202008/EVALUACION%202007.xls" TargetMode="External"/><Relationship Id="rId1" Type="http://schemas.openxmlformats.org/officeDocument/2006/relationships/hyperlink" Target="file:///G:/GOBERNACION/EVALUACIONES/EVAL%202008/EVALUACION%202007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4962D-9FA0-1344-AEC0-7ABE4605F6CD}">
  <sheetPr>
    <tabColor indexed="53"/>
  </sheetPr>
  <dimension ref="A1:I52"/>
  <sheetViews>
    <sheetView tabSelected="1" zoomScale="90" zoomScaleNormal="90" workbookViewId="0">
      <selection activeCell="K23" sqref="K23"/>
    </sheetView>
  </sheetViews>
  <sheetFormatPr baseColWidth="10" defaultColWidth="11.5" defaultRowHeight="13" x14ac:dyDescent="0.15"/>
  <cols>
    <col min="1" max="1" width="11.6640625" customWidth="1"/>
    <col min="9" max="9" width="14.5" customWidth="1"/>
  </cols>
  <sheetData>
    <row r="1" spans="1:9" x14ac:dyDescent="0.15">
      <c r="A1" s="2479" t="s">
        <v>854</v>
      </c>
      <c r="B1" s="2479"/>
      <c r="C1" s="2479"/>
      <c r="D1" s="2479"/>
      <c r="E1" s="2479"/>
      <c r="F1" s="2479"/>
      <c r="G1" s="2479"/>
      <c r="H1" s="2479"/>
      <c r="I1" s="2479"/>
    </row>
    <row r="2" spans="1:9" x14ac:dyDescent="0.15">
      <c r="A2" s="2479" t="s">
        <v>450</v>
      </c>
      <c r="B2" s="2479"/>
      <c r="C2" s="2479"/>
      <c r="D2" s="2479"/>
      <c r="E2" s="2479"/>
      <c r="F2" s="2479"/>
      <c r="G2" s="2479"/>
      <c r="H2" s="2479"/>
      <c r="I2" s="2479"/>
    </row>
    <row r="3" spans="1:9" x14ac:dyDescent="0.15">
      <c r="A3" s="2479" t="s">
        <v>937</v>
      </c>
      <c r="B3" s="2479"/>
      <c r="C3" s="2479"/>
      <c r="D3" s="2479"/>
      <c r="E3" s="2479"/>
      <c r="F3" s="2479"/>
      <c r="G3" s="2479"/>
      <c r="H3" s="2479"/>
      <c r="I3" s="2479"/>
    </row>
    <row r="5" spans="1:9" ht="18" x14ac:dyDescent="0.2">
      <c r="A5" s="2480" t="s">
        <v>1913</v>
      </c>
      <c r="B5" s="2480"/>
      <c r="C5" s="2480"/>
      <c r="D5" s="2480"/>
      <c r="E5" s="2480"/>
      <c r="F5" s="2480"/>
      <c r="G5" s="2480"/>
      <c r="H5" s="2480"/>
      <c r="I5" s="2480"/>
    </row>
    <row r="7" spans="1:9" x14ac:dyDescent="0.15">
      <c r="A7" s="2479" t="s">
        <v>1450</v>
      </c>
      <c r="B7" s="2479"/>
      <c r="C7" s="2479"/>
      <c r="D7" s="2479"/>
      <c r="E7" s="2479"/>
      <c r="F7" s="2479"/>
      <c r="G7" s="2479"/>
      <c r="H7" s="2479"/>
      <c r="I7" s="2479"/>
    </row>
    <row r="8" spans="1:9" x14ac:dyDescent="0.15">
      <c r="A8" s="1" t="s">
        <v>1476</v>
      </c>
    </row>
    <row r="9" spans="1:9" x14ac:dyDescent="0.15">
      <c r="A9" s="2481" t="s">
        <v>1292</v>
      </c>
      <c r="B9" s="2477" t="s">
        <v>1451</v>
      </c>
      <c r="C9" s="2477"/>
      <c r="D9" s="2477"/>
      <c r="E9" s="2477"/>
      <c r="F9" s="2477"/>
      <c r="G9" s="2477"/>
      <c r="H9" s="2477"/>
      <c r="I9" s="2477"/>
    </row>
    <row r="10" spans="1:9" x14ac:dyDescent="0.15">
      <c r="A10" s="2481"/>
      <c r="B10" s="2477" t="s">
        <v>1452</v>
      </c>
      <c r="C10" s="2477"/>
      <c r="D10" s="2477"/>
      <c r="E10" s="2477"/>
      <c r="F10" s="2477"/>
      <c r="G10" s="2477"/>
      <c r="H10" s="2477"/>
      <c r="I10" s="2477"/>
    </row>
    <row r="11" spans="1:9" x14ac:dyDescent="0.15">
      <c r="A11" s="2481"/>
      <c r="B11" s="2477" t="s">
        <v>1453</v>
      </c>
      <c r="C11" s="2477"/>
      <c r="D11" s="2477"/>
      <c r="E11" s="2477"/>
      <c r="F11" s="2477"/>
      <c r="G11" s="2477"/>
      <c r="H11" s="2477"/>
      <c r="I11" s="2477"/>
    </row>
    <row r="12" spans="1:9" x14ac:dyDescent="0.15">
      <c r="A12" s="2481"/>
      <c r="B12" s="2477" t="s">
        <v>1457</v>
      </c>
      <c r="C12" s="2477"/>
      <c r="D12" s="2477"/>
      <c r="E12" s="2477"/>
      <c r="F12" s="2477"/>
      <c r="G12" s="2477"/>
      <c r="H12" s="2477"/>
      <c r="I12" s="2477"/>
    </row>
    <row r="13" spans="1:9" x14ac:dyDescent="0.15">
      <c r="A13" s="2481"/>
      <c r="B13" s="2477" t="s">
        <v>1454</v>
      </c>
      <c r="C13" s="2477"/>
      <c r="D13" s="2477"/>
      <c r="E13" s="2477"/>
      <c r="F13" s="2477"/>
      <c r="G13" s="2477"/>
      <c r="H13" s="2477"/>
      <c r="I13" s="2477"/>
    </row>
    <row r="14" spans="1:9" x14ac:dyDescent="0.15">
      <c r="A14" s="2481"/>
      <c r="B14" s="2477" t="s">
        <v>1455</v>
      </c>
      <c r="C14" s="2477"/>
      <c r="D14" s="2477"/>
      <c r="E14" s="2477"/>
      <c r="F14" s="2477"/>
      <c r="G14" s="2477"/>
      <c r="H14" s="2477"/>
      <c r="I14" s="2477"/>
    </row>
    <row r="15" spans="1:9" x14ac:dyDescent="0.15">
      <c r="A15" s="2481"/>
      <c r="B15" s="2478" t="s">
        <v>1456</v>
      </c>
      <c r="C15" s="2478"/>
      <c r="D15" s="2478"/>
      <c r="E15" s="2478"/>
      <c r="F15" s="2478"/>
      <c r="G15" s="2478"/>
      <c r="H15" s="2478"/>
      <c r="I15" s="2478"/>
    </row>
    <row r="16" spans="1:9" x14ac:dyDescent="0.15">
      <c r="A16" s="2481"/>
      <c r="B16" s="2478" t="s">
        <v>1458</v>
      </c>
      <c r="C16" s="2478"/>
      <c r="D16" s="2478"/>
      <c r="E16" s="2478"/>
      <c r="F16" s="2478"/>
      <c r="G16" s="2478"/>
      <c r="H16" s="2478"/>
      <c r="I16" s="2478"/>
    </row>
    <row r="17" spans="1:9" x14ac:dyDescent="0.15">
      <c r="A17" s="2481"/>
      <c r="B17" s="2478" t="s">
        <v>729</v>
      </c>
      <c r="C17" s="2478"/>
      <c r="D17" s="2478"/>
      <c r="E17" s="2478"/>
      <c r="F17" s="2478"/>
      <c r="G17" s="2478"/>
      <c r="H17" s="2478"/>
      <c r="I17" s="2478"/>
    </row>
    <row r="18" spans="1:9" x14ac:dyDescent="0.15">
      <c r="A18" s="2481"/>
      <c r="B18" s="2478" t="s">
        <v>1459</v>
      </c>
      <c r="C18" s="2478"/>
      <c r="D18" s="2478"/>
      <c r="E18" s="2478"/>
      <c r="F18" s="2478"/>
      <c r="G18" s="2478"/>
      <c r="H18" s="2478"/>
      <c r="I18" s="2478"/>
    </row>
    <row r="19" spans="1:9" x14ac:dyDescent="0.15">
      <c r="A19" s="2488" t="s">
        <v>1477</v>
      </c>
      <c r="B19" s="2483" t="s">
        <v>1460</v>
      </c>
      <c r="C19" s="2483"/>
      <c r="D19" s="2483"/>
      <c r="E19" s="2483"/>
      <c r="F19" s="2483"/>
      <c r="G19" s="2483"/>
      <c r="H19" s="2483"/>
      <c r="I19" s="2483"/>
    </row>
    <row r="20" spans="1:9" x14ac:dyDescent="0.15">
      <c r="A20" s="2488"/>
      <c r="B20" s="2476" t="s">
        <v>1560</v>
      </c>
      <c r="C20" s="2476"/>
      <c r="D20" s="2476"/>
      <c r="E20" s="2476"/>
      <c r="F20" s="2476"/>
      <c r="G20" s="2476"/>
      <c r="H20" s="2476"/>
      <c r="I20" s="2476"/>
    </row>
    <row r="21" spans="1:9" x14ac:dyDescent="0.15">
      <c r="A21" s="2488"/>
      <c r="B21" s="2483" t="s">
        <v>1461</v>
      </c>
      <c r="C21" s="2483"/>
      <c r="D21" s="2483"/>
      <c r="E21" s="2483"/>
      <c r="F21" s="2483"/>
      <c r="G21" s="2483"/>
      <c r="H21" s="2483"/>
      <c r="I21" s="2483"/>
    </row>
    <row r="22" spans="1:9" x14ac:dyDescent="0.15">
      <c r="A22" s="2488"/>
      <c r="B22" s="2483" t="s">
        <v>1462</v>
      </c>
      <c r="C22" s="2483"/>
      <c r="D22" s="2483"/>
      <c r="E22" s="2483"/>
      <c r="F22" s="2483"/>
      <c r="G22" s="2483"/>
      <c r="H22" s="2483"/>
      <c r="I22" s="2483"/>
    </row>
    <row r="23" spans="1:9" x14ac:dyDescent="0.15">
      <c r="A23" s="2488"/>
      <c r="B23" s="2483" t="s">
        <v>1481</v>
      </c>
      <c r="C23" s="2483"/>
      <c r="D23" s="2483"/>
      <c r="E23" s="2483"/>
      <c r="F23" s="2483"/>
      <c r="G23" s="2483"/>
      <c r="H23" s="2483"/>
      <c r="I23" s="2483"/>
    </row>
    <row r="24" spans="1:9" x14ac:dyDescent="0.15">
      <c r="A24" s="2488"/>
      <c r="B24" s="2483" t="s">
        <v>1482</v>
      </c>
      <c r="C24" s="2483"/>
      <c r="D24" s="2483"/>
      <c r="E24" s="2483"/>
      <c r="F24" s="2483"/>
      <c r="G24" s="2483"/>
      <c r="H24" s="2483"/>
      <c r="I24" s="2483"/>
    </row>
    <row r="25" spans="1:9" x14ac:dyDescent="0.15">
      <c r="A25" s="2488"/>
      <c r="B25" s="2483" t="s">
        <v>1463</v>
      </c>
      <c r="C25" s="2483"/>
      <c r="D25" s="2483"/>
      <c r="E25" s="2483"/>
      <c r="F25" s="2483"/>
      <c r="G25" s="2483"/>
      <c r="H25" s="2483"/>
      <c r="I25" s="2483"/>
    </row>
    <row r="26" spans="1:9" x14ac:dyDescent="0.15">
      <c r="A26" s="2488"/>
      <c r="B26" s="2483" t="s">
        <v>1464</v>
      </c>
      <c r="C26" s="2483"/>
      <c r="D26" s="2483"/>
      <c r="E26" s="2483"/>
      <c r="F26" s="2483"/>
      <c r="G26" s="2483"/>
      <c r="H26" s="2483"/>
      <c r="I26" s="2483"/>
    </row>
    <row r="27" spans="1:9" x14ac:dyDescent="0.15">
      <c r="A27" s="2489" t="s">
        <v>1478</v>
      </c>
      <c r="B27" s="2484" t="s">
        <v>1465</v>
      </c>
      <c r="C27" s="2484"/>
      <c r="D27" s="2484"/>
      <c r="E27" s="2484"/>
      <c r="F27" s="2484"/>
      <c r="G27" s="2484"/>
      <c r="H27" s="2484"/>
      <c r="I27" s="2484"/>
    </row>
    <row r="28" spans="1:9" x14ac:dyDescent="0.15">
      <c r="A28" s="2489"/>
      <c r="B28" s="2484" t="s">
        <v>1466</v>
      </c>
      <c r="C28" s="2484"/>
      <c r="D28" s="2484"/>
      <c r="E28" s="2484"/>
      <c r="F28" s="2484"/>
      <c r="G28" s="2484"/>
      <c r="H28" s="2484"/>
      <c r="I28" s="2484"/>
    </row>
    <row r="29" spans="1:9" x14ac:dyDescent="0.15">
      <c r="A29" s="2489"/>
      <c r="B29" s="2484" t="s">
        <v>1467</v>
      </c>
      <c r="C29" s="2484"/>
      <c r="D29" s="2484"/>
      <c r="E29" s="2484"/>
      <c r="F29" s="2484"/>
      <c r="G29" s="2484"/>
      <c r="H29" s="2484"/>
      <c r="I29" s="2484"/>
    </row>
    <row r="30" spans="1:9" x14ac:dyDescent="0.15">
      <c r="A30" s="2490" t="s">
        <v>1479</v>
      </c>
      <c r="B30" s="2485" t="s">
        <v>1635</v>
      </c>
      <c r="C30" s="2485"/>
      <c r="D30" s="2485"/>
      <c r="E30" s="2485"/>
      <c r="F30" s="2485"/>
      <c r="G30" s="2485"/>
      <c r="H30" s="2485"/>
      <c r="I30" s="2485"/>
    </row>
    <row r="31" spans="1:9" x14ac:dyDescent="0.15">
      <c r="A31" s="2490"/>
      <c r="B31" s="2485" t="s">
        <v>1468</v>
      </c>
      <c r="C31" s="2485"/>
      <c r="D31" s="2485"/>
      <c r="E31" s="2485"/>
      <c r="F31" s="2485"/>
      <c r="G31" s="2485"/>
      <c r="H31" s="2485"/>
      <c r="I31" s="2485"/>
    </row>
    <row r="32" spans="1:9" x14ac:dyDescent="0.15">
      <c r="A32" s="2490"/>
      <c r="B32" s="2485" t="s">
        <v>1636</v>
      </c>
      <c r="C32" s="2485"/>
      <c r="D32" s="2485"/>
      <c r="E32" s="2485"/>
      <c r="F32" s="2485"/>
      <c r="G32" s="2485"/>
      <c r="H32" s="2485"/>
      <c r="I32" s="2485"/>
    </row>
    <row r="33" spans="1:9" x14ac:dyDescent="0.15">
      <c r="A33" s="2490"/>
      <c r="B33" s="2485" t="s">
        <v>1637</v>
      </c>
      <c r="C33" s="2485"/>
      <c r="D33" s="2485"/>
      <c r="E33" s="2485"/>
      <c r="F33" s="2485"/>
      <c r="G33" s="2485"/>
      <c r="H33" s="2485"/>
      <c r="I33" s="2485"/>
    </row>
    <row r="34" spans="1:9" x14ac:dyDescent="0.15">
      <c r="A34" s="2490"/>
      <c r="B34" s="2485" t="s">
        <v>1638</v>
      </c>
      <c r="C34" s="2485"/>
      <c r="D34" s="2485"/>
      <c r="E34" s="2485"/>
      <c r="F34" s="2485"/>
      <c r="G34" s="2485"/>
      <c r="H34" s="2485"/>
      <c r="I34" s="2485"/>
    </row>
    <row r="35" spans="1:9" x14ac:dyDescent="0.15">
      <c r="A35" s="2491" t="s">
        <v>1480</v>
      </c>
      <c r="B35" s="2482" t="s">
        <v>1471</v>
      </c>
      <c r="C35" s="2482"/>
      <c r="D35" s="2482"/>
      <c r="E35" s="2482"/>
      <c r="F35" s="2482"/>
      <c r="G35" s="2482"/>
      <c r="H35" s="2482"/>
      <c r="I35" s="2482"/>
    </row>
    <row r="36" spans="1:9" x14ac:dyDescent="0.15">
      <c r="A36" s="2491"/>
      <c r="B36" s="2487" t="s">
        <v>1469</v>
      </c>
      <c r="C36" s="2487"/>
      <c r="D36" s="2487"/>
      <c r="E36" s="2487"/>
      <c r="F36" s="2487"/>
      <c r="G36" s="2487"/>
      <c r="H36" s="2487"/>
      <c r="I36" s="2487"/>
    </row>
    <row r="37" spans="1:9" x14ac:dyDescent="0.15">
      <c r="A37" s="2491"/>
      <c r="B37" s="2482" t="s">
        <v>1470</v>
      </c>
      <c r="C37" s="2482"/>
      <c r="D37" s="2482"/>
      <c r="E37" s="2482"/>
      <c r="F37" s="2482"/>
      <c r="G37" s="2482"/>
      <c r="H37" s="2482"/>
      <c r="I37" s="2482"/>
    </row>
    <row r="38" spans="1:9" x14ac:dyDescent="0.15">
      <c r="A38" s="2491"/>
      <c r="B38" s="2482" t="s">
        <v>1472</v>
      </c>
      <c r="C38" s="2482"/>
      <c r="D38" s="2482"/>
      <c r="E38" s="2482"/>
      <c r="F38" s="2482"/>
      <c r="G38" s="2482"/>
      <c r="H38" s="2482"/>
      <c r="I38" s="2482"/>
    </row>
    <row r="39" spans="1:9" x14ac:dyDescent="0.15">
      <c r="A39" s="2491"/>
      <c r="B39" s="2482" t="s">
        <v>1473</v>
      </c>
      <c r="C39" s="2482"/>
      <c r="D39" s="2482"/>
      <c r="E39" s="2482"/>
      <c r="F39" s="2482"/>
      <c r="G39" s="2482"/>
      <c r="H39" s="2482"/>
      <c r="I39" s="2482"/>
    </row>
    <row r="40" spans="1:9" x14ac:dyDescent="0.15">
      <c r="A40" s="2491"/>
      <c r="B40" s="2482" t="s">
        <v>1474</v>
      </c>
      <c r="C40" s="2482"/>
      <c r="D40" s="2482"/>
      <c r="E40" s="2482"/>
      <c r="F40" s="2482"/>
      <c r="G40" s="2482"/>
      <c r="H40" s="2482"/>
      <c r="I40" s="2482"/>
    </row>
    <row r="41" spans="1:9" x14ac:dyDescent="0.15">
      <c r="A41" s="2491"/>
      <c r="B41" s="2482" t="s">
        <v>277</v>
      </c>
      <c r="C41" s="2482"/>
      <c r="D41" s="2482"/>
      <c r="E41" s="2482"/>
      <c r="F41" s="2482"/>
      <c r="G41" s="2482"/>
      <c r="H41" s="2482"/>
      <c r="I41" s="2482"/>
    </row>
    <row r="42" spans="1:9" x14ac:dyDescent="0.15">
      <c r="A42" s="2491"/>
      <c r="B42" s="2482" t="s">
        <v>1475</v>
      </c>
      <c r="C42" s="2482"/>
      <c r="D42" s="2482"/>
      <c r="E42" s="2482"/>
      <c r="F42" s="2482"/>
      <c r="G42" s="2482"/>
      <c r="H42" s="2482"/>
      <c r="I42" s="2482"/>
    </row>
    <row r="43" spans="1:9" x14ac:dyDescent="0.15">
      <c r="A43" s="2492" t="s">
        <v>2002</v>
      </c>
      <c r="B43" s="2482" t="s">
        <v>1634</v>
      </c>
      <c r="C43" s="2482"/>
      <c r="D43" s="2482"/>
      <c r="E43" s="2482"/>
      <c r="F43" s="2482"/>
      <c r="G43" s="2482"/>
      <c r="H43" s="2482"/>
      <c r="I43" s="2482"/>
    </row>
    <row r="44" spans="1:9" ht="27.75" customHeight="1" x14ac:dyDescent="0.15">
      <c r="A44" s="2492"/>
      <c r="B44" s="2486" t="s">
        <v>2003</v>
      </c>
      <c r="C44" s="2486"/>
      <c r="D44" s="2486"/>
      <c r="E44" s="2486"/>
      <c r="F44" s="2486"/>
      <c r="G44" s="2486"/>
      <c r="H44" s="2486"/>
      <c r="I44" s="2486"/>
    </row>
    <row r="45" spans="1:9" ht="27.75" customHeight="1" x14ac:dyDescent="0.15">
      <c r="A45" s="2492"/>
      <c r="B45" s="2486" t="s">
        <v>2004</v>
      </c>
      <c r="C45" s="2486"/>
      <c r="D45" s="2486"/>
      <c r="E45" s="2486"/>
      <c r="F45" s="2486"/>
      <c r="G45" s="2486"/>
      <c r="H45" s="2486"/>
      <c r="I45" s="2486"/>
    </row>
    <row r="47" spans="1:9" x14ac:dyDescent="0.15">
      <c r="F47" s="247" t="s">
        <v>1167</v>
      </c>
    </row>
    <row r="48" spans="1:9" x14ac:dyDescent="0.15">
      <c r="F48" t="s">
        <v>1168</v>
      </c>
    </row>
    <row r="49" spans="6:6" x14ac:dyDescent="0.15">
      <c r="F49" t="s">
        <v>655</v>
      </c>
    </row>
    <row r="50" spans="6:6" x14ac:dyDescent="0.15">
      <c r="F50" s="1026" t="s">
        <v>1169</v>
      </c>
    </row>
    <row r="51" spans="6:6" x14ac:dyDescent="0.15">
      <c r="F51" s="1026" t="s">
        <v>1732</v>
      </c>
    </row>
    <row r="52" spans="6:6" x14ac:dyDescent="0.15">
      <c r="F52" s="1026" t="s">
        <v>1531</v>
      </c>
    </row>
  </sheetData>
  <mergeCells count="48">
    <mergeCell ref="B22:I22"/>
    <mergeCell ref="A19:A26"/>
    <mergeCell ref="A27:A29"/>
    <mergeCell ref="A30:A34"/>
    <mergeCell ref="A35:A42"/>
    <mergeCell ref="A43:A45"/>
    <mergeCell ref="B29:I29"/>
    <mergeCell ref="B31:I31"/>
    <mergeCell ref="B33:I33"/>
    <mergeCell ref="B35:I35"/>
    <mergeCell ref="B36:I36"/>
    <mergeCell ref="B28:I28"/>
    <mergeCell ref="B41:I41"/>
    <mergeCell ref="B44:I44"/>
    <mergeCell ref="B45:I45"/>
    <mergeCell ref="B40:I40"/>
    <mergeCell ref="B30:I30"/>
    <mergeCell ref="B18:I18"/>
    <mergeCell ref="B19:I19"/>
    <mergeCell ref="B43:I43"/>
    <mergeCell ref="B21:I21"/>
    <mergeCell ref="B38:I38"/>
    <mergeCell ref="B42:I42"/>
    <mergeCell ref="B23:I23"/>
    <mergeCell ref="B24:I24"/>
    <mergeCell ref="B39:I39"/>
    <mergeCell ref="B26:I26"/>
    <mergeCell ref="B27:I27"/>
    <mergeCell ref="B37:I37"/>
    <mergeCell ref="B34:I34"/>
    <mergeCell ref="B25:I25"/>
    <mergeCell ref="B32:I32"/>
    <mergeCell ref="A1:I1"/>
    <mergeCell ref="A2:I2"/>
    <mergeCell ref="B10:I10"/>
    <mergeCell ref="A5:I5"/>
    <mergeCell ref="A7:I7"/>
    <mergeCell ref="A3:I3"/>
    <mergeCell ref="A9:A18"/>
    <mergeCell ref="B20:I20"/>
    <mergeCell ref="B9:I9"/>
    <mergeCell ref="B15:I15"/>
    <mergeCell ref="B16:I16"/>
    <mergeCell ref="B12:I12"/>
    <mergeCell ref="B17:I17"/>
    <mergeCell ref="B11:I11"/>
    <mergeCell ref="B13:I13"/>
    <mergeCell ref="B14:I14"/>
  </mergeCells>
  <phoneticPr fontId="13" type="noConversion"/>
  <hyperlinks>
    <hyperlink ref="B9:I9" r:id="rId1" location="TRANSITORIOS!A1" display="CULTIVOS TRANSITORIOS POR MUNICIPIOS" xr:uid="{2F61916D-0936-644B-A640-743BB213AD97}"/>
    <hyperlink ref="B11:I11" r:id="rId2" location="'CP TRANSITORIOS'!A1" display="COSTOS DE PRODUCCIÓN CULTIVOS TRANSITORIOS" xr:uid="{FDC21F58-05B3-B741-A322-1DE55EB3BC5C}"/>
    <hyperlink ref="B12:I12" r:id="rId3" location="ANUALES!A1" display="CULTIVOS ANUALES POR MUNICIPIOS" xr:uid="{A91C3DB6-4602-6941-BAB0-C8DCB80C6464}"/>
    <hyperlink ref="B13:I13" r:id="rId4" location="'TOTAL ANUALES'!A1" display="CONSOLIDADO CULTIVOS ANUALES DEPARTAMENTAL" xr:uid="{97B9B0BC-616D-2542-BA43-39D5CDB7F67C}"/>
    <hyperlink ref="B14:I14" r:id="rId5" location="'CP ANUALES'!A1" display="COSTOS DE PRODUCCIÓN CULTIVOS ANUALES" xr:uid="{321C6E71-60E9-1F4C-BB78-372C41F83A0F}"/>
    <hyperlink ref="B15:I15" r:id="rId6" location="PERMANENTES!A1" display="CULTIVOS PERMANENTES Y SEMIPERMANENTES POR MUNICIPIOS" xr:uid="{2496D40B-FB9C-8143-AF24-5F29C691BD37}"/>
    <hyperlink ref="B16:I16" r:id="rId7" location="'TOTAL PERMANENTES'!A1" display="CONSOLIDADO CULTIVOS PERMANENTES Y SEMIPERMANENTES  DEPARTAMENTAL" xr:uid="{0B3AB5B0-BAE8-3042-905D-1B71C0E3CB1C}"/>
    <hyperlink ref="B18:I18" r:id="rId8" location="'CP PERMANENTES'!A1" display="COSTOS DE PRODUCCIÓN CULTIVOS PERMANENTES Y SEMIPERMANENTES" xr:uid="{B572F68D-ABA7-C742-9016-236CAD3D6C81}"/>
    <hyperlink ref="B19:I19" r:id="rId9" location="BOVINOS!A1" display="INVENTARIO BOVINO" xr:uid="{9485F43E-3EB3-B549-8988-2EEF0A934788}"/>
    <hyperlink ref="B21:I21" r:id="rId10" location="PASTOS!A1" display="INVENTARIO DE ÁREAS DE PASTOS" xr:uid="{FC1D8ECC-D097-DD49-BD10-0EF8BF8D4BE0}"/>
    <hyperlink ref="B22:I22" r:id="rId11" location="'SACRI-LECHE'!A1" display="SACRIFICIO Y PRODUCCIÓN DE LECHE PARA BOVINOS" xr:uid="{5BE290FE-CF7F-FE45-AE3D-10C435BD0A5D}"/>
    <hyperlink ref="B23:I23" r:id="rId12" location="PORCINOS!A1" display="INVENTARIO PORCINOS" xr:uid="{E452EE85-F601-684E-BB76-CE2A1C47F038}"/>
    <hyperlink ref="B24:I24" r:id="rId13" location="'SACR-PORCINOS'!A1" display="SACRIFICIO PORCINOS" xr:uid="{D9EBFFB7-AA09-674A-95C0-94A2FD0BA702}"/>
    <hyperlink ref="B25:I25" r:id="rId14" location="OTRAS!A1" display="OTRAS ESPECIES PECUARIAS" xr:uid="{5B3559C7-28C0-EC46-B884-3BED75FFF006}"/>
    <hyperlink ref="B26:I26" r:id="rId15" location="PISCÍCOLA!A1" display="INVENTARIO Y PRODUCCIÓN PISCÍCOLA" xr:uid="{E1E44AFD-F955-A345-A392-4F69B161E2AE}"/>
    <hyperlink ref="B27:I27" r:id="rId16" location="'REPORTES CONSTANTES'!A1" display="REPORTES " xr:uid="{7BEE73CC-8EC0-DE4C-B84B-7C4A49214656}"/>
    <hyperlink ref="B28:I28" r:id="rId17" location="'COMPORTAMIENTO CULTIVOS'!A1" display="COMPORTAMIENTO DE CULTIVOS DEPARTAMENTAL" xr:uid="{A564984C-3F62-F347-B4EA-CFB2D1E65446}"/>
    <hyperlink ref="B29:I29" r:id="rId18" location="'PRECIOS-COSTOS'!A1" display="COMPORTAMIENTO DE PRECIOS Y COSTOS DE PRODUCCIÓN" xr:uid="{97C74EE2-EAD8-B144-9822-A457690655C1}"/>
    <hyperlink ref="B30:I30" r:id="rId19" location="'CRECIMIENTO AGRICOLA'!A1" display="VALORACIÓN DEL CRECIMIENTO AGRÍCOLA DEPARTAMENTAL (Precios Constantes 1994)" xr:uid="{CD73825E-D65A-564F-A1D2-BC41020EB140}"/>
    <hyperlink ref="B31:I31" r:id="rId20" location="'COMPORTAMIENTO PECUARIO'!A1" display="COMPORTAMIENTO PECUARIO Y PISCÍCOLA DEPARTAMENTAL" xr:uid="{C448B2E1-B52A-3144-98DA-AA966B87BDAF}"/>
    <hyperlink ref="B32:I32" r:id="rId21" location="'CRECIMIENTO PECUARIO'!A1" display="VALORACIÓN DEL CRECIMIENTO PECUARIO Y PISCÍCOLA DEPARTAMENTAL (Precios Constantes 1994)" xr:uid="{B6CD5775-CDB3-4747-9A2B-6A15334D9055}"/>
    <hyperlink ref="B33:I33" r:id="rId22" location="'CRECIMIENTO TOTAL'!A1" display="VALORACIÓN DEL CRECIMIENTO TOTAL DEPARTAMENTAL (Precios Constantes 1994)" xr:uid="{2F082BA0-3AD9-E047-A8C3-701354FF0F23}"/>
    <hyperlink ref="B34:I34" r:id="rId23" location="'PP CONSTANTES'!A1" display="TABLA PRECIOS AL PRODUCTOR CONSTANTRES DE 1994" xr:uid="{91F9DAFF-B96B-594E-BDB3-DFDE6D4E376E}"/>
    <hyperlink ref="B35:I35" r:id="rId24" location="'REPORTE CORRIENTES'!A1" display="REPORTES A PRECIOS  CORRIENTES" xr:uid="{CC211D92-AA94-DB47-9F46-CC44C8D596C4}"/>
    <hyperlink ref="B36:I36" r:id="rId25" location="JORNALES!A1" display="JORNALES REQUERIDOS PARA LA PRODUCCIÓN AGRÍCOLA" xr:uid="{5DA319E5-03BF-6841-9397-62E9D0855865}"/>
    <hyperlink ref="B37:I37" r:id="rId26" location="'VR PROD AGRICOLA'!A1" display="VALOR DE LA PRODUCCIÓN AGRÍCOLA (Precios Corrientes)" xr:uid="{BBCAA3E3-AE8F-054B-9EE7-F030969887E9}"/>
    <hyperlink ref="B38:I38" r:id="rId27" location="'RESUMEN AGRICOLA'!A1" display="RESUMEN DEL VALOR DE LA PRODUCCIÓN AGRÍCOLA (Precios Corrientes)" xr:uid="{58BFB76F-D581-7044-87EE-F832FBDECF6D}"/>
    <hyperlink ref="B39:I39" r:id="rId28" location="'VR PROD PECUARIA'!A1" display="VALOR DE LA PRODUCCIÓN PECUARIA (Precios Corrientes)" xr:uid="{6DE934F7-0ADE-C042-839F-9A7ABE944961}"/>
    <hyperlink ref="B40:I40" r:id="rId29" location="'VR PROD PISCÍCOLA'!A1" display="VALOR DE LA PRODUCCIÓN PISCÍCOLA (Precios Corrientes)" xr:uid="{AA26590F-4CD9-3D4D-A492-19779BD369EA}"/>
    <hyperlink ref="B42:I42" r:id="rId30" location="'VR PROD TOTAL'!A1" display="VALOR DE LA PRODUCCIÓN TOTAL DEPARTAMENTAL (Precios Corrientes)" xr:uid="{2AA44F63-F545-5D46-AA01-4F7EB12597FF}"/>
    <hyperlink ref="B10:I10" r:id="rId31" location="'TOTAL TRANSITORIOS'!A1" display="CONSOLIDADO CULTIVOS TRANSITORIOS DEPARTAMENTAL" xr:uid="{54321A34-BA52-1844-9F79-BAAA49A3ED45}"/>
    <hyperlink ref="B41:I41" r:id="rId32" location="'RESUMEN POR GRUPOS'!A1" display="RESUMEN POR GRUPOS AGROPECUARIO Y PISCÍCOLA (Precios corrientes)" xr:uid="{5765FFC9-147D-004E-8571-810D28A29E3F}"/>
    <hyperlink ref="B17:I17" r:id="rId33" location="'CP CAFE'!A1" display="COSTOS DE PRODUCCIÓN CAFÉ" xr:uid="{02610499-09D9-4644-8DE1-35916DA37E0B}"/>
    <hyperlink ref="B20:I20" r:id="rId34" location="VACUNACION!A1" display="COBERTURA DE VACUNACIÓN POR PREDIOS Y BOVINOS" xr:uid="{40DAB13C-5B5E-964B-ACFE-A99DCBD9C051}"/>
    <hyperlink ref="B43:I43" r:id="rId35" location="'VR PROD TOTAL'!A1" display="VALOR DE LA PRODUCCIÓN TOTAL DEPARTAMENTAL (Precios Corrientes)" xr:uid="{FEE140BC-656B-D741-A79B-25B4775E2DAE}"/>
  </hyperlinks>
  <pageMargins left="0.39370078740157483" right="0.39370078740157483" top="0.78740157480314965" bottom="0.78740157480314965" header="0" footer="0"/>
  <pageSetup scale="90" orientation="portrait" horizontalDpi="429496729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8117F-C053-E140-ADAB-A31203F712AE}">
  <dimension ref="A3:O73"/>
  <sheetViews>
    <sheetView workbookViewId="0">
      <selection sqref="A1:H75"/>
    </sheetView>
  </sheetViews>
  <sheetFormatPr baseColWidth="10" defaultColWidth="11.5" defaultRowHeight="13" x14ac:dyDescent="0.15"/>
  <cols>
    <col min="1" max="1" width="41.83203125" customWidth="1"/>
    <col min="2" max="2" width="16.83203125" bestFit="1" customWidth="1"/>
    <col min="3" max="3" width="16.1640625" bestFit="1" customWidth="1"/>
    <col min="5" max="5" width="8" bestFit="1" customWidth="1"/>
    <col min="8" max="8" width="12.6640625" bestFit="1" customWidth="1"/>
  </cols>
  <sheetData>
    <row r="3" spans="1:9" ht="18" x14ac:dyDescent="0.2">
      <c r="A3" s="2836" t="s">
        <v>727</v>
      </c>
      <c r="B3" s="2836"/>
      <c r="C3" s="2836"/>
      <c r="D3" s="2836"/>
      <c r="E3" s="2836"/>
      <c r="F3" s="2836"/>
      <c r="G3" s="2836"/>
      <c r="H3" s="2836"/>
    </row>
    <row r="4" spans="1:9" ht="18" x14ac:dyDescent="0.2">
      <c r="A4" s="2836" t="s">
        <v>1995</v>
      </c>
      <c r="B4" s="2836"/>
      <c r="C4" s="2836"/>
      <c r="D4" s="2836"/>
      <c r="E4" s="2836"/>
      <c r="F4" s="2836"/>
      <c r="G4" s="2836"/>
      <c r="H4" s="2836"/>
    </row>
    <row r="5" spans="1:9" ht="14" thickBot="1" x14ac:dyDescent="0.2"/>
    <row r="6" spans="1:9" ht="15" thickTop="1" thickBot="1" x14ac:dyDescent="0.2">
      <c r="A6" s="2841" t="s">
        <v>451</v>
      </c>
      <c r="B6" s="2843" t="s">
        <v>640</v>
      </c>
      <c r="C6" s="2844"/>
      <c r="D6" s="909" t="s">
        <v>641</v>
      </c>
      <c r="E6" s="2845" t="s">
        <v>458</v>
      </c>
      <c r="F6" s="2845" t="s">
        <v>459</v>
      </c>
      <c r="G6" s="909" t="s">
        <v>287</v>
      </c>
      <c r="H6" s="945" t="s">
        <v>642</v>
      </c>
    </row>
    <row r="7" spans="1:9" ht="14" thickBot="1" x14ac:dyDescent="0.2">
      <c r="A7" s="2842"/>
      <c r="B7" s="1640" t="s">
        <v>643</v>
      </c>
      <c r="C7" s="1640" t="s">
        <v>644</v>
      </c>
      <c r="D7" s="2086" t="s">
        <v>1764</v>
      </c>
      <c r="E7" s="2846"/>
      <c r="F7" s="2846"/>
      <c r="G7" s="946" t="s">
        <v>645</v>
      </c>
      <c r="H7" s="947" t="s">
        <v>646</v>
      </c>
    </row>
    <row r="8" spans="1:9" x14ac:dyDescent="0.15">
      <c r="A8" s="1641" t="s">
        <v>647</v>
      </c>
      <c r="B8" s="432"/>
      <c r="C8" s="432"/>
      <c r="D8" s="432"/>
      <c r="E8" s="432"/>
      <c r="F8" s="432"/>
      <c r="G8" s="432"/>
      <c r="H8" s="925"/>
    </row>
    <row r="9" spans="1:9" x14ac:dyDescent="0.15">
      <c r="A9" s="1553" t="s">
        <v>652</v>
      </c>
      <c r="B9" s="1642"/>
      <c r="C9" s="1642"/>
      <c r="D9" s="1642"/>
      <c r="E9" s="1642"/>
      <c r="F9" s="1642"/>
      <c r="G9" s="476"/>
      <c r="H9" s="1643">
        <v>3364800</v>
      </c>
      <c r="I9" s="195"/>
    </row>
    <row r="10" spans="1:9" x14ac:dyDescent="0.15">
      <c r="A10" s="923" t="s">
        <v>660</v>
      </c>
      <c r="B10" s="1644"/>
      <c r="C10" s="1644" t="s">
        <v>661</v>
      </c>
      <c r="D10" s="1644">
        <v>1</v>
      </c>
      <c r="E10" s="1644" t="s">
        <v>512</v>
      </c>
      <c r="F10" s="1645">
        <v>4</v>
      </c>
      <c r="G10" s="927">
        <v>36000</v>
      </c>
      <c r="H10" s="1646">
        <v>144000</v>
      </c>
    </row>
    <row r="11" spans="1:9" x14ac:dyDescent="0.15">
      <c r="A11" s="923" t="s">
        <v>662</v>
      </c>
      <c r="B11" s="1644" t="s">
        <v>663</v>
      </c>
      <c r="C11" s="1644" t="s">
        <v>663</v>
      </c>
      <c r="D11" s="1644">
        <v>1</v>
      </c>
      <c r="E11" s="1644" t="s">
        <v>512</v>
      </c>
      <c r="F11" s="1645">
        <v>7.2</v>
      </c>
      <c r="G11" s="927">
        <v>36000</v>
      </c>
      <c r="H11" s="1646">
        <v>259200</v>
      </c>
    </row>
    <row r="12" spans="1:9" x14ac:dyDescent="0.15">
      <c r="A12" s="923" t="s">
        <v>669</v>
      </c>
      <c r="B12" s="1644"/>
      <c r="C12" s="1644" t="s">
        <v>670</v>
      </c>
      <c r="D12" s="1644">
        <v>1</v>
      </c>
      <c r="E12" s="2203" t="s">
        <v>1649</v>
      </c>
      <c r="F12" s="1645">
        <v>3</v>
      </c>
      <c r="G12" s="927">
        <v>110000</v>
      </c>
      <c r="H12" s="1646">
        <v>330000</v>
      </c>
    </row>
    <row r="13" spans="1:9" x14ac:dyDescent="0.15">
      <c r="A13" s="923" t="s">
        <v>671</v>
      </c>
      <c r="B13" s="1644" t="s">
        <v>663</v>
      </c>
      <c r="C13" s="1644" t="s">
        <v>672</v>
      </c>
      <c r="D13" s="1644">
        <v>1</v>
      </c>
      <c r="E13" s="1644" t="s">
        <v>512</v>
      </c>
      <c r="F13" s="1645">
        <v>8</v>
      </c>
      <c r="G13" s="927">
        <v>36000</v>
      </c>
      <c r="H13" s="1646">
        <v>288000</v>
      </c>
    </row>
    <row r="14" spans="1:9" x14ac:dyDescent="0.15">
      <c r="A14" s="923" t="s">
        <v>673</v>
      </c>
      <c r="B14" s="1644" t="s">
        <v>674</v>
      </c>
      <c r="C14" s="1644" t="s">
        <v>674</v>
      </c>
      <c r="D14" s="1644">
        <v>1</v>
      </c>
      <c r="E14" s="1644" t="s">
        <v>512</v>
      </c>
      <c r="F14" s="1645">
        <v>6.5</v>
      </c>
      <c r="G14" s="927">
        <v>36000</v>
      </c>
      <c r="H14" s="1646">
        <v>234000</v>
      </c>
    </row>
    <row r="15" spans="1:9" x14ac:dyDescent="0.15">
      <c r="A15" s="923" t="s">
        <v>675</v>
      </c>
      <c r="B15" s="1644" t="s">
        <v>674</v>
      </c>
      <c r="C15" s="1644" t="s">
        <v>674</v>
      </c>
      <c r="D15" s="1644">
        <v>1</v>
      </c>
      <c r="E15" s="1644" t="s">
        <v>512</v>
      </c>
      <c r="F15" s="1645">
        <v>6.5</v>
      </c>
      <c r="G15" s="927">
        <v>36000</v>
      </c>
      <c r="H15" s="1646">
        <v>234000</v>
      </c>
    </row>
    <row r="16" spans="1:9" x14ac:dyDescent="0.15">
      <c r="A16" s="923" t="s">
        <v>676</v>
      </c>
      <c r="B16" s="1644" t="s">
        <v>677</v>
      </c>
      <c r="C16" s="1644" t="s">
        <v>678</v>
      </c>
      <c r="D16" s="1644">
        <v>1</v>
      </c>
      <c r="E16" s="1644" t="s">
        <v>512</v>
      </c>
      <c r="F16" s="1645">
        <v>25</v>
      </c>
      <c r="G16" s="927">
        <v>36000</v>
      </c>
      <c r="H16" s="1646">
        <v>900000</v>
      </c>
    </row>
    <row r="17" spans="1:10" x14ac:dyDescent="0.15">
      <c r="A17" s="923" t="s">
        <v>679</v>
      </c>
      <c r="B17" s="1644" t="s">
        <v>674</v>
      </c>
      <c r="C17" s="1644" t="s">
        <v>674</v>
      </c>
      <c r="D17" s="1644">
        <v>1</v>
      </c>
      <c r="E17" s="1644" t="s">
        <v>512</v>
      </c>
      <c r="F17" s="1645">
        <v>6.5</v>
      </c>
      <c r="G17" s="927">
        <v>36000</v>
      </c>
      <c r="H17" s="1646">
        <v>234000</v>
      </c>
    </row>
    <row r="18" spans="1:10" x14ac:dyDescent="0.15">
      <c r="A18" s="923" t="s">
        <v>680</v>
      </c>
      <c r="B18" s="2203" t="s">
        <v>512</v>
      </c>
      <c r="C18" s="2203" t="s">
        <v>512</v>
      </c>
      <c r="D18" s="1644">
        <v>1</v>
      </c>
      <c r="E18" s="1644" t="s">
        <v>512</v>
      </c>
      <c r="F18" s="1645">
        <v>20.6</v>
      </c>
      <c r="G18" s="927">
        <v>36000</v>
      </c>
      <c r="H18" s="1646">
        <v>741600</v>
      </c>
    </row>
    <row r="19" spans="1:10" x14ac:dyDescent="0.15">
      <c r="A19" s="1553" t="s">
        <v>681</v>
      </c>
      <c r="B19" s="1642"/>
      <c r="C19" s="1642"/>
      <c r="D19" s="1642"/>
      <c r="E19" s="1642"/>
      <c r="F19" s="1647"/>
      <c r="G19" s="476"/>
      <c r="H19" s="1643">
        <v>3055600</v>
      </c>
      <c r="I19" s="195"/>
    </row>
    <row r="20" spans="1:10" x14ac:dyDescent="0.15">
      <c r="A20" s="923" t="s">
        <v>682</v>
      </c>
      <c r="B20" s="2203" t="s">
        <v>512</v>
      </c>
      <c r="C20" s="2203" t="s">
        <v>512</v>
      </c>
      <c r="D20" s="1644">
        <v>2</v>
      </c>
      <c r="E20" s="1644" t="s">
        <v>512</v>
      </c>
      <c r="F20" s="1645">
        <v>35</v>
      </c>
      <c r="G20" s="927">
        <v>36000</v>
      </c>
      <c r="H20" s="1646">
        <v>1260000</v>
      </c>
    </row>
    <row r="21" spans="1:10" x14ac:dyDescent="0.15">
      <c r="A21" s="923" t="s">
        <v>683</v>
      </c>
      <c r="B21" s="2203" t="s">
        <v>512</v>
      </c>
      <c r="C21" s="2203" t="s">
        <v>512</v>
      </c>
      <c r="D21" s="1644">
        <v>2</v>
      </c>
      <c r="E21" s="1644" t="s">
        <v>512</v>
      </c>
      <c r="F21" s="1645">
        <v>31</v>
      </c>
      <c r="G21" s="927">
        <v>36000</v>
      </c>
      <c r="H21" s="1646">
        <v>1116000</v>
      </c>
    </row>
    <row r="22" spans="1:10" x14ac:dyDescent="0.15">
      <c r="A22" s="923" t="s">
        <v>684</v>
      </c>
      <c r="B22" s="1644"/>
      <c r="C22" s="1644" t="s">
        <v>685</v>
      </c>
      <c r="D22" s="1644">
        <v>2</v>
      </c>
      <c r="E22" s="2203" t="s">
        <v>1649</v>
      </c>
      <c r="F22" s="1645">
        <v>5</v>
      </c>
      <c r="G22" s="927">
        <v>110000</v>
      </c>
      <c r="H22" s="1646">
        <v>550000</v>
      </c>
    </row>
    <row r="23" spans="1:10" x14ac:dyDescent="0.15">
      <c r="A23" s="923" t="s">
        <v>686</v>
      </c>
      <c r="B23" s="1644" t="s">
        <v>512</v>
      </c>
      <c r="C23" s="1644" t="s">
        <v>512</v>
      </c>
      <c r="D23" s="1644">
        <v>2</v>
      </c>
      <c r="E23" s="1644" t="s">
        <v>512</v>
      </c>
      <c r="F23" s="1645">
        <v>3.6</v>
      </c>
      <c r="G23" s="927">
        <v>36000</v>
      </c>
      <c r="H23" s="1646">
        <v>129600</v>
      </c>
    </row>
    <row r="24" spans="1:10" x14ac:dyDescent="0.15">
      <c r="A24" s="1553" t="s">
        <v>687</v>
      </c>
      <c r="B24" s="1642"/>
      <c r="C24" s="1642"/>
      <c r="D24" s="1642"/>
      <c r="E24" s="1642"/>
      <c r="F24" s="1647"/>
      <c r="G24" s="476"/>
      <c r="H24" s="1643">
        <v>183600</v>
      </c>
      <c r="I24" s="195"/>
    </row>
    <row r="25" spans="1:10" x14ac:dyDescent="0.15">
      <c r="A25" s="923" t="s">
        <v>688</v>
      </c>
      <c r="B25" s="1644" t="s">
        <v>689</v>
      </c>
      <c r="C25" s="1644" t="s">
        <v>690</v>
      </c>
      <c r="D25" s="1644">
        <v>4</v>
      </c>
      <c r="E25" s="1644" t="s">
        <v>512</v>
      </c>
      <c r="F25" s="1645">
        <v>5.0999999999999996</v>
      </c>
      <c r="G25" s="927">
        <v>36000</v>
      </c>
      <c r="H25" s="1646">
        <v>183600</v>
      </c>
    </row>
    <row r="26" spans="1:10" x14ac:dyDescent="0.15">
      <c r="A26" s="1553" t="s">
        <v>691</v>
      </c>
      <c r="B26" s="1642"/>
      <c r="C26" s="1642"/>
      <c r="D26" s="1642"/>
      <c r="E26" s="1642"/>
      <c r="F26" s="1647"/>
      <c r="G26" s="476"/>
      <c r="H26" s="1643">
        <v>216000</v>
      </c>
      <c r="I26" s="195"/>
    </row>
    <row r="27" spans="1:10" x14ac:dyDescent="0.15">
      <c r="A27" s="923" t="s">
        <v>692</v>
      </c>
      <c r="B27" s="1644"/>
      <c r="C27" s="1644"/>
      <c r="D27" s="1644">
        <v>3</v>
      </c>
      <c r="E27" s="1644" t="s">
        <v>512</v>
      </c>
      <c r="F27" s="1645">
        <v>6</v>
      </c>
      <c r="G27" s="927">
        <v>36000</v>
      </c>
      <c r="H27" s="1646">
        <v>216000</v>
      </c>
    </row>
    <row r="28" spans="1:10" x14ac:dyDescent="0.15">
      <c r="A28" s="1553" t="s">
        <v>693</v>
      </c>
      <c r="B28" s="1642"/>
      <c r="C28" s="1642"/>
      <c r="D28" s="1642"/>
      <c r="E28" s="1642"/>
      <c r="F28" s="1647"/>
      <c r="G28" s="476"/>
      <c r="H28" s="1643">
        <v>648000</v>
      </c>
      <c r="I28" s="195"/>
    </row>
    <row r="29" spans="1:10" x14ac:dyDescent="0.15">
      <c r="A29" s="923" t="s">
        <v>754</v>
      </c>
      <c r="B29" s="1644" t="s">
        <v>694</v>
      </c>
      <c r="C29" s="1644" t="s">
        <v>694</v>
      </c>
      <c r="D29" s="1644">
        <v>1</v>
      </c>
      <c r="E29" s="1644" t="s">
        <v>512</v>
      </c>
      <c r="F29" s="1645">
        <v>2</v>
      </c>
      <c r="G29" s="927">
        <v>36000</v>
      </c>
      <c r="H29" s="1646">
        <v>72000</v>
      </c>
    </row>
    <row r="30" spans="1:10" x14ac:dyDescent="0.15">
      <c r="A30" s="923" t="s">
        <v>695</v>
      </c>
      <c r="B30" s="2203" t="s">
        <v>512</v>
      </c>
      <c r="C30" s="2203" t="s">
        <v>512</v>
      </c>
      <c r="D30" s="1644">
        <v>2</v>
      </c>
      <c r="E30" s="1644" t="s">
        <v>512</v>
      </c>
      <c r="F30" s="1645">
        <v>8</v>
      </c>
      <c r="G30" s="927">
        <v>36000</v>
      </c>
      <c r="H30" s="1646">
        <v>288000</v>
      </c>
    </row>
    <row r="31" spans="1:10" ht="14" thickBot="1" x14ac:dyDescent="0.2">
      <c r="A31" s="923" t="s">
        <v>696</v>
      </c>
      <c r="B31" s="1644"/>
      <c r="C31" s="1644"/>
      <c r="D31" s="1644">
        <v>2</v>
      </c>
      <c r="E31" s="1644" t="s">
        <v>512</v>
      </c>
      <c r="F31" s="1645">
        <v>8</v>
      </c>
      <c r="G31" s="927">
        <v>36000</v>
      </c>
      <c r="H31" s="1646">
        <v>288000</v>
      </c>
      <c r="J31" s="15"/>
    </row>
    <row r="32" spans="1:10" ht="14" thickBot="1" x14ac:dyDescent="0.2">
      <c r="A32" s="959" t="s">
        <v>697</v>
      </c>
      <c r="B32" s="1648"/>
      <c r="C32" s="1649"/>
      <c r="D32" s="1649"/>
      <c r="E32" s="1649"/>
      <c r="F32" s="1650">
        <v>184.4</v>
      </c>
      <c r="G32" s="1651"/>
      <c r="H32" s="1652">
        <v>7468000</v>
      </c>
      <c r="I32" s="195"/>
    </row>
    <row r="33" spans="1:15" x14ac:dyDescent="0.15">
      <c r="A33" s="1641" t="s">
        <v>698</v>
      </c>
      <c r="B33" s="1653"/>
      <c r="C33" s="1653"/>
      <c r="D33" s="1653"/>
      <c r="E33" s="1653"/>
      <c r="F33" s="1653"/>
      <c r="G33" s="1654"/>
      <c r="H33" s="1655"/>
    </row>
    <row r="34" spans="1:15" x14ac:dyDescent="0.15">
      <c r="A34" s="923" t="s">
        <v>699</v>
      </c>
      <c r="B34" s="1644"/>
      <c r="C34" s="1644"/>
      <c r="D34" s="1644"/>
      <c r="E34" s="1644" t="s">
        <v>700</v>
      </c>
      <c r="F34" s="2279">
        <v>5500</v>
      </c>
      <c r="G34" s="927">
        <v>235</v>
      </c>
      <c r="H34" s="1646">
        <v>1292500</v>
      </c>
    </row>
    <row r="35" spans="1:15" x14ac:dyDescent="0.15">
      <c r="A35" s="2202" t="s">
        <v>1648</v>
      </c>
      <c r="B35" s="1644"/>
      <c r="C35" s="1644"/>
      <c r="D35" s="1644"/>
      <c r="E35" s="1644"/>
      <c r="F35" s="2279"/>
      <c r="G35" s="927"/>
      <c r="H35" s="1646">
        <v>450000</v>
      </c>
    </row>
    <row r="36" spans="1:15" x14ac:dyDescent="0.15">
      <c r="A36" s="2202" t="s">
        <v>826</v>
      </c>
      <c r="B36" s="1644"/>
      <c r="C36" s="1644"/>
      <c r="D36" s="1644"/>
      <c r="E36" s="2203" t="s">
        <v>815</v>
      </c>
      <c r="F36" s="2279"/>
      <c r="G36" s="927"/>
      <c r="H36" s="1646">
        <v>100000</v>
      </c>
    </row>
    <row r="37" spans="1:15" x14ac:dyDescent="0.15">
      <c r="A37" s="923" t="s">
        <v>1707</v>
      </c>
      <c r="B37" s="1644"/>
      <c r="C37" s="1644"/>
      <c r="D37" s="1644"/>
      <c r="E37" s="1644" t="s">
        <v>761</v>
      </c>
      <c r="F37" s="2279">
        <v>800</v>
      </c>
      <c r="G37" s="927">
        <v>1192</v>
      </c>
      <c r="H37" s="1646">
        <v>953600</v>
      </c>
    </row>
    <row r="38" spans="1:15" x14ac:dyDescent="0.15">
      <c r="A38" s="923" t="s">
        <v>1706</v>
      </c>
      <c r="B38" s="1644"/>
      <c r="C38" s="1644"/>
      <c r="D38" s="1644"/>
      <c r="E38" s="1644" t="s">
        <v>761</v>
      </c>
      <c r="F38" s="2279">
        <v>220</v>
      </c>
      <c r="G38" s="927">
        <v>1680</v>
      </c>
      <c r="H38" s="1646">
        <v>369600</v>
      </c>
      <c r="I38" s="195"/>
    </row>
    <row r="39" spans="1:15" x14ac:dyDescent="0.15">
      <c r="A39" s="923" t="s">
        <v>1708</v>
      </c>
      <c r="B39" s="1644"/>
      <c r="C39" s="1644"/>
      <c r="D39" s="1644"/>
      <c r="E39" s="1644" t="s">
        <v>761</v>
      </c>
      <c r="F39" s="2279">
        <v>220</v>
      </c>
      <c r="G39" s="927">
        <v>1162</v>
      </c>
      <c r="H39" s="1646">
        <v>255640</v>
      </c>
      <c r="I39" s="195"/>
    </row>
    <row r="40" spans="1:15" x14ac:dyDescent="0.15">
      <c r="A40" s="923" t="s">
        <v>1709</v>
      </c>
      <c r="B40" s="1644"/>
      <c r="C40" s="1644"/>
      <c r="D40" s="1644"/>
      <c r="E40" s="1644" t="s">
        <v>761</v>
      </c>
      <c r="F40" s="2279">
        <v>160</v>
      </c>
      <c r="G40" s="927">
        <v>1200</v>
      </c>
      <c r="H40" s="1646">
        <v>192000</v>
      </c>
      <c r="I40" s="195"/>
    </row>
    <row r="41" spans="1:15" x14ac:dyDescent="0.15">
      <c r="A41" s="2202" t="s">
        <v>1650</v>
      </c>
      <c r="B41" s="1644"/>
      <c r="C41" s="1644"/>
      <c r="D41" s="1644"/>
      <c r="E41" s="2203" t="s">
        <v>761</v>
      </c>
      <c r="F41" s="2279">
        <v>1650</v>
      </c>
      <c r="G41" s="927">
        <v>375</v>
      </c>
      <c r="H41" s="1646">
        <v>618750</v>
      </c>
      <c r="I41" s="195"/>
    </row>
    <row r="42" spans="1:15" x14ac:dyDescent="0.15">
      <c r="A42" s="923" t="s">
        <v>888</v>
      </c>
      <c r="B42" s="1644"/>
      <c r="C42" s="1644"/>
      <c r="D42" s="1644"/>
      <c r="E42" s="1644" t="s">
        <v>701</v>
      </c>
      <c r="F42" s="2279">
        <v>60</v>
      </c>
      <c r="G42" s="927">
        <v>375</v>
      </c>
      <c r="H42" s="1646">
        <v>22500</v>
      </c>
      <c r="O42" s="1739"/>
    </row>
    <row r="43" spans="1:15" ht="14" thickBot="1" x14ac:dyDescent="0.2">
      <c r="A43" s="923" t="s">
        <v>702</v>
      </c>
      <c r="B43" s="1644"/>
      <c r="C43" s="1644"/>
      <c r="D43" s="1644"/>
      <c r="E43" s="1644" t="s">
        <v>781</v>
      </c>
      <c r="F43" s="2279">
        <v>2</v>
      </c>
      <c r="G43" s="927">
        <v>78500</v>
      </c>
      <c r="H43" s="1646">
        <v>157000</v>
      </c>
    </row>
    <row r="44" spans="1:15" ht="14" thickBot="1" x14ac:dyDescent="0.2">
      <c r="A44" s="1656" t="s">
        <v>703</v>
      </c>
      <c r="B44" s="1657"/>
      <c r="C44" s="1657"/>
      <c r="D44" s="1657"/>
      <c r="E44" s="1657"/>
      <c r="F44" s="1657"/>
      <c r="G44" s="1658"/>
      <c r="H44" s="1659">
        <v>4411590</v>
      </c>
    </row>
    <row r="45" spans="1:15" ht="14" thickBot="1" x14ac:dyDescent="0.2">
      <c r="A45" s="419" t="s">
        <v>704</v>
      </c>
      <c r="B45" s="1649"/>
      <c r="C45" s="1649"/>
      <c r="D45" s="1649"/>
      <c r="E45" s="1649"/>
      <c r="F45" s="1649"/>
      <c r="G45" s="1651"/>
      <c r="H45" s="1652">
        <v>11879590</v>
      </c>
      <c r="J45" s="195"/>
    </row>
    <row r="46" spans="1:15" ht="14" thickTop="1" x14ac:dyDescent="0.15">
      <c r="A46" s="7" t="s">
        <v>1998</v>
      </c>
      <c r="B46" s="1661"/>
      <c r="C46" s="1661"/>
      <c r="D46" s="1661"/>
      <c r="E46" s="1661"/>
      <c r="F46" s="1661"/>
      <c r="G46" s="1661"/>
      <c r="H46" s="1661"/>
    </row>
    <row r="47" spans="1:15" x14ac:dyDescent="0.15">
      <c r="A47" s="7"/>
    </row>
    <row r="50" spans="1:8" ht="18" x14ac:dyDescent="0.2">
      <c r="A50" s="2836" t="s">
        <v>728</v>
      </c>
      <c r="B50" s="2836"/>
      <c r="C50" s="2836"/>
      <c r="D50" s="2836"/>
      <c r="E50" s="2836"/>
      <c r="F50" s="2836"/>
      <c r="G50" s="2836"/>
      <c r="H50" s="2836"/>
    </row>
    <row r="51" spans="1:8" ht="18" x14ac:dyDescent="0.2">
      <c r="A51" s="2836" t="s">
        <v>1996</v>
      </c>
      <c r="B51" s="2836"/>
      <c r="C51" s="2836"/>
      <c r="D51" s="2836"/>
      <c r="E51" s="2836"/>
      <c r="F51" s="2836"/>
      <c r="G51" s="2836"/>
      <c r="H51" s="2836"/>
    </row>
    <row r="52" spans="1:8" ht="14" thickBot="1" x14ac:dyDescent="0.2"/>
    <row r="53" spans="1:8" ht="14" thickTop="1" x14ac:dyDescent="0.15">
      <c r="A53" s="1662"/>
      <c r="B53" s="1663"/>
      <c r="C53" s="1663"/>
      <c r="D53" s="1664"/>
      <c r="E53" s="1665"/>
      <c r="F53" s="909" t="s">
        <v>642</v>
      </c>
      <c r="G53" s="909" t="s">
        <v>289</v>
      </c>
      <c r="H53" s="945" t="s">
        <v>289</v>
      </c>
    </row>
    <row r="54" spans="1:8" x14ac:dyDescent="0.15">
      <c r="A54" s="1666" t="s">
        <v>705</v>
      </c>
      <c r="B54" s="377" t="s">
        <v>640</v>
      </c>
      <c r="C54" s="377" t="s">
        <v>458</v>
      </c>
      <c r="D54" s="2837" t="s">
        <v>706</v>
      </c>
      <c r="E54" s="2838"/>
      <c r="F54" s="377" t="s">
        <v>707</v>
      </c>
      <c r="G54" s="377" t="s">
        <v>708</v>
      </c>
      <c r="H54" s="522" t="s">
        <v>709</v>
      </c>
    </row>
    <row r="55" spans="1:8" ht="14" thickBot="1" x14ac:dyDescent="0.2">
      <c r="A55" s="1667"/>
      <c r="B55" s="1668"/>
      <c r="C55" s="1668"/>
      <c r="D55" s="1669"/>
      <c r="E55" s="1670"/>
      <c r="F55" s="1668"/>
      <c r="G55" s="1668"/>
      <c r="H55" s="1671"/>
    </row>
    <row r="56" spans="1:8" x14ac:dyDescent="0.15">
      <c r="A56" s="416"/>
      <c r="B56" s="385"/>
      <c r="C56" s="385"/>
      <c r="D56" s="924"/>
      <c r="E56" s="21"/>
      <c r="F56" s="385"/>
      <c r="G56" s="385"/>
      <c r="H56" s="925"/>
    </row>
    <row r="57" spans="1:8" x14ac:dyDescent="0.15">
      <c r="A57" s="416" t="s">
        <v>710</v>
      </c>
      <c r="B57" s="1644" t="s">
        <v>711</v>
      </c>
      <c r="C57" s="1644" t="s">
        <v>712</v>
      </c>
      <c r="D57" s="2839">
        <v>88315</v>
      </c>
      <c r="E57" s="2840"/>
      <c r="F57" s="476">
        <v>1324725</v>
      </c>
      <c r="G57" s="476">
        <v>1942930</v>
      </c>
      <c r="H57" s="1673">
        <v>2649450</v>
      </c>
    </row>
    <row r="58" spans="1:8" x14ac:dyDescent="0.15">
      <c r="A58" s="473" t="s">
        <v>713</v>
      </c>
      <c r="B58" s="1642" t="s">
        <v>714</v>
      </c>
      <c r="C58" s="1642" t="s">
        <v>715</v>
      </c>
      <c r="D58" s="2850">
        <v>36000</v>
      </c>
      <c r="E58" s="2851"/>
      <c r="F58" s="476">
        <v>108000</v>
      </c>
      <c r="G58" s="476">
        <v>162000</v>
      </c>
      <c r="H58" s="1673">
        <v>216000</v>
      </c>
    </row>
    <row r="59" spans="1:8" x14ac:dyDescent="0.15">
      <c r="A59" s="473" t="s">
        <v>599</v>
      </c>
      <c r="B59" s="1642" t="s">
        <v>714</v>
      </c>
      <c r="C59" s="1642">
        <v>24</v>
      </c>
      <c r="D59" s="2850">
        <v>36000</v>
      </c>
      <c r="E59" s="2851"/>
      <c r="F59" s="476">
        <v>864000</v>
      </c>
      <c r="G59" s="476">
        <v>864000</v>
      </c>
      <c r="H59" s="1673">
        <v>864000</v>
      </c>
    </row>
    <row r="60" spans="1:8" x14ac:dyDescent="0.15">
      <c r="A60" s="473" t="s">
        <v>716</v>
      </c>
      <c r="B60" s="1642" t="s">
        <v>714</v>
      </c>
      <c r="C60" s="1642">
        <v>10</v>
      </c>
      <c r="D60" s="2850">
        <v>36000</v>
      </c>
      <c r="E60" s="2851"/>
      <c r="F60" s="476">
        <v>360000</v>
      </c>
      <c r="G60" s="476">
        <v>360000</v>
      </c>
      <c r="H60" s="1673">
        <v>360000</v>
      </c>
    </row>
    <row r="61" spans="1:8" x14ac:dyDescent="0.15">
      <c r="A61" s="1674" t="s">
        <v>717</v>
      </c>
      <c r="B61" s="1644" t="s">
        <v>718</v>
      </c>
      <c r="C61" s="1675" t="s">
        <v>719</v>
      </c>
      <c r="D61" s="2850">
        <v>1442</v>
      </c>
      <c r="E61" s="2851"/>
      <c r="F61" s="476">
        <v>1081500</v>
      </c>
      <c r="G61" s="476">
        <v>1442000</v>
      </c>
      <c r="H61" s="1673">
        <v>3605000</v>
      </c>
    </row>
    <row r="62" spans="1:8" x14ac:dyDescent="0.15">
      <c r="A62" s="1676" t="s">
        <v>720</v>
      </c>
      <c r="B62" s="1642" t="s">
        <v>721</v>
      </c>
      <c r="C62" s="1677" t="s">
        <v>722</v>
      </c>
      <c r="D62" s="2850">
        <v>36000</v>
      </c>
      <c r="E62" s="2851"/>
      <c r="F62" s="476">
        <v>1656000</v>
      </c>
      <c r="G62" s="476">
        <v>2376000</v>
      </c>
      <c r="H62" s="1673"/>
    </row>
    <row r="63" spans="1:8" x14ac:dyDescent="0.15">
      <c r="A63" s="473" t="s">
        <v>723</v>
      </c>
      <c r="B63" s="1642"/>
      <c r="C63" s="1642"/>
      <c r="D63" s="1672"/>
      <c r="E63" s="1678"/>
      <c r="F63" s="476">
        <v>137500</v>
      </c>
      <c r="G63" s="476">
        <v>250000</v>
      </c>
      <c r="H63" s="1673">
        <v>415000</v>
      </c>
    </row>
    <row r="64" spans="1:8" ht="14" thickBot="1" x14ac:dyDescent="0.2">
      <c r="A64" s="1679" t="s">
        <v>724</v>
      </c>
      <c r="B64" s="1680"/>
      <c r="C64" s="1680"/>
      <c r="D64" s="515"/>
      <c r="E64" s="1681"/>
      <c r="F64" s="953">
        <v>170000</v>
      </c>
      <c r="G64" s="953">
        <v>218000</v>
      </c>
      <c r="H64" s="1682">
        <v>485000</v>
      </c>
    </row>
    <row r="65" spans="1:10" x14ac:dyDescent="0.15">
      <c r="A65" s="1683"/>
      <c r="B65" s="935"/>
      <c r="C65" s="376"/>
      <c r="D65" s="1684"/>
      <c r="E65" s="1651"/>
      <c r="F65" s="936"/>
      <c r="G65" s="936"/>
      <c r="H65" s="1685"/>
    </row>
    <row r="66" spans="1:10" x14ac:dyDescent="0.15">
      <c r="A66" s="1286" t="s">
        <v>726</v>
      </c>
      <c r="B66" s="1686"/>
      <c r="C66" s="381"/>
      <c r="D66" s="1687"/>
      <c r="E66" s="1688"/>
      <c r="F66" s="1689">
        <v>5701725</v>
      </c>
      <c r="G66" s="1689">
        <v>7614930</v>
      </c>
      <c r="H66" s="1690">
        <v>8594450</v>
      </c>
    </row>
    <row r="67" spans="1:10" ht="14" thickBot="1" x14ac:dyDescent="0.2">
      <c r="A67" s="1691"/>
      <c r="B67" s="941"/>
      <c r="C67" s="1692"/>
      <c r="D67" s="938"/>
      <c r="E67" s="1693"/>
      <c r="F67" s="1692"/>
      <c r="G67" s="1692"/>
      <c r="H67" s="1694"/>
    </row>
    <row r="68" spans="1:10" ht="15" thickTop="1" thickBot="1" x14ac:dyDescent="0.2">
      <c r="A68" s="1660"/>
      <c r="B68" s="1661"/>
      <c r="C68" s="1661"/>
      <c r="D68" s="1661"/>
      <c r="F68" s="2847">
        <v>7303701.666666667</v>
      </c>
      <c r="G68" s="2848"/>
      <c r="H68" s="2849"/>
      <c r="J68" s="195"/>
    </row>
    <row r="69" spans="1:10" x14ac:dyDescent="0.15">
      <c r="A69" s="7" t="s">
        <v>1998</v>
      </c>
    </row>
    <row r="71" spans="1:10" x14ac:dyDescent="0.15">
      <c r="G71" s="195"/>
    </row>
    <row r="73" spans="1:10" x14ac:dyDescent="0.15">
      <c r="F73" s="195"/>
    </row>
  </sheetData>
  <mergeCells count="16">
    <mergeCell ref="F68:H68"/>
    <mergeCell ref="D62:E62"/>
    <mergeCell ref="D58:E58"/>
    <mergeCell ref="D59:E59"/>
    <mergeCell ref="D60:E60"/>
    <mergeCell ref="D61:E61"/>
    <mergeCell ref="A50:H50"/>
    <mergeCell ref="A51:H51"/>
    <mergeCell ref="D54:E54"/>
    <mergeCell ref="D57:E57"/>
    <mergeCell ref="A3:H3"/>
    <mergeCell ref="A4:H4"/>
    <mergeCell ref="A6:A7"/>
    <mergeCell ref="B6:C6"/>
    <mergeCell ref="E6:E7"/>
    <mergeCell ref="F6:F7"/>
  </mergeCells>
  <phoneticPr fontId="13" type="noConversion"/>
  <pageMargins left="0.78740157480314965" right="0.59055118110236227" top="0.78740157480314965" bottom="0.78740157480314965" header="0" footer="0"/>
  <pageSetup scale="70" orientation="portrait" horizontalDpi="429496729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21486-7A4A-984C-BBD2-A1A846113FA3}">
  <dimension ref="A3:AO1170"/>
  <sheetViews>
    <sheetView zoomScale="80" zoomScaleNormal="80" workbookViewId="0"/>
  </sheetViews>
  <sheetFormatPr baseColWidth="10" defaultColWidth="11.5" defaultRowHeight="13" x14ac:dyDescent="0.15"/>
  <cols>
    <col min="1" max="1" width="14.5" customWidth="1"/>
    <col min="2" max="2" width="26.1640625" customWidth="1"/>
    <col min="3" max="3" width="13.5" customWidth="1"/>
    <col min="5" max="5" width="7.6640625" customWidth="1"/>
    <col min="6" max="6" width="7.5" customWidth="1"/>
    <col min="7" max="7" width="7.83203125" customWidth="1"/>
    <col min="8" max="8" width="9.1640625" customWidth="1"/>
    <col min="9" max="9" width="7" customWidth="1"/>
    <col min="10" max="10" width="9.1640625" customWidth="1"/>
    <col min="11" max="11" width="2.6640625" customWidth="1"/>
    <col min="12" max="12" width="28" customWidth="1"/>
    <col min="13" max="13" width="14.33203125" customWidth="1"/>
    <col min="15" max="15" width="6.33203125" customWidth="1"/>
    <col min="16" max="16" width="7.5" customWidth="1"/>
    <col min="17" max="17" width="7.33203125" customWidth="1"/>
    <col min="18" max="18" width="8.1640625" customWidth="1"/>
    <col min="19" max="19" width="5.5" customWidth="1"/>
    <col min="20" max="20" width="11.6640625" customWidth="1"/>
    <col min="21" max="21" width="3" customWidth="1"/>
    <col min="23" max="23" width="25" customWidth="1"/>
    <col min="24" max="24" width="14.5" customWidth="1"/>
    <col min="26" max="26" width="8.5" customWidth="1"/>
    <col min="27" max="28" width="8.1640625" customWidth="1"/>
    <col min="29" max="29" width="7.5" customWidth="1"/>
    <col min="30" max="31" width="8.5" customWidth="1"/>
    <col min="32" max="32" width="2.5" customWidth="1"/>
    <col min="33" max="33" width="27.6640625" customWidth="1"/>
    <col min="34" max="34" width="14.1640625" customWidth="1"/>
    <col min="36" max="36" width="9.1640625" customWidth="1"/>
    <col min="37" max="37" width="5.1640625" customWidth="1"/>
    <col min="38" max="38" width="8.1640625" customWidth="1"/>
    <col min="39" max="39" width="6.6640625" customWidth="1"/>
    <col min="40" max="40" width="8.1640625" customWidth="1"/>
    <col min="41" max="41" width="8.83203125" customWidth="1"/>
  </cols>
  <sheetData>
    <row r="3" spans="1:41" ht="16" customHeight="1" x14ac:dyDescent="0.15">
      <c r="A3" s="2611" t="s">
        <v>1874</v>
      </c>
      <c r="B3" s="2611"/>
      <c r="C3" s="2611"/>
      <c r="D3" s="2611"/>
      <c r="E3" s="2611"/>
      <c r="F3" s="2611"/>
      <c r="G3" s="2611"/>
      <c r="H3" s="2611"/>
      <c r="I3" s="2611"/>
      <c r="J3" s="2611"/>
      <c r="K3" s="2611"/>
      <c r="L3" s="2611"/>
      <c r="M3" s="2611"/>
      <c r="N3" s="2611"/>
      <c r="O3" s="2611"/>
      <c r="P3" s="2611"/>
      <c r="Q3" s="2611"/>
      <c r="R3" s="2611"/>
      <c r="S3" s="2611"/>
      <c r="T3" s="2611"/>
      <c r="U3" s="1021"/>
      <c r="V3" s="2611" t="s">
        <v>1890</v>
      </c>
      <c r="W3" s="2611"/>
      <c r="X3" s="2611"/>
      <c r="Y3" s="2611"/>
      <c r="Z3" s="2611"/>
      <c r="AA3" s="2611"/>
      <c r="AB3" s="2611"/>
      <c r="AC3" s="2611"/>
      <c r="AD3" s="2611"/>
      <c r="AE3" s="2611"/>
      <c r="AF3" s="2611"/>
      <c r="AG3" s="2611"/>
      <c r="AH3" s="2611"/>
      <c r="AI3" s="2611"/>
      <c r="AJ3" s="2611"/>
      <c r="AK3" s="2611"/>
      <c r="AL3" s="2611"/>
      <c r="AM3" s="2611"/>
      <c r="AN3" s="2611"/>
      <c r="AO3" s="2611"/>
    </row>
    <row r="4" spans="1:41" ht="16" customHeight="1" thickBot="1" x14ac:dyDescent="0.2">
      <c r="A4" s="2611"/>
      <c r="B4" s="2611"/>
      <c r="C4" s="2611"/>
      <c r="D4" s="2611"/>
      <c r="E4" s="2611"/>
      <c r="F4" s="2611"/>
      <c r="G4" s="2611"/>
      <c r="H4" s="2611"/>
      <c r="I4" s="2611"/>
      <c r="J4" s="2611"/>
      <c r="K4" s="2611"/>
      <c r="L4" s="2611"/>
      <c r="M4" s="2611"/>
      <c r="N4" s="2611"/>
      <c r="O4" s="2611"/>
      <c r="P4" s="2611"/>
      <c r="Q4" s="2611"/>
      <c r="R4" s="2611"/>
      <c r="S4" s="2611"/>
      <c r="T4" s="2611"/>
      <c r="U4" s="286"/>
      <c r="V4" s="2611"/>
      <c r="W4" s="2611"/>
      <c r="X4" s="2611"/>
      <c r="Y4" s="2611"/>
      <c r="Z4" s="2611"/>
      <c r="AA4" s="2611"/>
      <c r="AB4" s="2611"/>
      <c r="AC4" s="2611"/>
      <c r="AD4" s="2611"/>
      <c r="AE4" s="2611"/>
      <c r="AF4" s="2611"/>
      <c r="AG4" s="2611"/>
      <c r="AH4" s="2611"/>
      <c r="AI4" s="2611"/>
      <c r="AJ4" s="2611"/>
      <c r="AK4" s="2611"/>
      <c r="AL4" s="2611"/>
      <c r="AM4" s="2611"/>
      <c r="AN4" s="2611"/>
      <c r="AO4" s="2611"/>
    </row>
    <row r="5" spans="1:41" ht="16" customHeight="1" x14ac:dyDescent="0.15">
      <c r="A5" s="2967" t="s">
        <v>451</v>
      </c>
      <c r="B5" s="2968"/>
      <c r="C5" s="2967" t="s">
        <v>452</v>
      </c>
      <c r="D5" s="2973"/>
      <c r="E5" s="2973"/>
      <c r="F5" s="2968"/>
      <c r="G5" s="2967" t="s">
        <v>453</v>
      </c>
      <c r="H5" s="2968"/>
      <c r="I5" s="2967" t="s">
        <v>454</v>
      </c>
      <c r="J5" s="2968"/>
      <c r="K5" s="1840"/>
      <c r="L5" s="2975" t="s">
        <v>451</v>
      </c>
      <c r="M5" s="2967" t="s">
        <v>452</v>
      </c>
      <c r="N5" s="2973"/>
      <c r="O5" s="2973"/>
      <c r="P5" s="2968"/>
      <c r="Q5" s="2967" t="s">
        <v>453</v>
      </c>
      <c r="R5" s="2968"/>
      <c r="S5" s="2967"/>
      <c r="T5" s="2968"/>
      <c r="U5" s="1841"/>
      <c r="V5" s="2967" t="s">
        <v>451</v>
      </c>
      <c r="W5" s="2968"/>
      <c r="X5" s="2967" t="s">
        <v>452</v>
      </c>
      <c r="Y5" s="2973"/>
      <c r="Z5" s="2973"/>
      <c r="AA5" s="2968"/>
      <c r="AB5" s="2967" t="s">
        <v>453</v>
      </c>
      <c r="AC5" s="2968"/>
      <c r="AD5" s="2967" t="s">
        <v>454</v>
      </c>
      <c r="AE5" s="2968"/>
      <c r="AF5" s="1840"/>
      <c r="AG5" s="2975" t="s">
        <v>451</v>
      </c>
      <c r="AH5" s="2967" t="s">
        <v>452</v>
      </c>
      <c r="AI5" s="2973"/>
      <c r="AJ5" s="2973"/>
      <c r="AK5" s="2968"/>
      <c r="AL5" s="2967" t="s">
        <v>453</v>
      </c>
      <c r="AM5" s="2968"/>
      <c r="AN5" s="2967"/>
      <c r="AO5" s="2976"/>
    </row>
    <row r="6" spans="1:41" ht="16" customHeight="1" thickBot="1" x14ac:dyDescent="0.2">
      <c r="A6" s="2963"/>
      <c r="B6" s="2964"/>
      <c r="C6" s="2961"/>
      <c r="D6" s="2974"/>
      <c r="E6" s="2974"/>
      <c r="F6" s="2962"/>
      <c r="G6" s="2963" t="s">
        <v>456</v>
      </c>
      <c r="H6" s="2964"/>
      <c r="I6" s="2963"/>
      <c r="J6" s="2964"/>
      <c r="K6" s="1840"/>
      <c r="L6" s="2965"/>
      <c r="M6" s="2961"/>
      <c r="N6" s="2974"/>
      <c r="O6" s="2974"/>
      <c r="P6" s="2962"/>
      <c r="Q6" s="2963" t="s">
        <v>456</v>
      </c>
      <c r="R6" s="2964"/>
      <c r="S6" s="2963" t="s">
        <v>289</v>
      </c>
      <c r="T6" s="2964"/>
      <c r="U6" s="1841"/>
      <c r="V6" s="2963"/>
      <c r="W6" s="2964"/>
      <c r="X6" s="2961"/>
      <c r="Y6" s="2974"/>
      <c r="Z6" s="2974"/>
      <c r="AA6" s="2962"/>
      <c r="AB6" s="2963" t="s">
        <v>456</v>
      </c>
      <c r="AC6" s="2964"/>
      <c r="AD6" s="2963"/>
      <c r="AE6" s="2964"/>
      <c r="AF6" s="1840"/>
      <c r="AG6" s="2965"/>
      <c r="AH6" s="2961"/>
      <c r="AI6" s="2974"/>
      <c r="AJ6" s="2974"/>
      <c r="AK6" s="2962"/>
      <c r="AL6" s="2963" t="s">
        <v>456</v>
      </c>
      <c r="AM6" s="2964"/>
      <c r="AN6" s="2963" t="s">
        <v>289</v>
      </c>
      <c r="AO6" s="2900"/>
    </row>
    <row r="7" spans="1:41" ht="16" customHeight="1" x14ac:dyDescent="0.15">
      <c r="A7" s="2963"/>
      <c r="B7" s="2964"/>
      <c r="C7" s="1844" t="s">
        <v>457</v>
      </c>
      <c r="D7" s="2965" t="s">
        <v>458</v>
      </c>
      <c r="E7" s="2963" t="s">
        <v>459</v>
      </c>
      <c r="F7" s="2964"/>
      <c r="G7" s="2963" t="s">
        <v>460</v>
      </c>
      <c r="H7" s="2964"/>
      <c r="I7" s="2963" t="s">
        <v>363</v>
      </c>
      <c r="J7" s="2964"/>
      <c r="K7" s="1840"/>
      <c r="L7" s="2965"/>
      <c r="M7" s="1842" t="s">
        <v>457</v>
      </c>
      <c r="N7" s="2975" t="s">
        <v>458</v>
      </c>
      <c r="O7" s="2967" t="s">
        <v>459</v>
      </c>
      <c r="P7" s="2968"/>
      <c r="Q7" s="2963" t="s">
        <v>460</v>
      </c>
      <c r="R7" s="2964"/>
      <c r="S7" s="2963" t="s">
        <v>363</v>
      </c>
      <c r="T7" s="2964"/>
      <c r="U7" s="1841"/>
      <c r="V7" s="2963"/>
      <c r="W7" s="2964"/>
      <c r="X7" s="1844" t="s">
        <v>457</v>
      </c>
      <c r="Y7" s="2965" t="s">
        <v>458</v>
      </c>
      <c r="Z7" s="2963" t="s">
        <v>459</v>
      </c>
      <c r="AA7" s="2964"/>
      <c r="AB7" s="2963" t="s">
        <v>460</v>
      </c>
      <c r="AC7" s="2964"/>
      <c r="AD7" s="2963" t="s">
        <v>363</v>
      </c>
      <c r="AE7" s="2964"/>
      <c r="AF7" s="1840"/>
      <c r="AG7" s="2965"/>
      <c r="AH7" s="1842" t="s">
        <v>457</v>
      </c>
      <c r="AI7" s="2965" t="s">
        <v>458</v>
      </c>
      <c r="AJ7" s="2963" t="s">
        <v>459</v>
      </c>
      <c r="AK7" s="2964"/>
      <c r="AL7" s="2963" t="s">
        <v>460</v>
      </c>
      <c r="AM7" s="2964"/>
      <c r="AN7" s="2963" t="s">
        <v>363</v>
      </c>
      <c r="AO7" s="2900"/>
    </row>
    <row r="8" spans="1:41" ht="16" customHeight="1" thickBot="1" x14ac:dyDescent="0.2">
      <c r="A8" s="2961"/>
      <c r="B8" s="2962"/>
      <c r="C8" s="1845" t="s">
        <v>461</v>
      </c>
      <c r="D8" s="2966"/>
      <c r="E8" s="2961"/>
      <c r="F8" s="2962"/>
      <c r="G8" s="2961"/>
      <c r="H8" s="2962"/>
      <c r="I8" s="2961"/>
      <c r="J8" s="2962"/>
      <c r="K8" s="1840"/>
      <c r="L8" s="2966"/>
      <c r="M8" s="1843" t="s">
        <v>461</v>
      </c>
      <c r="N8" s="2966"/>
      <c r="O8" s="2961"/>
      <c r="P8" s="2962"/>
      <c r="Q8" s="2961"/>
      <c r="R8" s="2962"/>
      <c r="S8" s="2961"/>
      <c r="T8" s="2962"/>
      <c r="U8" s="1841"/>
      <c r="V8" s="2961"/>
      <c r="W8" s="2962"/>
      <c r="X8" s="1845" t="s">
        <v>461</v>
      </c>
      <c r="Y8" s="2966"/>
      <c r="Z8" s="2961"/>
      <c r="AA8" s="2962"/>
      <c r="AB8" s="2961"/>
      <c r="AC8" s="2962"/>
      <c r="AD8" s="2961"/>
      <c r="AE8" s="2962"/>
      <c r="AF8" s="1840"/>
      <c r="AG8" s="2966"/>
      <c r="AH8" s="1843" t="s">
        <v>461</v>
      </c>
      <c r="AI8" s="2966"/>
      <c r="AJ8" s="2961"/>
      <c r="AK8" s="2962"/>
      <c r="AL8" s="2961"/>
      <c r="AM8" s="2962"/>
      <c r="AN8" s="2977"/>
      <c r="AO8" s="2978"/>
    </row>
    <row r="9" spans="1:41" ht="16" customHeight="1" x14ac:dyDescent="0.15">
      <c r="A9" s="2969" t="s">
        <v>462</v>
      </c>
      <c r="B9" s="2970"/>
      <c r="C9" s="1846"/>
      <c r="D9" s="1847"/>
      <c r="E9" s="2899"/>
      <c r="F9" s="2900"/>
      <c r="G9" s="2899"/>
      <c r="H9" s="2900"/>
      <c r="I9" s="2899"/>
      <c r="J9" s="2900"/>
      <c r="K9" s="1840"/>
      <c r="L9" s="1848" t="s">
        <v>463</v>
      </c>
      <c r="M9" s="1849"/>
      <c r="N9" s="1850"/>
      <c r="O9" s="2971"/>
      <c r="P9" s="2972"/>
      <c r="Q9" s="2971"/>
      <c r="R9" s="2972"/>
      <c r="S9" s="2971"/>
      <c r="T9" s="2972"/>
      <c r="U9" s="1851"/>
      <c r="V9" s="2969" t="s">
        <v>462</v>
      </c>
      <c r="W9" s="2970"/>
      <c r="X9" s="1846"/>
      <c r="Y9" s="1847"/>
      <c r="Z9" s="2899"/>
      <c r="AA9" s="2900"/>
      <c r="AB9" s="2899"/>
      <c r="AC9" s="2900"/>
      <c r="AD9" s="2899"/>
      <c r="AE9" s="2900"/>
      <c r="AF9" s="1840"/>
      <c r="AG9" s="1848" t="s">
        <v>463</v>
      </c>
      <c r="AH9" s="1849"/>
      <c r="AI9" s="1850"/>
      <c r="AJ9" s="2971"/>
      <c r="AK9" s="2972"/>
      <c r="AL9" s="2971"/>
      <c r="AM9" s="2972"/>
      <c r="AN9" s="2971"/>
      <c r="AO9" s="2972"/>
    </row>
    <row r="10" spans="1:41" ht="16" customHeight="1" x14ac:dyDescent="0.15">
      <c r="A10" s="2910" t="s">
        <v>994</v>
      </c>
      <c r="B10" s="2911"/>
      <c r="C10" s="1852"/>
      <c r="D10" s="1847"/>
      <c r="E10" s="2899"/>
      <c r="F10" s="2900"/>
      <c r="G10" s="2899"/>
      <c r="H10" s="2900"/>
      <c r="I10" s="2951">
        <v>0</v>
      </c>
      <c r="J10" s="2942"/>
      <c r="K10" s="1840"/>
      <c r="L10" s="1853"/>
      <c r="M10" s="1854"/>
      <c r="N10" s="1847"/>
      <c r="O10" s="2861"/>
      <c r="P10" s="2862"/>
      <c r="Q10" s="2861"/>
      <c r="R10" s="2862"/>
      <c r="S10" s="2861"/>
      <c r="T10" s="2862"/>
      <c r="U10" s="1851"/>
      <c r="V10" s="2910" t="s">
        <v>994</v>
      </c>
      <c r="W10" s="2911"/>
      <c r="X10" s="1852"/>
      <c r="Y10" s="1847"/>
      <c r="Z10" s="2899"/>
      <c r="AA10" s="2900"/>
      <c r="AB10" s="2899"/>
      <c r="AC10" s="2900"/>
      <c r="AD10" s="2951">
        <v>0</v>
      </c>
      <c r="AE10" s="2942"/>
      <c r="AF10" s="1840"/>
      <c r="AG10" s="1853"/>
      <c r="AH10" s="1854"/>
      <c r="AI10" s="1847"/>
      <c r="AJ10" s="2861"/>
      <c r="AK10" s="2862"/>
      <c r="AL10" s="2861"/>
      <c r="AM10" s="2862"/>
      <c r="AN10" s="2861"/>
      <c r="AO10" s="2862"/>
    </row>
    <row r="11" spans="1:41" ht="16" customHeight="1" x14ac:dyDescent="0.15">
      <c r="A11" s="2947" t="s">
        <v>995</v>
      </c>
      <c r="B11" s="2948"/>
      <c r="C11" s="1852"/>
      <c r="D11" s="1847"/>
      <c r="E11" s="2899"/>
      <c r="F11" s="2900"/>
      <c r="G11" s="2899"/>
      <c r="H11" s="2900"/>
      <c r="I11" s="2899"/>
      <c r="J11" s="2900"/>
      <c r="K11" s="1840"/>
      <c r="L11" s="1853" t="s">
        <v>466</v>
      </c>
      <c r="M11" s="1847" t="s">
        <v>594</v>
      </c>
      <c r="N11" s="1847" t="s">
        <v>468</v>
      </c>
      <c r="O11" s="2861">
        <v>7200</v>
      </c>
      <c r="P11" s="2862"/>
      <c r="Q11" s="2861">
        <v>430</v>
      </c>
      <c r="R11" s="2862"/>
      <c r="S11" s="2861">
        <v>3096000</v>
      </c>
      <c r="T11" s="2862"/>
      <c r="U11" s="1851"/>
      <c r="V11" s="2947" t="s">
        <v>995</v>
      </c>
      <c r="W11" s="2948"/>
      <c r="X11" s="1852"/>
      <c r="Y11" s="1847"/>
      <c r="Z11" s="2899"/>
      <c r="AA11" s="2900"/>
      <c r="AB11" s="2899"/>
      <c r="AC11" s="2900"/>
      <c r="AD11" s="2899"/>
      <c r="AE11" s="2900"/>
      <c r="AF11" s="1840"/>
      <c r="AG11" s="1853" t="s">
        <v>466</v>
      </c>
      <c r="AH11" s="1847"/>
      <c r="AI11" s="1847"/>
      <c r="AJ11" s="2861"/>
      <c r="AK11" s="2862"/>
      <c r="AL11" s="2861"/>
      <c r="AM11" s="2862"/>
      <c r="AN11" s="2861"/>
      <c r="AO11" s="2862"/>
    </row>
    <row r="12" spans="1:41" ht="16" customHeight="1" x14ac:dyDescent="0.15">
      <c r="A12" s="2947" t="s">
        <v>996</v>
      </c>
      <c r="B12" s="2948"/>
      <c r="C12" s="1852"/>
      <c r="D12" s="1847"/>
      <c r="E12" s="2899"/>
      <c r="F12" s="2900"/>
      <c r="G12" s="2899"/>
      <c r="H12" s="2900"/>
      <c r="I12" s="2899"/>
      <c r="J12" s="2900"/>
      <c r="K12" s="1840"/>
      <c r="L12" s="1853" t="s">
        <v>875</v>
      </c>
      <c r="M12" s="1854"/>
      <c r="N12" s="1847"/>
      <c r="O12" s="2861"/>
      <c r="P12" s="2862"/>
      <c r="Q12" s="2861"/>
      <c r="R12" s="2862"/>
      <c r="S12" s="2861">
        <v>0</v>
      </c>
      <c r="T12" s="2862"/>
      <c r="U12" s="1851"/>
      <c r="V12" s="2947" t="s">
        <v>996</v>
      </c>
      <c r="W12" s="2948"/>
      <c r="X12" s="1852"/>
      <c r="Y12" s="1847"/>
      <c r="Z12" s="2899"/>
      <c r="AA12" s="2900"/>
      <c r="AB12" s="2899"/>
      <c r="AC12" s="2900"/>
      <c r="AD12" s="2899"/>
      <c r="AE12" s="2900"/>
      <c r="AF12" s="1840"/>
      <c r="AG12" s="1853" t="s">
        <v>875</v>
      </c>
      <c r="AH12" s="1854"/>
      <c r="AI12" s="1847"/>
      <c r="AJ12" s="2861"/>
      <c r="AK12" s="2862"/>
      <c r="AL12" s="2861"/>
      <c r="AM12" s="2862"/>
      <c r="AN12" s="2861">
        <v>0</v>
      </c>
      <c r="AO12" s="2862"/>
    </row>
    <row r="13" spans="1:41" ht="16" customHeight="1" x14ac:dyDescent="0.15">
      <c r="A13" s="2910" t="s">
        <v>1005</v>
      </c>
      <c r="B13" s="2911"/>
      <c r="C13" s="1852"/>
      <c r="D13" s="1847"/>
      <c r="E13" s="2899"/>
      <c r="F13" s="2900"/>
      <c r="G13" s="2899"/>
      <c r="H13" s="2900"/>
      <c r="I13" s="2951">
        <v>0</v>
      </c>
      <c r="J13" s="2942"/>
      <c r="K13" s="1840"/>
      <c r="L13" s="1853" t="s">
        <v>881</v>
      </c>
      <c r="M13" s="1854"/>
      <c r="N13" s="1847"/>
      <c r="O13" s="2861"/>
      <c r="P13" s="2862"/>
      <c r="Q13" s="2861"/>
      <c r="R13" s="2862"/>
      <c r="S13" s="2861">
        <v>0</v>
      </c>
      <c r="T13" s="2862"/>
      <c r="U13" s="1851"/>
      <c r="V13" s="2910" t="s">
        <v>1005</v>
      </c>
      <c r="W13" s="2911"/>
      <c r="X13" s="1852"/>
      <c r="Y13" s="1847"/>
      <c r="Z13" s="2899"/>
      <c r="AA13" s="2900"/>
      <c r="AB13" s="2899"/>
      <c r="AC13" s="2900"/>
      <c r="AD13" s="2951">
        <v>0</v>
      </c>
      <c r="AE13" s="2942"/>
      <c r="AF13" s="1840"/>
      <c r="AG13" s="1853" t="s">
        <v>881</v>
      </c>
      <c r="AH13" s="1854"/>
      <c r="AI13" s="1847"/>
      <c r="AJ13" s="2861"/>
      <c r="AK13" s="2862"/>
      <c r="AL13" s="2861"/>
      <c r="AM13" s="2862"/>
      <c r="AN13" s="2861">
        <v>0</v>
      </c>
      <c r="AO13" s="2862"/>
    </row>
    <row r="14" spans="1:41" ht="16" customHeight="1" x14ac:dyDescent="0.15">
      <c r="A14" s="2947" t="s">
        <v>1006</v>
      </c>
      <c r="B14" s="2948"/>
      <c r="C14" s="1852"/>
      <c r="D14" s="1847"/>
      <c r="E14" s="2899"/>
      <c r="F14" s="2900"/>
      <c r="G14" s="2899"/>
      <c r="H14" s="2900"/>
      <c r="I14" s="2899"/>
      <c r="J14" s="2900"/>
      <c r="K14" s="1840"/>
      <c r="L14" s="1853" t="s">
        <v>883</v>
      </c>
      <c r="M14" s="1847"/>
      <c r="N14" s="1847"/>
      <c r="O14" s="2861"/>
      <c r="P14" s="2862"/>
      <c r="Q14" s="2861"/>
      <c r="R14" s="2862"/>
      <c r="S14" s="2861">
        <v>0</v>
      </c>
      <c r="T14" s="2862"/>
      <c r="U14" s="1851"/>
      <c r="V14" s="2947" t="s">
        <v>1006</v>
      </c>
      <c r="W14" s="2948"/>
      <c r="X14" s="1852"/>
      <c r="Y14" s="1847"/>
      <c r="Z14" s="2899"/>
      <c r="AA14" s="2900"/>
      <c r="AB14" s="2899"/>
      <c r="AC14" s="2900"/>
      <c r="AD14" s="2899"/>
      <c r="AE14" s="2900"/>
      <c r="AF14" s="1840"/>
      <c r="AG14" s="1853" t="s">
        <v>883</v>
      </c>
      <c r="AH14" s="1847"/>
      <c r="AI14" s="1847"/>
      <c r="AJ14" s="2861"/>
      <c r="AK14" s="2862"/>
      <c r="AL14" s="2861"/>
      <c r="AM14" s="2862"/>
      <c r="AN14" s="2861">
        <v>0</v>
      </c>
      <c r="AO14" s="2862"/>
    </row>
    <row r="15" spans="1:41" ht="16" customHeight="1" x14ac:dyDescent="0.15">
      <c r="A15" s="2947" t="s">
        <v>996</v>
      </c>
      <c r="B15" s="2948"/>
      <c r="C15" s="1852"/>
      <c r="D15" s="1847"/>
      <c r="E15" s="2899"/>
      <c r="F15" s="2900"/>
      <c r="G15" s="2899"/>
      <c r="H15" s="2900"/>
      <c r="I15" s="2899"/>
      <c r="J15" s="2900"/>
      <c r="K15" s="1840"/>
      <c r="L15" s="1853" t="s">
        <v>885</v>
      </c>
      <c r="M15" s="1847"/>
      <c r="N15" s="1847"/>
      <c r="O15" s="2861"/>
      <c r="P15" s="2862"/>
      <c r="Q15" s="2861"/>
      <c r="R15" s="2862"/>
      <c r="S15" s="2861">
        <v>0</v>
      </c>
      <c r="T15" s="2862"/>
      <c r="U15" s="1851"/>
      <c r="V15" s="2947" t="s">
        <v>996</v>
      </c>
      <c r="W15" s="2948"/>
      <c r="X15" s="1852"/>
      <c r="Y15" s="1847"/>
      <c r="Z15" s="2899"/>
      <c r="AA15" s="2900"/>
      <c r="AB15" s="2899"/>
      <c r="AC15" s="2900"/>
      <c r="AD15" s="2899"/>
      <c r="AE15" s="2900"/>
      <c r="AF15" s="1840"/>
      <c r="AG15" s="1853" t="s">
        <v>885</v>
      </c>
      <c r="AH15" s="1847"/>
      <c r="AI15" s="1847"/>
      <c r="AJ15" s="2861"/>
      <c r="AK15" s="2862"/>
      <c r="AL15" s="2861"/>
      <c r="AM15" s="2862"/>
      <c r="AN15" s="2861">
        <v>0</v>
      </c>
      <c r="AO15" s="2862"/>
    </row>
    <row r="16" spans="1:41" ht="16" customHeight="1" x14ac:dyDescent="0.15">
      <c r="A16" s="2947" t="s">
        <v>1007</v>
      </c>
      <c r="B16" s="2948"/>
      <c r="C16" s="1852"/>
      <c r="D16" s="1847"/>
      <c r="E16" s="2899"/>
      <c r="F16" s="2900"/>
      <c r="G16" s="2899"/>
      <c r="H16" s="2900"/>
      <c r="I16" s="2899"/>
      <c r="J16" s="2900"/>
      <c r="K16" s="1840"/>
      <c r="L16" s="1853" t="s">
        <v>550</v>
      </c>
      <c r="M16" s="1854"/>
      <c r="N16" s="1847"/>
      <c r="O16" s="2861"/>
      <c r="P16" s="2862"/>
      <c r="Q16" s="2861"/>
      <c r="R16" s="2862"/>
      <c r="S16" s="2861">
        <v>0</v>
      </c>
      <c r="T16" s="2862"/>
      <c r="U16" s="1851"/>
      <c r="V16" s="2947" t="s">
        <v>1007</v>
      </c>
      <c r="W16" s="2948"/>
      <c r="X16" s="1852"/>
      <c r="Y16" s="1847"/>
      <c r="Z16" s="2899"/>
      <c r="AA16" s="2900"/>
      <c r="AB16" s="2899"/>
      <c r="AC16" s="2900"/>
      <c r="AD16" s="2899"/>
      <c r="AE16" s="2900"/>
      <c r="AF16" s="1840"/>
      <c r="AG16" s="1853" t="s">
        <v>550</v>
      </c>
      <c r="AH16" s="1854"/>
      <c r="AI16" s="1847"/>
      <c r="AJ16" s="2861"/>
      <c r="AK16" s="2862"/>
      <c r="AL16" s="2861"/>
      <c r="AM16" s="2862"/>
      <c r="AN16" s="2861">
        <v>0</v>
      </c>
      <c r="AO16" s="2862"/>
    </row>
    <row r="17" spans="1:41" ht="16" customHeight="1" x14ac:dyDescent="0.15">
      <c r="A17" s="2910" t="s">
        <v>1008</v>
      </c>
      <c r="B17" s="2911"/>
      <c r="C17" s="1852"/>
      <c r="D17" s="1847"/>
      <c r="E17" s="2899"/>
      <c r="F17" s="2900"/>
      <c r="G17" s="2899"/>
      <c r="H17" s="2900"/>
      <c r="I17" s="2912">
        <v>1600000</v>
      </c>
      <c r="J17" s="2942"/>
      <c r="K17" s="1840"/>
      <c r="L17" s="1853" t="s">
        <v>551</v>
      </c>
      <c r="M17" s="2174" t="s">
        <v>610</v>
      </c>
      <c r="N17" s="1847" t="s">
        <v>873</v>
      </c>
      <c r="O17" s="2861">
        <v>8</v>
      </c>
      <c r="P17" s="2862"/>
      <c r="Q17" s="2861">
        <v>89900</v>
      </c>
      <c r="R17" s="2862"/>
      <c r="S17" s="2861">
        <v>719200</v>
      </c>
      <c r="T17" s="2862"/>
      <c r="U17" s="1851"/>
      <c r="V17" s="2910" t="s">
        <v>1009</v>
      </c>
      <c r="W17" s="2911"/>
      <c r="X17" s="1852"/>
      <c r="Y17" s="1847"/>
      <c r="Z17" s="2899"/>
      <c r="AA17" s="2900"/>
      <c r="AB17" s="2899"/>
      <c r="AC17" s="2900"/>
      <c r="AD17" s="2912">
        <v>0</v>
      </c>
      <c r="AE17" s="2942"/>
      <c r="AF17" s="1840"/>
      <c r="AG17" s="1853" t="s">
        <v>551</v>
      </c>
      <c r="AH17" s="1847" t="s">
        <v>774</v>
      </c>
      <c r="AI17" s="1847" t="s">
        <v>476</v>
      </c>
      <c r="AJ17" s="2861">
        <v>5</v>
      </c>
      <c r="AK17" s="2862"/>
      <c r="AL17" s="2861">
        <v>78050</v>
      </c>
      <c r="AM17" s="2862"/>
      <c r="AN17" s="2861">
        <v>390250</v>
      </c>
      <c r="AO17" s="2862"/>
    </row>
    <row r="18" spans="1:41" ht="16" customHeight="1" x14ac:dyDescent="0.15">
      <c r="A18" s="2901" t="s">
        <v>1010</v>
      </c>
      <c r="B18" s="2902"/>
      <c r="C18" s="1858" t="s">
        <v>512</v>
      </c>
      <c r="D18" s="1847" t="s">
        <v>513</v>
      </c>
      <c r="E18" s="2861">
        <v>20</v>
      </c>
      <c r="F18" s="2862"/>
      <c r="G18" s="2861">
        <v>32000</v>
      </c>
      <c r="H18" s="2862"/>
      <c r="I18" s="2861">
        <v>640000</v>
      </c>
      <c r="J18" s="2862"/>
      <c r="K18" s="1840"/>
      <c r="L18" s="1853" t="s">
        <v>551</v>
      </c>
      <c r="M18" s="2174" t="s">
        <v>774</v>
      </c>
      <c r="N18" s="1847" t="s">
        <v>873</v>
      </c>
      <c r="O18" s="2861">
        <v>8</v>
      </c>
      <c r="P18" s="2862"/>
      <c r="Q18" s="2861">
        <v>78000</v>
      </c>
      <c r="R18" s="2862"/>
      <c r="S18" s="2861">
        <v>624000</v>
      </c>
      <c r="T18" s="2862"/>
      <c r="U18" s="1851"/>
      <c r="V18" s="2901" t="s">
        <v>1010</v>
      </c>
      <c r="W18" s="2902"/>
      <c r="X18" s="1852"/>
      <c r="Y18" s="1847"/>
      <c r="Z18" s="2861"/>
      <c r="AA18" s="2862"/>
      <c r="AB18" s="2861"/>
      <c r="AC18" s="2862"/>
      <c r="AD18" s="2861"/>
      <c r="AE18" s="2862"/>
      <c r="AF18" s="1840"/>
      <c r="AG18" s="1853" t="s">
        <v>553</v>
      </c>
      <c r="AH18" s="1847"/>
      <c r="AI18" s="1847"/>
      <c r="AJ18" s="2861"/>
      <c r="AK18" s="2862"/>
      <c r="AL18" s="2861"/>
      <c r="AM18" s="2862"/>
      <c r="AN18" s="2861">
        <v>0</v>
      </c>
      <c r="AO18" s="2862"/>
    </row>
    <row r="19" spans="1:41" ht="16" customHeight="1" x14ac:dyDescent="0.15">
      <c r="A19" s="2901" t="s">
        <v>1011</v>
      </c>
      <c r="B19" s="2902"/>
      <c r="C19" s="1858"/>
      <c r="D19" s="1847"/>
      <c r="E19" s="2861"/>
      <c r="F19" s="2862"/>
      <c r="G19" s="2861"/>
      <c r="H19" s="2862"/>
      <c r="I19" s="2861">
        <v>0</v>
      </c>
      <c r="J19" s="2862"/>
      <c r="K19" s="1840"/>
      <c r="L19" s="1853" t="s">
        <v>888</v>
      </c>
      <c r="M19" s="2174" t="s">
        <v>1012</v>
      </c>
      <c r="N19" s="1847" t="s">
        <v>873</v>
      </c>
      <c r="O19" s="2861">
        <v>8</v>
      </c>
      <c r="P19" s="2862"/>
      <c r="Q19" s="2861">
        <v>15400</v>
      </c>
      <c r="R19" s="2862"/>
      <c r="S19" s="2861">
        <v>123200</v>
      </c>
      <c r="T19" s="2862"/>
      <c r="U19" s="1851"/>
      <c r="V19" s="2901" t="s">
        <v>1011</v>
      </c>
      <c r="W19" s="2902"/>
      <c r="X19" s="1858"/>
      <c r="Y19" s="1847"/>
      <c r="Z19" s="2861"/>
      <c r="AA19" s="2862"/>
      <c r="AB19" s="2861"/>
      <c r="AC19" s="2862"/>
      <c r="AD19" s="2861">
        <v>0</v>
      </c>
      <c r="AE19" s="2862"/>
      <c r="AF19" s="1840"/>
      <c r="AG19" s="1853" t="s">
        <v>888</v>
      </c>
      <c r="AH19" s="1847"/>
      <c r="AI19" s="1847"/>
      <c r="AJ19" s="2861"/>
      <c r="AK19" s="2862"/>
      <c r="AL19" s="2861"/>
      <c r="AM19" s="2862"/>
      <c r="AN19" s="2861"/>
      <c r="AO19" s="2862"/>
    </row>
    <row r="20" spans="1:41" ht="16" customHeight="1" x14ac:dyDescent="0.15">
      <c r="A20" s="2901" t="s">
        <v>485</v>
      </c>
      <c r="B20" s="2902"/>
      <c r="C20" s="1852"/>
      <c r="D20" s="1847"/>
      <c r="E20" s="2861"/>
      <c r="F20" s="2862"/>
      <c r="G20" s="2861"/>
      <c r="H20" s="2862"/>
      <c r="I20" s="2861">
        <v>0</v>
      </c>
      <c r="J20" s="2862"/>
      <c r="K20" s="1840"/>
      <c r="L20" s="1853" t="s">
        <v>472</v>
      </c>
      <c r="M20" s="1847"/>
      <c r="N20" s="1847"/>
      <c r="O20" s="2861"/>
      <c r="P20" s="2862"/>
      <c r="Q20" s="2861"/>
      <c r="R20" s="2862"/>
      <c r="S20" s="2861">
        <v>0</v>
      </c>
      <c r="T20" s="2862"/>
      <c r="U20" s="1851"/>
      <c r="V20" s="2901" t="s">
        <v>485</v>
      </c>
      <c r="W20" s="2902"/>
      <c r="X20" s="1852"/>
      <c r="Y20" s="1847"/>
      <c r="Z20" s="2861"/>
      <c r="AA20" s="2862"/>
      <c r="AB20" s="2861"/>
      <c r="AC20" s="2862"/>
      <c r="AD20" s="2861"/>
      <c r="AE20" s="2862"/>
      <c r="AF20" s="1840"/>
      <c r="AG20" s="1853" t="s">
        <v>472</v>
      </c>
      <c r="AH20" s="1847"/>
      <c r="AI20" s="1847"/>
      <c r="AJ20" s="2861"/>
      <c r="AK20" s="2862"/>
      <c r="AL20" s="2861"/>
      <c r="AM20" s="2862"/>
      <c r="AN20" s="2861">
        <v>0</v>
      </c>
      <c r="AO20" s="2862"/>
    </row>
    <row r="21" spans="1:41" ht="16" customHeight="1" x14ac:dyDescent="0.15">
      <c r="A21" s="2901" t="s">
        <v>486</v>
      </c>
      <c r="B21" s="2902"/>
      <c r="C21" s="1852"/>
      <c r="D21" s="1847"/>
      <c r="E21" s="2861"/>
      <c r="F21" s="2862"/>
      <c r="G21" s="2861"/>
      <c r="H21" s="2862"/>
      <c r="I21" s="2861">
        <v>0</v>
      </c>
      <c r="J21" s="2862"/>
      <c r="K21" s="1840"/>
      <c r="L21" s="1853" t="s">
        <v>893</v>
      </c>
      <c r="M21" s="1854"/>
      <c r="N21" s="1847"/>
      <c r="O21" s="2861"/>
      <c r="P21" s="2862"/>
      <c r="Q21" s="2861"/>
      <c r="R21" s="2862"/>
      <c r="S21" s="2861">
        <v>0</v>
      </c>
      <c r="T21" s="2862"/>
      <c r="U21" s="1851"/>
      <c r="V21" s="2901" t="s">
        <v>486</v>
      </c>
      <c r="W21" s="2902"/>
      <c r="X21" s="246"/>
      <c r="Y21" s="1858"/>
      <c r="Z21" s="2861"/>
      <c r="AA21" s="2862"/>
      <c r="AB21" s="2861"/>
      <c r="AC21" s="2862"/>
      <c r="AD21" s="2861"/>
      <c r="AE21" s="2862"/>
      <c r="AF21" s="1840"/>
      <c r="AG21" s="1853" t="s">
        <v>893</v>
      </c>
      <c r="AH21" s="1854"/>
      <c r="AI21" s="1847"/>
      <c r="AJ21" s="2861"/>
      <c r="AK21" s="2862"/>
      <c r="AL21" s="2861"/>
      <c r="AM21" s="2862"/>
      <c r="AN21" s="2861">
        <v>0</v>
      </c>
      <c r="AO21" s="2862"/>
    </row>
    <row r="22" spans="1:41" ht="16" customHeight="1" x14ac:dyDescent="0.15">
      <c r="A22" s="2901" t="s">
        <v>1128</v>
      </c>
      <c r="B22" s="2902"/>
      <c r="C22" s="1858" t="s">
        <v>512</v>
      </c>
      <c r="D22" s="1847" t="s">
        <v>513</v>
      </c>
      <c r="E22" s="2861">
        <v>25</v>
      </c>
      <c r="F22" s="2862"/>
      <c r="G22" s="2861">
        <v>32000</v>
      </c>
      <c r="H22" s="2862"/>
      <c r="I22" s="2861">
        <v>800000</v>
      </c>
      <c r="J22" s="2862"/>
      <c r="K22" s="1840"/>
      <c r="L22" s="1853" t="s">
        <v>615</v>
      </c>
      <c r="M22" s="1854"/>
      <c r="N22" s="1847"/>
      <c r="O22" s="2861"/>
      <c r="P22" s="2862"/>
      <c r="Q22" s="2861"/>
      <c r="R22" s="2862"/>
      <c r="S22" s="2861">
        <v>0</v>
      </c>
      <c r="T22" s="2862"/>
      <c r="U22" s="1851"/>
      <c r="V22" s="2901" t="s">
        <v>924</v>
      </c>
      <c r="W22" s="2902"/>
      <c r="X22" s="1852"/>
      <c r="Y22" s="1847"/>
      <c r="Z22" s="2861"/>
      <c r="AA22" s="2862"/>
      <c r="AB22" s="2861"/>
      <c r="AC22" s="2900"/>
      <c r="AD22" s="2861"/>
      <c r="AE22" s="2862"/>
      <c r="AF22" s="1840"/>
      <c r="AG22" s="1853" t="s">
        <v>615</v>
      </c>
      <c r="AH22" s="1854"/>
      <c r="AI22" s="1847"/>
      <c r="AJ22" s="2861"/>
      <c r="AK22" s="2862"/>
      <c r="AL22" s="2861"/>
      <c r="AM22" s="2862"/>
      <c r="AN22" s="2861">
        <v>0</v>
      </c>
      <c r="AO22" s="2862"/>
    </row>
    <row r="23" spans="1:41" ht="16" customHeight="1" x14ac:dyDescent="0.15">
      <c r="A23" s="2901" t="s">
        <v>1013</v>
      </c>
      <c r="B23" s="2902"/>
      <c r="C23" s="1858"/>
      <c r="D23" s="1847"/>
      <c r="E23" s="2899"/>
      <c r="F23" s="2900"/>
      <c r="G23" s="2861"/>
      <c r="H23" s="2862"/>
      <c r="I23" s="2861">
        <v>0</v>
      </c>
      <c r="J23" s="2862"/>
      <c r="K23" s="1840"/>
      <c r="L23" s="1853" t="s">
        <v>523</v>
      </c>
      <c r="M23" s="1847"/>
      <c r="N23" s="1847"/>
      <c r="O23" s="2861"/>
      <c r="P23" s="2862"/>
      <c r="Q23" s="2861"/>
      <c r="R23" s="2862"/>
      <c r="S23" s="2861">
        <v>0</v>
      </c>
      <c r="T23" s="2862"/>
      <c r="U23" s="1851"/>
      <c r="V23" s="2901" t="s">
        <v>1013</v>
      </c>
      <c r="W23" s="2902"/>
      <c r="X23" s="1852"/>
      <c r="Y23" s="1847"/>
      <c r="Z23" s="2899"/>
      <c r="AA23" s="2900"/>
      <c r="AB23" s="2899"/>
      <c r="AC23" s="2900"/>
      <c r="AD23" s="2861"/>
      <c r="AE23" s="2862"/>
      <c r="AF23" s="1840"/>
      <c r="AG23" s="1853" t="s">
        <v>523</v>
      </c>
      <c r="AH23" s="1847"/>
      <c r="AI23" s="2174" t="s">
        <v>815</v>
      </c>
      <c r="AJ23" s="2861"/>
      <c r="AK23" s="2862"/>
      <c r="AL23" s="2861"/>
      <c r="AM23" s="2862"/>
      <c r="AN23" s="2861">
        <v>250000</v>
      </c>
      <c r="AO23" s="2862"/>
    </row>
    <row r="24" spans="1:41" ht="16" customHeight="1" x14ac:dyDescent="0.15">
      <c r="A24" s="2901" t="s">
        <v>1014</v>
      </c>
      <c r="B24" s="2902"/>
      <c r="C24" s="1858" t="s">
        <v>512</v>
      </c>
      <c r="D24" s="1847" t="s">
        <v>513</v>
      </c>
      <c r="E24" s="2899">
        <v>5</v>
      </c>
      <c r="F24" s="2900"/>
      <c r="G24" s="2861">
        <v>32000</v>
      </c>
      <c r="H24" s="2862"/>
      <c r="I24" s="2861">
        <v>160000</v>
      </c>
      <c r="J24" s="2862"/>
      <c r="K24" s="1840"/>
      <c r="L24" s="1853" t="s">
        <v>822</v>
      </c>
      <c r="M24" s="1847"/>
      <c r="N24" s="1847"/>
      <c r="O24" s="2861"/>
      <c r="P24" s="2862"/>
      <c r="Q24" s="2861"/>
      <c r="R24" s="2862"/>
      <c r="S24" s="2861">
        <v>0</v>
      </c>
      <c r="T24" s="2862"/>
      <c r="U24" s="1851"/>
      <c r="V24" s="2901" t="s">
        <v>1014</v>
      </c>
      <c r="W24" s="2902"/>
      <c r="X24" s="1852"/>
      <c r="Y24" s="1847"/>
      <c r="Z24" s="2899"/>
      <c r="AA24" s="2900"/>
      <c r="AB24" s="2899"/>
      <c r="AC24" s="2900"/>
      <c r="AD24" s="2861"/>
      <c r="AE24" s="2862"/>
      <c r="AF24" s="1840"/>
      <c r="AG24" s="1853" t="s">
        <v>159</v>
      </c>
      <c r="AH24" s="1847" t="s">
        <v>160</v>
      </c>
      <c r="AI24" s="1847" t="s">
        <v>161</v>
      </c>
      <c r="AJ24" s="2861">
        <v>85</v>
      </c>
      <c r="AK24" s="2862"/>
      <c r="AL24" s="2861">
        <v>9650</v>
      </c>
      <c r="AM24" s="2862"/>
      <c r="AN24" s="2861">
        <v>820250</v>
      </c>
      <c r="AO24" s="2862"/>
    </row>
    <row r="25" spans="1:41" ht="16" customHeight="1" x14ac:dyDescent="0.15">
      <c r="A25" s="2901" t="s">
        <v>895</v>
      </c>
      <c r="B25" s="2902"/>
      <c r="C25" s="1852"/>
      <c r="D25" s="1847"/>
      <c r="E25" s="2899"/>
      <c r="F25" s="2900"/>
      <c r="G25" s="2899"/>
      <c r="H25" s="2900"/>
      <c r="I25" s="2861">
        <v>0</v>
      </c>
      <c r="J25" s="2862"/>
      <c r="K25" s="1840"/>
      <c r="L25" s="1853" t="s">
        <v>595</v>
      </c>
      <c r="M25" s="1854"/>
      <c r="N25" s="1847"/>
      <c r="O25" s="2861"/>
      <c r="P25" s="2862"/>
      <c r="Q25" s="2861"/>
      <c r="R25" s="2862"/>
      <c r="S25" s="2861">
        <v>0</v>
      </c>
      <c r="T25" s="2862"/>
      <c r="U25" s="1851"/>
      <c r="V25" s="2901" t="s">
        <v>895</v>
      </c>
      <c r="W25" s="2902"/>
      <c r="X25" s="1852"/>
      <c r="Y25" s="1847"/>
      <c r="Z25" s="2899"/>
      <c r="AA25" s="2900"/>
      <c r="AB25" s="2899"/>
      <c r="AC25" s="2900"/>
      <c r="AD25" s="2861"/>
      <c r="AE25" s="2862"/>
      <c r="AF25" s="1840"/>
      <c r="AG25" s="1853" t="s">
        <v>162</v>
      </c>
      <c r="AH25" s="1854"/>
      <c r="AI25" s="1847" t="s">
        <v>815</v>
      </c>
      <c r="AJ25" s="2861"/>
      <c r="AK25" s="2862"/>
      <c r="AL25" s="2861"/>
      <c r="AM25" s="2862"/>
      <c r="AN25" s="2861">
        <v>150000</v>
      </c>
      <c r="AO25" s="2862"/>
    </row>
    <row r="26" spans="1:41" ht="16" customHeight="1" x14ac:dyDescent="0.15">
      <c r="A26" s="2901" t="s">
        <v>1015</v>
      </c>
      <c r="B26" s="2902"/>
      <c r="C26" s="1852"/>
      <c r="D26" s="1847"/>
      <c r="E26" s="2899"/>
      <c r="F26" s="2900"/>
      <c r="G26" s="2899"/>
      <c r="H26" s="2900"/>
      <c r="I26" s="2861">
        <v>0</v>
      </c>
      <c r="J26" s="2862"/>
      <c r="K26" s="1840"/>
      <c r="L26" s="1853" t="s">
        <v>826</v>
      </c>
      <c r="M26" s="1854"/>
      <c r="N26" s="1847" t="s">
        <v>815</v>
      </c>
      <c r="O26" s="2861">
        <v>1</v>
      </c>
      <c r="P26" s="2862"/>
      <c r="Q26" s="2861">
        <v>212000</v>
      </c>
      <c r="R26" s="2862"/>
      <c r="S26" s="2861">
        <v>212000</v>
      </c>
      <c r="T26" s="2862"/>
      <c r="U26" s="1851"/>
      <c r="V26" s="2901" t="s">
        <v>1015</v>
      </c>
      <c r="W26" s="2902"/>
      <c r="X26" s="1852"/>
      <c r="Y26" s="1847"/>
      <c r="Z26" s="2899"/>
      <c r="AA26" s="2900"/>
      <c r="AB26" s="2899"/>
      <c r="AC26" s="2900"/>
      <c r="AD26" s="2861"/>
      <c r="AE26" s="2862"/>
      <c r="AF26" s="1840"/>
      <c r="AG26" s="1853" t="s">
        <v>896</v>
      </c>
      <c r="AH26" s="1854"/>
      <c r="AI26" s="1847"/>
      <c r="AJ26" s="2861"/>
      <c r="AK26" s="2862"/>
      <c r="AL26" s="2861"/>
      <c r="AM26" s="2862"/>
      <c r="AN26" s="2861">
        <v>0</v>
      </c>
      <c r="AO26" s="2862"/>
    </row>
    <row r="27" spans="1:41" ht="16" customHeight="1" x14ac:dyDescent="0.15">
      <c r="A27" s="2901" t="s">
        <v>520</v>
      </c>
      <c r="B27" s="2902"/>
      <c r="C27" s="1852"/>
      <c r="D27" s="1847"/>
      <c r="E27" s="2899"/>
      <c r="F27" s="2900"/>
      <c r="G27" s="2899"/>
      <c r="H27" s="2900"/>
      <c r="I27" s="2861">
        <v>0</v>
      </c>
      <c r="J27" s="2862"/>
      <c r="K27" s="1840"/>
      <c r="L27" s="1856" t="s">
        <v>531</v>
      </c>
      <c r="M27" s="1859"/>
      <c r="N27" s="1858"/>
      <c r="O27" s="2937"/>
      <c r="P27" s="2937"/>
      <c r="Q27" s="2937"/>
      <c r="R27" s="2937"/>
      <c r="S27" s="2861">
        <v>0</v>
      </c>
      <c r="T27" s="2862"/>
      <c r="U27" s="1851"/>
      <c r="V27" s="2901" t="s">
        <v>520</v>
      </c>
      <c r="W27" s="2902"/>
      <c r="X27" s="1852"/>
      <c r="Y27" s="1847"/>
      <c r="Z27" s="2899"/>
      <c r="AA27" s="2900"/>
      <c r="AB27" s="2899"/>
      <c r="AC27" s="2900"/>
      <c r="AD27" s="2861"/>
      <c r="AE27" s="2862"/>
      <c r="AF27" s="1840"/>
      <c r="AG27" s="1856" t="s">
        <v>531</v>
      </c>
      <c r="AH27" s="1859"/>
      <c r="AI27" s="1858"/>
      <c r="AJ27" s="2937"/>
      <c r="AK27" s="2937"/>
      <c r="AL27" s="2937"/>
      <c r="AM27" s="2937"/>
      <c r="AN27" s="2861">
        <v>0</v>
      </c>
      <c r="AO27" s="2862"/>
    </row>
    <row r="28" spans="1:41" ht="16" customHeight="1" x14ac:dyDescent="0.15">
      <c r="A28" s="2910" t="s">
        <v>1016</v>
      </c>
      <c r="B28" s="2911"/>
      <c r="C28" s="1852"/>
      <c r="D28" s="1847"/>
      <c r="E28" s="2899"/>
      <c r="F28" s="2900"/>
      <c r="G28" s="2899"/>
      <c r="H28" s="2900"/>
      <c r="I28" s="2912">
        <v>2400000</v>
      </c>
      <c r="J28" s="2942"/>
      <c r="K28" s="1840"/>
      <c r="L28" s="1856"/>
      <c r="M28" s="1859"/>
      <c r="N28" s="1858"/>
      <c r="O28" s="2937"/>
      <c r="P28" s="2937"/>
      <c r="Q28" s="2937"/>
      <c r="R28" s="2937"/>
      <c r="S28" s="2937"/>
      <c r="T28" s="2937"/>
      <c r="U28" s="1860"/>
      <c r="V28" s="2910" t="s">
        <v>1017</v>
      </c>
      <c r="W28" s="2911"/>
      <c r="X28" s="1852"/>
      <c r="Y28" s="1847"/>
      <c r="Z28" s="2899"/>
      <c r="AA28" s="2900"/>
      <c r="AB28" s="2899"/>
      <c r="AC28" s="2900"/>
      <c r="AD28" s="2912">
        <v>1408000</v>
      </c>
      <c r="AE28" s="2942"/>
      <c r="AF28" s="1840"/>
      <c r="AG28" s="1856"/>
      <c r="AH28" s="1859"/>
      <c r="AI28" s="1858"/>
      <c r="AJ28" s="2937"/>
      <c r="AK28" s="2937"/>
      <c r="AL28" s="2937"/>
      <c r="AM28" s="2937"/>
      <c r="AN28" s="2937"/>
      <c r="AO28" s="2937"/>
    </row>
    <row r="29" spans="1:41" ht="16" customHeight="1" x14ac:dyDescent="0.15">
      <c r="A29" s="2901" t="s">
        <v>874</v>
      </c>
      <c r="B29" s="2902"/>
      <c r="C29" s="1858" t="s">
        <v>512</v>
      </c>
      <c r="D29" s="1847" t="s">
        <v>513</v>
      </c>
      <c r="E29" s="2861">
        <v>12</v>
      </c>
      <c r="F29" s="2862"/>
      <c r="G29" s="2861">
        <v>32000</v>
      </c>
      <c r="H29" s="2862"/>
      <c r="I29" s="2861">
        <v>384000</v>
      </c>
      <c r="J29" s="2862"/>
      <c r="K29" s="1840"/>
      <c r="L29" s="1861" t="s">
        <v>898</v>
      </c>
      <c r="M29" s="1844"/>
      <c r="N29" s="1862"/>
      <c r="O29" s="2935"/>
      <c r="P29" s="2935"/>
      <c r="Q29" s="2935"/>
      <c r="R29" s="2935"/>
      <c r="S29" s="2936">
        <v>4774400</v>
      </c>
      <c r="T29" s="2936"/>
      <c r="U29" s="1863"/>
      <c r="V29" s="2901"/>
      <c r="W29" s="2902"/>
      <c r="X29" s="1852"/>
      <c r="Y29" s="1847"/>
      <c r="Z29" s="2861"/>
      <c r="AA29" s="2862"/>
      <c r="AB29" s="2861"/>
      <c r="AC29" s="2862"/>
      <c r="AD29" s="2861"/>
      <c r="AE29" s="2862"/>
      <c r="AF29" s="1840"/>
      <c r="AG29" s="1861" t="s">
        <v>898</v>
      </c>
      <c r="AH29" s="1844"/>
      <c r="AI29" s="1862"/>
      <c r="AJ29" s="2935"/>
      <c r="AK29" s="2935"/>
      <c r="AL29" s="2935"/>
      <c r="AM29" s="2935"/>
      <c r="AN29" s="2936">
        <v>1610500</v>
      </c>
      <c r="AO29" s="2936"/>
    </row>
    <row r="30" spans="1:41" ht="16" customHeight="1" x14ac:dyDescent="0.15">
      <c r="A30" s="2901" t="s">
        <v>511</v>
      </c>
      <c r="B30" s="2902"/>
      <c r="C30" s="1858" t="s">
        <v>512</v>
      </c>
      <c r="D30" s="1847" t="s">
        <v>513</v>
      </c>
      <c r="E30" s="2861">
        <v>6</v>
      </c>
      <c r="F30" s="2862"/>
      <c r="G30" s="2861">
        <v>32000</v>
      </c>
      <c r="H30" s="2862"/>
      <c r="I30" s="2861">
        <v>192000</v>
      </c>
      <c r="J30" s="2862"/>
      <c r="K30" s="1840"/>
      <c r="L30" s="1855"/>
      <c r="M30" s="1859"/>
      <c r="N30" s="1858"/>
      <c r="O30" s="2937"/>
      <c r="P30" s="2937"/>
      <c r="Q30" s="2937"/>
      <c r="R30" s="2937"/>
      <c r="S30" s="2937"/>
      <c r="T30" s="2937"/>
      <c r="U30" s="1860"/>
      <c r="V30" s="2901" t="s">
        <v>511</v>
      </c>
      <c r="W30" s="2902"/>
      <c r="X30" s="1852"/>
      <c r="Y30" s="1847"/>
      <c r="Z30" s="2861"/>
      <c r="AA30" s="2862"/>
      <c r="AB30" s="2861"/>
      <c r="AC30" s="2862"/>
      <c r="AD30" s="2861"/>
      <c r="AE30" s="2862"/>
      <c r="AF30" s="1840"/>
      <c r="AG30" s="1855"/>
      <c r="AH30" s="1859"/>
      <c r="AI30" s="1858"/>
      <c r="AJ30" s="2937"/>
      <c r="AK30" s="2937"/>
      <c r="AL30" s="2937"/>
      <c r="AM30" s="2937"/>
      <c r="AN30" s="2937"/>
      <c r="AO30" s="2937"/>
    </row>
    <row r="31" spans="1:41" ht="16" customHeight="1" x14ac:dyDescent="0.15">
      <c r="A31" s="2901" t="s">
        <v>163</v>
      </c>
      <c r="B31" s="2902"/>
      <c r="C31" s="1858" t="s">
        <v>512</v>
      </c>
      <c r="D31" s="1847" t="s">
        <v>513</v>
      </c>
      <c r="E31" s="2899">
        <v>7</v>
      </c>
      <c r="F31" s="2900"/>
      <c r="G31" s="2861">
        <v>32000</v>
      </c>
      <c r="H31" s="2862"/>
      <c r="I31" s="2861">
        <v>224000</v>
      </c>
      <c r="J31" s="2862"/>
      <c r="K31" s="1840"/>
      <c r="L31" s="1864" t="s">
        <v>164</v>
      </c>
      <c r="M31" s="1865"/>
      <c r="N31" s="1865"/>
      <c r="O31" s="2940"/>
      <c r="P31" s="2940"/>
      <c r="Q31" s="2940"/>
      <c r="R31" s="2940"/>
      <c r="S31" s="2940"/>
      <c r="T31" s="2941"/>
      <c r="U31" s="1851"/>
      <c r="V31" s="2901" t="s">
        <v>1018</v>
      </c>
      <c r="W31" s="2902"/>
      <c r="X31" s="1852"/>
      <c r="Y31" s="1847"/>
      <c r="Z31" s="2899"/>
      <c r="AA31" s="2900"/>
      <c r="AB31" s="2899"/>
      <c r="AC31" s="2900"/>
      <c r="AD31" s="2861"/>
      <c r="AE31" s="2862"/>
      <c r="AF31" s="1840"/>
      <c r="AG31" s="1864" t="s">
        <v>164</v>
      </c>
      <c r="AH31" s="1865"/>
      <c r="AI31" s="1865"/>
      <c r="AJ31" s="2940"/>
      <c r="AK31" s="2940"/>
      <c r="AL31" s="2940"/>
      <c r="AM31" s="2940"/>
      <c r="AN31" s="2940"/>
      <c r="AO31" s="2941"/>
    </row>
    <row r="32" spans="1:41" ht="16" customHeight="1" x14ac:dyDescent="0.15">
      <c r="A32" s="2901" t="s">
        <v>1019</v>
      </c>
      <c r="B32" s="2902"/>
      <c r="C32" s="1852"/>
      <c r="D32" s="1847"/>
      <c r="E32" s="2899"/>
      <c r="F32" s="2900"/>
      <c r="G32" s="2899"/>
      <c r="H32" s="2900"/>
      <c r="I32" s="2861">
        <v>0</v>
      </c>
      <c r="J32" s="2862"/>
      <c r="K32" s="1840"/>
      <c r="L32" s="1855" t="s">
        <v>1020</v>
      </c>
      <c r="M32" s="1866">
        <v>0.05</v>
      </c>
      <c r="N32" s="284"/>
      <c r="O32" s="2916"/>
      <c r="P32" s="2916"/>
      <c r="Q32" s="2916"/>
      <c r="R32" s="2916"/>
      <c r="S32" s="2916">
        <v>463720</v>
      </c>
      <c r="T32" s="2862"/>
      <c r="U32" s="1851"/>
      <c r="V32" s="2901" t="s">
        <v>1019</v>
      </c>
      <c r="W32" s="2902"/>
      <c r="X32" s="1852"/>
      <c r="Y32" s="1847"/>
      <c r="Z32" s="2899"/>
      <c r="AA32" s="2900"/>
      <c r="AB32" s="2899"/>
      <c r="AC32" s="2900"/>
      <c r="AD32" s="2861"/>
      <c r="AE32" s="2862"/>
      <c r="AF32" s="1840"/>
      <c r="AG32" s="1855" t="s">
        <v>1020</v>
      </c>
      <c r="AH32" s="1866">
        <v>0.05</v>
      </c>
      <c r="AI32" s="284"/>
      <c r="AJ32" s="2916"/>
      <c r="AK32" s="2916"/>
      <c r="AL32" s="2916"/>
      <c r="AM32" s="2916"/>
      <c r="AN32" s="2916">
        <v>516725</v>
      </c>
      <c r="AO32" s="2862"/>
    </row>
    <row r="33" spans="1:41" ht="16" customHeight="1" x14ac:dyDescent="0.15">
      <c r="A33" s="2901" t="s">
        <v>1021</v>
      </c>
      <c r="B33" s="2902"/>
      <c r="C33" s="1852"/>
      <c r="D33" s="1847"/>
      <c r="E33" s="2899"/>
      <c r="F33" s="2900"/>
      <c r="G33" s="2899"/>
      <c r="H33" s="2900"/>
      <c r="I33" s="2861">
        <v>0</v>
      </c>
      <c r="J33" s="2862"/>
      <c r="K33" s="1840"/>
      <c r="L33" s="1867" t="s">
        <v>543</v>
      </c>
      <c r="M33" s="284"/>
      <c r="N33" s="284"/>
      <c r="O33" s="2916"/>
      <c r="P33" s="2916"/>
      <c r="Q33" s="2916"/>
      <c r="R33" s="2916"/>
      <c r="S33" s="2916">
        <v>120000</v>
      </c>
      <c r="T33" s="2862"/>
      <c r="U33" s="1851"/>
      <c r="V33" s="2901" t="s">
        <v>1021</v>
      </c>
      <c r="W33" s="2902"/>
      <c r="X33" s="1852"/>
      <c r="Y33" s="1847"/>
      <c r="Z33" s="2899"/>
      <c r="AA33" s="2900"/>
      <c r="AB33" s="2899"/>
      <c r="AC33" s="2900"/>
      <c r="AD33" s="2861"/>
      <c r="AE33" s="2862"/>
      <c r="AF33" s="1840"/>
      <c r="AG33" s="1867" t="s">
        <v>543</v>
      </c>
      <c r="AH33" s="284"/>
      <c r="AI33" s="284"/>
      <c r="AJ33" s="2916"/>
      <c r="AK33" s="2916"/>
      <c r="AL33" s="2916"/>
      <c r="AM33" s="2916"/>
      <c r="AN33" s="2916">
        <v>120000</v>
      </c>
      <c r="AO33" s="2862"/>
    </row>
    <row r="34" spans="1:41" ht="16" customHeight="1" x14ac:dyDescent="0.15">
      <c r="A34" s="2901" t="s">
        <v>1022</v>
      </c>
      <c r="B34" s="2902"/>
      <c r="C34" s="1852"/>
      <c r="D34" s="1847"/>
      <c r="E34" s="2899"/>
      <c r="F34" s="2900"/>
      <c r="G34" s="2899"/>
      <c r="H34" s="2900"/>
      <c r="I34" s="2861">
        <v>0</v>
      </c>
      <c r="J34" s="2862"/>
      <c r="K34" s="1840"/>
      <c r="L34" s="1868" t="s">
        <v>545</v>
      </c>
      <c r="M34" s="284"/>
      <c r="N34" s="284"/>
      <c r="O34" s="2916"/>
      <c r="P34" s="2916"/>
      <c r="Q34" s="2916"/>
      <c r="R34" s="2916"/>
      <c r="S34" s="2916">
        <v>500000</v>
      </c>
      <c r="T34" s="2862"/>
      <c r="U34" s="1851"/>
      <c r="V34" s="2901" t="s">
        <v>1022</v>
      </c>
      <c r="W34" s="2902"/>
      <c r="X34" s="1852"/>
      <c r="Y34" s="1847"/>
      <c r="Z34" s="2899"/>
      <c r="AA34" s="2900"/>
      <c r="AB34" s="2899"/>
      <c r="AC34" s="2900"/>
      <c r="AD34" s="2861"/>
      <c r="AE34" s="2862"/>
      <c r="AF34" s="1840"/>
      <c r="AG34" s="1868" t="s">
        <v>545</v>
      </c>
      <c r="AH34" s="284"/>
      <c r="AI34" s="284"/>
      <c r="AJ34" s="2916"/>
      <c r="AK34" s="2916"/>
      <c r="AL34" s="2916"/>
      <c r="AM34" s="2916"/>
      <c r="AN34" s="2916">
        <v>500000</v>
      </c>
      <c r="AO34" s="2862"/>
    </row>
    <row r="35" spans="1:41" ht="16" customHeight="1" x14ac:dyDescent="0.15">
      <c r="A35" s="2901" t="s">
        <v>1023</v>
      </c>
      <c r="B35" s="2902"/>
      <c r="C35" s="1852"/>
      <c r="D35" s="1847"/>
      <c r="E35" s="2899"/>
      <c r="F35" s="2900"/>
      <c r="G35" s="2899"/>
      <c r="H35" s="2900"/>
      <c r="I35" s="2861">
        <v>0</v>
      </c>
      <c r="J35" s="2862"/>
      <c r="K35" s="1840"/>
      <c r="L35" s="1868" t="s">
        <v>747</v>
      </c>
      <c r="M35" s="284"/>
      <c r="N35" s="284"/>
      <c r="O35" s="2916"/>
      <c r="P35" s="2916"/>
      <c r="Q35" s="2916"/>
      <c r="R35" s="2916"/>
      <c r="S35" s="2916">
        <v>463720</v>
      </c>
      <c r="T35" s="2862"/>
      <c r="U35" s="1851"/>
      <c r="V35" s="2901" t="s">
        <v>1023</v>
      </c>
      <c r="W35" s="2902"/>
      <c r="X35" s="1852"/>
      <c r="Y35" s="1847"/>
      <c r="Z35" s="2899"/>
      <c r="AA35" s="2900"/>
      <c r="AB35" s="2899"/>
      <c r="AC35" s="2900"/>
      <c r="AD35" s="2861"/>
      <c r="AE35" s="2862"/>
      <c r="AF35" s="1840"/>
      <c r="AG35" s="1868" t="s">
        <v>747</v>
      </c>
      <c r="AH35" s="284"/>
      <c r="AI35" s="284"/>
      <c r="AJ35" s="2916"/>
      <c r="AK35" s="2916"/>
      <c r="AL35" s="2916"/>
      <c r="AM35" s="2916"/>
      <c r="AN35" s="2916">
        <v>516725</v>
      </c>
      <c r="AO35" s="2862"/>
    </row>
    <row r="36" spans="1:41" ht="16" customHeight="1" x14ac:dyDescent="0.15">
      <c r="A36" s="2901" t="s">
        <v>1024</v>
      </c>
      <c r="B36" s="2902"/>
      <c r="C36" s="1852"/>
      <c r="D36" s="1847"/>
      <c r="E36" s="2899"/>
      <c r="F36" s="2900"/>
      <c r="G36" s="2899"/>
      <c r="H36" s="2900"/>
      <c r="I36" s="2861">
        <v>0</v>
      </c>
      <c r="J36" s="2862"/>
      <c r="K36" s="1840"/>
      <c r="L36" s="1869" t="s">
        <v>520</v>
      </c>
      <c r="M36" s="1870"/>
      <c r="N36" s="1870"/>
      <c r="O36" s="2922"/>
      <c r="P36" s="2922"/>
      <c r="Q36" s="2922"/>
      <c r="R36" s="2922"/>
      <c r="S36" s="2922">
        <v>150000</v>
      </c>
      <c r="T36" s="2960"/>
      <c r="U36" s="1851"/>
      <c r="V36" s="2901" t="s">
        <v>1024</v>
      </c>
      <c r="W36" s="2902"/>
      <c r="X36" s="1852"/>
      <c r="Y36" s="1847"/>
      <c r="Z36" s="2899"/>
      <c r="AA36" s="2900"/>
      <c r="AB36" s="2899"/>
      <c r="AC36" s="2900"/>
      <c r="AD36" s="2861"/>
      <c r="AE36" s="2862"/>
      <c r="AF36" s="1840"/>
      <c r="AG36" s="2396" t="s">
        <v>1846</v>
      </c>
      <c r="AH36" s="1870"/>
      <c r="AI36" s="1870"/>
      <c r="AJ36" s="2922"/>
      <c r="AK36" s="2922"/>
      <c r="AL36" s="2922"/>
      <c r="AM36" s="2922"/>
      <c r="AN36" s="2922">
        <v>77000</v>
      </c>
      <c r="AO36" s="2960"/>
    </row>
    <row r="37" spans="1:41" ht="16" customHeight="1" x14ac:dyDescent="0.15">
      <c r="A37" s="2901" t="s">
        <v>1025</v>
      </c>
      <c r="B37" s="2902"/>
      <c r="C37" s="1852"/>
      <c r="D37" s="1847"/>
      <c r="E37" s="2899"/>
      <c r="F37" s="2900"/>
      <c r="G37" s="2899"/>
      <c r="H37" s="2900"/>
      <c r="I37" s="2861">
        <v>0</v>
      </c>
      <c r="J37" s="2862"/>
      <c r="K37" s="1840"/>
      <c r="L37" s="1871" t="s">
        <v>549</v>
      </c>
      <c r="M37" s="1872"/>
      <c r="N37" s="1872"/>
      <c r="O37" s="2929"/>
      <c r="P37" s="2929"/>
      <c r="Q37" s="2930"/>
      <c r="R37" s="2930"/>
      <c r="S37" s="2863">
        <v>1697440</v>
      </c>
      <c r="T37" s="2863"/>
      <c r="U37" s="1873"/>
      <c r="V37" s="2901" t="s">
        <v>1025</v>
      </c>
      <c r="W37" s="2902"/>
      <c r="X37" s="1852"/>
      <c r="Y37" s="1847"/>
      <c r="Z37" s="2899"/>
      <c r="AA37" s="2900"/>
      <c r="AB37" s="2899"/>
      <c r="AC37" s="2900"/>
      <c r="AD37" s="2861"/>
      <c r="AE37" s="2862"/>
      <c r="AF37" s="1840"/>
      <c r="AG37" s="1871" t="s">
        <v>549</v>
      </c>
      <c r="AH37" s="1872"/>
      <c r="AI37" s="1872"/>
      <c r="AJ37" s="2929"/>
      <c r="AK37" s="2929"/>
      <c r="AL37" s="2930"/>
      <c r="AM37" s="2930"/>
      <c r="AN37" s="2863">
        <v>1730450</v>
      </c>
      <c r="AO37" s="2863"/>
    </row>
    <row r="38" spans="1:41" ht="16" customHeight="1" x14ac:dyDescent="0.15">
      <c r="A38" s="2901" t="s">
        <v>165</v>
      </c>
      <c r="B38" s="2902"/>
      <c r="C38" s="1858"/>
      <c r="D38" s="1847"/>
      <c r="E38" s="2899"/>
      <c r="F38" s="2900"/>
      <c r="G38" s="2899"/>
      <c r="H38" s="2900"/>
      <c r="I38" s="2861">
        <v>0</v>
      </c>
      <c r="J38" s="2862"/>
      <c r="K38" s="1840"/>
      <c r="L38" s="1874"/>
      <c r="M38" s="284"/>
      <c r="N38" s="284"/>
      <c r="O38" s="2916"/>
      <c r="P38" s="2916"/>
      <c r="Q38" s="2916"/>
      <c r="R38" s="2916"/>
      <c r="S38" s="2916"/>
      <c r="T38" s="2862"/>
      <c r="U38" s="1851"/>
      <c r="V38" s="2901" t="s">
        <v>165</v>
      </c>
      <c r="W38" s="2902"/>
      <c r="X38" s="1858" t="s">
        <v>512</v>
      </c>
      <c r="Y38" s="1847" t="s">
        <v>513</v>
      </c>
      <c r="Z38" s="2899">
        <v>5</v>
      </c>
      <c r="AA38" s="2900"/>
      <c r="AB38" s="2861">
        <v>32000</v>
      </c>
      <c r="AC38" s="2862"/>
      <c r="AD38" s="2861">
        <v>160000</v>
      </c>
      <c r="AE38" s="2862"/>
      <c r="AF38" s="1840"/>
      <c r="AG38" s="1874"/>
      <c r="AH38" s="284"/>
      <c r="AI38" s="284"/>
      <c r="AJ38" s="2916"/>
      <c r="AK38" s="2916"/>
      <c r="AL38" s="2916"/>
      <c r="AM38" s="2916"/>
      <c r="AN38" s="2916"/>
      <c r="AO38" s="2862"/>
    </row>
    <row r="39" spans="1:41" ht="16" customHeight="1" thickBot="1" x14ac:dyDescent="0.2">
      <c r="A39" s="2901" t="s">
        <v>1027</v>
      </c>
      <c r="B39" s="2902"/>
      <c r="C39" s="1852"/>
      <c r="D39" s="1847"/>
      <c r="E39" s="2899"/>
      <c r="F39" s="2900"/>
      <c r="G39" s="2899"/>
      <c r="H39" s="2900"/>
      <c r="I39" s="2861">
        <v>0</v>
      </c>
      <c r="J39" s="2862"/>
      <c r="K39" s="1840"/>
      <c r="L39" s="1875" t="s">
        <v>166</v>
      </c>
      <c r="M39" s="1876"/>
      <c r="N39" s="1876"/>
      <c r="O39" s="1876"/>
      <c r="P39" s="1876"/>
      <c r="Q39" s="1877"/>
      <c r="R39" s="1877"/>
      <c r="S39" s="2858">
        <v>10971840</v>
      </c>
      <c r="T39" s="2859"/>
      <c r="U39" s="1873"/>
      <c r="V39" s="2901" t="s">
        <v>1027</v>
      </c>
      <c r="W39" s="2902"/>
      <c r="X39" s="1852"/>
      <c r="Y39" s="1847"/>
      <c r="Z39" s="2899"/>
      <c r="AA39" s="2900"/>
      <c r="AB39" s="2899"/>
      <c r="AC39" s="2900"/>
      <c r="AD39" s="2861"/>
      <c r="AE39" s="2862"/>
      <c r="AF39" s="1840"/>
      <c r="AG39" s="1875" t="s">
        <v>166</v>
      </c>
      <c r="AH39" s="1876"/>
      <c r="AI39" s="1876"/>
      <c r="AJ39" s="1876"/>
      <c r="AK39" s="1876"/>
      <c r="AL39" s="1877"/>
      <c r="AM39" s="1877"/>
      <c r="AN39" s="2858">
        <v>12064950</v>
      </c>
      <c r="AO39" s="2859"/>
    </row>
    <row r="40" spans="1:41" ht="16" customHeight="1" x14ac:dyDescent="0.15">
      <c r="A40" s="2901" t="s">
        <v>1033</v>
      </c>
      <c r="B40" s="2902"/>
      <c r="C40" s="1858" t="s">
        <v>512</v>
      </c>
      <c r="D40" s="1847" t="s">
        <v>513</v>
      </c>
      <c r="E40" s="2861">
        <v>40</v>
      </c>
      <c r="F40" s="2862"/>
      <c r="G40" s="2861">
        <v>32000</v>
      </c>
      <c r="H40" s="2862"/>
      <c r="I40" s="2861">
        <v>1280000</v>
      </c>
      <c r="J40" s="2862"/>
      <c r="K40" s="1878"/>
      <c r="L40" s="284"/>
      <c r="M40" s="284"/>
      <c r="N40" s="284"/>
      <c r="O40" s="284"/>
      <c r="P40" s="284"/>
      <c r="Q40" s="284"/>
      <c r="R40" s="284"/>
      <c r="S40" s="284"/>
      <c r="T40" s="284"/>
      <c r="U40" s="1879"/>
      <c r="V40" s="2901" t="s">
        <v>1033</v>
      </c>
      <c r="W40" s="2902"/>
      <c r="X40" s="1858" t="s">
        <v>512</v>
      </c>
      <c r="Y40" s="1847" t="s">
        <v>513</v>
      </c>
      <c r="Z40" s="2861">
        <v>35</v>
      </c>
      <c r="AA40" s="2862"/>
      <c r="AB40" s="2861">
        <v>32000</v>
      </c>
      <c r="AC40" s="2862"/>
      <c r="AD40" s="2861">
        <v>1120000</v>
      </c>
      <c r="AE40" s="2862"/>
      <c r="AF40" s="1878"/>
      <c r="AG40" s="284"/>
      <c r="AH40" s="284"/>
      <c r="AI40" s="284"/>
      <c r="AJ40" s="284"/>
      <c r="AK40" s="284"/>
      <c r="AL40" s="284"/>
      <c r="AM40" s="284"/>
      <c r="AN40" s="284"/>
      <c r="AO40" s="284"/>
    </row>
    <row r="41" spans="1:41" ht="16" customHeight="1" x14ac:dyDescent="0.15">
      <c r="A41" s="2901" t="s">
        <v>1034</v>
      </c>
      <c r="B41" s="2902"/>
      <c r="C41" s="1852"/>
      <c r="D41" s="1847"/>
      <c r="E41" s="2899"/>
      <c r="F41" s="2900"/>
      <c r="G41" s="2899"/>
      <c r="H41" s="2900"/>
      <c r="I41" s="2861">
        <v>0</v>
      </c>
      <c r="J41" s="2862"/>
      <c r="K41" s="1840"/>
      <c r="L41" s="7" t="s">
        <v>1573</v>
      </c>
      <c r="M41" s="8"/>
      <c r="N41" s="8"/>
      <c r="O41" s="8"/>
      <c r="P41" s="9"/>
      <c r="Q41" s="10"/>
      <c r="R41" s="11"/>
      <c r="S41" s="284"/>
      <c r="T41" s="284"/>
      <c r="U41" s="1879"/>
      <c r="V41" s="2901" t="s">
        <v>1034</v>
      </c>
      <c r="W41" s="2902"/>
      <c r="X41" s="1852"/>
      <c r="Y41" s="1847"/>
      <c r="Z41" s="2899"/>
      <c r="AA41" s="2900"/>
      <c r="AB41" s="2899"/>
      <c r="AC41" s="2900"/>
      <c r="AD41" s="2861">
        <v>0</v>
      </c>
      <c r="AE41" s="2862"/>
      <c r="AF41" s="1840"/>
      <c r="AG41" s="7" t="s">
        <v>1630</v>
      </c>
      <c r="AH41" s="284"/>
      <c r="AI41" s="284"/>
      <c r="AJ41" s="284"/>
      <c r="AK41" s="284"/>
      <c r="AL41" s="284"/>
      <c r="AM41" s="284"/>
      <c r="AN41" s="284"/>
      <c r="AO41" s="284"/>
    </row>
    <row r="42" spans="1:41" ht="16" customHeight="1" x14ac:dyDescent="0.15">
      <c r="A42" s="2901" t="s">
        <v>1035</v>
      </c>
      <c r="B42" s="2902"/>
      <c r="C42" s="1852"/>
      <c r="D42" s="1847"/>
      <c r="E42" s="2899"/>
      <c r="F42" s="2900"/>
      <c r="G42" s="2899"/>
      <c r="H42" s="2900"/>
      <c r="I42" s="2861">
        <v>0</v>
      </c>
      <c r="J42" s="2862"/>
      <c r="K42" s="1840"/>
      <c r="L42" s="284" t="s">
        <v>167</v>
      </c>
      <c r="M42" s="1880"/>
      <c r="N42" s="1880"/>
      <c r="O42" s="1880"/>
      <c r="P42" s="1880"/>
      <c r="Q42" s="1880"/>
      <c r="R42" s="1880"/>
      <c r="S42" s="284"/>
      <c r="T42" s="284"/>
      <c r="U42" s="1879"/>
      <c r="V42" s="2901" t="s">
        <v>1035</v>
      </c>
      <c r="W42" s="2902"/>
      <c r="X42" s="1852"/>
      <c r="Y42" s="1847"/>
      <c r="Z42" s="2899"/>
      <c r="AA42" s="2900"/>
      <c r="AB42" s="2899"/>
      <c r="AC42" s="2900"/>
      <c r="AD42" s="2861">
        <v>0</v>
      </c>
      <c r="AE42" s="2862"/>
      <c r="AF42" s="1840"/>
      <c r="AG42" s="284" t="s">
        <v>167</v>
      </c>
      <c r="AH42" s="1881"/>
      <c r="AI42" s="1880"/>
      <c r="AJ42" s="1880"/>
      <c r="AK42" s="1880"/>
      <c r="AL42" s="1880"/>
      <c r="AM42" s="1880"/>
      <c r="AN42" s="284"/>
      <c r="AO42" s="284"/>
    </row>
    <row r="43" spans="1:41" ht="16" customHeight="1" x14ac:dyDescent="0.15">
      <c r="A43" s="2901" t="s">
        <v>1036</v>
      </c>
      <c r="B43" s="2902"/>
      <c r="C43" s="1852"/>
      <c r="D43" s="1847"/>
      <c r="E43" s="2899"/>
      <c r="F43" s="2900"/>
      <c r="G43" s="2899"/>
      <c r="H43" s="2900"/>
      <c r="I43" s="2861">
        <v>0</v>
      </c>
      <c r="J43" s="2862"/>
      <c r="K43" s="1840"/>
      <c r="L43" s="2173" t="s">
        <v>1628</v>
      </c>
      <c r="M43" s="284"/>
      <c r="N43" s="284"/>
      <c r="O43" s="284"/>
      <c r="P43" s="284"/>
      <c r="Q43" s="1883"/>
      <c r="R43" s="1884"/>
      <c r="S43" s="284"/>
      <c r="T43" s="284"/>
      <c r="U43" s="1879"/>
      <c r="V43" s="2901" t="s">
        <v>1036</v>
      </c>
      <c r="W43" s="2902"/>
      <c r="X43" s="1852"/>
      <c r="Y43" s="1847"/>
      <c r="Z43" s="2899"/>
      <c r="AA43" s="2900"/>
      <c r="AB43" s="2899"/>
      <c r="AC43" s="2900"/>
      <c r="AD43" s="2861">
        <v>0</v>
      </c>
      <c r="AE43" s="2862"/>
      <c r="AF43" s="1840"/>
      <c r="AG43" s="2173" t="s">
        <v>1629</v>
      </c>
      <c r="AH43" s="1922"/>
      <c r="AI43" s="1922"/>
      <c r="AJ43" s="1922"/>
      <c r="AK43" s="1922"/>
      <c r="AL43" s="1937"/>
      <c r="AM43" s="1922"/>
      <c r="AN43" s="1922"/>
      <c r="AO43" s="284"/>
    </row>
    <row r="44" spans="1:41" ht="16" customHeight="1" x14ac:dyDescent="0.15">
      <c r="A44" s="2901" t="s">
        <v>1037</v>
      </c>
      <c r="B44" s="2902"/>
      <c r="C44" s="1858" t="s">
        <v>512</v>
      </c>
      <c r="D44" s="1847" t="s">
        <v>513</v>
      </c>
      <c r="E44" s="2861">
        <v>10</v>
      </c>
      <c r="F44" s="2862"/>
      <c r="G44" s="2861">
        <v>32000</v>
      </c>
      <c r="H44" s="2862"/>
      <c r="I44" s="2861">
        <v>320000</v>
      </c>
      <c r="J44" s="2862"/>
      <c r="K44" s="1840"/>
      <c r="L44" s="284"/>
      <c r="M44" s="1882"/>
      <c r="N44" s="1882"/>
      <c r="O44" s="1882"/>
      <c r="P44" s="1882"/>
      <c r="Q44" s="1884"/>
      <c r="R44" s="1884"/>
      <c r="S44" s="284"/>
      <c r="T44" s="284"/>
      <c r="U44" s="1879"/>
      <c r="V44" s="2901" t="s">
        <v>1037</v>
      </c>
      <c r="W44" s="2902"/>
      <c r="X44" s="1858" t="s">
        <v>512</v>
      </c>
      <c r="Y44" s="1847" t="s">
        <v>513</v>
      </c>
      <c r="Z44" s="2861">
        <v>4</v>
      </c>
      <c r="AA44" s="2862"/>
      <c r="AB44" s="2861">
        <v>32000</v>
      </c>
      <c r="AC44" s="2862"/>
      <c r="AD44" s="2861">
        <v>128000</v>
      </c>
      <c r="AE44" s="2862"/>
      <c r="AF44" s="1840"/>
      <c r="AG44" s="284"/>
      <c r="AH44" s="1882"/>
      <c r="AI44" s="1882"/>
      <c r="AJ44" s="1882"/>
      <c r="AK44" s="1882"/>
      <c r="AL44" s="1884"/>
      <c r="AM44" s="1884"/>
      <c r="AN44" s="284"/>
      <c r="AO44" s="284"/>
    </row>
    <row r="45" spans="1:41" ht="16" customHeight="1" x14ac:dyDescent="0.15">
      <c r="A45" s="2901" t="s">
        <v>903</v>
      </c>
      <c r="B45" s="2902"/>
      <c r="C45" s="1852"/>
      <c r="D45" s="1847"/>
      <c r="E45" s="2861"/>
      <c r="F45" s="2862"/>
      <c r="G45" s="2861"/>
      <c r="H45" s="2862"/>
      <c r="I45" s="2861">
        <v>0</v>
      </c>
      <c r="J45" s="2862"/>
      <c r="K45" s="1840"/>
      <c r="L45" s="284"/>
      <c r="M45" s="1882"/>
      <c r="N45" s="1882"/>
      <c r="O45" s="1882"/>
      <c r="P45" s="1882"/>
      <c r="Q45" s="1884"/>
      <c r="R45" s="284"/>
      <c r="S45" s="1884"/>
      <c r="T45" s="284"/>
      <c r="U45" s="1879"/>
      <c r="V45" s="2901" t="s">
        <v>903</v>
      </c>
      <c r="W45" s="2902"/>
      <c r="X45" s="1852"/>
      <c r="Y45" s="1847"/>
      <c r="Z45" s="2861"/>
      <c r="AA45" s="2862"/>
      <c r="AB45" s="2861"/>
      <c r="AC45" s="2862"/>
      <c r="AD45" s="2861"/>
      <c r="AE45" s="2862"/>
      <c r="AF45" s="1840"/>
      <c r="AG45" s="284"/>
      <c r="AH45" s="1882"/>
      <c r="AI45" s="1882"/>
      <c r="AJ45" s="1882"/>
      <c r="AK45" s="1882"/>
      <c r="AL45" s="1884"/>
      <c r="AM45" s="284"/>
      <c r="AN45" s="1884"/>
      <c r="AO45" s="284"/>
    </row>
    <row r="46" spans="1:41" ht="16" customHeight="1" x14ac:dyDescent="0.15">
      <c r="A46" s="2901" t="s">
        <v>904</v>
      </c>
      <c r="B46" s="2902"/>
      <c r="C46" s="1852"/>
      <c r="D46" s="1847"/>
      <c r="E46" s="2899"/>
      <c r="F46" s="2900"/>
      <c r="G46" s="2899"/>
      <c r="H46" s="2900"/>
      <c r="I46" s="2861">
        <v>0</v>
      </c>
      <c r="J46" s="2862"/>
      <c r="K46" s="1840"/>
      <c r="L46" s="284"/>
      <c r="M46" s="2959"/>
      <c r="N46" s="2959"/>
      <c r="O46" s="2959"/>
      <c r="P46" s="2959"/>
      <c r="Q46" s="1884"/>
      <c r="R46" s="1884"/>
      <c r="S46" s="1884"/>
      <c r="T46" s="284"/>
      <c r="U46" s="1879"/>
      <c r="V46" s="2901" t="s">
        <v>904</v>
      </c>
      <c r="W46" s="2902"/>
      <c r="X46" s="1858"/>
      <c r="Y46" s="1847"/>
      <c r="Z46" s="2899"/>
      <c r="AA46" s="2900"/>
      <c r="AB46" s="2861"/>
      <c r="AC46" s="2862"/>
      <c r="AD46" s="2861">
        <v>0</v>
      </c>
      <c r="AE46" s="2862"/>
      <c r="AF46" s="1840"/>
      <c r="AG46" s="284"/>
      <c r="AH46" s="2959"/>
      <c r="AI46" s="2959"/>
      <c r="AJ46" s="2959"/>
      <c r="AK46" s="2959"/>
      <c r="AL46" s="1884"/>
      <c r="AM46" s="1884"/>
      <c r="AN46" s="284"/>
      <c r="AO46" s="284"/>
    </row>
    <row r="47" spans="1:41" ht="16" customHeight="1" x14ac:dyDescent="0.15">
      <c r="A47" s="2910" t="s">
        <v>1038</v>
      </c>
      <c r="B47" s="2911"/>
      <c r="C47" s="1852"/>
      <c r="D47" s="1847"/>
      <c r="E47" s="2899"/>
      <c r="F47" s="2900"/>
      <c r="G47" s="2899"/>
      <c r="H47" s="2900"/>
      <c r="I47" s="2912">
        <v>500000</v>
      </c>
      <c r="J47" s="2913"/>
      <c r="K47" s="1840"/>
      <c r="L47" s="284"/>
      <c r="M47" s="2959"/>
      <c r="N47" s="2959"/>
      <c r="O47" s="2959"/>
      <c r="P47" s="2959"/>
      <c r="Q47" s="1884"/>
      <c r="R47" s="1884"/>
      <c r="S47" s="284"/>
      <c r="T47" s="284"/>
      <c r="U47" s="1879"/>
      <c r="V47" s="2910" t="s">
        <v>1038</v>
      </c>
      <c r="W47" s="2911"/>
      <c r="X47" s="1852"/>
      <c r="Y47" s="1847"/>
      <c r="Z47" s="2899"/>
      <c r="AA47" s="2900"/>
      <c r="AB47" s="2899"/>
      <c r="AC47" s="2900"/>
      <c r="AD47" s="2912">
        <v>7316000</v>
      </c>
      <c r="AE47" s="2913"/>
      <c r="AF47" s="1840"/>
      <c r="AG47" s="284"/>
      <c r="AH47" s="2959"/>
      <c r="AI47" s="2959"/>
      <c r="AJ47" s="2959"/>
      <c r="AK47" s="2959"/>
      <c r="AL47" s="1884"/>
      <c r="AM47" s="1884"/>
      <c r="AN47" s="284"/>
      <c r="AO47" s="284"/>
    </row>
    <row r="48" spans="1:41" ht="16" customHeight="1" x14ac:dyDescent="0.15">
      <c r="A48" s="2901" t="s">
        <v>906</v>
      </c>
      <c r="B48" s="2902"/>
      <c r="C48" s="1852"/>
      <c r="D48" s="1847"/>
      <c r="E48" s="2899"/>
      <c r="F48" s="2900"/>
      <c r="G48" s="2899"/>
      <c r="H48" s="2900"/>
      <c r="I48" s="2861">
        <v>0</v>
      </c>
      <c r="J48" s="2862"/>
      <c r="K48" s="1840"/>
      <c r="L48" s="284"/>
      <c r="M48" s="2959"/>
      <c r="N48" s="2959"/>
      <c r="O48" s="2959"/>
      <c r="P48" s="2959"/>
      <c r="Q48" s="1884"/>
      <c r="R48" s="1884"/>
      <c r="S48" s="284"/>
      <c r="T48" s="284"/>
      <c r="U48" s="1879"/>
      <c r="V48" s="2901" t="s">
        <v>906</v>
      </c>
      <c r="W48" s="2902"/>
      <c r="X48" s="1858" t="s">
        <v>512</v>
      </c>
      <c r="Y48" s="1847" t="s">
        <v>513</v>
      </c>
      <c r="Z48" s="2899">
        <v>65</v>
      </c>
      <c r="AA48" s="2900"/>
      <c r="AB48" s="2861">
        <v>32000</v>
      </c>
      <c r="AC48" s="2862"/>
      <c r="AD48" s="2861">
        <v>2080000</v>
      </c>
      <c r="AE48" s="2862"/>
      <c r="AF48" s="1840"/>
      <c r="AG48" s="284"/>
      <c r="AH48" s="2959"/>
      <c r="AI48" s="2959"/>
      <c r="AJ48" s="2959"/>
      <c r="AK48" s="2959"/>
      <c r="AL48" s="1884"/>
      <c r="AM48" s="1884"/>
      <c r="AN48" s="284"/>
      <c r="AO48" s="284"/>
    </row>
    <row r="49" spans="1:41" ht="16" customHeight="1" x14ac:dyDescent="0.15">
      <c r="A49" s="2901" t="s">
        <v>1039</v>
      </c>
      <c r="B49" s="2902"/>
      <c r="C49" s="1852"/>
      <c r="D49" s="1847"/>
      <c r="E49" s="2899"/>
      <c r="F49" s="2900"/>
      <c r="G49" s="2899"/>
      <c r="H49" s="2900"/>
      <c r="I49" s="2861">
        <v>0</v>
      </c>
      <c r="J49" s="2862"/>
      <c r="K49" s="1840"/>
      <c r="L49" s="284"/>
      <c r="M49" s="284"/>
      <c r="N49" s="284"/>
      <c r="O49" s="284"/>
      <c r="P49" s="284"/>
      <c r="Q49" s="284"/>
      <c r="R49" s="284"/>
      <c r="S49" s="284"/>
      <c r="T49" s="284"/>
      <c r="U49" s="1879"/>
      <c r="V49" s="2901" t="s">
        <v>168</v>
      </c>
      <c r="W49" s="2902"/>
      <c r="X49" s="1858" t="s">
        <v>512</v>
      </c>
      <c r="Y49" s="1847" t="s">
        <v>513</v>
      </c>
      <c r="Z49" s="2899">
        <v>30</v>
      </c>
      <c r="AA49" s="2900"/>
      <c r="AB49" s="2861">
        <v>32000</v>
      </c>
      <c r="AC49" s="2862"/>
      <c r="AD49" s="2861">
        <v>960000</v>
      </c>
      <c r="AE49" s="2862"/>
      <c r="AF49" s="1840"/>
      <c r="AG49" s="284"/>
      <c r="AH49" s="284"/>
      <c r="AI49" s="284"/>
      <c r="AJ49" s="284"/>
      <c r="AK49" s="284"/>
      <c r="AL49" s="284"/>
      <c r="AM49" s="284"/>
      <c r="AN49" s="284"/>
      <c r="AO49" s="284"/>
    </row>
    <row r="50" spans="1:41" ht="16" customHeight="1" x14ac:dyDescent="0.15">
      <c r="A50" s="2901" t="s">
        <v>915</v>
      </c>
      <c r="B50" s="2902"/>
      <c r="C50" s="1852"/>
      <c r="D50" s="1847"/>
      <c r="E50" s="2899"/>
      <c r="F50" s="2900"/>
      <c r="G50" s="2899"/>
      <c r="H50" s="2900"/>
      <c r="I50" s="2861">
        <v>0</v>
      </c>
      <c r="J50" s="2862"/>
      <c r="K50" s="1840"/>
      <c r="L50" s="1840"/>
      <c r="M50" s="1840"/>
      <c r="N50" s="1840"/>
      <c r="O50" s="1840"/>
      <c r="P50" s="1840"/>
      <c r="Q50" s="1840"/>
      <c r="R50" s="1840"/>
      <c r="S50" s="284"/>
      <c r="T50" s="284"/>
      <c r="U50" s="1879"/>
      <c r="V50" s="2901" t="s">
        <v>1040</v>
      </c>
      <c r="W50" s="2902"/>
      <c r="X50" s="1858" t="s">
        <v>512</v>
      </c>
      <c r="Y50" s="1847" t="s">
        <v>513</v>
      </c>
      <c r="Z50" s="2899">
        <v>100</v>
      </c>
      <c r="AA50" s="2900"/>
      <c r="AB50" s="2861">
        <v>32000</v>
      </c>
      <c r="AC50" s="2862"/>
      <c r="AD50" s="2861">
        <v>3200000</v>
      </c>
      <c r="AE50" s="2862"/>
      <c r="AF50" s="1840"/>
      <c r="AG50" s="1840"/>
      <c r="AH50" s="1840"/>
      <c r="AI50" s="1840"/>
      <c r="AJ50" s="1840"/>
      <c r="AK50" s="1840"/>
      <c r="AL50" s="1840"/>
      <c r="AM50" s="1840"/>
      <c r="AN50" s="284"/>
      <c r="AO50" s="284"/>
    </row>
    <row r="51" spans="1:41" ht="16" customHeight="1" x14ac:dyDescent="0.15">
      <c r="A51" s="2901" t="s">
        <v>749</v>
      </c>
      <c r="B51" s="2902"/>
      <c r="C51" s="1852"/>
      <c r="D51" s="1847"/>
      <c r="E51" s="2899"/>
      <c r="F51" s="2900"/>
      <c r="G51" s="2899"/>
      <c r="H51" s="2900"/>
      <c r="I51" s="2861">
        <v>0</v>
      </c>
      <c r="J51" s="2862"/>
      <c r="K51" s="1840"/>
      <c r="L51" s="1840"/>
      <c r="M51" s="1840"/>
      <c r="N51" s="1840"/>
      <c r="O51" s="1840"/>
      <c r="P51" s="1840"/>
      <c r="Q51" s="1840"/>
      <c r="R51" s="1840"/>
      <c r="S51" s="284"/>
      <c r="T51" s="284"/>
      <c r="U51" s="1879"/>
      <c r="V51" s="2952" t="s">
        <v>1039</v>
      </c>
      <c r="W51" s="2953"/>
      <c r="X51" s="1858" t="s">
        <v>512</v>
      </c>
      <c r="Y51" s="1847" t="s">
        <v>513</v>
      </c>
      <c r="Z51" s="2899">
        <v>8</v>
      </c>
      <c r="AA51" s="2914"/>
      <c r="AB51" s="2861">
        <v>32000</v>
      </c>
      <c r="AC51" s="2862"/>
      <c r="AD51" s="2861">
        <v>256000</v>
      </c>
      <c r="AE51" s="2862"/>
      <c r="AF51" s="1840"/>
      <c r="AG51" s="1840"/>
      <c r="AH51" s="1840"/>
      <c r="AI51" s="1840"/>
      <c r="AJ51" s="1840"/>
      <c r="AK51" s="1840"/>
      <c r="AL51" s="1840"/>
      <c r="AM51" s="1840"/>
      <c r="AN51" s="284"/>
      <c r="AO51" s="284"/>
    </row>
    <row r="52" spans="1:41" ht="16" customHeight="1" x14ac:dyDescent="0.15">
      <c r="A52" s="2901" t="s">
        <v>908</v>
      </c>
      <c r="B52" s="2902"/>
      <c r="C52" s="1852"/>
      <c r="D52" s="1847"/>
      <c r="E52" s="2899"/>
      <c r="F52" s="2900"/>
      <c r="G52" s="2899"/>
      <c r="H52" s="2900"/>
      <c r="I52" s="2861">
        <v>0</v>
      </c>
      <c r="J52" s="2862"/>
      <c r="K52" s="1840"/>
      <c r="L52" s="1840"/>
      <c r="M52" s="1840"/>
      <c r="N52" s="1840"/>
      <c r="O52" s="1840"/>
      <c r="P52" s="1840"/>
      <c r="Q52" s="1840"/>
      <c r="R52" s="1840"/>
      <c r="S52" s="284"/>
      <c r="T52" s="284"/>
      <c r="U52" s="1879"/>
      <c r="V52" s="2952" t="s">
        <v>745</v>
      </c>
      <c r="W52" s="2953"/>
      <c r="X52" s="1858" t="s">
        <v>512</v>
      </c>
      <c r="Y52" s="1847" t="s">
        <v>513</v>
      </c>
      <c r="Z52" s="2899">
        <v>10</v>
      </c>
      <c r="AA52" s="2914"/>
      <c r="AB52" s="2861">
        <v>32000</v>
      </c>
      <c r="AC52" s="2862"/>
      <c r="AD52" s="2861">
        <v>320000</v>
      </c>
      <c r="AE52" s="2862"/>
      <c r="AF52" s="1840"/>
      <c r="AG52" s="1840"/>
      <c r="AH52" s="1840"/>
      <c r="AI52" s="1840"/>
      <c r="AJ52" s="1840"/>
      <c r="AK52" s="1840"/>
      <c r="AL52" s="1840"/>
      <c r="AM52" s="1840"/>
      <c r="AN52" s="284"/>
      <c r="AO52" s="284"/>
    </row>
    <row r="53" spans="1:41" ht="16" customHeight="1" x14ac:dyDescent="0.15">
      <c r="A53" s="2901" t="s">
        <v>169</v>
      </c>
      <c r="B53" s="2902"/>
      <c r="C53" s="1852"/>
      <c r="D53" s="1847" t="s">
        <v>815</v>
      </c>
      <c r="E53" s="2899"/>
      <c r="F53" s="2900"/>
      <c r="G53" s="2899"/>
      <c r="H53" s="2900"/>
      <c r="I53" s="2861">
        <v>500000</v>
      </c>
      <c r="J53" s="2862"/>
      <c r="K53" s="1840"/>
      <c r="L53" s="1840"/>
      <c r="M53" s="1840"/>
      <c r="N53" s="1840"/>
      <c r="O53" s="1840"/>
      <c r="P53" s="1840"/>
      <c r="Q53" s="1840"/>
      <c r="R53" s="1840"/>
      <c r="S53" s="1840"/>
      <c r="T53" s="1840"/>
      <c r="U53" s="1879"/>
      <c r="V53" s="2901" t="s">
        <v>635</v>
      </c>
      <c r="W53" s="2902"/>
      <c r="X53" s="1852"/>
      <c r="Y53" s="1847" t="s">
        <v>815</v>
      </c>
      <c r="Z53" s="2899"/>
      <c r="AA53" s="2900"/>
      <c r="AB53" s="2899"/>
      <c r="AC53" s="2900"/>
      <c r="AD53" s="2861">
        <v>500000</v>
      </c>
      <c r="AE53" s="2862"/>
      <c r="AF53" s="1840"/>
      <c r="AG53" s="1840"/>
      <c r="AH53" s="1840"/>
      <c r="AI53" s="1840"/>
      <c r="AJ53" s="1840"/>
      <c r="AK53" s="1840"/>
      <c r="AL53" s="1840"/>
      <c r="AM53" s="1840"/>
      <c r="AN53" s="1840"/>
      <c r="AO53" s="1840"/>
    </row>
    <row r="54" spans="1:41" ht="16" customHeight="1" thickBot="1" x14ac:dyDescent="0.2">
      <c r="A54" s="1885" t="s">
        <v>573</v>
      </c>
      <c r="B54" s="1886"/>
      <c r="C54" s="1887"/>
      <c r="D54" s="1888"/>
      <c r="E54" s="2956">
        <v>115</v>
      </c>
      <c r="F54" s="2957"/>
      <c r="G54" s="2954"/>
      <c r="H54" s="2955"/>
      <c r="I54" s="2956">
        <v>4500000</v>
      </c>
      <c r="J54" s="2957"/>
      <c r="K54" s="1840"/>
      <c r="L54" s="1840"/>
      <c r="M54" s="1840"/>
      <c r="N54" s="1840"/>
      <c r="O54" s="1840"/>
      <c r="P54" s="1840"/>
      <c r="Q54" s="1840"/>
      <c r="R54" s="1840"/>
      <c r="S54" s="284"/>
      <c r="T54" s="284"/>
      <c r="U54" s="1879"/>
      <c r="V54" s="1885" t="s">
        <v>573</v>
      </c>
      <c r="W54" s="1886"/>
      <c r="X54" s="1887"/>
      <c r="Y54" s="1888"/>
      <c r="Z54" s="2956">
        <v>247</v>
      </c>
      <c r="AA54" s="2957"/>
      <c r="AB54" s="2954"/>
      <c r="AC54" s="2955"/>
      <c r="AD54" s="2956">
        <v>8724000</v>
      </c>
      <c r="AE54" s="2957"/>
      <c r="AF54" s="1840"/>
      <c r="AG54" s="1840"/>
      <c r="AH54" s="1840"/>
      <c r="AI54" s="1840"/>
      <c r="AJ54" s="1840"/>
      <c r="AK54" s="1840"/>
      <c r="AL54" s="1840"/>
      <c r="AM54" s="1840"/>
      <c r="AN54" s="284"/>
      <c r="AO54" s="284"/>
    </row>
    <row r="55" spans="1:41" ht="16" customHeight="1" x14ac:dyDescent="0.15">
      <c r="A55" s="53"/>
      <c r="B55" s="53"/>
      <c r="C55" s="53"/>
      <c r="D55" s="53"/>
      <c r="E55" s="53"/>
      <c r="F55" s="53"/>
      <c r="G55" s="53"/>
      <c r="H55" s="293"/>
      <c r="I55" s="294"/>
      <c r="J55" s="294"/>
      <c r="K55" s="295"/>
      <c r="L55" s="53"/>
      <c r="M55" s="53"/>
      <c r="N55" s="53"/>
      <c r="O55" s="53"/>
      <c r="P55" s="53"/>
      <c r="Q55" s="53"/>
      <c r="R55" s="53"/>
      <c r="S55" s="295"/>
      <c r="T55" s="295"/>
      <c r="U55" s="295"/>
      <c r="V55" s="53"/>
      <c r="W55" s="53"/>
      <c r="X55" s="53"/>
      <c r="Y55" s="53"/>
      <c r="Z55" s="53"/>
      <c r="AA55" s="53"/>
      <c r="AB55" s="53"/>
      <c r="AC55" s="293"/>
      <c r="AD55" s="294"/>
      <c r="AE55" s="294"/>
      <c r="AF55" s="295"/>
      <c r="AG55" s="53"/>
      <c r="AH55" s="53"/>
      <c r="AI55" s="53"/>
      <c r="AJ55" s="53"/>
      <c r="AK55" s="53"/>
      <c r="AL55" s="53"/>
      <c r="AM55" s="53"/>
      <c r="AN55" s="295"/>
      <c r="AO55" s="295"/>
    </row>
    <row r="56" spans="1:41" ht="16" customHeight="1" x14ac:dyDescent="0.15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2885"/>
      <c r="T56" s="2885"/>
      <c r="U56" s="286"/>
      <c r="V56" s="53"/>
      <c r="W56" s="52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2885"/>
      <c r="AO56" s="2885"/>
    </row>
    <row r="57" spans="1:41" ht="16" customHeight="1" x14ac:dyDescent="0.15">
      <c r="A57" s="2610"/>
      <c r="B57" s="2610"/>
      <c r="C57" s="2610"/>
      <c r="D57" s="2610"/>
      <c r="E57" s="2610"/>
      <c r="F57" s="2610"/>
      <c r="G57" s="2610"/>
      <c r="H57" s="2610"/>
      <c r="I57" s="2610"/>
      <c r="J57" s="2610"/>
      <c r="K57" s="2610"/>
      <c r="L57" s="2610"/>
      <c r="M57" s="2610"/>
      <c r="N57" s="2610"/>
      <c r="O57" s="2610"/>
      <c r="P57" s="2610"/>
      <c r="Q57" s="2610"/>
      <c r="R57" s="2610"/>
      <c r="S57" s="2610"/>
      <c r="T57" s="2610"/>
      <c r="U57" s="2610"/>
      <c r="V57" s="2610"/>
      <c r="W57" s="2610"/>
      <c r="X57" s="2610"/>
      <c r="Y57" s="2610"/>
      <c r="Z57" s="2610"/>
      <c r="AA57" s="2610"/>
      <c r="AB57" s="2610"/>
      <c r="AC57" s="2610"/>
      <c r="AD57" s="2610"/>
      <c r="AE57" s="2610"/>
      <c r="AF57" s="2610"/>
      <c r="AG57" s="2610"/>
      <c r="AH57" s="2610"/>
      <c r="AI57" s="2610"/>
      <c r="AJ57" s="2610"/>
      <c r="AK57" s="2610"/>
      <c r="AL57" s="2610"/>
      <c r="AM57" s="2610"/>
      <c r="AN57" s="2610"/>
      <c r="AO57" s="2610"/>
    </row>
    <row r="58" spans="1:41" ht="16" customHeight="1" x14ac:dyDescent="0.15">
      <c r="A58" s="2958"/>
      <c r="B58" s="2958"/>
      <c r="C58" s="2958"/>
      <c r="D58" s="2958"/>
      <c r="E58" s="2958"/>
      <c r="F58" s="2958"/>
      <c r="G58" s="2958"/>
      <c r="H58" s="2958"/>
      <c r="I58" s="2958"/>
      <c r="J58" s="2958"/>
      <c r="K58" s="2958"/>
      <c r="L58" s="2958"/>
      <c r="M58" s="2958"/>
      <c r="N58" s="2958"/>
      <c r="O58" s="2958"/>
      <c r="P58" s="2958"/>
      <c r="Q58" s="2958"/>
      <c r="R58" s="2958"/>
      <c r="S58" s="2958"/>
      <c r="T58" s="2958"/>
      <c r="U58" s="2958"/>
      <c r="V58" s="2958"/>
      <c r="W58" s="2958"/>
      <c r="X58" s="2958"/>
      <c r="Y58" s="2958"/>
      <c r="Z58" s="2958"/>
      <c r="AA58" s="2958"/>
      <c r="AB58" s="2958"/>
      <c r="AC58" s="2958"/>
      <c r="AD58" s="2958"/>
      <c r="AE58" s="2958"/>
      <c r="AF58" s="2958"/>
      <c r="AG58" s="2958"/>
      <c r="AH58" s="2958"/>
      <c r="AI58" s="2958"/>
      <c r="AJ58" s="2958"/>
      <c r="AK58" s="2958"/>
      <c r="AL58" s="2958"/>
      <c r="AM58" s="2958"/>
      <c r="AN58" s="2958"/>
      <c r="AO58" s="2958"/>
    </row>
    <row r="59" spans="1:41" ht="16" customHeight="1" x14ac:dyDescent="0.15">
      <c r="A59" s="2611" t="s">
        <v>1881</v>
      </c>
      <c r="B59" s="2611"/>
      <c r="C59" s="2611"/>
      <c r="D59" s="2611"/>
      <c r="E59" s="2611"/>
      <c r="F59" s="2611"/>
      <c r="G59" s="2611"/>
      <c r="H59" s="2611"/>
      <c r="I59" s="2611"/>
      <c r="J59" s="2611"/>
      <c r="K59" s="2611"/>
      <c r="L59" s="2611"/>
      <c r="M59" s="2611"/>
      <c r="N59" s="2611"/>
      <c r="O59" s="2611"/>
      <c r="P59" s="2611"/>
      <c r="Q59" s="2611"/>
      <c r="R59" s="2611"/>
      <c r="S59" s="2611"/>
      <c r="T59" s="2611"/>
      <c r="U59" s="298"/>
      <c r="V59" s="2611" t="s">
        <v>1895</v>
      </c>
      <c r="W59" s="2611"/>
      <c r="X59" s="2611"/>
      <c r="Y59" s="2611"/>
      <c r="Z59" s="2611"/>
      <c r="AA59" s="2611"/>
      <c r="AB59" s="2611"/>
      <c r="AC59" s="2611"/>
      <c r="AD59" s="2611"/>
      <c r="AE59" s="2611"/>
      <c r="AF59" s="2611"/>
      <c r="AG59" s="2611"/>
      <c r="AH59" s="2611"/>
      <c r="AI59" s="2611"/>
      <c r="AJ59" s="2611"/>
      <c r="AK59" s="2611"/>
      <c r="AL59" s="2611"/>
      <c r="AM59" s="2611"/>
      <c r="AN59" s="2611"/>
      <c r="AO59" s="2611"/>
    </row>
    <row r="60" spans="1:41" ht="16" customHeight="1" thickBot="1" x14ac:dyDescent="0.2">
      <c r="A60" s="2611"/>
      <c r="B60" s="2611"/>
      <c r="C60" s="2611"/>
      <c r="D60" s="2611"/>
      <c r="E60" s="2611"/>
      <c r="F60" s="2611"/>
      <c r="G60" s="2611"/>
      <c r="H60" s="2611"/>
      <c r="I60" s="2611"/>
      <c r="J60" s="2611"/>
      <c r="K60" s="2611"/>
      <c r="L60" s="2611"/>
      <c r="M60" s="2611"/>
      <c r="N60" s="2611"/>
      <c r="O60" s="2611"/>
      <c r="P60" s="2611"/>
      <c r="Q60" s="2611"/>
      <c r="R60" s="2611"/>
      <c r="S60" s="2611"/>
      <c r="T60" s="2611"/>
      <c r="U60" s="28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299"/>
      <c r="AG60" s="53"/>
      <c r="AH60" s="53"/>
      <c r="AI60" s="53"/>
      <c r="AJ60" s="53"/>
      <c r="AK60" s="53"/>
      <c r="AL60" s="53"/>
      <c r="AM60" s="53"/>
      <c r="AN60" s="53"/>
      <c r="AO60" s="53"/>
    </row>
    <row r="61" spans="1:41" ht="16" customHeight="1" x14ac:dyDescent="0.25">
      <c r="A61" s="2986" t="s">
        <v>451</v>
      </c>
      <c r="B61" s="2988"/>
      <c r="C61" s="2986" t="s">
        <v>452</v>
      </c>
      <c r="D61" s="2987"/>
      <c r="E61" s="2987"/>
      <c r="F61" s="2988"/>
      <c r="G61" s="2986" t="s">
        <v>453</v>
      </c>
      <c r="H61" s="2988"/>
      <c r="I61" s="2986" t="s">
        <v>454</v>
      </c>
      <c r="J61" s="2988"/>
      <c r="K61" s="1889"/>
      <c r="L61" s="2983" t="s">
        <v>451</v>
      </c>
      <c r="M61" s="2986" t="s">
        <v>452</v>
      </c>
      <c r="N61" s="2987"/>
      <c r="O61" s="2987"/>
      <c r="P61" s="2988"/>
      <c r="Q61" s="2986" t="s">
        <v>453</v>
      </c>
      <c r="R61" s="2988"/>
      <c r="S61" s="2986"/>
      <c r="T61" s="2988"/>
      <c r="U61" s="287"/>
      <c r="V61" s="2589" t="s">
        <v>451</v>
      </c>
      <c r="W61" s="2590"/>
      <c r="X61" s="2589" t="s">
        <v>452</v>
      </c>
      <c r="Y61" s="2618"/>
      <c r="Z61" s="2618"/>
      <c r="AA61" s="2590"/>
      <c r="AB61" s="2589" t="s">
        <v>453</v>
      </c>
      <c r="AC61" s="2590"/>
      <c r="AD61" s="2589" t="s">
        <v>454</v>
      </c>
      <c r="AE61" s="2590"/>
      <c r="AF61" s="53"/>
      <c r="AG61" s="2587" t="s">
        <v>451</v>
      </c>
      <c r="AH61" s="2589" t="s">
        <v>452</v>
      </c>
      <c r="AI61" s="2618"/>
      <c r="AJ61" s="2618"/>
      <c r="AK61" s="2590"/>
      <c r="AL61" s="2589" t="s">
        <v>453</v>
      </c>
      <c r="AM61" s="2590"/>
      <c r="AN61" s="2589"/>
      <c r="AO61" s="2886"/>
    </row>
    <row r="62" spans="1:41" ht="16" customHeight="1" thickBot="1" x14ac:dyDescent="0.3">
      <c r="A62" s="2979"/>
      <c r="B62" s="2980"/>
      <c r="C62" s="2981"/>
      <c r="D62" s="2989"/>
      <c r="E62" s="2989"/>
      <c r="F62" s="2982"/>
      <c r="G62" s="2979" t="s">
        <v>456</v>
      </c>
      <c r="H62" s="2980"/>
      <c r="I62" s="2979"/>
      <c r="J62" s="2980"/>
      <c r="K62" s="1889"/>
      <c r="L62" s="2984"/>
      <c r="M62" s="2981"/>
      <c r="N62" s="2989"/>
      <c r="O62" s="2989"/>
      <c r="P62" s="2982"/>
      <c r="Q62" s="2979" t="s">
        <v>456</v>
      </c>
      <c r="R62" s="2980"/>
      <c r="S62" s="2979" t="s">
        <v>289</v>
      </c>
      <c r="T62" s="2980"/>
      <c r="U62" s="287"/>
      <c r="V62" s="2585"/>
      <c r="W62" s="2586"/>
      <c r="X62" s="2591"/>
      <c r="Y62" s="2619"/>
      <c r="Z62" s="2619"/>
      <c r="AA62" s="2592"/>
      <c r="AB62" s="2585" t="s">
        <v>456</v>
      </c>
      <c r="AC62" s="2586"/>
      <c r="AD62" s="2585"/>
      <c r="AE62" s="2586"/>
      <c r="AF62" s="53"/>
      <c r="AG62" s="2675"/>
      <c r="AH62" s="2591"/>
      <c r="AI62" s="2619"/>
      <c r="AJ62" s="2619"/>
      <c r="AK62" s="2592"/>
      <c r="AL62" s="2585" t="s">
        <v>456</v>
      </c>
      <c r="AM62" s="2586"/>
      <c r="AN62" s="2585" t="s">
        <v>289</v>
      </c>
      <c r="AO62" s="2860"/>
    </row>
    <row r="63" spans="1:41" ht="16" customHeight="1" x14ac:dyDescent="0.25">
      <c r="A63" s="2979"/>
      <c r="B63" s="2980"/>
      <c r="C63" s="1892" t="s">
        <v>457</v>
      </c>
      <c r="D63" s="2984" t="s">
        <v>458</v>
      </c>
      <c r="E63" s="2979" t="s">
        <v>459</v>
      </c>
      <c r="F63" s="2980"/>
      <c r="G63" s="2979" t="s">
        <v>460</v>
      </c>
      <c r="H63" s="2980"/>
      <c r="I63" s="2979" t="s">
        <v>363</v>
      </c>
      <c r="J63" s="2980"/>
      <c r="K63" s="1889"/>
      <c r="L63" s="2984"/>
      <c r="M63" s="1890" t="s">
        <v>457</v>
      </c>
      <c r="N63" s="2983" t="s">
        <v>458</v>
      </c>
      <c r="O63" s="2986" t="s">
        <v>459</v>
      </c>
      <c r="P63" s="2988"/>
      <c r="Q63" s="2979" t="s">
        <v>460</v>
      </c>
      <c r="R63" s="2980"/>
      <c r="S63" s="2979" t="s">
        <v>363</v>
      </c>
      <c r="T63" s="2980"/>
      <c r="U63" s="287"/>
      <c r="V63" s="2585"/>
      <c r="W63" s="2586"/>
      <c r="X63" s="66" t="s">
        <v>457</v>
      </c>
      <c r="Y63" s="2675" t="s">
        <v>458</v>
      </c>
      <c r="Z63" s="2585" t="s">
        <v>459</v>
      </c>
      <c r="AA63" s="2586"/>
      <c r="AB63" s="2585" t="s">
        <v>460</v>
      </c>
      <c r="AC63" s="2586"/>
      <c r="AD63" s="2585" t="s">
        <v>363</v>
      </c>
      <c r="AE63" s="2586"/>
      <c r="AF63" s="53"/>
      <c r="AG63" s="2675"/>
      <c r="AH63" s="64" t="s">
        <v>457</v>
      </c>
      <c r="AI63" s="2675" t="s">
        <v>458</v>
      </c>
      <c r="AJ63" s="2585" t="s">
        <v>459</v>
      </c>
      <c r="AK63" s="2586"/>
      <c r="AL63" s="2585" t="s">
        <v>460</v>
      </c>
      <c r="AM63" s="2586"/>
      <c r="AN63" s="2585" t="s">
        <v>363</v>
      </c>
      <c r="AO63" s="2860"/>
    </row>
    <row r="64" spans="1:41" ht="16" customHeight="1" thickBot="1" x14ac:dyDescent="0.3">
      <c r="A64" s="2981"/>
      <c r="B64" s="2982"/>
      <c r="C64" s="1893" t="s">
        <v>461</v>
      </c>
      <c r="D64" s="2985"/>
      <c r="E64" s="2981"/>
      <c r="F64" s="2982"/>
      <c r="G64" s="2981"/>
      <c r="H64" s="2982"/>
      <c r="I64" s="2981"/>
      <c r="J64" s="2982"/>
      <c r="K64" s="1889"/>
      <c r="L64" s="2985"/>
      <c r="M64" s="1891" t="s">
        <v>461</v>
      </c>
      <c r="N64" s="2985"/>
      <c r="O64" s="2981"/>
      <c r="P64" s="2982"/>
      <c r="Q64" s="2981"/>
      <c r="R64" s="2982"/>
      <c r="S64" s="2981"/>
      <c r="T64" s="2982"/>
      <c r="U64" s="287"/>
      <c r="V64" s="2591"/>
      <c r="W64" s="2592"/>
      <c r="X64" s="67" t="s">
        <v>461</v>
      </c>
      <c r="Y64" s="2588"/>
      <c r="Z64" s="2591"/>
      <c r="AA64" s="2592"/>
      <c r="AB64" s="2591"/>
      <c r="AC64" s="2592"/>
      <c r="AD64" s="2591"/>
      <c r="AE64" s="2592"/>
      <c r="AF64" s="53"/>
      <c r="AG64" s="2588"/>
      <c r="AH64" s="63" t="s">
        <v>461</v>
      </c>
      <c r="AI64" s="2588"/>
      <c r="AJ64" s="2591"/>
      <c r="AK64" s="2592"/>
      <c r="AL64" s="2591"/>
      <c r="AM64" s="2592"/>
      <c r="AN64" s="2887"/>
      <c r="AO64" s="2888"/>
    </row>
    <row r="65" spans="1:41" ht="16" customHeight="1" x14ac:dyDescent="0.15">
      <c r="A65" s="2990" t="s">
        <v>462</v>
      </c>
      <c r="B65" s="2991"/>
      <c r="C65" s="1894"/>
      <c r="D65" s="1895"/>
      <c r="E65" s="2895"/>
      <c r="F65" s="2896"/>
      <c r="G65" s="2895"/>
      <c r="H65" s="2896"/>
      <c r="I65" s="2897"/>
      <c r="J65" s="2898"/>
      <c r="K65" s="1898"/>
      <c r="L65" s="1899" t="s">
        <v>463</v>
      </c>
      <c r="M65" s="1900"/>
      <c r="N65" s="1901"/>
      <c r="O65" s="2992"/>
      <c r="P65" s="2993"/>
      <c r="Q65" s="2992"/>
      <c r="R65" s="2993"/>
      <c r="S65" s="2992"/>
      <c r="T65" s="2993"/>
      <c r="U65" s="184"/>
      <c r="V65" s="2969" t="s">
        <v>462</v>
      </c>
      <c r="W65" s="2970"/>
      <c r="X65" s="1846"/>
      <c r="Y65" s="1847"/>
      <c r="Z65" s="2899"/>
      <c r="AA65" s="2900"/>
      <c r="AB65" s="2899"/>
      <c r="AC65" s="2900"/>
      <c r="AD65" s="2899"/>
      <c r="AE65" s="2900"/>
      <c r="AF65" s="1902"/>
      <c r="AG65" s="1848" t="s">
        <v>463</v>
      </c>
      <c r="AH65" s="1849"/>
      <c r="AI65" s="1850"/>
      <c r="AJ65" s="2971"/>
      <c r="AK65" s="2972"/>
      <c r="AL65" s="2971"/>
      <c r="AM65" s="2972"/>
      <c r="AN65" s="2971"/>
      <c r="AO65" s="2972"/>
    </row>
    <row r="66" spans="1:41" ht="16" customHeight="1" x14ac:dyDescent="0.15">
      <c r="A66" s="2905" t="s">
        <v>1041</v>
      </c>
      <c r="B66" s="2906"/>
      <c r="C66" s="1903"/>
      <c r="D66" s="1895"/>
      <c r="E66" s="2895"/>
      <c r="F66" s="2896"/>
      <c r="G66" s="2895"/>
      <c r="H66" s="2896"/>
      <c r="I66" s="2907">
        <v>100700</v>
      </c>
      <c r="J66" s="2908"/>
      <c r="K66" s="1898"/>
      <c r="L66" s="1904"/>
      <c r="M66" s="1905"/>
      <c r="N66" s="1895"/>
      <c r="O66" s="2897"/>
      <c r="P66" s="2898"/>
      <c r="Q66" s="2897"/>
      <c r="R66" s="2898"/>
      <c r="S66" s="2897"/>
      <c r="T66" s="2898"/>
      <c r="U66" s="184"/>
      <c r="V66" s="2910" t="s">
        <v>994</v>
      </c>
      <c r="W66" s="2911"/>
      <c r="X66" s="1859"/>
      <c r="Y66" s="1847"/>
      <c r="Z66" s="2899"/>
      <c r="AA66" s="2900"/>
      <c r="AB66" s="2899"/>
      <c r="AC66" s="2900"/>
      <c r="AD66" s="2951">
        <v>0</v>
      </c>
      <c r="AE66" s="2942"/>
      <c r="AF66" s="1902"/>
      <c r="AG66" s="1853"/>
      <c r="AH66" s="1854"/>
      <c r="AI66" s="1847"/>
      <c r="AJ66" s="2861"/>
      <c r="AK66" s="2862"/>
      <c r="AL66" s="2861"/>
      <c r="AM66" s="2862"/>
      <c r="AN66" s="2861"/>
      <c r="AO66" s="2862"/>
    </row>
    <row r="67" spans="1:41" ht="16" customHeight="1" x14ac:dyDescent="0.15">
      <c r="A67" s="2943" t="s">
        <v>1042</v>
      </c>
      <c r="B67" s="2944"/>
      <c r="C67" s="1895"/>
      <c r="D67" s="1895" t="s">
        <v>513</v>
      </c>
      <c r="E67" s="2895">
        <v>1</v>
      </c>
      <c r="F67" s="2896"/>
      <c r="G67" s="2895">
        <v>100700</v>
      </c>
      <c r="H67" s="2896"/>
      <c r="I67" s="2897">
        <v>100700</v>
      </c>
      <c r="J67" s="2898"/>
      <c r="K67" s="1898"/>
      <c r="L67" s="1904" t="s">
        <v>466</v>
      </c>
      <c r="M67" s="1895" t="s">
        <v>1043</v>
      </c>
      <c r="N67" s="1895" t="s">
        <v>1044</v>
      </c>
      <c r="O67" s="2897">
        <v>1200</v>
      </c>
      <c r="P67" s="2898"/>
      <c r="Q67" s="2897">
        <v>2250</v>
      </c>
      <c r="R67" s="2898"/>
      <c r="S67" s="2897">
        <v>2700000</v>
      </c>
      <c r="T67" s="2898"/>
      <c r="U67" s="184"/>
      <c r="V67" s="2947" t="s">
        <v>995</v>
      </c>
      <c r="W67" s="2948"/>
      <c r="X67" s="1859"/>
      <c r="Y67" s="1847"/>
      <c r="Z67" s="2899"/>
      <c r="AA67" s="2900"/>
      <c r="AB67" s="2899"/>
      <c r="AC67" s="2900"/>
      <c r="AD67" s="2899"/>
      <c r="AE67" s="2900"/>
      <c r="AF67" s="1902"/>
      <c r="AG67" s="1853" t="s">
        <v>466</v>
      </c>
      <c r="AH67" s="1847"/>
      <c r="AI67" s="1847"/>
      <c r="AJ67" s="2861"/>
      <c r="AK67" s="2862"/>
      <c r="AL67" s="2861"/>
      <c r="AM67" s="2862"/>
      <c r="AN67" s="2861"/>
      <c r="AO67" s="2862"/>
    </row>
    <row r="68" spans="1:41" ht="16" customHeight="1" x14ac:dyDescent="0.15">
      <c r="A68" s="2943"/>
      <c r="B68" s="2944"/>
      <c r="C68" s="1895"/>
      <c r="D68" s="1895"/>
      <c r="E68" s="2895"/>
      <c r="F68" s="2896"/>
      <c r="G68" s="2895"/>
      <c r="H68" s="2896"/>
      <c r="I68" s="2895"/>
      <c r="J68" s="2896"/>
      <c r="K68" s="1898"/>
      <c r="L68" s="1904" t="s">
        <v>875</v>
      </c>
      <c r="M68" s="1895" t="s">
        <v>1045</v>
      </c>
      <c r="N68" s="1895" t="s">
        <v>1046</v>
      </c>
      <c r="O68" s="2897">
        <v>1200</v>
      </c>
      <c r="P68" s="2898"/>
      <c r="Q68" s="2897">
        <v>2150</v>
      </c>
      <c r="R68" s="2898"/>
      <c r="S68" s="2897">
        <v>2580000</v>
      </c>
      <c r="T68" s="2898"/>
      <c r="U68" s="184"/>
      <c r="V68" s="2947" t="s">
        <v>754</v>
      </c>
      <c r="W68" s="2948"/>
      <c r="X68" s="1858"/>
      <c r="Y68" s="1847"/>
      <c r="Z68" s="2899"/>
      <c r="AA68" s="2900"/>
      <c r="AB68" s="2861"/>
      <c r="AC68" s="2900"/>
      <c r="AD68" s="2861">
        <v>0</v>
      </c>
      <c r="AE68" s="2862"/>
      <c r="AF68" s="1902"/>
      <c r="AG68" s="1853" t="s">
        <v>875</v>
      </c>
      <c r="AH68" s="1847"/>
      <c r="AI68" s="1847"/>
      <c r="AJ68" s="2861"/>
      <c r="AK68" s="2862"/>
      <c r="AL68" s="2861"/>
      <c r="AM68" s="2862"/>
      <c r="AN68" s="2861">
        <v>0</v>
      </c>
      <c r="AO68" s="2862"/>
    </row>
    <row r="69" spans="1:41" ht="16" customHeight="1" x14ac:dyDescent="0.15">
      <c r="A69" s="2905" t="s">
        <v>1005</v>
      </c>
      <c r="B69" s="2906"/>
      <c r="C69" s="1903"/>
      <c r="D69" s="1895"/>
      <c r="E69" s="2895"/>
      <c r="F69" s="2896"/>
      <c r="G69" s="2895"/>
      <c r="H69" s="2896"/>
      <c r="I69" s="2949">
        <v>0</v>
      </c>
      <c r="J69" s="2950"/>
      <c r="K69" s="1898"/>
      <c r="L69" s="1904" t="s">
        <v>881</v>
      </c>
      <c r="M69" s="2280" t="s">
        <v>1047</v>
      </c>
      <c r="N69" s="1895" t="s">
        <v>611</v>
      </c>
      <c r="O69" s="2897">
        <v>2</v>
      </c>
      <c r="P69" s="2898"/>
      <c r="Q69" s="2897">
        <v>14000</v>
      </c>
      <c r="R69" s="2898"/>
      <c r="S69" s="2897">
        <v>28000</v>
      </c>
      <c r="T69" s="2898"/>
      <c r="U69" s="184"/>
      <c r="V69" s="2910" t="s">
        <v>1005</v>
      </c>
      <c r="W69" s="2911"/>
      <c r="X69" s="1859"/>
      <c r="Y69" s="1847"/>
      <c r="Z69" s="2899"/>
      <c r="AA69" s="2900"/>
      <c r="AB69" s="2899"/>
      <c r="AC69" s="2900"/>
      <c r="AD69" s="2951">
        <v>0</v>
      </c>
      <c r="AE69" s="2942"/>
      <c r="AF69" s="1902"/>
      <c r="AG69" s="1853" t="s">
        <v>881</v>
      </c>
      <c r="AH69" s="1854"/>
      <c r="AI69" s="1847"/>
      <c r="AJ69" s="2861"/>
      <c r="AK69" s="2862"/>
      <c r="AL69" s="2861"/>
      <c r="AM69" s="2862"/>
      <c r="AN69" s="2861">
        <v>0</v>
      </c>
      <c r="AO69" s="2862"/>
    </row>
    <row r="70" spans="1:41" ht="16" customHeight="1" x14ac:dyDescent="0.15">
      <c r="A70" s="2943" t="s">
        <v>1006</v>
      </c>
      <c r="B70" s="2944"/>
      <c r="C70" s="1895"/>
      <c r="D70" s="1895"/>
      <c r="E70" s="2895"/>
      <c r="F70" s="2896"/>
      <c r="G70" s="2895"/>
      <c r="H70" s="2896"/>
      <c r="I70" s="2895"/>
      <c r="J70" s="2896"/>
      <c r="K70" s="1898"/>
      <c r="L70" s="1904" t="s">
        <v>170</v>
      </c>
      <c r="M70" s="2280" t="s">
        <v>769</v>
      </c>
      <c r="N70" s="1895" t="s">
        <v>468</v>
      </c>
      <c r="O70" s="2897">
        <v>2</v>
      </c>
      <c r="P70" s="2898"/>
      <c r="Q70" s="2945">
        <v>5500</v>
      </c>
      <c r="R70" s="2946"/>
      <c r="S70" s="2897">
        <v>11000</v>
      </c>
      <c r="T70" s="2898"/>
      <c r="U70" s="184"/>
      <c r="V70" s="2947" t="s">
        <v>1006</v>
      </c>
      <c r="W70" s="2948"/>
      <c r="X70" s="1859"/>
      <c r="Y70" s="1847"/>
      <c r="Z70" s="2899"/>
      <c r="AA70" s="2900"/>
      <c r="AB70" s="2899"/>
      <c r="AC70" s="2900"/>
      <c r="AD70" s="2899"/>
      <c r="AE70" s="2900"/>
      <c r="AF70" s="1902"/>
      <c r="AG70" s="1853" t="s">
        <v>883</v>
      </c>
      <c r="AH70" s="1847" t="s">
        <v>775</v>
      </c>
      <c r="AI70" s="1847" t="s">
        <v>468</v>
      </c>
      <c r="AJ70" s="2861">
        <v>3</v>
      </c>
      <c r="AK70" s="2862"/>
      <c r="AL70" s="2861">
        <v>5500</v>
      </c>
      <c r="AM70" s="2862"/>
      <c r="AN70" s="2861">
        <v>16500</v>
      </c>
      <c r="AO70" s="2862"/>
    </row>
    <row r="71" spans="1:41" ht="16" customHeight="1" x14ac:dyDescent="0.15">
      <c r="A71" s="2943" t="s">
        <v>996</v>
      </c>
      <c r="B71" s="2944"/>
      <c r="C71" s="1903"/>
      <c r="D71" s="1895"/>
      <c r="E71" s="2895"/>
      <c r="F71" s="2896"/>
      <c r="G71" s="2895"/>
      <c r="H71" s="2896"/>
      <c r="I71" s="2895"/>
      <c r="J71" s="2896"/>
      <c r="K71" s="1898"/>
      <c r="L71" s="1904" t="s">
        <v>171</v>
      </c>
      <c r="M71" s="1907" t="s">
        <v>172</v>
      </c>
      <c r="N71" s="1895" t="s">
        <v>468</v>
      </c>
      <c r="O71" s="2897">
        <v>1</v>
      </c>
      <c r="P71" s="2898"/>
      <c r="Q71" s="2897">
        <v>40300</v>
      </c>
      <c r="R71" s="2898"/>
      <c r="S71" s="2897">
        <v>40300</v>
      </c>
      <c r="T71" s="2898"/>
      <c r="U71" s="184"/>
      <c r="V71" s="2947" t="s">
        <v>996</v>
      </c>
      <c r="W71" s="2948"/>
      <c r="X71" s="1859"/>
      <c r="Y71" s="1847"/>
      <c r="Z71" s="2899"/>
      <c r="AA71" s="2900"/>
      <c r="AB71" s="2899"/>
      <c r="AC71" s="2900"/>
      <c r="AD71" s="2899"/>
      <c r="AE71" s="2900"/>
      <c r="AF71" s="1902"/>
      <c r="AG71" s="1853" t="s">
        <v>885</v>
      </c>
      <c r="AH71" s="2174" t="s">
        <v>783</v>
      </c>
      <c r="AI71" s="1847" t="s">
        <v>468</v>
      </c>
      <c r="AJ71" s="2861">
        <v>1</v>
      </c>
      <c r="AK71" s="2862"/>
      <c r="AL71" s="2861">
        <v>48550</v>
      </c>
      <c r="AM71" s="2862"/>
      <c r="AN71" s="2861">
        <v>48550</v>
      </c>
      <c r="AO71" s="2862"/>
    </row>
    <row r="72" spans="1:41" ht="16" customHeight="1" x14ac:dyDescent="0.15">
      <c r="A72" s="2943" t="s">
        <v>1007</v>
      </c>
      <c r="B72" s="2944"/>
      <c r="C72" s="1903"/>
      <c r="D72" s="1895"/>
      <c r="E72" s="2895"/>
      <c r="F72" s="2896"/>
      <c r="G72" s="2895"/>
      <c r="H72" s="2896"/>
      <c r="I72" s="2895"/>
      <c r="J72" s="2896"/>
      <c r="K72" s="1898"/>
      <c r="L72" s="1908" t="s">
        <v>593</v>
      </c>
      <c r="M72" s="2281" t="s">
        <v>173</v>
      </c>
      <c r="N72" s="1895" t="s">
        <v>1116</v>
      </c>
      <c r="O72" s="2897">
        <v>1</v>
      </c>
      <c r="P72" s="2898"/>
      <c r="Q72" s="2897">
        <v>16000</v>
      </c>
      <c r="R72" s="2898"/>
      <c r="S72" s="2897">
        <v>16000</v>
      </c>
      <c r="T72" s="2898"/>
      <c r="U72" s="184"/>
      <c r="V72" s="2947" t="s">
        <v>1007</v>
      </c>
      <c r="W72" s="2948"/>
      <c r="X72" s="1859"/>
      <c r="Y72" s="1847"/>
      <c r="Z72" s="2899"/>
      <c r="AA72" s="2900"/>
      <c r="AB72" s="2899"/>
      <c r="AC72" s="2900"/>
      <c r="AD72" s="2899"/>
      <c r="AE72" s="2900"/>
      <c r="AF72" s="1902"/>
      <c r="AG72" s="1853" t="s">
        <v>550</v>
      </c>
      <c r="AH72" s="1854"/>
      <c r="AI72" s="1847"/>
      <c r="AJ72" s="2861"/>
      <c r="AK72" s="2862"/>
      <c r="AL72" s="2861"/>
      <c r="AM72" s="2862"/>
      <c r="AN72" s="2861">
        <v>0</v>
      </c>
      <c r="AO72" s="2862"/>
    </row>
    <row r="73" spans="1:41" ht="16" customHeight="1" x14ac:dyDescent="0.15">
      <c r="A73" s="2905" t="s">
        <v>1008</v>
      </c>
      <c r="B73" s="2906"/>
      <c r="C73" s="1903"/>
      <c r="D73" s="1895"/>
      <c r="E73" s="2895"/>
      <c r="F73" s="2896"/>
      <c r="G73" s="2895"/>
      <c r="H73" s="2896"/>
      <c r="I73" s="2907">
        <v>2464000</v>
      </c>
      <c r="J73" s="2908"/>
      <c r="K73" s="1898"/>
      <c r="L73" s="1908" t="s">
        <v>590</v>
      </c>
      <c r="M73" s="2281" t="s">
        <v>782</v>
      </c>
      <c r="N73" s="1895" t="s">
        <v>611</v>
      </c>
      <c r="O73" s="2897">
        <v>1</v>
      </c>
      <c r="P73" s="2898"/>
      <c r="Q73" s="2897">
        <v>26300</v>
      </c>
      <c r="R73" s="2898"/>
      <c r="S73" s="2897">
        <v>26300</v>
      </c>
      <c r="T73" s="2898"/>
      <c r="U73" s="184"/>
      <c r="V73" s="2910" t="s">
        <v>1050</v>
      </c>
      <c r="W73" s="2911"/>
      <c r="X73" s="1859"/>
      <c r="Y73" s="1847"/>
      <c r="Z73" s="2899"/>
      <c r="AA73" s="2900"/>
      <c r="AB73" s="2899"/>
      <c r="AC73" s="2900"/>
      <c r="AD73" s="2912">
        <v>256000</v>
      </c>
      <c r="AE73" s="2942"/>
      <c r="AF73" s="1902"/>
      <c r="AG73" s="1853" t="s">
        <v>551</v>
      </c>
      <c r="AH73" s="2175" t="s">
        <v>1631</v>
      </c>
      <c r="AI73" s="1847" t="s">
        <v>476</v>
      </c>
      <c r="AJ73" s="2861">
        <v>3</v>
      </c>
      <c r="AK73" s="2862"/>
      <c r="AL73" s="2861">
        <v>78050</v>
      </c>
      <c r="AM73" s="2862"/>
      <c r="AN73" s="2861">
        <v>234150</v>
      </c>
      <c r="AO73" s="2862"/>
    </row>
    <row r="74" spans="1:41" ht="16" customHeight="1" x14ac:dyDescent="0.15">
      <c r="A74" s="2903" t="s">
        <v>174</v>
      </c>
      <c r="B74" s="2904"/>
      <c r="C74" s="1895" t="s">
        <v>512</v>
      </c>
      <c r="D74" s="1895" t="s">
        <v>513</v>
      </c>
      <c r="E74" s="2897">
        <v>12</v>
      </c>
      <c r="F74" s="2898"/>
      <c r="G74" s="2861">
        <v>32000</v>
      </c>
      <c r="H74" s="2862"/>
      <c r="I74" s="2897">
        <v>384000</v>
      </c>
      <c r="J74" s="2898"/>
      <c r="K74" s="1898"/>
      <c r="L74" s="1904" t="s">
        <v>550</v>
      </c>
      <c r="M74" s="2280" t="s">
        <v>475</v>
      </c>
      <c r="N74" s="1895" t="s">
        <v>873</v>
      </c>
      <c r="O74" s="2897">
        <v>4</v>
      </c>
      <c r="P74" s="2898"/>
      <c r="Q74" s="2897">
        <v>59600</v>
      </c>
      <c r="R74" s="2898"/>
      <c r="S74" s="2897">
        <v>238400</v>
      </c>
      <c r="T74" s="2898"/>
      <c r="U74" s="184"/>
      <c r="V74" s="2901" t="s">
        <v>1010</v>
      </c>
      <c r="W74" s="2902"/>
      <c r="X74" s="1859"/>
      <c r="Y74" s="1847"/>
      <c r="Z74" s="2861"/>
      <c r="AA74" s="2862"/>
      <c r="AB74" s="2861"/>
      <c r="AC74" s="2862"/>
      <c r="AD74" s="2861"/>
      <c r="AE74" s="2862"/>
      <c r="AF74" s="1902"/>
      <c r="AG74" s="1853" t="s">
        <v>553</v>
      </c>
      <c r="AH74" s="1847"/>
      <c r="AI74" s="1847"/>
      <c r="AJ74" s="2861"/>
      <c r="AK74" s="2862"/>
      <c r="AL74" s="2861"/>
      <c r="AM74" s="2862"/>
      <c r="AN74" s="2861">
        <v>0</v>
      </c>
      <c r="AO74" s="2862"/>
    </row>
    <row r="75" spans="1:41" ht="16" customHeight="1" x14ac:dyDescent="0.15">
      <c r="A75" s="2903" t="s">
        <v>175</v>
      </c>
      <c r="B75" s="2904"/>
      <c r="C75" s="1895" t="s">
        <v>512</v>
      </c>
      <c r="D75" s="1895" t="s">
        <v>513</v>
      </c>
      <c r="E75" s="2897">
        <v>15</v>
      </c>
      <c r="F75" s="2898"/>
      <c r="G75" s="2861">
        <v>32000</v>
      </c>
      <c r="H75" s="2862"/>
      <c r="I75" s="2897">
        <v>480000</v>
      </c>
      <c r="J75" s="2898"/>
      <c r="K75" s="1898"/>
      <c r="L75" s="1904" t="s">
        <v>551</v>
      </c>
      <c r="M75" s="2280" t="s">
        <v>1049</v>
      </c>
      <c r="N75" s="1895" t="s">
        <v>873</v>
      </c>
      <c r="O75" s="2897">
        <v>4</v>
      </c>
      <c r="P75" s="2898"/>
      <c r="Q75" s="2897">
        <v>76550</v>
      </c>
      <c r="R75" s="2898"/>
      <c r="S75" s="2897">
        <v>306200</v>
      </c>
      <c r="T75" s="2898"/>
      <c r="U75" s="184"/>
      <c r="V75" s="2901" t="s">
        <v>1011</v>
      </c>
      <c r="W75" s="2902"/>
      <c r="X75" s="1858"/>
      <c r="Y75" s="1847"/>
      <c r="Z75" s="2861"/>
      <c r="AA75" s="2862"/>
      <c r="AB75" s="2861"/>
      <c r="AC75" s="2862"/>
      <c r="AD75" s="2861">
        <v>0</v>
      </c>
      <c r="AE75" s="2862"/>
      <c r="AF75" s="1902"/>
      <c r="AG75" s="1853" t="s">
        <v>888</v>
      </c>
      <c r="AH75" s="1847"/>
      <c r="AI75" s="1847"/>
      <c r="AJ75" s="2861"/>
      <c r="AK75" s="2862"/>
      <c r="AL75" s="2861"/>
      <c r="AM75" s="2862"/>
      <c r="AN75" s="2861"/>
      <c r="AO75" s="2862"/>
    </row>
    <row r="76" spans="1:41" ht="16" customHeight="1" x14ac:dyDescent="0.15">
      <c r="A76" s="2903" t="s">
        <v>485</v>
      </c>
      <c r="B76" s="2904"/>
      <c r="C76" s="1903"/>
      <c r="D76" s="1895"/>
      <c r="E76" s="2897"/>
      <c r="F76" s="2898"/>
      <c r="G76" s="2897"/>
      <c r="H76" s="2898"/>
      <c r="I76" s="2897">
        <v>0</v>
      </c>
      <c r="J76" s="2898"/>
      <c r="K76" s="1898"/>
      <c r="L76" s="1908" t="s">
        <v>553</v>
      </c>
      <c r="M76" s="2280" t="s">
        <v>581</v>
      </c>
      <c r="N76" s="1895" t="s">
        <v>611</v>
      </c>
      <c r="O76" s="2897">
        <v>1</v>
      </c>
      <c r="P76" s="2898"/>
      <c r="Q76" s="2897">
        <v>19500</v>
      </c>
      <c r="R76" s="2898"/>
      <c r="S76" s="2897">
        <v>19500</v>
      </c>
      <c r="T76" s="2898"/>
      <c r="U76" s="184"/>
      <c r="V76" s="2901" t="s">
        <v>485</v>
      </c>
      <c r="W76" s="2902"/>
      <c r="X76" s="1859"/>
      <c r="Y76" s="1847"/>
      <c r="Z76" s="2861"/>
      <c r="AA76" s="2862"/>
      <c r="AB76" s="2861"/>
      <c r="AC76" s="2862"/>
      <c r="AD76" s="2861"/>
      <c r="AE76" s="2862"/>
      <c r="AF76" s="1902"/>
      <c r="AG76" s="1853" t="s">
        <v>472</v>
      </c>
      <c r="AH76" s="1847"/>
      <c r="AI76" s="1847"/>
      <c r="AJ76" s="2861"/>
      <c r="AK76" s="2862"/>
      <c r="AL76" s="2861"/>
      <c r="AM76" s="2862"/>
      <c r="AN76" s="2861">
        <v>0</v>
      </c>
      <c r="AO76" s="2862"/>
    </row>
    <row r="77" spans="1:41" ht="16" customHeight="1" x14ac:dyDescent="0.15">
      <c r="A77" s="2903" t="s">
        <v>176</v>
      </c>
      <c r="B77" s="2904"/>
      <c r="C77" s="1910" t="s">
        <v>512</v>
      </c>
      <c r="D77" s="1895" t="s">
        <v>513</v>
      </c>
      <c r="E77" s="2897">
        <v>1</v>
      </c>
      <c r="F77" s="2898"/>
      <c r="G77" s="2861">
        <v>32000</v>
      </c>
      <c r="H77" s="2862"/>
      <c r="I77" s="2897">
        <v>32000</v>
      </c>
      <c r="J77" s="2898"/>
      <c r="K77" s="1898"/>
      <c r="L77" s="1904" t="s">
        <v>888</v>
      </c>
      <c r="M77" s="1895" t="s">
        <v>1051</v>
      </c>
      <c r="N77" s="1895" t="s">
        <v>873</v>
      </c>
      <c r="O77" s="2897">
        <v>20</v>
      </c>
      <c r="P77" s="2898"/>
      <c r="Q77" s="2897">
        <v>8200</v>
      </c>
      <c r="R77" s="2898"/>
      <c r="S77" s="2897">
        <v>164000</v>
      </c>
      <c r="T77" s="2898"/>
      <c r="U77" s="184"/>
      <c r="V77" s="2901" t="s">
        <v>486</v>
      </c>
      <c r="W77" s="2902"/>
      <c r="X77" s="1911"/>
      <c r="Y77" s="1858"/>
      <c r="Z77" s="2861"/>
      <c r="AA77" s="2862"/>
      <c r="AB77" s="2861"/>
      <c r="AC77" s="2862"/>
      <c r="AD77" s="2861"/>
      <c r="AE77" s="2862"/>
      <c r="AF77" s="1902"/>
      <c r="AG77" s="1853" t="s">
        <v>893</v>
      </c>
      <c r="AH77" s="1854"/>
      <c r="AI77" s="1847"/>
      <c r="AJ77" s="2861"/>
      <c r="AK77" s="2862"/>
      <c r="AL77" s="2861"/>
      <c r="AM77" s="2862"/>
      <c r="AN77" s="2861">
        <v>0</v>
      </c>
      <c r="AO77" s="2862"/>
    </row>
    <row r="78" spans="1:41" ht="16" customHeight="1" x14ac:dyDescent="0.15">
      <c r="A78" s="2903" t="s">
        <v>924</v>
      </c>
      <c r="B78" s="2904"/>
      <c r="C78" s="1895" t="s">
        <v>512</v>
      </c>
      <c r="D78" s="1895" t="s">
        <v>513</v>
      </c>
      <c r="E78" s="2897">
        <v>6</v>
      </c>
      <c r="F78" s="2898"/>
      <c r="G78" s="2861">
        <v>32000</v>
      </c>
      <c r="H78" s="2862"/>
      <c r="I78" s="2897">
        <v>192000</v>
      </c>
      <c r="J78" s="2898"/>
      <c r="K78" s="1898"/>
      <c r="L78" s="1904" t="s">
        <v>177</v>
      </c>
      <c r="M78" s="1895"/>
      <c r="N78" s="1895" t="s">
        <v>611</v>
      </c>
      <c r="O78" s="2897">
        <v>2</v>
      </c>
      <c r="P78" s="2898"/>
      <c r="Q78" s="2897">
        <v>4800</v>
      </c>
      <c r="R78" s="2898"/>
      <c r="S78" s="2897">
        <v>9600</v>
      </c>
      <c r="T78" s="2898"/>
      <c r="U78" s="184"/>
      <c r="V78" s="2901" t="s">
        <v>924</v>
      </c>
      <c r="W78" s="2902"/>
      <c r="X78" s="433"/>
      <c r="Y78" s="1858"/>
      <c r="Z78" s="2861"/>
      <c r="AA78" s="2862"/>
      <c r="AB78" s="2861"/>
      <c r="AC78" s="2900"/>
      <c r="AD78" s="2861"/>
      <c r="AE78" s="2862"/>
      <c r="AF78" s="1902"/>
      <c r="AG78" s="1853" t="s">
        <v>1052</v>
      </c>
      <c r="AH78" s="1847" t="s">
        <v>1052</v>
      </c>
      <c r="AI78" s="1847" t="s">
        <v>1053</v>
      </c>
      <c r="AJ78" s="2861">
        <v>1</v>
      </c>
      <c r="AK78" s="2862"/>
      <c r="AL78" s="2861">
        <v>17000</v>
      </c>
      <c r="AM78" s="2862"/>
      <c r="AN78" s="2861">
        <v>17000</v>
      </c>
      <c r="AO78" s="2862"/>
    </row>
    <row r="79" spans="1:41" ht="16" customHeight="1" x14ac:dyDescent="0.15">
      <c r="A79" s="2903" t="s">
        <v>178</v>
      </c>
      <c r="B79" s="2904"/>
      <c r="C79" s="1895" t="s">
        <v>512</v>
      </c>
      <c r="D79" s="1895" t="s">
        <v>513</v>
      </c>
      <c r="E79" s="2895">
        <v>15</v>
      </c>
      <c r="F79" s="2896"/>
      <c r="G79" s="2861">
        <v>32000</v>
      </c>
      <c r="H79" s="2862"/>
      <c r="I79" s="2897">
        <v>480000</v>
      </c>
      <c r="J79" s="2898"/>
      <c r="K79" s="1898"/>
      <c r="L79" s="1904" t="s">
        <v>179</v>
      </c>
      <c r="M79" s="1905"/>
      <c r="N79" s="1895" t="s">
        <v>1053</v>
      </c>
      <c r="O79" s="2897">
        <v>2</v>
      </c>
      <c r="P79" s="2898"/>
      <c r="Q79" s="2897">
        <v>17000</v>
      </c>
      <c r="R79" s="2898"/>
      <c r="S79" s="2897">
        <v>34000</v>
      </c>
      <c r="T79" s="2898"/>
      <c r="U79" s="184"/>
      <c r="V79" s="2901" t="s">
        <v>1013</v>
      </c>
      <c r="W79" s="2902"/>
      <c r="X79" s="1858"/>
      <c r="Y79" s="1847"/>
      <c r="Z79" s="2899"/>
      <c r="AA79" s="2900"/>
      <c r="AB79" s="2861"/>
      <c r="AC79" s="2900"/>
      <c r="AD79" s="2861">
        <v>0</v>
      </c>
      <c r="AE79" s="2862"/>
      <c r="AF79" s="1902"/>
      <c r="AG79" s="1853" t="s">
        <v>523</v>
      </c>
      <c r="AH79" s="1847" t="s">
        <v>616</v>
      </c>
      <c r="AI79" s="1847" t="s">
        <v>617</v>
      </c>
      <c r="AJ79" s="2861">
        <v>7</v>
      </c>
      <c r="AK79" s="2862"/>
      <c r="AL79" s="2861">
        <v>4050</v>
      </c>
      <c r="AM79" s="2862"/>
      <c r="AN79" s="2861">
        <v>28350</v>
      </c>
      <c r="AO79" s="2862"/>
    </row>
    <row r="80" spans="1:41" ht="16" customHeight="1" x14ac:dyDescent="0.15">
      <c r="A80" s="2903" t="s">
        <v>1014</v>
      </c>
      <c r="B80" s="2904"/>
      <c r="C80" s="1895" t="s">
        <v>512</v>
      </c>
      <c r="D80" s="1895" t="s">
        <v>513</v>
      </c>
      <c r="E80" s="2895">
        <v>2</v>
      </c>
      <c r="F80" s="2896"/>
      <c r="G80" s="2861">
        <v>32000</v>
      </c>
      <c r="H80" s="2862"/>
      <c r="I80" s="2897">
        <v>64000</v>
      </c>
      <c r="J80" s="2898"/>
      <c r="K80" s="1898"/>
      <c r="L80" s="1904" t="s">
        <v>180</v>
      </c>
      <c r="M80" s="1895"/>
      <c r="N80" s="1895" t="s">
        <v>513</v>
      </c>
      <c r="O80" s="2897">
        <v>100</v>
      </c>
      <c r="P80" s="2898"/>
      <c r="Q80" s="2897">
        <v>1100</v>
      </c>
      <c r="R80" s="2898"/>
      <c r="S80" s="2897">
        <v>110000</v>
      </c>
      <c r="T80" s="2898"/>
      <c r="U80" s="184"/>
      <c r="V80" s="2901" t="s">
        <v>1014</v>
      </c>
      <c r="W80" s="2902"/>
      <c r="X80" s="1912"/>
      <c r="Y80" s="1913"/>
      <c r="Z80" s="2899"/>
      <c r="AA80" s="2900"/>
      <c r="AB80" s="2899"/>
      <c r="AC80" s="2914"/>
      <c r="AD80" s="2861"/>
      <c r="AE80" s="2862"/>
      <c r="AF80" s="1902"/>
      <c r="AG80" s="1853" t="s">
        <v>822</v>
      </c>
      <c r="AH80" s="1847" t="s">
        <v>760</v>
      </c>
      <c r="AI80" s="1847" t="s">
        <v>619</v>
      </c>
      <c r="AJ80" s="2861">
        <v>1</v>
      </c>
      <c r="AK80" s="2862"/>
      <c r="AL80" s="2861">
        <v>10050</v>
      </c>
      <c r="AM80" s="2862"/>
      <c r="AN80" s="2861">
        <v>10050</v>
      </c>
      <c r="AO80" s="2862"/>
    </row>
    <row r="81" spans="1:41" ht="16" customHeight="1" x14ac:dyDescent="0.15">
      <c r="A81" s="2903" t="s">
        <v>1054</v>
      </c>
      <c r="B81" s="2904"/>
      <c r="C81" s="1895" t="s">
        <v>512</v>
      </c>
      <c r="D81" s="1895" t="s">
        <v>513</v>
      </c>
      <c r="E81" s="2895">
        <v>12</v>
      </c>
      <c r="F81" s="2896"/>
      <c r="G81" s="2861">
        <v>32000</v>
      </c>
      <c r="H81" s="2862"/>
      <c r="I81" s="2897">
        <v>384000</v>
      </c>
      <c r="J81" s="2898"/>
      <c r="K81" s="1898"/>
      <c r="L81" s="1904" t="s">
        <v>181</v>
      </c>
      <c r="M81" s="1895"/>
      <c r="N81" s="1895"/>
      <c r="O81" s="1896"/>
      <c r="P81" s="1897"/>
      <c r="Q81" s="2897">
        <v>424000</v>
      </c>
      <c r="R81" s="2898"/>
      <c r="S81" s="2897">
        <v>424000</v>
      </c>
      <c r="T81" s="2898"/>
      <c r="U81" s="184"/>
      <c r="V81" s="2901" t="s">
        <v>895</v>
      </c>
      <c r="W81" s="2902"/>
      <c r="X81" s="1858" t="s">
        <v>512</v>
      </c>
      <c r="Y81" s="1847" t="s">
        <v>513</v>
      </c>
      <c r="Z81" s="2899">
        <v>6</v>
      </c>
      <c r="AA81" s="2900"/>
      <c r="AB81" s="2861">
        <v>32000</v>
      </c>
      <c r="AC81" s="2862"/>
      <c r="AD81" s="2861">
        <v>192000</v>
      </c>
      <c r="AE81" s="2862"/>
      <c r="AF81" s="1902"/>
      <c r="AG81" s="1853" t="s">
        <v>595</v>
      </c>
      <c r="AH81" s="1854"/>
      <c r="AI81" s="1847"/>
      <c r="AJ81" s="2861"/>
      <c r="AK81" s="2862"/>
      <c r="AL81" s="2861"/>
      <c r="AM81" s="2862"/>
      <c r="AN81" s="2861">
        <v>0</v>
      </c>
      <c r="AO81" s="2862"/>
    </row>
    <row r="82" spans="1:41" ht="16" customHeight="1" x14ac:dyDescent="0.15">
      <c r="A82" s="2903" t="s">
        <v>182</v>
      </c>
      <c r="B82" s="2904"/>
      <c r="C82" s="1895" t="s">
        <v>512</v>
      </c>
      <c r="D82" s="1895" t="s">
        <v>513</v>
      </c>
      <c r="E82" s="2895">
        <v>4</v>
      </c>
      <c r="F82" s="2896"/>
      <c r="G82" s="2861">
        <v>32000</v>
      </c>
      <c r="H82" s="2862"/>
      <c r="I82" s="2897">
        <v>128000</v>
      </c>
      <c r="J82" s="2898"/>
      <c r="K82" s="1898"/>
      <c r="L82" s="1904" t="s">
        <v>740</v>
      </c>
      <c r="M82" s="1895"/>
      <c r="N82" s="1895"/>
      <c r="O82" s="2897"/>
      <c r="P82" s="2898"/>
      <c r="Q82" s="2897"/>
      <c r="R82" s="2898"/>
      <c r="S82" s="2897">
        <v>0</v>
      </c>
      <c r="T82" s="2898"/>
      <c r="U82" s="184"/>
      <c r="V82" s="2901" t="s">
        <v>1055</v>
      </c>
      <c r="W82" s="2902"/>
      <c r="X82" s="1858" t="s">
        <v>512</v>
      </c>
      <c r="Y82" s="1847" t="s">
        <v>513</v>
      </c>
      <c r="Z82" s="2899">
        <v>2</v>
      </c>
      <c r="AA82" s="2900"/>
      <c r="AB82" s="2861">
        <v>32000</v>
      </c>
      <c r="AC82" s="2862"/>
      <c r="AD82" s="2861">
        <v>64000</v>
      </c>
      <c r="AE82" s="2862"/>
      <c r="AF82" s="1902"/>
      <c r="AG82" s="1853" t="s">
        <v>896</v>
      </c>
      <c r="AH82" s="1854"/>
      <c r="AI82" s="1847"/>
      <c r="AJ82" s="2861"/>
      <c r="AK82" s="2862"/>
      <c r="AL82" s="2861"/>
      <c r="AM82" s="2862"/>
      <c r="AN82" s="2861">
        <v>0</v>
      </c>
      <c r="AO82" s="2862"/>
    </row>
    <row r="83" spans="1:41" ht="16" customHeight="1" x14ac:dyDescent="0.15">
      <c r="A83" s="2903" t="s">
        <v>183</v>
      </c>
      <c r="B83" s="2904"/>
      <c r="C83" s="1910" t="s">
        <v>512</v>
      </c>
      <c r="D83" s="1895" t="s">
        <v>513</v>
      </c>
      <c r="E83" s="2895">
        <v>10</v>
      </c>
      <c r="F83" s="2896"/>
      <c r="G83" s="2861">
        <v>32000</v>
      </c>
      <c r="H83" s="2862"/>
      <c r="I83" s="2897">
        <v>320000</v>
      </c>
      <c r="J83" s="2898"/>
      <c r="K83" s="1898"/>
      <c r="L83" s="1909" t="s">
        <v>594</v>
      </c>
      <c r="M83" s="1910"/>
      <c r="N83" s="1910"/>
      <c r="O83" s="2897"/>
      <c r="P83" s="2898"/>
      <c r="Q83" s="2897"/>
      <c r="R83" s="2898"/>
      <c r="S83" s="2897">
        <v>0</v>
      </c>
      <c r="T83" s="2898"/>
      <c r="U83" s="184"/>
      <c r="V83" s="2901" t="s">
        <v>520</v>
      </c>
      <c r="W83" s="2902"/>
      <c r="X83" s="1859"/>
      <c r="Y83" s="1847"/>
      <c r="Z83" s="2899"/>
      <c r="AA83" s="2900"/>
      <c r="AB83" s="2899"/>
      <c r="AC83" s="2900"/>
      <c r="AD83" s="2861"/>
      <c r="AE83" s="2862"/>
      <c r="AF83" s="1902"/>
      <c r="AG83" s="1856" t="s">
        <v>531</v>
      </c>
      <c r="AH83" s="1859"/>
      <c r="AI83" s="1858"/>
      <c r="AJ83" s="2937"/>
      <c r="AK83" s="2937"/>
      <c r="AL83" s="2937"/>
      <c r="AM83" s="2937"/>
      <c r="AN83" s="2861">
        <v>0</v>
      </c>
      <c r="AO83" s="2862"/>
    </row>
    <row r="84" spans="1:41" ht="16" customHeight="1" x14ac:dyDescent="0.15">
      <c r="A84" s="2905" t="s">
        <v>1016</v>
      </c>
      <c r="B84" s="2906"/>
      <c r="C84" s="1903"/>
      <c r="D84" s="1895"/>
      <c r="E84" s="2895"/>
      <c r="F84" s="2896"/>
      <c r="G84" s="2895"/>
      <c r="H84" s="2896"/>
      <c r="I84" s="2907">
        <v>3712000</v>
      </c>
      <c r="J84" s="2908"/>
      <c r="K84" s="1898"/>
      <c r="L84" s="1909" t="s">
        <v>520</v>
      </c>
      <c r="M84" s="1910"/>
      <c r="N84" s="1910"/>
      <c r="O84" s="2897"/>
      <c r="P84" s="2898"/>
      <c r="Q84" s="2897"/>
      <c r="R84" s="2898"/>
      <c r="S84" s="2897">
        <v>0</v>
      </c>
      <c r="T84" s="2898"/>
      <c r="U84" s="139"/>
      <c r="V84" s="2910" t="s">
        <v>1056</v>
      </c>
      <c r="W84" s="2911"/>
      <c r="X84" s="1859"/>
      <c r="Y84" s="1847"/>
      <c r="Z84" s="2899"/>
      <c r="AA84" s="2900"/>
      <c r="AB84" s="2899"/>
      <c r="AC84" s="2900"/>
      <c r="AD84" s="2912">
        <v>2868000</v>
      </c>
      <c r="AE84" s="2942"/>
      <c r="AF84" s="1902"/>
      <c r="AG84" s="1856"/>
      <c r="AH84" s="1859"/>
      <c r="AI84" s="1858"/>
      <c r="AJ84" s="2937"/>
      <c r="AK84" s="2937"/>
      <c r="AL84" s="2937"/>
      <c r="AM84" s="2937"/>
      <c r="AN84" s="2937"/>
      <c r="AO84" s="2937"/>
    </row>
    <row r="85" spans="1:41" ht="16" customHeight="1" x14ac:dyDescent="0.15">
      <c r="A85" s="2903" t="s">
        <v>184</v>
      </c>
      <c r="B85" s="2904"/>
      <c r="C85" s="1895" t="s">
        <v>512</v>
      </c>
      <c r="D85" s="1895" t="s">
        <v>513</v>
      </c>
      <c r="E85" s="2897">
        <v>12</v>
      </c>
      <c r="F85" s="2898"/>
      <c r="G85" s="2861">
        <v>32000</v>
      </c>
      <c r="H85" s="2862"/>
      <c r="I85" s="2897">
        <v>384000</v>
      </c>
      <c r="J85" s="2898"/>
      <c r="K85" s="1898"/>
      <c r="L85" s="1914" t="s">
        <v>898</v>
      </c>
      <c r="M85" s="1915"/>
      <c r="N85" s="1916"/>
      <c r="O85" s="2931"/>
      <c r="P85" s="2932"/>
      <c r="Q85" s="2931"/>
      <c r="R85" s="2932"/>
      <c r="S85" s="2933">
        <v>6707300</v>
      </c>
      <c r="T85" s="2934"/>
      <c r="U85" s="141"/>
      <c r="V85" s="2901" t="s">
        <v>874</v>
      </c>
      <c r="W85" s="2902"/>
      <c r="X85" s="1859"/>
      <c r="Y85" s="1847"/>
      <c r="Z85" s="2861"/>
      <c r="AA85" s="2862"/>
      <c r="AB85" s="2861"/>
      <c r="AC85" s="2862"/>
      <c r="AD85" s="2861"/>
      <c r="AE85" s="2862"/>
      <c r="AF85" s="1902"/>
      <c r="AG85" s="1861" t="s">
        <v>898</v>
      </c>
      <c r="AH85" s="1844"/>
      <c r="AI85" s="1862"/>
      <c r="AJ85" s="2935"/>
      <c r="AK85" s="2935"/>
      <c r="AL85" s="2935"/>
      <c r="AM85" s="2935"/>
      <c r="AN85" s="2936">
        <v>354600</v>
      </c>
      <c r="AO85" s="2936"/>
    </row>
    <row r="86" spans="1:41" ht="16" customHeight="1" x14ac:dyDescent="0.15">
      <c r="A86" s="2903" t="s">
        <v>185</v>
      </c>
      <c r="B86" s="2904"/>
      <c r="C86" s="1895" t="s">
        <v>512</v>
      </c>
      <c r="D86" s="1895" t="s">
        <v>513</v>
      </c>
      <c r="E86" s="2897">
        <v>15</v>
      </c>
      <c r="F86" s="2898"/>
      <c r="G86" s="2861">
        <v>32000</v>
      </c>
      <c r="H86" s="2862"/>
      <c r="I86" s="2897">
        <v>480000</v>
      </c>
      <c r="J86" s="2898"/>
      <c r="K86" s="1898"/>
      <c r="L86" s="1917" t="s">
        <v>704</v>
      </c>
      <c r="M86" s="1915"/>
      <c r="N86" s="1916"/>
      <c r="O86" s="2931"/>
      <c r="P86" s="2932"/>
      <c r="Q86" s="2931"/>
      <c r="R86" s="2932"/>
      <c r="S86" s="2933">
        <v>13484000</v>
      </c>
      <c r="T86" s="2934"/>
      <c r="U86" s="139"/>
      <c r="V86" s="2901" t="s">
        <v>511</v>
      </c>
      <c r="W86" s="2902"/>
      <c r="X86" s="1859"/>
      <c r="Y86" s="1847"/>
      <c r="Z86" s="2861"/>
      <c r="AA86" s="2862"/>
      <c r="AB86" s="2861"/>
      <c r="AC86" s="2862"/>
      <c r="AD86" s="2861"/>
      <c r="AE86" s="2862"/>
      <c r="AF86" s="1902"/>
      <c r="AG86" s="1855"/>
      <c r="AH86" s="1859"/>
      <c r="AI86" s="1858"/>
      <c r="AJ86" s="2937"/>
      <c r="AK86" s="2937"/>
      <c r="AL86" s="2937"/>
      <c r="AM86" s="2937"/>
      <c r="AN86" s="2937"/>
      <c r="AO86" s="2937"/>
    </row>
    <row r="87" spans="1:41" ht="16" customHeight="1" x14ac:dyDescent="0.15">
      <c r="A87" s="2903" t="s">
        <v>186</v>
      </c>
      <c r="B87" s="2904"/>
      <c r="C87" s="1910" t="s">
        <v>512</v>
      </c>
      <c r="D87" s="1895" t="s">
        <v>513</v>
      </c>
      <c r="E87" s="2895">
        <v>4</v>
      </c>
      <c r="F87" s="2896"/>
      <c r="G87" s="2861">
        <v>32000</v>
      </c>
      <c r="H87" s="2862"/>
      <c r="I87" s="2897">
        <v>128000</v>
      </c>
      <c r="J87" s="2898"/>
      <c r="K87" s="1898"/>
      <c r="L87" s="1918" t="s">
        <v>827</v>
      </c>
      <c r="M87" s="1919"/>
      <c r="N87" s="1919"/>
      <c r="O87" s="2938"/>
      <c r="P87" s="2938"/>
      <c r="Q87" s="2938"/>
      <c r="R87" s="2938"/>
      <c r="S87" s="2938"/>
      <c r="T87" s="2939"/>
      <c r="U87" s="184"/>
      <c r="V87" s="2901" t="s">
        <v>1018</v>
      </c>
      <c r="W87" s="2902"/>
      <c r="X87" s="1858"/>
      <c r="Y87" s="1847"/>
      <c r="Z87" s="2899"/>
      <c r="AA87" s="2900"/>
      <c r="AB87" s="2861"/>
      <c r="AC87" s="2900"/>
      <c r="AD87" s="2861">
        <v>0</v>
      </c>
      <c r="AE87" s="2862"/>
      <c r="AF87" s="1902"/>
      <c r="AG87" s="1920" t="s">
        <v>827</v>
      </c>
      <c r="AH87" s="1865"/>
      <c r="AI87" s="1865"/>
      <c r="AJ87" s="2940"/>
      <c r="AK87" s="2940"/>
      <c r="AL87" s="2940"/>
      <c r="AM87" s="2940"/>
      <c r="AN87" s="2940"/>
      <c r="AO87" s="2941"/>
    </row>
    <row r="88" spans="1:41" ht="16" customHeight="1" x14ac:dyDescent="0.15">
      <c r="A88" s="2903" t="s">
        <v>1019</v>
      </c>
      <c r="B88" s="2904"/>
      <c r="C88" s="1895" t="s">
        <v>512</v>
      </c>
      <c r="D88" s="1895" t="s">
        <v>513</v>
      </c>
      <c r="E88" s="2895">
        <v>3</v>
      </c>
      <c r="F88" s="2896"/>
      <c r="G88" s="2861">
        <v>32000</v>
      </c>
      <c r="H88" s="2862"/>
      <c r="I88" s="2897">
        <v>96000</v>
      </c>
      <c r="J88" s="2898"/>
      <c r="K88" s="1898"/>
      <c r="L88" s="1906" t="s">
        <v>1020</v>
      </c>
      <c r="M88" s="1921" t="s">
        <v>1057</v>
      </c>
      <c r="N88" s="1922"/>
      <c r="O88" s="2915"/>
      <c r="P88" s="2915"/>
      <c r="Q88" s="2915"/>
      <c r="R88" s="2915"/>
      <c r="S88" s="2898">
        <v>674200</v>
      </c>
      <c r="T88" s="2898"/>
      <c r="U88" s="184"/>
      <c r="V88" s="2901" t="s">
        <v>1019</v>
      </c>
      <c r="W88" s="2902"/>
      <c r="X88" s="1858" t="s">
        <v>512</v>
      </c>
      <c r="Y88" s="1847" t="s">
        <v>513</v>
      </c>
      <c r="Z88" s="2899">
        <v>4</v>
      </c>
      <c r="AA88" s="2900"/>
      <c r="AB88" s="2861">
        <v>62000</v>
      </c>
      <c r="AC88" s="2862"/>
      <c r="AD88" s="2861">
        <v>248000</v>
      </c>
      <c r="AE88" s="2862"/>
      <c r="AF88" s="1902"/>
      <c r="AG88" s="1855" t="s">
        <v>1020</v>
      </c>
      <c r="AH88" s="1923" t="s">
        <v>1058</v>
      </c>
      <c r="AI88" s="284"/>
      <c r="AJ88" s="2916"/>
      <c r="AK88" s="2916"/>
      <c r="AL88" s="2916"/>
      <c r="AM88" s="2916"/>
      <c r="AN88" s="2916">
        <v>130138.79999999999</v>
      </c>
      <c r="AO88" s="2862"/>
    </row>
    <row r="89" spans="1:41" ht="16" customHeight="1" x14ac:dyDescent="0.15">
      <c r="A89" s="2903" t="s">
        <v>187</v>
      </c>
      <c r="B89" s="2904"/>
      <c r="C89" s="1895" t="s">
        <v>512</v>
      </c>
      <c r="D89" s="1895" t="s">
        <v>513</v>
      </c>
      <c r="E89" s="2895">
        <v>4</v>
      </c>
      <c r="F89" s="2896"/>
      <c r="G89" s="2861">
        <v>32000</v>
      </c>
      <c r="H89" s="2862"/>
      <c r="I89" s="2897">
        <v>128000</v>
      </c>
      <c r="J89" s="2898"/>
      <c r="K89" s="1898"/>
      <c r="L89" s="1924" t="s">
        <v>543</v>
      </c>
      <c r="M89" s="1922"/>
      <c r="N89" s="1922"/>
      <c r="O89" s="2915"/>
      <c r="P89" s="2915"/>
      <c r="Q89" s="2915"/>
      <c r="R89" s="2915"/>
      <c r="S89" s="2898">
        <v>200000</v>
      </c>
      <c r="T89" s="2898"/>
      <c r="U89" s="184"/>
      <c r="V89" s="2901" t="s">
        <v>1021</v>
      </c>
      <c r="W89" s="2902"/>
      <c r="X89" s="1859"/>
      <c r="Y89" s="1847"/>
      <c r="Z89" s="2899"/>
      <c r="AA89" s="2900"/>
      <c r="AB89" s="2899"/>
      <c r="AC89" s="2900"/>
      <c r="AD89" s="2861"/>
      <c r="AE89" s="2862"/>
      <c r="AF89" s="1902"/>
      <c r="AG89" s="1867" t="s">
        <v>543</v>
      </c>
      <c r="AH89" s="284"/>
      <c r="AI89" s="284"/>
      <c r="AJ89" s="2916"/>
      <c r="AK89" s="2916"/>
      <c r="AL89" s="2916"/>
      <c r="AM89" s="2916"/>
      <c r="AN89" s="2916"/>
      <c r="AO89" s="2862"/>
    </row>
    <row r="90" spans="1:41" ht="16" customHeight="1" x14ac:dyDescent="0.15">
      <c r="A90" s="2903" t="s">
        <v>1022</v>
      </c>
      <c r="B90" s="2904"/>
      <c r="C90" s="1895" t="s">
        <v>512</v>
      </c>
      <c r="D90" s="1895" t="s">
        <v>513</v>
      </c>
      <c r="E90" s="2895">
        <v>10</v>
      </c>
      <c r="F90" s="2896"/>
      <c r="G90" s="2861">
        <v>32000</v>
      </c>
      <c r="H90" s="2862"/>
      <c r="I90" s="2897">
        <v>320000</v>
      </c>
      <c r="J90" s="2898"/>
      <c r="K90" s="1898"/>
      <c r="L90" s="1925" t="s">
        <v>188</v>
      </c>
      <c r="M90" s="1922"/>
      <c r="N90" s="1922"/>
      <c r="O90" s="2915"/>
      <c r="P90" s="2915"/>
      <c r="Q90" s="2915"/>
      <c r="R90" s="2915"/>
      <c r="S90" s="2898">
        <v>450000</v>
      </c>
      <c r="T90" s="2898"/>
      <c r="U90" s="184"/>
      <c r="V90" s="2901" t="s">
        <v>1022</v>
      </c>
      <c r="W90" s="2902"/>
      <c r="X90" s="1859"/>
      <c r="Y90" s="1847"/>
      <c r="Z90" s="2899"/>
      <c r="AA90" s="2900"/>
      <c r="AB90" s="2899"/>
      <c r="AC90" s="2900"/>
      <c r="AD90" s="2861"/>
      <c r="AE90" s="2862"/>
      <c r="AF90" s="1902"/>
      <c r="AG90" s="1868" t="s">
        <v>545</v>
      </c>
      <c r="AH90" s="284"/>
      <c r="AI90" s="284"/>
      <c r="AJ90" s="2916"/>
      <c r="AK90" s="2916"/>
      <c r="AL90" s="2916"/>
      <c r="AM90" s="2916"/>
      <c r="AN90" s="2916">
        <v>450000</v>
      </c>
      <c r="AO90" s="2862"/>
    </row>
    <row r="91" spans="1:41" ht="16" customHeight="1" x14ac:dyDescent="0.15">
      <c r="A91" s="2903" t="s">
        <v>189</v>
      </c>
      <c r="B91" s="2904"/>
      <c r="C91" s="1910" t="s">
        <v>512</v>
      </c>
      <c r="D91" s="1895" t="s">
        <v>513</v>
      </c>
      <c r="E91" s="2895">
        <v>12</v>
      </c>
      <c r="F91" s="2896"/>
      <c r="G91" s="2861">
        <v>32000</v>
      </c>
      <c r="H91" s="2862"/>
      <c r="I91" s="2897">
        <v>384000</v>
      </c>
      <c r="J91" s="2898"/>
      <c r="K91" s="1898"/>
      <c r="L91" s="1925" t="s">
        <v>747</v>
      </c>
      <c r="M91" s="1922"/>
      <c r="N91" s="1922"/>
      <c r="O91" s="2915"/>
      <c r="P91" s="2915"/>
      <c r="Q91" s="2915"/>
      <c r="R91" s="2915"/>
      <c r="S91" s="2898">
        <v>674200</v>
      </c>
      <c r="T91" s="2898"/>
      <c r="U91" s="184"/>
      <c r="V91" s="2901" t="s">
        <v>1023</v>
      </c>
      <c r="W91" s="2902"/>
      <c r="X91" s="1859"/>
      <c r="Y91" s="1847"/>
      <c r="Z91" s="2899"/>
      <c r="AA91" s="2900"/>
      <c r="AB91" s="2899"/>
      <c r="AC91" s="2900"/>
      <c r="AD91" s="2861"/>
      <c r="AE91" s="2862"/>
      <c r="AF91" s="1902"/>
      <c r="AG91" s="1868" t="s">
        <v>547</v>
      </c>
      <c r="AH91" s="284"/>
      <c r="AI91" s="284"/>
      <c r="AJ91" s="2916"/>
      <c r="AK91" s="2916"/>
      <c r="AL91" s="2916"/>
      <c r="AM91" s="2916"/>
      <c r="AN91" s="2916">
        <v>216898</v>
      </c>
      <c r="AO91" s="2862"/>
    </row>
    <row r="92" spans="1:41" ht="16" customHeight="1" x14ac:dyDescent="0.15">
      <c r="A92" s="2903" t="s">
        <v>190</v>
      </c>
      <c r="B92" s="2904"/>
      <c r="C92" s="1895" t="s">
        <v>512</v>
      </c>
      <c r="D92" s="1895" t="s">
        <v>513</v>
      </c>
      <c r="E92" s="2895">
        <v>8</v>
      </c>
      <c r="F92" s="2896"/>
      <c r="G92" s="2861">
        <v>32000</v>
      </c>
      <c r="H92" s="2862"/>
      <c r="I92" s="2897">
        <v>256000</v>
      </c>
      <c r="J92" s="2898"/>
      <c r="K92" s="1898"/>
      <c r="L92" s="1926" t="s">
        <v>520</v>
      </c>
      <c r="M92" s="1927"/>
      <c r="N92" s="1927"/>
      <c r="O92" s="2920"/>
      <c r="P92" s="2920"/>
      <c r="Q92" s="2920"/>
      <c r="R92" s="2920"/>
      <c r="S92" s="2920">
        <v>120000</v>
      </c>
      <c r="T92" s="2921"/>
      <c r="U92" s="184"/>
      <c r="V92" s="2901" t="s">
        <v>1024</v>
      </c>
      <c r="W92" s="2902"/>
      <c r="X92" s="1858" t="s">
        <v>512</v>
      </c>
      <c r="Y92" s="1847" t="s">
        <v>513</v>
      </c>
      <c r="Z92" s="2899">
        <v>4</v>
      </c>
      <c r="AA92" s="2900"/>
      <c r="AB92" s="2861">
        <v>32000</v>
      </c>
      <c r="AC92" s="2862"/>
      <c r="AD92" s="2861">
        <v>128000</v>
      </c>
      <c r="AE92" s="2862"/>
      <c r="AF92" s="1902"/>
      <c r="AG92" s="1869" t="s">
        <v>520</v>
      </c>
      <c r="AH92" s="1870"/>
      <c r="AI92" s="1870"/>
      <c r="AJ92" s="2922"/>
      <c r="AK92" s="2922"/>
      <c r="AL92" s="2922"/>
      <c r="AM92" s="2922"/>
      <c r="AN92" s="2923">
        <v>50000</v>
      </c>
      <c r="AO92" s="2924"/>
    </row>
    <row r="93" spans="1:41" ht="16" customHeight="1" x14ac:dyDescent="0.15">
      <c r="A93" s="2903" t="s">
        <v>191</v>
      </c>
      <c r="B93" s="2904"/>
      <c r="C93" s="1895" t="s">
        <v>512</v>
      </c>
      <c r="D93" s="1895" t="s">
        <v>513</v>
      </c>
      <c r="E93" s="2895">
        <v>4</v>
      </c>
      <c r="F93" s="2896"/>
      <c r="G93" s="2861">
        <v>32000</v>
      </c>
      <c r="H93" s="2862"/>
      <c r="I93" s="2897">
        <v>128000</v>
      </c>
      <c r="J93" s="2898"/>
      <c r="K93" s="1898"/>
      <c r="L93" s="1928" t="s">
        <v>549</v>
      </c>
      <c r="M93" s="1929"/>
      <c r="N93" s="1929"/>
      <c r="O93" s="2925"/>
      <c r="P93" s="2925"/>
      <c r="Q93" s="2926"/>
      <c r="R93" s="2926"/>
      <c r="S93" s="2927">
        <v>2118400</v>
      </c>
      <c r="T93" s="2928"/>
      <c r="U93" s="290"/>
      <c r="V93" s="2901" t="s">
        <v>1025</v>
      </c>
      <c r="W93" s="2902"/>
      <c r="X93" s="1858" t="s">
        <v>512</v>
      </c>
      <c r="Y93" s="1847" t="s">
        <v>513</v>
      </c>
      <c r="Z93" s="2899">
        <v>5</v>
      </c>
      <c r="AA93" s="2900"/>
      <c r="AB93" s="2861">
        <v>32000</v>
      </c>
      <c r="AC93" s="2862"/>
      <c r="AD93" s="2861">
        <v>160000</v>
      </c>
      <c r="AE93" s="2862"/>
      <c r="AF93" s="1902"/>
      <c r="AG93" s="1871" t="s">
        <v>549</v>
      </c>
      <c r="AH93" s="1872"/>
      <c r="AI93" s="1872"/>
      <c r="AJ93" s="2929"/>
      <c r="AK93" s="2929"/>
      <c r="AL93" s="2930"/>
      <c r="AM93" s="2930"/>
      <c r="AN93" s="2863">
        <v>847036.8</v>
      </c>
      <c r="AO93" s="2863"/>
    </row>
    <row r="94" spans="1:41" ht="16" customHeight="1" x14ac:dyDescent="0.15">
      <c r="A94" s="2903" t="s">
        <v>192</v>
      </c>
      <c r="B94" s="2904"/>
      <c r="C94" s="1895" t="s">
        <v>512</v>
      </c>
      <c r="D94" s="1895" t="s">
        <v>513</v>
      </c>
      <c r="E94" s="2895">
        <v>1</v>
      </c>
      <c r="F94" s="2896"/>
      <c r="G94" s="2861">
        <v>32000</v>
      </c>
      <c r="H94" s="2862"/>
      <c r="I94" s="2897">
        <v>32000</v>
      </c>
      <c r="J94" s="2898"/>
      <c r="K94" s="1898"/>
      <c r="L94" s="1930"/>
      <c r="M94" s="1922"/>
      <c r="N94" s="1922"/>
      <c r="O94" s="2915"/>
      <c r="P94" s="2915"/>
      <c r="Q94" s="2915"/>
      <c r="R94" s="2915"/>
      <c r="S94" s="2898"/>
      <c r="T94" s="2898"/>
      <c r="U94" s="184"/>
      <c r="V94" s="2901" t="s">
        <v>1026</v>
      </c>
      <c r="W94" s="2902"/>
      <c r="X94" s="1859"/>
      <c r="Y94" s="1847"/>
      <c r="Z94" s="2899"/>
      <c r="AA94" s="2900"/>
      <c r="AB94" s="2899"/>
      <c r="AC94" s="2900"/>
      <c r="AD94" s="2861"/>
      <c r="AE94" s="2862"/>
      <c r="AF94" s="1902"/>
      <c r="AG94" s="1874"/>
      <c r="AH94" s="284"/>
      <c r="AI94" s="284"/>
      <c r="AJ94" s="2916"/>
      <c r="AK94" s="2916"/>
      <c r="AL94" s="2916"/>
      <c r="AM94" s="2916"/>
      <c r="AN94" s="2916"/>
      <c r="AO94" s="2862"/>
    </row>
    <row r="95" spans="1:41" ht="16" customHeight="1" thickBot="1" x14ac:dyDescent="0.2">
      <c r="A95" s="2903" t="s">
        <v>193</v>
      </c>
      <c r="B95" s="2904"/>
      <c r="C95" s="1895" t="s">
        <v>512</v>
      </c>
      <c r="D95" s="1895" t="s">
        <v>513</v>
      </c>
      <c r="E95" s="2895">
        <v>2</v>
      </c>
      <c r="F95" s="2896"/>
      <c r="G95" s="2861">
        <v>32000</v>
      </c>
      <c r="H95" s="2862"/>
      <c r="I95" s="2897">
        <v>64000</v>
      </c>
      <c r="J95" s="2898"/>
      <c r="K95" s="1898"/>
      <c r="L95" s="1931" t="s">
        <v>166</v>
      </c>
      <c r="M95" s="1932"/>
      <c r="N95" s="1932"/>
      <c r="O95" s="1932"/>
      <c r="P95" s="1932"/>
      <c r="Q95" s="1933"/>
      <c r="R95" s="1933"/>
      <c r="S95" s="2917">
        <v>15602400</v>
      </c>
      <c r="T95" s="2918"/>
      <c r="U95" s="290"/>
      <c r="V95" s="2919" t="s">
        <v>1567</v>
      </c>
      <c r="W95" s="2902"/>
      <c r="X95" s="2395" t="s">
        <v>512</v>
      </c>
      <c r="Y95" s="2174" t="s">
        <v>513</v>
      </c>
      <c r="Z95" s="2899">
        <v>18</v>
      </c>
      <c r="AA95" s="2900"/>
      <c r="AB95" s="2861">
        <v>62000</v>
      </c>
      <c r="AC95" s="2862"/>
      <c r="AD95" s="2861">
        <v>1116000</v>
      </c>
      <c r="AE95" s="2862"/>
      <c r="AF95" s="1902"/>
      <c r="AG95" s="1875" t="s">
        <v>166</v>
      </c>
      <c r="AH95" s="1876"/>
      <c r="AI95" s="1876"/>
      <c r="AJ95" s="1876"/>
      <c r="AK95" s="1876"/>
      <c r="AL95" s="1877"/>
      <c r="AM95" s="1877"/>
      <c r="AN95" s="2858">
        <v>5184996.8</v>
      </c>
      <c r="AO95" s="2859"/>
    </row>
    <row r="96" spans="1:41" ht="16" customHeight="1" x14ac:dyDescent="0.15">
      <c r="A96" s="2903" t="s">
        <v>194</v>
      </c>
      <c r="B96" s="2904"/>
      <c r="C96" s="1895" t="s">
        <v>512</v>
      </c>
      <c r="D96" s="1895" t="s">
        <v>513</v>
      </c>
      <c r="E96" s="2897">
        <v>28</v>
      </c>
      <c r="F96" s="2898"/>
      <c r="G96" s="2861">
        <v>32000</v>
      </c>
      <c r="H96" s="2862"/>
      <c r="I96" s="2897">
        <v>896000</v>
      </c>
      <c r="J96" s="2898"/>
      <c r="K96" s="1934"/>
      <c r="L96" s="1922"/>
      <c r="M96" s="1922"/>
      <c r="N96" s="1922"/>
      <c r="O96" s="1922"/>
      <c r="P96" s="1922"/>
      <c r="Q96" s="1922"/>
      <c r="R96" s="1922"/>
      <c r="S96" s="1922"/>
      <c r="T96" s="1922"/>
      <c r="U96" s="286"/>
      <c r="V96" s="2901" t="s">
        <v>1033</v>
      </c>
      <c r="W96" s="2902"/>
      <c r="X96" s="1858" t="s">
        <v>512</v>
      </c>
      <c r="Y96" s="1847" t="s">
        <v>513</v>
      </c>
      <c r="Z96" s="2861">
        <v>20</v>
      </c>
      <c r="AA96" s="2862"/>
      <c r="AB96" s="2861">
        <v>32000</v>
      </c>
      <c r="AC96" s="2862"/>
      <c r="AD96" s="2861">
        <v>640000</v>
      </c>
      <c r="AE96" s="2862"/>
      <c r="AF96" s="304"/>
      <c r="AG96" s="166"/>
      <c r="AH96" s="166"/>
      <c r="AI96" s="166"/>
      <c r="AJ96" s="166"/>
      <c r="AK96" s="166"/>
      <c r="AL96" s="166"/>
      <c r="AM96" s="166"/>
      <c r="AN96" s="166"/>
      <c r="AO96" s="166"/>
    </row>
    <row r="97" spans="1:41" ht="16" customHeight="1" x14ac:dyDescent="0.15">
      <c r="A97" s="2903" t="s">
        <v>1034</v>
      </c>
      <c r="B97" s="2904"/>
      <c r="C97" s="1895" t="s">
        <v>512</v>
      </c>
      <c r="D97" s="1895" t="s">
        <v>513</v>
      </c>
      <c r="E97" s="2895">
        <v>3</v>
      </c>
      <c r="F97" s="2896"/>
      <c r="G97" s="2861">
        <v>32000</v>
      </c>
      <c r="H97" s="2862"/>
      <c r="I97" s="2897">
        <v>96000</v>
      </c>
      <c r="J97" s="2898"/>
      <c r="K97" s="1898"/>
      <c r="L97" s="7" t="s">
        <v>1630</v>
      </c>
      <c r="M97" s="8"/>
      <c r="N97" s="8"/>
      <c r="O97" s="8"/>
      <c r="P97" s="9"/>
      <c r="Q97" s="10"/>
      <c r="R97" s="11"/>
      <c r="S97" s="1922"/>
      <c r="T97" s="1922"/>
      <c r="U97" s="286"/>
      <c r="V97" s="2901" t="s">
        <v>1034</v>
      </c>
      <c r="W97" s="2902"/>
      <c r="X97" s="1859"/>
      <c r="Y97" s="1847"/>
      <c r="Z97" s="2899"/>
      <c r="AA97" s="2900"/>
      <c r="AB97" s="2899"/>
      <c r="AC97" s="2900"/>
      <c r="AD97" s="2861">
        <v>0</v>
      </c>
      <c r="AE97" s="2862"/>
      <c r="AF97" s="299"/>
      <c r="AG97" s="7" t="s">
        <v>1573</v>
      </c>
      <c r="AH97" s="166"/>
      <c r="AI97" s="166"/>
      <c r="AJ97" s="166"/>
      <c r="AK97" s="166"/>
      <c r="AL97" s="166"/>
      <c r="AM97" s="166"/>
      <c r="AN97" s="166"/>
      <c r="AO97" s="166"/>
    </row>
    <row r="98" spans="1:41" ht="16" customHeight="1" x14ac:dyDescent="0.15">
      <c r="A98" s="2903" t="s">
        <v>195</v>
      </c>
      <c r="B98" s="2904"/>
      <c r="C98" s="1910" t="s">
        <v>512</v>
      </c>
      <c r="D98" s="1895" t="s">
        <v>513</v>
      </c>
      <c r="E98" s="2895">
        <v>4</v>
      </c>
      <c r="F98" s="2896"/>
      <c r="G98" s="2861">
        <v>32000</v>
      </c>
      <c r="H98" s="2862"/>
      <c r="I98" s="2897">
        <v>128000</v>
      </c>
      <c r="J98" s="2898"/>
      <c r="K98" s="1898"/>
      <c r="L98" s="1922" t="s">
        <v>196</v>
      </c>
      <c r="M98" s="1922"/>
      <c r="N98" s="1922"/>
      <c r="O98" s="1922"/>
      <c r="P98" s="1922"/>
      <c r="Q98" s="1922"/>
      <c r="R98" s="1935"/>
      <c r="S98" s="1922"/>
      <c r="T98" s="1922"/>
      <c r="U98" s="286"/>
      <c r="V98" s="2901" t="s">
        <v>1035</v>
      </c>
      <c r="W98" s="2902"/>
      <c r="X98" s="1859"/>
      <c r="Y98" s="1847"/>
      <c r="Z98" s="2899"/>
      <c r="AA98" s="2900"/>
      <c r="AB98" s="2899"/>
      <c r="AC98" s="2900"/>
      <c r="AD98" s="2861">
        <v>0</v>
      </c>
      <c r="AE98" s="2862"/>
      <c r="AF98" s="299"/>
      <c r="AG98" s="2173" t="s">
        <v>1629</v>
      </c>
      <c r="AH98" s="53"/>
      <c r="AI98" s="53"/>
      <c r="AJ98" s="53"/>
      <c r="AK98" s="55"/>
      <c r="AL98" s="55"/>
      <c r="AM98" s="55"/>
      <c r="AN98" s="166"/>
      <c r="AO98" s="166"/>
    </row>
    <row r="99" spans="1:41" ht="16" customHeight="1" x14ac:dyDescent="0.15">
      <c r="A99" s="2903" t="s">
        <v>1036</v>
      </c>
      <c r="B99" s="2904"/>
      <c r="C99" s="1903"/>
      <c r="D99" s="1895"/>
      <c r="E99" s="2895"/>
      <c r="F99" s="2896"/>
      <c r="G99" s="2895"/>
      <c r="H99" s="2896"/>
      <c r="I99" s="2897">
        <v>0</v>
      </c>
      <c r="J99" s="2898"/>
      <c r="K99" s="1898"/>
      <c r="L99" s="2173" t="s">
        <v>1628</v>
      </c>
      <c r="M99" s="1936"/>
      <c r="N99" s="1936"/>
      <c r="O99" s="1936"/>
      <c r="P99" s="1936"/>
      <c r="Q99" s="1937"/>
      <c r="R99" s="1937"/>
      <c r="S99" s="1922"/>
      <c r="T99" s="1922"/>
      <c r="U99" s="286"/>
      <c r="V99" s="2901" t="s">
        <v>1036</v>
      </c>
      <c r="W99" s="2902"/>
      <c r="X99" s="1859"/>
      <c r="Y99" s="1847"/>
      <c r="Z99" s="2899"/>
      <c r="AA99" s="2900"/>
      <c r="AB99" s="2899"/>
      <c r="AC99" s="2900"/>
      <c r="AD99" s="2861">
        <v>0</v>
      </c>
      <c r="AE99" s="2862"/>
      <c r="AF99" s="299"/>
      <c r="AG99" s="166"/>
      <c r="AH99" s="166"/>
      <c r="AI99" s="166"/>
      <c r="AJ99" s="166"/>
      <c r="AK99" s="166"/>
      <c r="AL99" s="305"/>
      <c r="AM99" s="61"/>
      <c r="AN99" s="166"/>
      <c r="AO99" s="166"/>
    </row>
    <row r="100" spans="1:41" ht="16" customHeight="1" x14ac:dyDescent="0.15">
      <c r="A100" s="2903" t="s">
        <v>1037</v>
      </c>
      <c r="B100" s="2904"/>
      <c r="C100" s="1895" t="s">
        <v>512</v>
      </c>
      <c r="D100" s="1895" t="s">
        <v>513</v>
      </c>
      <c r="E100" s="2897">
        <v>6</v>
      </c>
      <c r="F100" s="2898"/>
      <c r="G100" s="2861">
        <v>32000</v>
      </c>
      <c r="H100" s="2862"/>
      <c r="I100" s="2897">
        <v>192000</v>
      </c>
      <c r="J100" s="2898"/>
      <c r="K100" s="1898"/>
      <c r="M100" s="1936"/>
      <c r="N100" s="1936"/>
      <c r="O100" s="1936"/>
      <c r="P100" s="1936"/>
      <c r="Q100" s="1937"/>
      <c r="R100" s="1937"/>
      <c r="S100" s="1937"/>
      <c r="T100" s="1922"/>
      <c r="U100" s="286"/>
      <c r="V100" s="2901" t="s">
        <v>1037</v>
      </c>
      <c r="W100" s="2902"/>
      <c r="X100" s="1858" t="s">
        <v>512</v>
      </c>
      <c r="Y100" s="1847" t="s">
        <v>513</v>
      </c>
      <c r="Z100" s="2861">
        <v>4</v>
      </c>
      <c r="AA100" s="2862"/>
      <c r="AB100" s="2861">
        <v>32000</v>
      </c>
      <c r="AC100" s="2862"/>
      <c r="AD100" s="2861">
        <v>128000</v>
      </c>
      <c r="AE100" s="2862"/>
      <c r="AF100" s="299"/>
      <c r="AH100" s="1922"/>
      <c r="AI100" s="1922"/>
      <c r="AJ100" s="1922"/>
      <c r="AK100" s="1922"/>
      <c r="AL100" s="1937"/>
      <c r="AM100" s="1922"/>
      <c r="AN100" s="1922"/>
      <c r="AO100" s="166"/>
    </row>
    <row r="101" spans="1:41" ht="16" customHeight="1" x14ac:dyDescent="0.15">
      <c r="A101" s="2903"/>
      <c r="B101" s="2904"/>
      <c r="C101" s="1895"/>
      <c r="D101" s="1895"/>
      <c r="E101" s="2897"/>
      <c r="F101" s="2898"/>
      <c r="G101" s="2895"/>
      <c r="H101" s="2896"/>
      <c r="I101" s="2897">
        <v>0</v>
      </c>
      <c r="J101" s="2898"/>
      <c r="K101" s="1898"/>
      <c r="M101" s="1922"/>
      <c r="N101" s="1922"/>
      <c r="O101" s="1922"/>
      <c r="P101" s="1922"/>
      <c r="Q101" s="1937"/>
      <c r="R101" s="1922"/>
      <c r="S101" s="1922"/>
      <c r="T101" s="1922"/>
      <c r="U101" s="286"/>
      <c r="V101" s="2901" t="s">
        <v>903</v>
      </c>
      <c r="W101" s="2902"/>
      <c r="X101" s="1858" t="s">
        <v>512</v>
      </c>
      <c r="Y101" s="1847" t="s">
        <v>513</v>
      </c>
      <c r="Z101" s="2861">
        <v>6</v>
      </c>
      <c r="AA101" s="2862"/>
      <c r="AB101" s="2861">
        <v>32000</v>
      </c>
      <c r="AC101" s="2862"/>
      <c r="AD101" s="2861">
        <v>192000</v>
      </c>
      <c r="AE101" s="2862"/>
      <c r="AF101" s="299"/>
      <c r="AG101" s="166"/>
      <c r="AH101" s="227"/>
      <c r="AI101" s="227"/>
      <c r="AJ101" s="227"/>
      <c r="AK101" s="227"/>
      <c r="AL101" s="122"/>
      <c r="AM101" s="166"/>
      <c r="AN101" s="166"/>
      <c r="AO101" s="166"/>
    </row>
    <row r="102" spans="1:41" ht="16" customHeight="1" x14ac:dyDescent="0.15">
      <c r="A102" s="2903"/>
      <c r="B102" s="2904"/>
      <c r="C102" s="1895"/>
      <c r="D102" s="1895"/>
      <c r="E102" s="2895"/>
      <c r="F102" s="2896"/>
      <c r="G102" s="2895"/>
      <c r="H102" s="2896"/>
      <c r="I102" s="2897">
        <v>0</v>
      </c>
      <c r="J102" s="2898"/>
      <c r="K102" s="1898"/>
      <c r="L102" s="1922"/>
      <c r="M102" s="2909"/>
      <c r="N102" s="2909"/>
      <c r="O102" s="2909"/>
      <c r="P102" s="2909"/>
      <c r="Q102" s="1937"/>
      <c r="R102" s="1937"/>
      <c r="S102" s="1922"/>
      <c r="T102" s="1922"/>
      <c r="U102" s="286"/>
      <c r="V102" s="2901" t="s">
        <v>904</v>
      </c>
      <c r="W102" s="2902"/>
      <c r="X102" s="1858" t="s">
        <v>512</v>
      </c>
      <c r="Y102" s="1847" t="s">
        <v>513</v>
      </c>
      <c r="Z102" s="2899">
        <v>8</v>
      </c>
      <c r="AA102" s="2900"/>
      <c r="AB102" s="2861">
        <v>32000</v>
      </c>
      <c r="AC102" s="2862"/>
      <c r="AD102" s="2861">
        <v>256000</v>
      </c>
      <c r="AE102" s="2862"/>
      <c r="AF102" s="299"/>
      <c r="AG102" s="166"/>
      <c r="AH102" s="2794"/>
      <c r="AI102" s="2794"/>
      <c r="AJ102" s="2794"/>
      <c r="AK102" s="2794"/>
      <c r="AL102" s="122"/>
      <c r="AM102" s="61"/>
      <c r="AN102" s="166"/>
      <c r="AO102" s="166"/>
    </row>
    <row r="103" spans="1:41" ht="16" customHeight="1" x14ac:dyDescent="0.15">
      <c r="A103" s="2905" t="s">
        <v>1038</v>
      </c>
      <c r="B103" s="2906"/>
      <c r="C103" s="1903"/>
      <c r="D103" s="1895"/>
      <c r="E103" s="2895"/>
      <c r="F103" s="2896"/>
      <c r="G103" s="2895"/>
      <c r="H103" s="2896"/>
      <c r="I103" s="2907">
        <v>500000</v>
      </c>
      <c r="J103" s="2908"/>
      <c r="K103" s="1898"/>
      <c r="L103" s="1922"/>
      <c r="M103" s="2909"/>
      <c r="N103" s="2909"/>
      <c r="O103" s="2909"/>
      <c r="P103" s="2909"/>
      <c r="Q103" s="1937"/>
      <c r="R103" s="1937"/>
      <c r="S103" s="1922"/>
      <c r="T103" s="1922"/>
      <c r="U103" s="286"/>
      <c r="V103" s="2910" t="s">
        <v>1038</v>
      </c>
      <c r="W103" s="2911"/>
      <c r="X103" s="1859"/>
      <c r="Y103" s="1847"/>
      <c r="Z103" s="2899"/>
      <c r="AA103" s="2900"/>
      <c r="AB103" s="2899"/>
      <c r="AC103" s="2900"/>
      <c r="AD103" s="2912">
        <v>859360</v>
      </c>
      <c r="AE103" s="2913"/>
      <c r="AF103" s="299"/>
      <c r="AG103" s="166"/>
      <c r="AH103" s="2794"/>
      <c r="AI103" s="2794"/>
      <c r="AJ103" s="2794"/>
      <c r="AK103" s="2794"/>
      <c r="AL103" s="122"/>
      <c r="AM103" s="61"/>
      <c r="AN103" s="166"/>
      <c r="AO103" s="166"/>
    </row>
    <row r="104" spans="1:41" ht="16" customHeight="1" x14ac:dyDescent="0.15">
      <c r="A104" s="2903" t="s">
        <v>1059</v>
      </c>
      <c r="B104" s="2904"/>
      <c r="C104" s="1895"/>
      <c r="D104" s="1895"/>
      <c r="E104" s="2895"/>
      <c r="F104" s="2896"/>
      <c r="G104" s="2895"/>
      <c r="H104" s="2896"/>
      <c r="I104" s="2897">
        <v>0</v>
      </c>
      <c r="J104" s="2898"/>
      <c r="K104" s="1898"/>
      <c r="L104" s="1922"/>
      <c r="M104" s="1922"/>
      <c r="N104" s="1922"/>
      <c r="O104" s="1922"/>
      <c r="P104" s="1922"/>
      <c r="Q104" s="1922"/>
      <c r="R104" s="1937"/>
      <c r="S104" s="1922"/>
      <c r="T104" s="1922"/>
      <c r="U104" s="286"/>
      <c r="V104" s="2901" t="s">
        <v>906</v>
      </c>
      <c r="W104" s="2902"/>
      <c r="X104" s="1858" t="s">
        <v>512</v>
      </c>
      <c r="Y104" s="1847" t="s">
        <v>513</v>
      </c>
      <c r="Z104" s="2899">
        <v>12</v>
      </c>
      <c r="AA104" s="2900"/>
      <c r="AB104" s="2861">
        <v>32000</v>
      </c>
      <c r="AC104" s="2862"/>
      <c r="AD104" s="2861">
        <v>384000</v>
      </c>
      <c r="AE104" s="2862"/>
      <c r="AF104" s="299"/>
      <c r="AG104" s="166"/>
      <c r="AH104" s="2794"/>
      <c r="AI104" s="2794"/>
      <c r="AJ104" s="2794"/>
      <c r="AK104" s="2794"/>
      <c r="AL104" s="292"/>
      <c r="AM104" s="61"/>
      <c r="AN104" s="166"/>
      <c r="AO104" s="166"/>
    </row>
    <row r="105" spans="1:41" ht="16" customHeight="1" x14ac:dyDescent="0.15">
      <c r="A105" s="2903" t="s">
        <v>1039</v>
      </c>
      <c r="B105" s="2904"/>
      <c r="C105" s="1910"/>
      <c r="D105" s="1895"/>
      <c r="E105" s="2895"/>
      <c r="F105" s="2896"/>
      <c r="G105" s="2895"/>
      <c r="H105" s="2896"/>
      <c r="I105" s="2897">
        <v>0</v>
      </c>
      <c r="J105" s="2898"/>
      <c r="K105" s="1898"/>
      <c r="L105" s="1938"/>
      <c r="M105" s="1938"/>
      <c r="N105" s="1938"/>
      <c r="O105" s="1938"/>
      <c r="P105" s="1938"/>
      <c r="Q105" s="1938"/>
      <c r="R105" s="1922"/>
      <c r="S105" s="1922"/>
      <c r="T105" s="1922"/>
      <c r="U105" s="286"/>
      <c r="V105" s="2901" t="s">
        <v>1060</v>
      </c>
      <c r="W105" s="2902"/>
      <c r="X105" s="1858" t="s">
        <v>512</v>
      </c>
      <c r="Y105" s="1847" t="s">
        <v>513</v>
      </c>
      <c r="Z105" s="2899">
        <v>8</v>
      </c>
      <c r="AA105" s="2900"/>
      <c r="AB105" s="2861">
        <v>32000</v>
      </c>
      <c r="AC105" s="2862"/>
      <c r="AD105" s="2861">
        <v>256000</v>
      </c>
      <c r="AE105" s="2862"/>
      <c r="AF105" s="299"/>
      <c r="AG105" s="166"/>
      <c r="AH105" s="166"/>
      <c r="AI105" s="166"/>
      <c r="AJ105" s="166"/>
      <c r="AK105" s="166"/>
      <c r="AL105" s="166"/>
      <c r="AM105" s="166"/>
      <c r="AN105" s="166"/>
      <c r="AO105" s="166"/>
    </row>
    <row r="106" spans="1:41" ht="16" customHeight="1" x14ac:dyDescent="0.15">
      <c r="A106" s="2903" t="s">
        <v>915</v>
      </c>
      <c r="B106" s="2904"/>
      <c r="C106" s="1903"/>
      <c r="D106" s="1895"/>
      <c r="E106" s="2895"/>
      <c r="F106" s="2896"/>
      <c r="G106" s="2895"/>
      <c r="H106" s="2896"/>
      <c r="I106" s="2897">
        <v>0</v>
      </c>
      <c r="J106" s="2898"/>
      <c r="K106" s="1898"/>
      <c r="L106" s="1938"/>
      <c r="M106" s="1938"/>
      <c r="N106" s="1938"/>
      <c r="O106" s="1938"/>
      <c r="P106" s="1938"/>
      <c r="Q106" s="1938"/>
      <c r="R106" s="1922"/>
      <c r="S106" s="1922"/>
      <c r="T106" s="1922"/>
      <c r="U106" s="286"/>
      <c r="V106" s="2901" t="s">
        <v>1039</v>
      </c>
      <c r="W106" s="2902"/>
      <c r="X106" s="1858" t="s">
        <v>512</v>
      </c>
      <c r="Y106" s="1847" t="s">
        <v>513</v>
      </c>
      <c r="Z106" s="2899">
        <v>3</v>
      </c>
      <c r="AA106" s="2900"/>
      <c r="AB106" s="2861">
        <v>32000</v>
      </c>
      <c r="AC106" s="2862"/>
      <c r="AD106" s="2861">
        <v>96000</v>
      </c>
      <c r="AE106" s="2862"/>
      <c r="AF106" s="299"/>
      <c r="AG106" s="53"/>
      <c r="AH106" s="53"/>
      <c r="AI106" s="53"/>
      <c r="AJ106" s="53"/>
      <c r="AK106" s="53"/>
      <c r="AL106" s="53"/>
      <c r="AM106" s="53"/>
      <c r="AN106" s="166"/>
      <c r="AO106" s="166"/>
    </row>
    <row r="107" spans="1:41" ht="16" customHeight="1" x14ac:dyDescent="0.15">
      <c r="A107" s="2903" t="s">
        <v>749</v>
      </c>
      <c r="B107" s="2904"/>
      <c r="C107" s="1903"/>
      <c r="D107" s="1895"/>
      <c r="E107" s="2895"/>
      <c r="F107" s="2896"/>
      <c r="G107" s="2895"/>
      <c r="H107" s="2896"/>
      <c r="I107" s="2897">
        <v>0</v>
      </c>
      <c r="J107" s="2898"/>
      <c r="K107" s="1898"/>
      <c r="L107" s="1922"/>
      <c r="M107" s="1922"/>
      <c r="N107" s="1922"/>
      <c r="O107" s="1922"/>
      <c r="P107" s="1922"/>
      <c r="Q107" s="1922"/>
      <c r="R107" s="1922"/>
      <c r="S107" s="1922"/>
      <c r="T107" s="1922"/>
      <c r="U107" s="286"/>
      <c r="V107" s="1856" t="s">
        <v>915</v>
      </c>
      <c r="W107" s="1857"/>
      <c r="X107" s="1858" t="s">
        <v>512</v>
      </c>
      <c r="Y107" s="1847" t="s">
        <v>513</v>
      </c>
      <c r="Z107" s="2899">
        <v>2</v>
      </c>
      <c r="AA107" s="2914"/>
      <c r="AB107" s="2861">
        <v>32000</v>
      </c>
      <c r="AC107" s="2862"/>
      <c r="AD107" s="2861">
        <v>64000</v>
      </c>
      <c r="AE107" s="2862"/>
      <c r="AF107" s="299"/>
      <c r="AG107" s="53"/>
      <c r="AH107" s="53"/>
      <c r="AI107" s="53"/>
      <c r="AJ107" s="53"/>
      <c r="AK107" s="53"/>
      <c r="AL107" s="53"/>
      <c r="AM107" s="53"/>
      <c r="AN107" s="166"/>
      <c r="AO107" s="166"/>
    </row>
    <row r="108" spans="1:41" ht="16" customHeight="1" x14ac:dyDescent="0.15">
      <c r="A108" s="2903" t="s">
        <v>197</v>
      </c>
      <c r="B108" s="2904"/>
      <c r="C108" s="1903"/>
      <c r="D108" s="1895" t="s">
        <v>815</v>
      </c>
      <c r="E108" s="2895"/>
      <c r="F108" s="2896"/>
      <c r="G108" s="2895"/>
      <c r="H108" s="2896"/>
      <c r="I108" s="2897">
        <v>500000</v>
      </c>
      <c r="J108" s="2898"/>
      <c r="K108" s="1898"/>
      <c r="L108" s="1922"/>
      <c r="M108" s="1922"/>
      <c r="N108" s="1922"/>
      <c r="O108" s="1922"/>
      <c r="P108" s="1922"/>
      <c r="Q108" s="1922"/>
      <c r="R108" s="1922"/>
      <c r="S108" s="1922"/>
      <c r="T108" s="1922"/>
      <c r="U108" s="286"/>
      <c r="V108" s="2901" t="s">
        <v>908</v>
      </c>
      <c r="W108" s="2902"/>
      <c r="X108" s="1859"/>
      <c r="Y108" s="1847"/>
      <c r="Z108" s="2899"/>
      <c r="AA108" s="2900"/>
      <c r="AB108" s="2899"/>
      <c r="AC108" s="2900"/>
      <c r="AD108" s="2861"/>
      <c r="AE108" s="2862"/>
      <c r="AF108" s="299"/>
      <c r="AG108" s="53"/>
      <c r="AH108" s="53"/>
      <c r="AI108" s="53"/>
      <c r="AJ108" s="53"/>
      <c r="AK108" s="53"/>
      <c r="AL108" s="53"/>
      <c r="AM108" s="53"/>
      <c r="AN108" s="166"/>
      <c r="AO108" s="166"/>
    </row>
    <row r="109" spans="1:41" ht="16" customHeight="1" x14ac:dyDescent="0.15">
      <c r="A109" s="2903"/>
      <c r="B109" s="2904"/>
      <c r="C109" s="1910"/>
      <c r="D109" s="1895"/>
      <c r="E109" s="2895"/>
      <c r="F109" s="2896"/>
      <c r="G109" s="2895"/>
      <c r="H109" s="2896"/>
      <c r="I109" s="2897">
        <v>0</v>
      </c>
      <c r="J109" s="2898"/>
      <c r="K109" s="1898"/>
      <c r="L109" s="1922"/>
      <c r="M109" s="1922"/>
      <c r="N109" s="1922"/>
      <c r="O109" s="1922"/>
      <c r="P109" s="1922"/>
      <c r="Q109" s="1922"/>
      <c r="R109" s="1922"/>
      <c r="S109" s="1922"/>
      <c r="T109" s="1922"/>
      <c r="U109" s="286"/>
      <c r="V109" s="2901" t="s">
        <v>635</v>
      </c>
      <c r="W109" s="2902"/>
      <c r="X109" s="1852"/>
      <c r="Y109" s="2174" t="s">
        <v>571</v>
      </c>
      <c r="Z109" s="2899">
        <v>0.7</v>
      </c>
      <c r="AA109" s="2900"/>
      <c r="AB109" s="2899">
        <v>84800</v>
      </c>
      <c r="AC109" s="2900"/>
      <c r="AD109" s="2861">
        <v>59359.999999999993</v>
      </c>
      <c r="AE109" s="2862"/>
      <c r="AF109" s="299"/>
      <c r="AG109" s="53"/>
      <c r="AH109" s="53"/>
      <c r="AI109" s="53"/>
      <c r="AJ109" s="53"/>
      <c r="AK109" s="53"/>
      <c r="AL109" s="53"/>
      <c r="AM109" s="53"/>
      <c r="AN109" s="53"/>
      <c r="AO109" s="53"/>
    </row>
    <row r="110" spans="1:41" ht="16" customHeight="1" thickBot="1" x14ac:dyDescent="0.2">
      <c r="A110" s="1939" t="s">
        <v>573</v>
      </c>
      <c r="B110" s="1940"/>
      <c r="C110" s="1941"/>
      <c r="D110" s="1942"/>
      <c r="E110" s="2994">
        <v>193</v>
      </c>
      <c r="F110" s="2995"/>
      <c r="G110" s="2996"/>
      <c r="H110" s="2997"/>
      <c r="I110" s="2994">
        <v>6776700</v>
      </c>
      <c r="J110" s="2995"/>
      <c r="K110" s="1898"/>
      <c r="L110" s="1922"/>
      <c r="M110" s="1922"/>
      <c r="N110" s="1922"/>
      <c r="O110" s="1922"/>
      <c r="P110" s="1922"/>
      <c r="Q110" s="1922"/>
      <c r="R110" s="1922"/>
      <c r="S110" s="1922"/>
      <c r="T110" s="1922"/>
      <c r="U110" s="286"/>
      <c r="V110" s="1885" t="s">
        <v>573</v>
      </c>
      <c r="W110" s="1886"/>
      <c r="X110" s="1887"/>
      <c r="Y110" s="1888"/>
      <c r="Z110" s="2956">
        <v>100</v>
      </c>
      <c r="AA110" s="2957"/>
      <c r="AB110" s="2954"/>
      <c r="AC110" s="2955"/>
      <c r="AD110" s="2956">
        <v>3983360</v>
      </c>
      <c r="AE110" s="2957"/>
      <c r="AF110" s="299"/>
      <c r="AG110" s="52"/>
      <c r="AH110" s="53"/>
      <c r="AI110" s="53"/>
      <c r="AJ110" s="53"/>
      <c r="AK110" s="53"/>
      <c r="AL110" s="53"/>
      <c r="AM110" s="53"/>
      <c r="AN110" s="166"/>
      <c r="AO110" s="166"/>
    </row>
    <row r="111" spans="1:41" ht="16" customHeight="1" x14ac:dyDescent="0.15">
      <c r="A111" s="53"/>
      <c r="B111" s="53"/>
      <c r="C111" s="53"/>
      <c r="D111" s="53"/>
      <c r="E111" s="53"/>
      <c r="F111" s="53"/>
      <c r="G111" s="53"/>
      <c r="H111" s="293"/>
      <c r="I111" s="294"/>
      <c r="J111" s="294"/>
      <c r="K111" s="306"/>
      <c r="L111" s="53"/>
      <c r="M111" s="53"/>
      <c r="N111" s="53"/>
      <c r="O111" s="53"/>
      <c r="P111" s="53"/>
      <c r="Q111" s="53"/>
      <c r="R111" s="53"/>
      <c r="S111" s="295"/>
      <c r="T111" s="295"/>
      <c r="U111" s="295"/>
      <c r="V111" s="53"/>
      <c r="W111" s="53"/>
      <c r="X111" s="53"/>
      <c r="Y111" s="53"/>
      <c r="Z111" s="53"/>
      <c r="AA111" s="53"/>
      <c r="AB111" s="53"/>
      <c r="AC111" s="293"/>
      <c r="AD111" s="294"/>
      <c r="AE111" s="294"/>
      <c r="AF111" s="306"/>
      <c r="AG111" s="53"/>
      <c r="AH111" s="53"/>
      <c r="AI111" s="53"/>
      <c r="AJ111" s="53"/>
      <c r="AK111" s="53"/>
      <c r="AL111" s="53"/>
      <c r="AM111" s="53"/>
      <c r="AN111" s="295"/>
      <c r="AO111" s="295"/>
    </row>
    <row r="112" spans="1:41" ht="16" customHeight="1" x14ac:dyDescent="0.15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2885"/>
      <c r="T112" s="2885"/>
      <c r="U112" s="286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2885"/>
      <c r="AO112" s="2885"/>
    </row>
    <row r="113" spans="1:41" ht="16" customHeight="1" x14ac:dyDescent="0.15">
      <c r="A113" s="2610"/>
      <c r="B113" s="2610"/>
      <c r="C113" s="2610"/>
      <c r="D113" s="2610"/>
      <c r="E113" s="2610"/>
      <c r="F113" s="2610"/>
      <c r="G113" s="2610"/>
      <c r="H113" s="2610"/>
      <c r="I113" s="2610"/>
      <c r="J113" s="2610"/>
      <c r="K113" s="2610"/>
      <c r="L113" s="2610"/>
      <c r="M113" s="2610"/>
      <c r="N113" s="2610"/>
      <c r="O113" s="2610"/>
      <c r="P113" s="2610"/>
      <c r="Q113" s="2610"/>
      <c r="R113" s="2610"/>
      <c r="S113" s="2610"/>
      <c r="T113" s="2610"/>
      <c r="U113" s="2610"/>
      <c r="V113" s="2610"/>
      <c r="W113" s="2610"/>
      <c r="X113" s="2610"/>
      <c r="Y113" s="2610"/>
      <c r="Z113" s="2610"/>
      <c r="AA113" s="2610"/>
      <c r="AB113" s="2610"/>
      <c r="AC113" s="2610"/>
      <c r="AD113" s="2610"/>
      <c r="AE113" s="2610"/>
      <c r="AF113" s="2610"/>
      <c r="AG113" s="2610"/>
      <c r="AH113" s="2610"/>
      <c r="AI113" s="2610"/>
      <c r="AJ113" s="2610"/>
      <c r="AK113" s="2610"/>
      <c r="AL113" s="2610"/>
      <c r="AM113" s="2610"/>
      <c r="AN113" s="2610"/>
      <c r="AO113" s="2610"/>
    </row>
    <row r="114" spans="1:41" ht="16" customHeight="1" x14ac:dyDescent="0.15">
      <c r="A114" s="296"/>
      <c r="B114" s="296"/>
      <c r="C114" s="296"/>
      <c r="D114" s="297"/>
      <c r="E114" s="294"/>
      <c r="F114" s="294"/>
      <c r="G114" s="293"/>
      <c r="H114" s="293"/>
      <c r="I114" s="294"/>
      <c r="J114" s="294"/>
      <c r="K114" s="295"/>
      <c r="L114" s="295"/>
      <c r="M114" s="295"/>
      <c r="N114" s="295"/>
      <c r="O114" s="295"/>
      <c r="P114" s="295"/>
      <c r="Q114" s="295"/>
      <c r="R114" s="295"/>
      <c r="S114" s="295"/>
      <c r="T114" s="295"/>
      <c r="U114" s="295"/>
      <c r="V114" s="296"/>
      <c r="W114" s="296"/>
      <c r="X114" s="296"/>
      <c r="Y114" s="297"/>
      <c r="Z114" s="294"/>
      <c r="AA114" s="294"/>
      <c r="AB114" s="293"/>
      <c r="AC114" s="293"/>
      <c r="AD114" s="294"/>
      <c r="AE114" s="294"/>
      <c r="AF114" s="295"/>
      <c r="AG114" s="295"/>
      <c r="AH114" s="295"/>
      <c r="AI114" s="295"/>
      <c r="AJ114" s="295"/>
      <c r="AK114" s="295"/>
      <c r="AL114" s="295"/>
      <c r="AM114" s="295"/>
      <c r="AN114" s="295"/>
      <c r="AO114" s="295"/>
    </row>
    <row r="115" spans="1:41" ht="16" customHeight="1" x14ac:dyDescent="0.15">
      <c r="A115" s="2611" t="s">
        <v>1880</v>
      </c>
      <c r="B115" s="2611"/>
      <c r="C115" s="2611"/>
      <c r="D115" s="2611"/>
      <c r="E115" s="2611"/>
      <c r="F115" s="2611"/>
      <c r="G115" s="2611"/>
      <c r="H115" s="2611"/>
      <c r="I115" s="2611"/>
      <c r="J115" s="2611"/>
      <c r="K115" s="2611"/>
      <c r="L115" s="2611"/>
      <c r="M115" s="2611"/>
      <c r="N115" s="2611"/>
      <c r="O115" s="2611"/>
      <c r="P115" s="2611"/>
      <c r="Q115" s="2611"/>
      <c r="R115" s="2611"/>
      <c r="S115" s="2611"/>
      <c r="T115" s="2611"/>
      <c r="U115" s="298"/>
      <c r="V115" s="2611" t="s">
        <v>1896</v>
      </c>
      <c r="W115" s="2611"/>
      <c r="X115" s="2611"/>
      <c r="Y115" s="2611"/>
      <c r="Z115" s="2611"/>
      <c r="AA115" s="2611"/>
      <c r="AB115" s="2611"/>
      <c r="AC115" s="2611"/>
      <c r="AD115" s="2611"/>
      <c r="AE115" s="2611"/>
      <c r="AF115" s="2611"/>
      <c r="AG115" s="2611"/>
      <c r="AH115" s="2611"/>
      <c r="AI115" s="2611"/>
      <c r="AJ115" s="2611"/>
      <c r="AK115" s="2611"/>
      <c r="AL115" s="2611"/>
      <c r="AM115" s="2611"/>
      <c r="AN115" s="2611"/>
      <c r="AO115" s="2611"/>
    </row>
    <row r="116" spans="1:41" ht="16" customHeight="1" thickBot="1" x14ac:dyDescent="0.2">
      <c r="A116" s="2611"/>
      <c r="B116" s="2611"/>
      <c r="C116" s="2611"/>
      <c r="D116" s="2611"/>
      <c r="E116" s="2611"/>
      <c r="F116" s="2611"/>
      <c r="G116" s="2611"/>
      <c r="H116" s="2611"/>
      <c r="I116" s="2611"/>
      <c r="J116" s="2611"/>
      <c r="K116" s="2611"/>
      <c r="L116" s="2611"/>
      <c r="M116" s="2611"/>
      <c r="N116" s="2611"/>
      <c r="O116" s="2611"/>
      <c r="P116" s="2611"/>
      <c r="Q116" s="2611"/>
      <c r="R116" s="2611"/>
      <c r="S116" s="2611"/>
      <c r="T116" s="2611"/>
      <c r="U116" s="286"/>
      <c r="V116" s="166"/>
      <c r="W116" s="166"/>
      <c r="X116" s="166"/>
      <c r="Y116" s="166"/>
      <c r="Z116" s="166"/>
      <c r="AA116" s="166"/>
      <c r="AB116" s="166"/>
      <c r="AC116" s="166"/>
      <c r="AD116" s="166"/>
      <c r="AE116" s="166"/>
      <c r="AF116" s="299"/>
      <c r="AG116" s="53"/>
      <c r="AH116" s="53"/>
      <c r="AI116" s="53"/>
      <c r="AJ116" s="53"/>
      <c r="AK116" s="53"/>
      <c r="AL116" s="53"/>
      <c r="AM116" s="53"/>
      <c r="AN116" s="53"/>
      <c r="AO116" s="53"/>
    </row>
    <row r="117" spans="1:41" ht="16" customHeight="1" x14ac:dyDescent="0.25">
      <c r="A117" s="2589" t="s">
        <v>451</v>
      </c>
      <c r="B117" s="2590"/>
      <c r="C117" s="2589" t="s">
        <v>452</v>
      </c>
      <c r="D117" s="2618"/>
      <c r="E117" s="2618"/>
      <c r="F117" s="2590"/>
      <c r="G117" s="2589" t="s">
        <v>453</v>
      </c>
      <c r="H117" s="2590"/>
      <c r="I117" s="2589" t="s">
        <v>454</v>
      </c>
      <c r="J117" s="2590"/>
      <c r="K117" s="53"/>
      <c r="L117" s="2587" t="s">
        <v>451</v>
      </c>
      <c r="M117" s="2589" t="s">
        <v>452</v>
      </c>
      <c r="N117" s="2618"/>
      <c r="O117" s="2618"/>
      <c r="P117" s="2590"/>
      <c r="Q117" s="2589" t="s">
        <v>453</v>
      </c>
      <c r="R117" s="2590"/>
      <c r="S117" s="2589"/>
      <c r="T117" s="2590"/>
      <c r="U117" s="287"/>
      <c r="V117" s="2589" t="s">
        <v>451</v>
      </c>
      <c r="W117" s="2590"/>
      <c r="X117" s="2589" t="s">
        <v>452</v>
      </c>
      <c r="Y117" s="2618"/>
      <c r="Z117" s="2618"/>
      <c r="AA117" s="2590"/>
      <c r="AB117" s="2589" t="s">
        <v>453</v>
      </c>
      <c r="AC117" s="2590"/>
      <c r="AD117" s="2589" t="s">
        <v>454</v>
      </c>
      <c r="AE117" s="2590"/>
      <c r="AF117" s="53"/>
      <c r="AG117" s="2587" t="s">
        <v>451</v>
      </c>
      <c r="AH117" s="2589" t="s">
        <v>452</v>
      </c>
      <c r="AI117" s="2618"/>
      <c r="AJ117" s="2618"/>
      <c r="AK117" s="2590"/>
      <c r="AL117" s="2589" t="s">
        <v>453</v>
      </c>
      <c r="AM117" s="2590"/>
      <c r="AN117" s="2589"/>
      <c r="AO117" s="2886"/>
    </row>
    <row r="118" spans="1:41" ht="16" customHeight="1" thickBot="1" x14ac:dyDescent="0.3">
      <c r="A118" s="2585"/>
      <c r="B118" s="2586"/>
      <c r="C118" s="2591"/>
      <c r="D118" s="2619"/>
      <c r="E118" s="2619"/>
      <c r="F118" s="2592"/>
      <c r="G118" s="2585" t="s">
        <v>456</v>
      </c>
      <c r="H118" s="2586"/>
      <c r="I118" s="2585"/>
      <c r="J118" s="2586"/>
      <c r="K118" s="53"/>
      <c r="L118" s="2675"/>
      <c r="M118" s="2591"/>
      <c r="N118" s="2619"/>
      <c r="O118" s="2619"/>
      <c r="P118" s="2592"/>
      <c r="Q118" s="2585" t="s">
        <v>456</v>
      </c>
      <c r="R118" s="2586"/>
      <c r="S118" s="2585" t="s">
        <v>289</v>
      </c>
      <c r="T118" s="2586"/>
      <c r="U118" s="287"/>
      <c r="V118" s="2585"/>
      <c r="W118" s="2586"/>
      <c r="X118" s="2591"/>
      <c r="Y118" s="2619"/>
      <c r="Z118" s="2619"/>
      <c r="AA118" s="2592"/>
      <c r="AB118" s="2585" t="s">
        <v>456</v>
      </c>
      <c r="AC118" s="2586"/>
      <c r="AD118" s="2585"/>
      <c r="AE118" s="2586"/>
      <c r="AF118" s="53"/>
      <c r="AG118" s="2675"/>
      <c r="AH118" s="2591"/>
      <c r="AI118" s="2619"/>
      <c r="AJ118" s="2619"/>
      <c r="AK118" s="2592"/>
      <c r="AL118" s="2585" t="s">
        <v>456</v>
      </c>
      <c r="AM118" s="2586"/>
      <c r="AN118" s="2585" t="s">
        <v>289</v>
      </c>
      <c r="AO118" s="2860"/>
    </row>
    <row r="119" spans="1:41" ht="16" customHeight="1" x14ac:dyDescent="0.25">
      <c r="A119" s="2585"/>
      <c r="B119" s="2586"/>
      <c r="C119" s="66" t="s">
        <v>457</v>
      </c>
      <c r="D119" s="2675" t="s">
        <v>458</v>
      </c>
      <c r="E119" s="2585" t="s">
        <v>459</v>
      </c>
      <c r="F119" s="2586"/>
      <c r="G119" s="2585" t="s">
        <v>460</v>
      </c>
      <c r="H119" s="2586"/>
      <c r="I119" s="2585" t="s">
        <v>363</v>
      </c>
      <c r="J119" s="2586"/>
      <c r="K119" s="53"/>
      <c r="L119" s="2675"/>
      <c r="M119" s="64" t="s">
        <v>457</v>
      </c>
      <c r="N119" s="2587" t="s">
        <v>458</v>
      </c>
      <c r="O119" s="2589" t="s">
        <v>459</v>
      </c>
      <c r="P119" s="2590"/>
      <c r="Q119" s="2585" t="s">
        <v>460</v>
      </c>
      <c r="R119" s="2586"/>
      <c r="S119" s="2585" t="s">
        <v>363</v>
      </c>
      <c r="T119" s="2586"/>
      <c r="U119" s="287"/>
      <c r="V119" s="2585"/>
      <c r="W119" s="2586"/>
      <c r="X119" s="66" t="s">
        <v>457</v>
      </c>
      <c r="Y119" s="2675" t="s">
        <v>458</v>
      </c>
      <c r="Z119" s="2585" t="s">
        <v>459</v>
      </c>
      <c r="AA119" s="2586"/>
      <c r="AB119" s="2585" t="s">
        <v>460</v>
      </c>
      <c r="AC119" s="2586"/>
      <c r="AD119" s="2585" t="s">
        <v>363</v>
      </c>
      <c r="AE119" s="2586"/>
      <c r="AF119" s="53"/>
      <c r="AG119" s="2675"/>
      <c r="AH119" s="64" t="s">
        <v>457</v>
      </c>
      <c r="AI119" s="2675" t="s">
        <v>458</v>
      </c>
      <c r="AJ119" s="2585" t="s">
        <v>459</v>
      </c>
      <c r="AK119" s="2586"/>
      <c r="AL119" s="2585" t="s">
        <v>460</v>
      </c>
      <c r="AM119" s="2586"/>
      <c r="AN119" s="2585" t="s">
        <v>363</v>
      </c>
      <c r="AO119" s="2860"/>
    </row>
    <row r="120" spans="1:41" ht="16" customHeight="1" thickBot="1" x14ac:dyDescent="0.3">
      <c r="A120" s="2591"/>
      <c r="B120" s="2592"/>
      <c r="C120" s="67" t="s">
        <v>461</v>
      </c>
      <c r="D120" s="2588"/>
      <c r="E120" s="2591"/>
      <c r="F120" s="2592"/>
      <c r="G120" s="2591"/>
      <c r="H120" s="2592"/>
      <c r="I120" s="2591"/>
      <c r="J120" s="2592"/>
      <c r="K120" s="53"/>
      <c r="L120" s="2588"/>
      <c r="M120" s="63" t="s">
        <v>461</v>
      </c>
      <c r="N120" s="2588"/>
      <c r="O120" s="2591"/>
      <c r="P120" s="2592"/>
      <c r="Q120" s="2591"/>
      <c r="R120" s="2592"/>
      <c r="S120" s="2591"/>
      <c r="T120" s="2592"/>
      <c r="U120" s="287"/>
      <c r="V120" s="2591"/>
      <c r="W120" s="2592"/>
      <c r="X120" s="67" t="s">
        <v>461</v>
      </c>
      <c r="Y120" s="2588"/>
      <c r="Z120" s="2591"/>
      <c r="AA120" s="2592"/>
      <c r="AB120" s="2591"/>
      <c r="AC120" s="2592"/>
      <c r="AD120" s="2591"/>
      <c r="AE120" s="2592"/>
      <c r="AF120" s="53"/>
      <c r="AG120" s="2588"/>
      <c r="AH120" s="63" t="s">
        <v>461</v>
      </c>
      <c r="AI120" s="2588"/>
      <c r="AJ120" s="2591"/>
      <c r="AK120" s="2592"/>
      <c r="AL120" s="2591"/>
      <c r="AM120" s="2592"/>
      <c r="AN120" s="2887"/>
      <c r="AO120" s="2888"/>
    </row>
    <row r="121" spans="1:41" ht="16" customHeight="1" x14ac:dyDescent="0.25">
      <c r="A121" s="2890" t="s">
        <v>462</v>
      </c>
      <c r="B121" s="2891"/>
      <c r="C121" s="205"/>
      <c r="D121" s="189"/>
      <c r="E121" s="2565"/>
      <c r="F121" s="2860"/>
      <c r="G121" s="2565"/>
      <c r="H121" s="2860"/>
      <c r="I121" s="2540"/>
      <c r="J121" s="2860"/>
      <c r="K121" s="299"/>
      <c r="L121" s="135" t="s">
        <v>463</v>
      </c>
      <c r="M121" s="206"/>
      <c r="N121" s="207"/>
      <c r="O121" s="2583"/>
      <c r="P121" s="2584"/>
      <c r="Q121" s="2583"/>
      <c r="R121" s="2584"/>
      <c r="S121" s="2583"/>
      <c r="T121" s="2584"/>
      <c r="U121" s="184"/>
      <c r="V121" s="2890" t="s">
        <v>462</v>
      </c>
      <c r="W121" s="2891"/>
      <c r="X121" s="205"/>
      <c r="Y121" s="189"/>
      <c r="Z121" s="2565"/>
      <c r="AA121" s="2860"/>
      <c r="AB121" s="2565"/>
      <c r="AC121" s="2860"/>
      <c r="AD121" s="2565"/>
      <c r="AE121" s="2860"/>
      <c r="AF121" s="299"/>
      <c r="AG121" s="135" t="s">
        <v>463</v>
      </c>
      <c r="AH121" s="206"/>
      <c r="AI121" s="207"/>
      <c r="AJ121" s="2583"/>
      <c r="AK121" s="2584"/>
      <c r="AL121" s="2583"/>
      <c r="AM121" s="2584"/>
      <c r="AN121" s="2583"/>
      <c r="AO121" s="2584"/>
    </row>
    <row r="122" spans="1:41" ht="16" customHeight="1" x14ac:dyDescent="0.25">
      <c r="A122" s="2865" t="s">
        <v>994</v>
      </c>
      <c r="B122" s="2866"/>
      <c r="C122" s="208"/>
      <c r="D122" s="189"/>
      <c r="E122" s="2565"/>
      <c r="F122" s="2860"/>
      <c r="G122" s="2565"/>
      <c r="H122" s="2860"/>
      <c r="I122" s="2880">
        <v>0</v>
      </c>
      <c r="J122" s="2875"/>
      <c r="K122" s="299"/>
      <c r="L122" s="138"/>
      <c r="M122" s="209"/>
      <c r="N122" s="189"/>
      <c r="O122" s="2540"/>
      <c r="P122" s="2541"/>
      <c r="Q122" s="2540"/>
      <c r="R122" s="2541"/>
      <c r="S122" s="2540"/>
      <c r="T122" s="2541"/>
      <c r="U122" s="184"/>
      <c r="V122" s="2865" t="s">
        <v>994</v>
      </c>
      <c r="W122" s="2866"/>
      <c r="X122" s="218"/>
      <c r="Y122" s="189"/>
      <c r="Z122" s="2565"/>
      <c r="AA122" s="2860"/>
      <c r="AB122" s="2565"/>
      <c r="AC122" s="2860"/>
      <c r="AD122" s="2880">
        <v>0</v>
      </c>
      <c r="AE122" s="2875"/>
      <c r="AF122" s="299"/>
      <c r="AG122" s="138"/>
      <c r="AH122" s="209"/>
      <c r="AI122" s="189"/>
      <c r="AJ122" s="2540"/>
      <c r="AK122" s="2541"/>
      <c r="AL122" s="2540"/>
      <c r="AM122" s="2541"/>
      <c r="AN122" s="2540"/>
      <c r="AO122" s="2541"/>
    </row>
    <row r="123" spans="1:41" ht="16" customHeight="1" x14ac:dyDescent="0.25">
      <c r="A123" s="2869" t="s">
        <v>995</v>
      </c>
      <c r="B123" s="2870"/>
      <c r="C123" s="189"/>
      <c r="D123" s="189"/>
      <c r="E123" s="2565"/>
      <c r="F123" s="2860"/>
      <c r="G123" s="2565"/>
      <c r="H123" s="2860"/>
      <c r="I123" s="2565"/>
      <c r="J123" s="2860"/>
      <c r="K123" s="299"/>
      <c r="L123" s="138" t="s">
        <v>466</v>
      </c>
      <c r="M123" s="189"/>
      <c r="N123" s="189"/>
      <c r="O123" s="2540"/>
      <c r="P123" s="2541"/>
      <c r="Q123" s="2540"/>
      <c r="R123" s="2541"/>
      <c r="S123" s="2540">
        <v>0</v>
      </c>
      <c r="T123" s="2541"/>
      <c r="U123" s="184"/>
      <c r="V123" s="2869" t="s">
        <v>995</v>
      </c>
      <c r="W123" s="2870"/>
      <c r="X123" s="218"/>
      <c r="Y123" s="189"/>
      <c r="Z123" s="2565"/>
      <c r="AA123" s="2860"/>
      <c r="AB123" s="2565"/>
      <c r="AC123" s="2860"/>
      <c r="AD123" s="2565"/>
      <c r="AE123" s="2860"/>
      <c r="AF123" s="299"/>
      <c r="AG123" s="138" t="s">
        <v>466</v>
      </c>
      <c r="AH123" s="189"/>
      <c r="AI123" s="189"/>
      <c r="AJ123" s="2540"/>
      <c r="AK123" s="2541"/>
      <c r="AL123" s="2540"/>
      <c r="AM123" s="2541"/>
      <c r="AN123" s="2540"/>
      <c r="AO123" s="2541"/>
    </row>
    <row r="124" spans="1:41" ht="16" customHeight="1" x14ac:dyDescent="0.25">
      <c r="A124" s="2869" t="s">
        <v>996</v>
      </c>
      <c r="B124" s="2870"/>
      <c r="C124" s="189"/>
      <c r="D124" s="189"/>
      <c r="E124" s="2565"/>
      <c r="F124" s="2860"/>
      <c r="G124" s="2565"/>
      <c r="H124" s="2860"/>
      <c r="I124" s="2565"/>
      <c r="J124" s="2860"/>
      <c r="K124" s="299"/>
      <c r="L124" s="138" t="s">
        <v>875</v>
      </c>
      <c r="M124" s="189" t="s">
        <v>1061</v>
      </c>
      <c r="N124" s="189" t="s">
        <v>1044</v>
      </c>
      <c r="O124" s="2540">
        <v>240</v>
      </c>
      <c r="P124" s="2541"/>
      <c r="Q124" s="2540">
        <v>14350</v>
      </c>
      <c r="R124" s="2541"/>
      <c r="S124" s="2540">
        <v>3444000</v>
      </c>
      <c r="T124" s="2541"/>
      <c r="U124" s="184"/>
      <c r="V124" s="2869" t="s">
        <v>754</v>
      </c>
      <c r="W124" s="2870"/>
      <c r="X124" s="136"/>
      <c r="Y124" s="189"/>
      <c r="Z124" s="2565"/>
      <c r="AA124" s="2860"/>
      <c r="AB124" s="2540"/>
      <c r="AC124" s="2860"/>
      <c r="AD124" s="2540">
        <v>0</v>
      </c>
      <c r="AE124" s="2541"/>
      <c r="AF124" s="299"/>
      <c r="AG124" s="138" t="s">
        <v>875</v>
      </c>
      <c r="AH124" s="189"/>
      <c r="AI124" s="189"/>
      <c r="AJ124" s="2540"/>
      <c r="AK124" s="2541"/>
      <c r="AL124" s="2540"/>
      <c r="AM124" s="2541"/>
      <c r="AN124" s="2540">
        <v>0</v>
      </c>
      <c r="AO124" s="2541"/>
    </row>
    <row r="125" spans="1:41" ht="16" customHeight="1" x14ac:dyDescent="0.25">
      <c r="A125" s="2865" t="s">
        <v>1005</v>
      </c>
      <c r="B125" s="2866"/>
      <c r="C125" s="208"/>
      <c r="D125" s="189"/>
      <c r="E125" s="2565"/>
      <c r="F125" s="2860"/>
      <c r="G125" s="2565"/>
      <c r="H125" s="2860"/>
      <c r="I125" s="2880">
        <v>0</v>
      </c>
      <c r="J125" s="2875"/>
      <c r="K125" s="299"/>
      <c r="L125" s="138" t="s">
        <v>881</v>
      </c>
      <c r="M125" s="189" t="s">
        <v>1062</v>
      </c>
      <c r="N125" s="189" t="s">
        <v>489</v>
      </c>
      <c r="O125" s="2540">
        <v>8</v>
      </c>
      <c r="P125" s="2541"/>
      <c r="Q125" s="2540">
        <v>17400</v>
      </c>
      <c r="R125" s="2541"/>
      <c r="S125" s="2540">
        <v>139200</v>
      </c>
      <c r="T125" s="2541"/>
      <c r="U125" s="184"/>
      <c r="V125" s="2865" t="s">
        <v>1005</v>
      </c>
      <c r="W125" s="2866"/>
      <c r="X125" s="218"/>
      <c r="Y125" s="189"/>
      <c r="Z125" s="2565"/>
      <c r="AA125" s="2860"/>
      <c r="AB125" s="2565"/>
      <c r="AC125" s="2860"/>
      <c r="AD125" s="2880">
        <v>0</v>
      </c>
      <c r="AE125" s="2875"/>
      <c r="AF125" s="299"/>
      <c r="AG125" s="138" t="s">
        <v>881</v>
      </c>
      <c r="AH125" s="189" t="s">
        <v>1062</v>
      </c>
      <c r="AI125" s="189" t="s">
        <v>489</v>
      </c>
      <c r="AJ125" s="2540">
        <v>4</v>
      </c>
      <c r="AK125" s="2541"/>
      <c r="AL125" s="2540">
        <v>17400</v>
      </c>
      <c r="AM125" s="2541"/>
      <c r="AN125" s="2540">
        <v>69600</v>
      </c>
      <c r="AO125" s="2541"/>
    </row>
    <row r="126" spans="1:41" ht="16" customHeight="1" x14ac:dyDescent="0.25">
      <c r="A126" s="2869" t="s">
        <v>1006</v>
      </c>
      <c r="B126" s="2870"/>
      <c r="C126" s="189"/>
      <c r="D126" s="189"/>
      <c r="E126" s="2565"/>
      <c r="F126" s="2860"/>
      <c r="G126" s="2565"/>
      <c r="H126" s="2860"/>
      <c r="I126" s="2565"/>
      <c r="J126" s="2860"/>
      <c r="K126" s="299"/>
      <c r="L126" s="138" t="s">
        <v>883</v>
      </c>
      <c r="M126" s="189" t="s">
        <v>769</v>
      </c>
      <c r="N126" s="189" t="s">
        <v>489</v>
      </c>
      <c r="O126" s="2540">
        <v>3</v>
      </c>
      <c r="P126" s="2541"/>
      <c r="Q126" s="2540">
        <v>32900</v>
      </c>
      <c r="R126" s="2541"/>
      <c r="S126" s="2540">
        <v>98700</v>
      </c>
      <c r="T126" s="2541"/>
      <c r="U126" s="184"/>
      <c r="V126" s="2869" t="s">
        <v>1006</v>
      </c>
      <c r="W126" s="2870"/>
      <c r="X126" s="218"/>
      <c r="Y126" s="189"/>
      <c r="Z126" s="2565"/>
      <c r="AA126" s="2860"/>
      <c r="AB126" s="2565"/>
      <c r="AC126" s="2860"/>
      <c r="AD126" s="2565"/>
      <c r="AE126" s="2860"/>
      <c r="AF126" s="299"/>
      <c r="AG126" s="138" t="s">
        <v>883</v>
      </c>
      <c r="AH126" s="189" t="s">
        <v>1063</v>
      </c>
      <c r="AI126" s="189"/>
      <c r="AJ126" s="2540"/>
      <c r="AK126" s="2541"/>
      <c r="AL126" s="2540"/>
      <c r="AM126" s="2541"/>
      <c r="AN126" s="2540">
        <v>130000</v>
      </c>
      <c r="AO126" s="2541"/>
    </row>
    <row r="127" spans="1:41" ht="16" customHeight="1" x14ac:dyDescent="0.25">
      <c r="A127" s="2869" t="s">
        <v>996</v>
      </c>
      <c r="B127" s="2870"/>
      <c r="C127" s="208"/>
      <c r="D127" s="189"/>
      <c r="E127" s="2565"/>
      <c r="F127" s="2860"/>
      <c r="G127" s="2565"/>
      <c r="H127" s="2860"/>
      <c r="I127" s="2565"/>
      <c r="J127" s="2860"/>
      <c r="K127" s="299"/>
      <c r="L127" s="138" t="s">
        <v>885</v>
      </c>
      <c r="M127" s="189" t="s">
        <v>737</v>
      </c>
      <c r="N127" s="189" t="s">
        <v>489</v>
      </c>
      <c r="O127" s="2540">
        <v>1</v>
      </c>
      <c r="P127" s="2541"/>
      <c r="Q127" s="2540">
        <v>56200</v>
      </c>
      <c r="R127" s="2541"/>
      <c r="S127" s="2540">
        <v>56200</v>
      </c>
      <c r="T127" s="2541"/>
      <c r="U127" s="184"/>
      <c r="V127" s="2869" t="s">
        <v>996</v>
      </c>
      <c r="W127" s="2870"/>
      <c r="X127" s="218"/>
      <c r="Y127" s="189"/>
      <c r="Z127" s="2565"/>
      <c r="AA127" s="2860"/>
      <c r="AB127" s="2565"/>
      <c r="AC127" s="2860"/>
      <c r="AD127" s="2565"/>
      <c r="AE127" s="2860"/>
      <c r="AF127" s="299"/>
      <c r="AG127" s="138" t="s">
        <v>885</v>
      </c>
      <c r="AH127" s="189" t="s">
        <v>1063</v>
      </c>
      <c r="AI127" s="189"/>
      <c r="AJ127" s="2540"/>
      <c r="AK127" s="2541"/>
      <c r="AL127" s="2540"/>
      <c r="AM127" s="2541"/>
      <c r="AN127" s="2540">
        <v>90000</v>
      </c>
      <c r="AO127" s="2541"/>
    </row>
    <row r="128" spans="1:41" ht="16" customHeight="1" x14ac:dyDescent="0.25">
      <c r="A128" s="2869" t="s">
        <v>1007</v>
      </c>
      <c r="B128" s="2870"/>
      <c r="C128" s="208"/>
      <c r="D128" s="189"/>
      <c r="E128" s="2565"/>
      <c r="F128" s="2860"/>
      <c r="G128" s="2565"/>
      <c r="H128" s="2860"/>
      <c r="I128" s="2565"/>
      <c r="J128" s="2860"/>
      <c r="K128" s="299"/>
      <c r="L128" s="138" t="s">
        <v>550</v>
      </c>
      <c r="M128" s="189" t="s">
        <v>1064</v>
      </c>
      <c r="N128" s="189" t="s">
        <v>476</v>
      </c>
      <c r="O128" s="2540">
        <v>2</v>
      </c>
      <c r="P128" s="2541"/>
      <c r="Q128" s="2540">
        <v>80800</v>
      </c>
      <c r="R128" s="2541"/>
      <c r="S128" s="2540">
        <v>161600</v>
      </c>
      <c r="T128" s="2541"/>
      <c r="U128" s="184">
        <v>629600</v>
      </c>
      <c r="V128" s="2869" t="s">
        <v>1007</v>
      </c>
      <c r="W128" s="2870"/>
      <c r="X128" s="218"/>
      <c r="Y128" s="189"/>
      <c r="Z128" s="2565"/>
      <c r="AA128" s="2860"/>
      <c r="AB128" s="2565"/>
      <c r="AC128" s="2860"/>
      <c r="AD128" s="2565"/>
      <c r="AE128" s="2860"/>
      <c r="AF128" s="299"/>
      <c r="AG128" s="138" t="s">
        <v>550</v>
      </c>
      <c r="AH128" s="209"/>
      <c r="AI128" s="189"/>
      <c r="AJ128" s="2540"/>
      <c r="AK128" s="2541"/>
      <c r="AL128" s="2540"/>
      <c r="AM128" s="2541"/>
      <c r="AN128" s="2540">
        <v>0</v>
      </c>
      <c r="AO128" s="2541"/>
    </row>
    <row r="129" spans="1:41" ht="16" customHeight="1" x14ac:dyDescent="0.25">
      <c r="A129" s="2878" t="s">
        <v>1008</v>
      </c>
      <c r="B129" s="2879"/>
      <c r="C129" s="208"/>
      <c r="D129" s="189"/>
      <c r="E129" s="2565"/>
      <c r="F129" s="2860"/>
      <c r="G129" s="2565"/>
      <c r="H129" s="2860"/>
      <c r="I129" s="2561">
        <v>1408000</v>
      </c>
      <c r="J129" s="2875"/>
      <c r="K129" s="299"/>
      <c r="L129" s="138" t="s">
        <v>551</v>
      </c>
      <c r="M129" s="189" t="s">
        <v>774</v>
      </c>
      <c r="N129" s="189" t="s">
        <v>476</v>
      </c>
      <c r="O129" s="2540">
        <v>6</v>
      </c>
      <c r="P129" s="2541"/>
      <c r="Q129" s="2540">
        <v>78000</v>
      </c>
      <c r="R129" s="2541"/>
      <c r="S129" s="2540">
        <v>468000</v>
      </c>
      <c r="T129" s="2541"/>
      <c r="U129" s="184"/>
      <c r="V129" s="2878" t="s">
        <v>1050</v>
      </c>
      <c r="W129" s="2879"/>
      <c r="X129" s="218"/>
      <c r="Y129" s="189"/>
      <c r="Z129" s="2565"/>
      <c r="AA129" s="2860"/>
      <c r="AB129" s="2565"/>
      <c r="AC129" s="2860"/>
      <c r="AD129" s="2561">
        <v>0</v>
      </c>
      <c r="AE129" s="2875"/>
      <c r="AF129" s="299"/>
      <c r="AG129" s="138" t="s">
        <v>551</v>
      </c>
      <c r="AH129" s="189" t="s">
        <v>1049</v>
      </c>
      <c r="AI129" s="189" t="s">
        <v>476</v>
      </c>
      <c r="AJ129" s="2540">
        <v>10</v>
      </c>
      <c r="AK129" s="2541"/>
      <c r="AL129" s="2540">
        <v>76550</v>
      </c>
      <c r="AM129" s="2541"/>
      <c r="AN129" s="2540">
        <v>765500</v>
      </c>
      <c r="AO129" s="2541"/>
    </row>
    <row r="130" spans="1:41" ht="16" customHeight="1" x14ac:dyDescent="0.15">
      <c r="A130" s="2797" t="s">
        <v>1010</v>
      </c>
      <c r="B130" s="2798"/>
      <c r="C130" s="189" t="s">
        <v>512</v>
      </c>
      <c r="D130" s="189" t="s">
        <v>513</v>
      </c>
      <c r="E130" s="2540">
        <v>15</v>
      </c>
      <c r="F130" s="2541"/>
      <c r="G130" s="2861">
        <v>32000</v>
      </c>
      <c r="H130" s="2862"/>
      <c r="I130" s="2540">
        <v>480000</v>
      </c>
      <c r="J130" s="2541"/>
      <c r="K130" s="299"/>
      <c r="L130" s="138" t="s">
        <v>553</v>
      </c>
      <c r="M130" s="189"/>
      <c r="N130" s="189"/>
      <c r="O130" s="2540"/>
      <c r="P130" s="2541"/>
      <c r="Q130" s="2540"/>
      <c r="R130" s="2541"/>
      <c r="S130" s="2540">
        <v>0</v>
      </c>
      <c r="T130" s="2541"/>
      <c r="U130" s="184"/>
      <c r="V130" s="2797" t="s">
        <v>1010</v>
      </c>
      <c r="W130" s="2798"/>
      <c r="X130" s="218"/>
      <c r="Y130" s="189"/>
      <c r="Z130" s="2540"/>
      <c r="AA130" s="2541"/>
      <c r="AB130" s="2540"/>
      <c r="AC130" s="2541"/>
      <c r="AD130" s="2540"/>
      <c r="AE130" s="2541"/>
      <c r="AF130" s="299"/>
      <c r="AG130" s="138" t="s">
        <v>553</v>
      </c>
      <c r="AH130" s="189"/>
      <c r="AI130" s="189"/>
      <c r="AJ130" s="2540"/>
      <c r="AK130" s="2541"/>
      <c r="AL130" s="2540"/>
      <c r="AM130" s="2541"/>
      <c r="AN130" s="2540">
        <v>0</v>
      </c>
      <c r="AO130" s="2541"/>
    </row>
    <row r="131" spans="1:41" ht="16" customHeight="1" x14ac:dyDescent="0.25">
      <c r="A131" s="2797" t="s">
        <v>1011</v>
      </c>
      <c r="B131" s="2798"/>
      <c r="C131" s="189"/>
      <c r="D131" s="189"/>
      <c r="E131" s="2540"/>
      <c r="F131" s="2541"/>
      <c r="G131" s="2565"/>
      <c r="H131" s="2860"/>
      <c r="I131" s="2540">
        <v>0</v>
      </c>
      <c r="J131" s="2541"/>
      <c r="K131" s="299"/>
      <c r="L131" s="138" t="s">
        <v>888</v>
      </c>
      <c r="M131" s="189" t="s">
        <v>1065</v>
      </c>
      <c r="N131" s="189" t="s">
        <v>571</v>
      </c>
      <c r="O131" s="2540">
        <v>1</v>
      </c>
      <c r="P131" s="2541"/>
      <c r="Q131" s="2540">
        <v>143100</v>
      </c>
      <c r="R131" s="2541"/>
      <c r="S131" s="2540">
        <v>143100</v>
      </c>
      <c r="T131" s="2541"/>
      <c r="U131" s="184"/>
      <c r="V131" s="2797" t="s">
        <v>1011</v>
      </c>
      <c r="W131" s="2798"/>
      <c r="X131" s="136"/>
      <c r="Y131" s="189"/>
      <c r="Z131" s="2540"/>
      <c r="AA131" s="2541"/>
      <c r="AB131" s="2540"/>
      <c r="AC131" s="2541"/>
      <c r="AD131" s="2540">
        <v>0</v>
      </c>
      <c r="AE131" s="2541"/>
      <c r="AF131" s="299"/>
      <c r="AG131" s="138" t="s">
        <v>888</v>
      </c>
      <c r="AH131" s="189"/>
      <c r="AI131" s="189"/>
      <c r="AJ131" s="2540"/>
      <c r="AK131" s="2541"/>
      <c r="AL131" s="2540"/>
      <c r="AM131" s="2541"/>
      <c r="AN131" s="2540"/>
      <c r="AO131" s="2541"/>
    </row>
    <row r="132" spans="1:41" ht="16" customHeight="1" x14ac:dyDescent="0.15">
      <c r="A132" s="2797" t="s">
        <v>485</v>
      </c>
      <c r="B132" s="2798"/>
      <c r="C132" s="208"/>
      <c r="D132" s="189"/>
      <c r="E132" s="2540"/>
      <c r="F132" s="2541"/>
      <c r="G132" s="2540"/>
      <c r="H132" s="2541"/>
      <c r="I132" s="2540">
        <v>0</v>
      </c>
      <c r="J132" s="2541"/>
      <c r="K132" s="299"/>
      <c r="L132" s="138" t="s">
        <v>472</v>
      </c>
      <c r="M132" s="189" t="s">
        <v>731</v>
      </c>
      <c r="N132" s="189" t="s">
        <v>571</v>
      </c>
      <c r="O132" s="2538">
        <v>1.5</v>
      </c>
      <c r="P132" s="2539"/>
      <c r="Q132" s="2540">
        <v>143100</v>
      </c>
      <c r="R132" s="2541"/>
      <c r="S132" s="2540">
        <v>214650</v>
      </c>
      <c r="T132" s="2541"/>
      <c r="U132" s="184"/>
      <c r="V132" s="2797" t="s">
        <v>485</v>
      </c>
      <c r="W132" s="2798"/>
      <c r="X132" s="218"/>
      <c r="Y132" s="189"/>
      <c r="Z132" s="2540"/>
      <c r="AA132" s="2541"/>
      <c r="AB132" s="2540"/>
      <c r="AC132" s="2541"/>
      <c r="AD132" s="2540"/>
      <c r="AE132" s="2541"/>
      <c r="AF132" s="299"/>
      <c r="AG132" s="138" t="s">
        <v>472</v>
      </c>
      <c r="AH132" s="189"/>
      <c r="AI132" s="189"/>
      <c r="AJ132" s="2540"/>
      <c r="AK132" s="2541"/>
      <c r="AL132" s="2540"/>
      <c r="AM132" s="2541"/>
      <c r="AN132" s="2540">
        <v>0</v>
      </c>
      <c r="AO132" s="2541"/>
    </row>
    <row r="133" spans="1:41" ht="16" customHeight="1" x14ac:dyDescent="0.15">
      <c r="A133" s="2797" t="s">
        <v>486</v>
      </c>
      <c r="B133" s="2798"/>
      <c r="C133" s="208"/>
      <c r="D133" s="189"/>
      <c r="E133" s="2540"/>
      <c r="F133" s="2541"/>
      <c r="G133" s="2540"/>
      <c r="H133" s="2541"/>
      <c r="I133" s="2540">
        <v>0</v>
      </c>
      <c r="J133" s="2541"/>
      <c r="K133" s="299"/>
      <c r="L133" s="138" t="s">
        <v>893</v>
      </c>
      <c r="M133" s="209"/>
      <c r="N133" s="189"/>
      <c r="O133" s="2540"/>
      <c r="P133" s="2541"/>
      <c r="Q133" s="2540"/>
      <c r="R133" s="2541"/>
      <c r="S133" s="2540">
        <v>0</v>
      </c>
      <c r="T133" s="2541"/>
      <c r="U133" s="184"/>
      <c r="V133" s="2797" t="s">
        <v>486</v>
      </c>
      <c r="W133" s="2798"/>
      <c r="X133" s="300"/>
      <c r="Y133" s="136"/>
      <c r="Z133" s="2540"/>
      <c r="AA133" s="2541"/>
      <c r="AB133" s="2540"/>
      <c r="AC133" s="2541"/>
      <c r="AD133" s="2540"/>
      <c r="AE133" s="2541"/>
      <c r="AF133" s="299"/>
      <c r="AG133" s="138" t="s">
        <v>893</v>
      </c>
      <c r="AH133" s="209"/>
      <c r="AI133" s="189"/>
      <c r="AJ133" s="2540"/>
      <c r="AK133" s="2541"/>
      <c r="AL133" s="2540"/>
      <c r="AM133" s="2541"/>
      <c r="AN133" s="2540">
        <v>0</v>
      </c>
      <c r="AO133" s="2541"/>
    </row>
    <row r="134" spans="1:41" ht="16" customHeight="1" x14ac:dyDescent="0.25">
      <c r="A134" s="2797" t="s">
        <v>924</v>
      </c>
      <c r="B134" s="2798"/>
      <c r="C134" s="189" t="s">
        <v>512</v>
      </c>
      <c r="D134" s="189" t="s">
        <v>513</v>
      </c>
      <c r="E134" s="2540">
        <v>5</v>
      </c>
      <c r="F134" s="2541"/>
      <c r="G134" s="2861">
        <v>32000</v>
      </c>
      <c r="H134" s="2862"/>
      <c r="I134" s="2540">
        <v>160000</v>
      </c>
      <c r="J134" s="2541"/>
      <c r="K134" s="299"/>
      <c r="L134" s="138" t="s">
        <v>615</v>
      </c>
      <c r="M134" s="209"/>
      <c r="N134" s="189"/>
      <c r="O134" s="2540"/>
      <c r="P134" s="2541"/>
      <c r="Q134" s="2540"/>
      <c r="R134" s="2541"/>
      <c r="S134" s="2540">
        <v>0</v>
      </c>
      <c r="T134" s="2541"/>
      <c r="U134" s="184"/>
      <c r="V134" s="2797" t="s">
        <v>924</v>
      </c>
      <c r="W134" s="2798"/>
      <c r="X134" s="288"/>
      <c r="Y134" s="136"/>
      <c r="Z134" s="2540"/>
      <c r="AA134" s="2541"/>
      <c r="AB134" s="2540"/>
      <c r="AC134" s="2860"/>
      <c r="AD134" s="2540"/>
      <c r="AE134" s="2541"/>
      <c r="AF134" s="299"/>
      <c r="AG134" s="138" t="s">
        <v>1052</v>
      </c>
      <c r="AH134" s="189"/>
      <c r="AI134" s="189"/>
      <c r="AJ134" s="2540"/>
      <c r="AK134" s="2541"/>
      <c r="AL134" s="2540"/>
      <c r="AM134" s="2541"/>
      <c r="AN134" s="2540">
        <v>0</v>
      </c>
      <c r="AO134" s="2541"/>
    </row>
    <row r="135" spans="1:41" ht="16" customHeight="1" x14ac:dyDescent="0.25">
      <c r="A135" s="2797" t="s">
        <v>1013</v>
      </c>
      <c r="B135" s="2798"/>
      <c r="C135" s="189" t="s">
        <v>512</v>
      </c>
      <c r="D135" s="189" t="s">
        <v>513</v>
      </c>
      <c r="E135" s="2565">
        <v>15</v>
      </c>
      <c r="F135" s="2860"/>
      <c r="G135" s="2861">
        <v>32000</v>
      </c>
      <c r="H135" s="2862"/>
      <c r="I135" s="2540">
        <v>480000</v>
      </c>
      <c r="J135" s="2541"/>
      <c r="K135" s="299"/>
      <c r="L135" s="138" t="s">
        <v>523</v>
      </c>
      <c r="M135" s="189"/>
      <c r="N135" s="189"/>
      <c r="O135" s="2540"/>
      <c r="P135" s="2541"/>
      <c r="Q135" s="2540"/>
      <c r="R135" s="2541"/>
      <c r="S135" s="2540">
        <v>0</v>
      </c>
      <c r="T135" s="2541"/>
      <c r="U135" s="184"/>
      <c r="V135" s="2797" t="s">
        <v>1013</v>
      </c>
      <c r="W135" s="2798"/>
      <c r="X135" s="136"/>
      <c r="Y135" s="189"/>
      <c r="Z135" s="2565"/>
      <c r="AA135" s="2860"/>
      <c r="AB135" s="2540"/>
      <c r="AC135" s="2860"/>
      <c r="AD135" s="2540">
        <v>0</v>
      </c>
      <c r="AE135" s="2541"/>
      <c r="AF135" s="299"/>
      <c r="AG135" s="138" t="s">
        <v>523</v>
      </c>
      <c r="AH135" s="189" t="s">
        <v>1133</v>
      </c>
      <c r="AI135" s="189" t="s">
        <v>513</v>
      </c>
      <c r="AJ135" s="2540">
        <v>500</v>
      </c>
      <c r="AK135" s="2541"/>
      <c r="AL135" s="2540">
        <v>3500</v>
      </c>
      <c r="AM135" s="2541"/>
      <c r="AN135" s="2540">
        <v>1750000</v>
      </c>
      <c r="AO135" s="2541"/>
    </row>
    <row r="136" spans="1:41" ht="16" customHeight="1" x14ac:dyDescent="0.25">
      <c r="A136" s="2797" t="s">
        <v>1014</v>
      </c>
      <c r="B136" s="2798"/>
      <c r="C136" s="189" t="s">
        <v>512</v>
      </c>
      <c r="D136" s="189" t="s">
        <v>513</v>
      </c>
      <c r="E136" s="2565">
        <v>3</v>
      </c>
      <c r="F136" s="2860"/>
      <c r="G136" s="2861">
        <v>32000</v>
      </c>
      <c r="H136" s="2862"/>
      <c r="I136" s="2540">
        <v>96000</v>
      </c>
      <c r="J136" s="2541"/>
      <c r="K136" s="299"/>
      <c r="L136" s="138" t="s">
        <v>822</v>
      </c>
      <c r="M136" s="189"/>
      <c r="N136" s="189"/>
      <c r="O136" s="2540"/>
      <c r="P136" s="2541"/>
      <c r="Q136" s="2540"/>
      <c r="R136" s="2541"/>
      <c r="S136" s="2540">
        <v>0</v>
      </c>
      <c r="T136" s="2541"/>
      <c r="U136" s="184"/>
      <c r="V136" s="2797" t="s">
        <v>1014</v>
      </c>
      <c r="W136" s="2798"/>
      <c r="X136" s="46"/>
      <c r="Y136" s="301"/>
      <c r="Z136" s="2565"/>
      <c r="AA136" s="2860"/>
      <c r="AB136" s="2565"/>
      <c r="AC136" s="2860"/>
      <c r="AD136" s="2540"/>
      <c r="AE136" s="2541"/>
      <c r="AF136" s="299"/>
      <c r="AG136" s="138" t="s">
        <v>822</v>
      </c>
      <c r="AH136" s="189" t="s">
        <v>619</v>
      </c>
      <c r="AI136" s="189" t="s">
        <v>513</v>
      </c>
      <c r="AJ136" s="2540">
        <v>1</v>
      </c>
      <c r="AK136" s="2541"/>
      <c r="AL136" s="2540">
        <v>10050</v>
      </c>
      <c r="AM136" s="2541"/>
      <c r="AN136" s="2540">
        <v>10050</v>
      </c>
      <c r="AO136" s="2541"/>
    </row>
    <row r="137" spans="1:41" ht="16" customHeight="1" x14ac:dyDescent="0.25">
      <c r="A137" s="2797" t="s">
        <v>895</v>
      </c>
      <c r="B137" s="2798"/>
      <c r="C137" s="189"/>
      <c r="D137" s="189"/>
      <c r="E137" s="2565"/>
      <c r="F137" s="2860"/>
      <c r="G137" s="2565"/>
      <c r="H137" s="2860"/>
      <c r="I137" s="2540">
        <v>0</v>
      </c>
      <c r="J137" s="2541"/>
      <c r="K137" s="299"/>
      <c r="L137" s="138" t="s">
        <v>595</v>
      </c>
      <c r="M137" s="209"/>
      <c r="N137" s="189"/>
      <c r="O137" s="2540"/>
      <c r="P137" s="2541"/>
      <c r="Q137" s="2540"/>
      <c r="R137" s="2541"/>
      <c r="S137" s="2540">
        <v>0</v>
      </c>
      <c r="T137" s="2541"/>
      <c r="U137" s="184"/>
      <c r="V137" s="2797" t="s">
        <v>895</v>
      </c>
      <c r="W137" s="2798"/>
      <c r="X137" s="136"/>
      <c r="Y137" s="189"/>
      <c r="Z137" s="2565"/>
      <c r="AA137" s="2860"/>
      <c r="AB137" s="2540"/>
      <c r="AC137" s="2860"/>
      <c r="AD137" s="2540">
        <v>0</v>
      </c>
      <c r="AE137" s="2541"/>
      <c r="AF137" s="299"/>
      <c r="AG137" s="138" t="s">
        <v>595</v>
      </c>
      <c r="AH137" s="209"/>
      <c r="AI137" s="189"/>
      <c r="AJ137" s="2540"/>
      <c r="AK137" s="2541"/>
      <c r="AL137" s="2540"/>
      <c r="AM137" s="2541"/>
      <c r="AN137" s="2540">
        <v>0</v>
      </c>
      <c r="AO137" s="2541"/>
    </row>
    <row r="138" spans="1:41" ht="16" customHeight="1" x14ac:dyDescent="0.25">
      <c r="A138" s="2797" t="s">
        <v>1015</v>
      </c>
      <c r="B138" s="2798"/>
      <c r="C138" s="189" t="s">
        <v>512</v>
      </c>
      <c r="D138" s="189" t="s">
        <v>513</v>
      </c>
      <c r="E138" s="2565">
        <v>6</v>
      </c>
      <c r="F138" s="2860"/>
      <c r="G138" s="2861">
        <v>32000</v>
      </c>
      <c r="H138" s="2862"/>
      <c r="I138" s="2540">
        <v>192000</v>
      </c>
      <c r="J138" s="2541"/>
      <c r="K138" s="299"/>
      <c r="L138" s="138" t="s">
        <v>896</v>
      </c>
      <c r="M138" s="189"/>
      <c r="N138" s="189"/>
      <c r="O138" s="2540"/>
      <c r="P138" s="2541"/>
      <c r="Q138" s="2540"/>
      <c r="R138" s="2541"/>
      <c r="S138" s="2540">
        <v>0</v>
      </c>
      <c r="T138" s="2541"/>
      <c r="U138" s="184"/>
      <c r="V138" s="2797" t="s">
        <v>1015</v>
      </c>
      <c r="W138" s="2798"/>
      <c r="X138" s="136"/>
      <c r="Y138" s="189"/>
      <c r="Z138" s="2565"/>
      <c r="AA138" s="2860"/>
      <c r="AB138" s="2540"/>
      <c r="AC138" s="2860"/>
      <c r="AD138" s="2540">
        <v>0</v>
      </c>
      <c r="AE138" s="2541"/>
      <c r="AF138" s="299"/>
      <c r="AG138" s="138" t="s">
        <v>896</v>
      </c>
      <c r="AH138" s="209"/>
      <c r="AI138" s="189"/>
      <c r="AJ138" s="2540"/>
      <c r="AK138" s="2541"/>
      <c r="AL138" s="2540"/>
      <c r="AM138" s="2541"/>
      <c r="AN138" s="2540">
        <v>0</v>
      </c>
      <c r="AO138" s="2541"/>
    </row>
    <row r="139" spans="1:41" ht="16" customHeight="1" x14ac:dyDescent="0.25">
      <c r="A139" s="2797" t="s">
        <v>520</v>
      </c>
      <c r="B139" s="2798"/>
      <c r="C139" s="208"/>
      <c r="D139" s="189"/>
      <c r="E139" s="2565"/>
      <c r="F139" s="2860"/>
      <c r="G139" s="2565"/>
      <c r="H139" s="2860"/>
      <c r="I139" s="2540">
        <v>0</v>
      </c>
      <c r="J139" s="2541"/>
      <c r="K139" s="299"/>
      <c r="L139" s="217" t="s">
        <v>531</v>
      </c>
      <c r="M139" s="218"/>
      <c r="N139" s="136"/>
      <c r="O139" s="2676"/>
      <c r="P139" s="2676"/>
      <c r="Q139" s="2676"/>
      <c r="R139" s="2676"/>
      <c r="S139" s="2540">
        <v>0</v>
      </c>
      <c r="T139" s="2541"/>
      <c r="U139" s="184"/>
      <c r="V139" s="2797" t="s">
        <v>520</v>
      </c>
      <c r="W139" s="2798"/>
      <c r="X139" s="218"/>
      <c r="Y139" s="189"/>
      <c r="Z139" s="2565"/>
      <c r="AA139" s="2860"/>
      <c r="AB139" s="2565"/>
      <c r="AC139" s="2860"/>
      <c r="AD139" s="2540"/>
      <c r="AE139" s="2541"/>
      <c r="AF139" s="299"/>
      <c r="AG139" s="217" t="s">
        <v>531</v>
      </c>
      <c r="AH139" s="218"/>
      <c r="AI139" s="136"/>
      <c r="AJ139" s="2676"/>
      <c r="AK139" s="2676"/>
      <c r="AL139" s="2676"/>
      <c r="AM139" s="2676"/>
      <c r="AN139" s="2540">
        <v>0</v>
      </c>
      <c r="AO139" s="2541"/>
    </row>
    <row r="140" spans="1:41" ht="16" customHeight="1" x14ac:dyDescent="0.25">
      <c r="A140" s="2865" t="s">
        <v>1016</v>
      </c>
      <c r="B140" s="2866"/>
      <c r="C140" s="208"/>
      <c r="D140" s="189"/>
      <c r="E140" s="2565"/>
      <c r="F140" s="2860"/>
      <c r="G140" s="2565"/>
      <c r="H140" s="2860"/>
      <c r="I140" s="2561">
        <v>1888000</v>
      </c>
      <c r="J140" s="2875"/>
      <c r="K140" s="299"/>
      <c r="L140" s="217" t="s">
        <v>520</v>
      </c>
      <c r="M140" s="136"/>
      <c r="N140" s="136"/>
      <c r="O140" s="2676"/>
      <c r="P140" s="2676"/>
      <c r="Q140" s="2676"/>
      <c r="R140" s="2676"/>
      <c r="S140" s="2676">
        <v>0</v>
      </c>
      <c r="T140" s="2676"/>
      <c r="U140" s="139"/>
      <c r="V140" s="2865" t="s">
        <v>1016</v>
      </c>
      <c r="W140" s="2866"/>
      <c r="X140" s="218"/>
      <c r="Y140" s="189"/>
      <c r="Z140" s="2565"/>
      <c r="AA140" s="2860"/>
      <c r="AB140" s="2565"/>
      <c r="AC140" s="2860"/>
      <c r="AD140" s="2561">
        <v>1216000</v>
      </c>
      <c r="AE140" s="2875"/>
      <c r="AF140" s="299"/>
      <c r="AG140" s="217"/>
      <c r="AH140" s="218"/>
      <c r="AI140" s="136"/>
      <c r="AJ140" s="2676"/>
      <c r="AK140" s="2676"/>
      <c r="AL140" s="2676"/>
      <c r="AM140" s="2676"/>
      <c r="AN140" s="2676"/>
      <c r="AO140" s="2676"/>
    </row>
    <row r="141" spans="1:41" ht="16" customHeight="1" x14ac:dyDescent="0.15">
      <c r="A141" s="2797" t="s">
        <v>874</v>
      </c>
      <c r="B141" s="2798"/>
      <c r="C141" s="189" t="s">
        <v>512</v>
      </c>
      <c r="D141" s="189" t="s">
        <v>513</v>
      </c>
      <c r="E141" s="2540">
        <v>8</v>
      </c>
      <c r="F141" s="2541"/>
      <c r="G141" s="2861">
        <v>32000</v>
      </c>
      <c r="H141" s="2862"/>
      <c r="I141" s="2540">
        <v>256000</v>
      </c>
      <c r="J141" s="2541"/>
      <c r="K141" s="299"/>
      <c r="L141" s="220" t="s">
        <v>898</v>
      </c>
      <c r="M141" s="66"/>
      <c r="N141" s="221"/>
      <c r="O141" s="2876"/>
      <c r="P141" s="2876"/>
      <c r="Q141" s="2876"/>
      <c r="R141" s="2876"/>
      <c r="S141" s="2877">
        <v>4725450</v>
      </c>
      <c r="T141" s="2877"/>
      <c r="U141" s="141"/>
      <c r="V141" s="2797" t="s">
        <v>874</v>
      </c>
      <c r="W141" s="2798"/>
      <c r="X141" s="218"/>
      <c r="Y141" s="189"/>
      <c r="Z141" s="2540"/>
      <c r="AA141" s="2541"/>
      <c r="AB141" s="2540"/>
      <c r="AC141" s="2541"/>
      <c r="AD141" s="2540"/>
      <c r="AE141" s="2541"/>
      <c r="AF141" s="299"/>
      <c r="AG141" s="220" t="s">
        <v>898</v>
      </c>
      <c r="AH141" s="66"/>
      <c r="AI141" s="221"/>
      <c r="AJ141" s="2876"/>
      <c r="AK141" s="2876"/>
      <c r="AL141" s="2876"/>
      <c r="AM141" s="2876"/>
      <c r="AN141" s="2877">
        <v>2815150</v>
      </c>
      <c r="AO141" s="2877"/>
    </row>
    <row r="142" spans="1:41" ht="16" customHeight="1" x14ac:dyDescent="0.25">
      <c r="A142" s="2797" t="s">
        <v>511</v>
      </c>
      <c r="B142" s="2798"/>
      <c r="C142" s="189"/>
      <c r="D142" s="189"/>
      <c r="E142" s="2540"/>
      <c r="F142" s="2541"/>
      <c r="G142" s="2565"/>
      <c r="H142" s="2860"/>
      <c r="I142" s="2540">
        <v>0</v>
      </c>
      <c r="J142" s="2541"/>
      <c r="K142" s="299"/>
      <c r="L142" s="164"/>
      <c r="M142" s="218"/>
      <c r="N142" s="136"/>
      <c r="O142" s="2676"/>
      <c r="P142" s="2676"/>
      <c r="Q142" s="2676"/>
      <c r="R142" s="2676"/>
      <c r="S142" s="2676"/>
      <c r="T142" s="2676"/>
      <c r="U142" s="139"/>
      <c r="V142" s="2797" t="s">
        <v>511</v>
      </c>
      <c r="W142" s="2798"/>
      <c r="X142" s="218"/>
      <c r="Y142" s="189"/>
      <c r="Z142" s="2540"/>
      <c r="AA142" s="2541"/>
      <c r="AB142" s="2540"/>
      <c r="AC142" s="2541"/>
      <c r="AD142" s="2540"/>
      <c r="AE142" s="2541"/>
      <c r="AF142" s="299"/>
      <c r="AG142" s="164"/>
      <c r="AH142" s="218"/>
      <c r="AI142" s="136"/>
      <c r="AJ142" s="2676"/>
      <c r="AK142" s="2676"/>
      <c r="AL142" s="2676"/>
      <c r="AM142" s="2676"/>
      <c r="AN142" s="2676"/>
      <c r="AO142" s="2676"/>
    </row>
    <row r="143" spans="1:41" ht="16" customHeight="1" x14ac:dyDescent="0.25">
      <c r="A143" s="2797" t="s">
        <v>1018</v>
      </c>
      <c r="B143" s="2798"/>
      <c r="C143" s="208"/>
      <c r="D143" s="189"/>
      <c r="E143" s="2565"/>
      <c r="F143" s="2860"/>
      <c r="G143" s="2565"/>
      <c r="H143" s="2860"/>
      <c r="I143" s="2540">
        <v>0</v>
      </c>
      <c r="J143" s="2541"/>
      <c r="K143" s="299"/>
      <c r="L143" s="302" t="s">
        <v>827</v>
      </c>
      <c r="M143" s="161"/>
      <c r="N143" s="161"/>
      <c r="O143" s="2873"/>
      <c r="P143" s="2873"/>
      <c r="Q143" s="2873"/>
      <c r="R143" s="2873"/>
      <c r="S143" s="2873"/>
      <c r="T143" s="2874"/>
      <c r="U143" s="184"/>
      <c r="V143" s="2797" t="s">
        <v>1018</v>
      </c>
      <c r="W143" s="2798"/>
      <c r="X143" s="136"/>
      <c r="Y143" s="189"/>
      <c r="Z143" s="2565"/>
      <c r="AA143" s="2860"/>
      <c r="AB143" s="2540"/>
      <c r="AC143" s="2860"/>
      <c r="AD143" s="2540">
        <v>0</v>
      </c>
      <c r="AE143" s="2541"/>
      <c r="AF143" s="299"/>
      <c r="AG143" s="302" t="s">
        <v>827</v>
      </c>
      <c r="AH143" s="161"/>
      <c r="AI143" s="161"/>
      <c r="AJ143" s="2873"/>
      <c r="AK143" s="2873"/>
      <c r="AL143" s="2873"/>
      <c r="AM143" s="2873"/>
      <c r="AN143" s="2873"/>
      <c r="AO143" s="2874"/>
    </row>
    <row r="144" spans="1:41" ht="16" customHeight="1" x14ac:dyDescent="0.25">
      <c r="A144" s="2797" t="s">
        <v>1019</v>
      </c>
      <c r="B144" s="2798"/>
      <c r="C144" s="189"/>
      <c r="D144" s="189"/>
      <c r="E144" s="2565"/>
      <c r="F144" s="2860"/>
      <c r="G144" s="2565"/>
      <c r="H144" s="2860"/>
      <c r="I144" s="2540">
        <v>0</v>
      </c>
      <c r="J144" s="2541"/>
      <c r="K144" s="299"/>
      <c r="L144" s="164" t="s">
        <v>1020</v>
      </c>
      <c r="M144" s="289">
        <v>0.03</v>
      </c>
      <c r="N144" s="166"/>
      <c r="O144" s="2552"/>
      <c r="P144" s="2552"/>
      <c r="Q144" s="2552"/>
      <c r="R144" s="2552"/>
      <c r="S144" s="2552">
        <v>421072.5</v>
      </c>
      <c r="T144" s="2541"/>
      <c r="U144" s="184"/>
      <c r="V144" s="2797" t="s">
        <v>1019</v>
      </c>
      <c r="W144" s="2798"/>
      <c r="X144" s="218"/>
      <c r="Y144" s="189"/>
      <c r="Z144" s="2565"/>
      <c r="AA144" s="2860"/>
      <c r="AB144" s="2565"/>
      <c r="AC144" s="2860"/>
      <c r="AD144" s="2540"/>
      <c r="AE144" s="2541"/>
      <c r="AF144" s="299"/>
      <c r="AG144" s="164" t="s">
        <v>1020</v>
      </c>
      <c r="AH144" s="303" t="s">
        <v>1058</v>
      </c>
      <c r="AI144" s="166"/>
      <c r="AJ144" s="2552"/>
      <c r="AK144" s="2552"/>
      <c r="AL144" s="2552"/>
      <c r="AM144" s="2552"/>
      <c r="AN144" s="2552">
        <v>186284.1</v>
      </c>
      <c r="AO144" s="2541"/>
    </row>
    <row r="145" spans="1:41" ht="16" customHeight="1" x14ac:dyDescent="0.25">
      <c r="A145" s="2797" t="s">
        <v>1021</v>
      </c>
      <c r="B145" s="2798"/>
      <c r="C145" s="189"/>
      <c r="D145" s="189"/>
      <c r="E145" s="2565"/>
      <c r="F145" s="2860"/>
      <c r="G145" s="2565"/>
      <c r="H145" s="2860"/>
      <c r="I145" s="2540">
        <v>0</v>
      </c>
      <c r="J145" s="2541"/>
      <c r="K145" s="299"/>
      <c r="L145" s="168" t="s">
        <v>543</v>
      </c>
      <c r="M145" s="166"/>
      <c r="N145" s="166"/>
      <c r="O145" s="2552"/>
      <c r="P145" s="2552"/>
      <c r="Q145" s="2552"/>
      <c r="R145" s="2552"/>
      <c r="S145" s="2552">
        <v>150000</v>
      </c>
      <c r="T145" s="2541"/>
      <c r="U145" s="184"/>
      <c r="V145" s="2797" t="s">
        <v>1021</v>
      </c>
      <c r="W145" s="2798"/>
      <c r="X145" s="218"/>
      <c r="Y145" s="189"/>
      <c r="Z145" s="2565"/>
      <c r="AA145" s="2860"/>
      <c r="AB145" s="2565"/>
      <c r="AC145" s="2860"/>
      <c r="AD145" s="2540"/>
      <c r="AE145" s="2541"/>
      <c r="AF145" s="299"/>
      <c r="AG145" s="168" t="s">
        <v>543</v>
      </c>
      <c r="AH145" s="166"/>
      <c r="AI145" s="166"/>
      <c r="AJ145" s="2552"/>
      <c r="AK145" s="2552"/>
      <c r="AL145" s="2552"/>
      <c r="AM145" s="2552"/>
      <c r="AN145" s="2552">
        <v>100000</v>
      </c>
      <c r="AO145" s="2541"/>
    </row>
    <row r="146" spans="1:41" ht="16" customHeight="1" x14ac:dyDescent="0.25">
      <c r="A146" s="2797" t="s">
        <v>1022</v>
      </c>
      <c r="B146" s="2798"/>
      <c r="C146" s="189"/>
      <c r="D146" s="189"/>
      <c r="E146" s="2565"/>
      <c r="F146" s="2860"/>
      <c r="G146" s="2565"/>
      <c r="H146" s="2860"/>
      <c r="I146" s="2540">
        <v>0</v>
      </c>
      <c r="J146" s="2541"/>
      <c r="K146" s="299"/>
      <c r="L146" s="169" t="s">
        <v>545</v>
      </c>
      <c r="M146" s="166"/>
      <c r="N146" s="166"/>
      <c r="O146" s="2552"/>
      <c r="P146" s="2552"/>
      <c r="Q146" s="2552"/>
      <c r="R146" s="2552"/>
      <c r="S146" s="2552">
        <v>500000</v>
      </c>
      <c r="T146" s="2541"/>
      <c r="U146" s="184"/>
      <c r="V146" s="2797" t="s">
        <v>1022</v>
      </c>
      <c r="W146" s="2798"/>
      <c r="X146" s="218"/>
      <c r="Y146" s="189"/>
      <c r="Z146" s="2565"/>
      <c r="AA146" s="2860"/>
      <c r="AB146" s="2565"/>
      <c r="AC146" s="2860"/>
      <c r="AD146" s="2540"/>
      <c r="AE146" s="2541"/>
      <c r="AF146" s="299"/>
      <c r="AG146" s="169" t="s">
        <v>545</v>
      </c>
      <c r="AH146" s="166"/>
      <c r="AI146" s="166"/>
      <c r="AJ146" s="2552"/>
      <c r="AK146" s="2552"/>
      <c r="AL146" s="2552"/>
      <c r="AM146" s="2552"/>
      <c r="AN146" s="2552">
        <v>500000</v>
      </c>
      <c r="AO146" s="2541"/>
    </row>
    <row r="147" spans="1:41" ht="16" customHeight="1" x14ac:dyDescent="0.25">
      <c r="A147" s="2797" t="s">
        <v>1023</v>
      </c>
      <c r="B147" s="2798"/>
      <c r="C147" s="208"/>
      <c r="D147" s="189"/>
      <c r="E147" s="2565"/>
      <c r="F147" s="2860"/>
      <c r="G147" s="2565"/>
      <c r="H147" s="2860"/>
      <c r="I147" s="2540">
        <v>0</v>
      </c>
      <c r="J147" s="2541"/>
      <c r="K147" s="299"/>
      <c r="L147" s="169" t="s">
        <v>747</v>
      </c>
      <c r="M147" s="166"/>
      <c r="N147" s="166"/>
      <c r="O147" s="2552"/>
      <c r="P147" s="2552"/>
      <c r="Q147" s="2552"/>
      <c r="R147" s="2552"/>
      <c r="S147" s="2552">
        <v>421072.5</v>
      </c>
      <c r="T147" s="2541"/>
      <c r="U147" s="184"/>
      <c r="V147" s="2797" t="s">
        <v>1023</v>
      </c>
      <c r="W147" s="2798"/>
      <c r="X147" s="218"/>
      <c r="Y147" s="189"/>
      <c r="Z147" s="2565"/>
      <c r="AA147" s="2860"/>
      <c r="AB147" s="2565"/>
      <c r="AC147" s="2860"/>
      <c r="AD147" s="2540"/>
      <c r="AE147" s="2541"/>
      <c r="AF147" s="299"/>
      <c r="AG147" s="169" t="s">
        <v>747</v>
      </c>
      <c r="AH147" s="166"/>
      <c r="AI147" s="166"/>
      <c r="AJ147" s="2552"/>
      <c r="AK147" s="2552"/>
      <c r="AL147" s="2552"/>
      <c r="AM147" s="2552"/>
      <c r="AN147" s="2552">
        <v>620947</v>
      </c>
      <c r="AO147" s="2541"/>
    </row>
    <row r="148" spans="1:41" ht="16" customHeight="1" x14ac:dyDescent="0.25">
      <c r="A148" s="2797" t="s">
        <v>1024</v>
      </c>
      <c r="B148" s="2798"/>
      <c r="C148" s="189" t="s">
        <v>512</v>
      </c>
      <c r="D148" s="189" t="s">
        <v>513</v>
      </c>
      <c r="E148" s="2565">
        <v>17</v>
      </c>
      <c r="F148" s="2860"/>
      <c r="G148" s="2861">
        <v>32000</v>
      </c>
      <c r="H148" s="2862"/>
      <c r="I148" s="2540">
        <v>544000</v>
      </c>
      <c r="J148" s="2541"/>
      <c r="K148" s="299"/>
      <c r="L148" s="185" t="s">
        <v>520</v>
      </c>
      <c r="M148" s="173"/>
      <c r="N148" s="173"/>
      <c r="O148" s="2757"/>
      <c r="P148" s="2757"/>
      <c r="Q148" s="2757"/>
      <c r="R148" s="2757"/>
      <c r="S148" s="2757">
        <v>200000</v>
      </c>
      <c r="T148" s="2758"/>
      <c r="U148" s="184"/>
      <c r="V148" s="2797" t="s">
        <v>1024</v>
      </c>
      <c r="W148" s="2798"/>
      <c r="X148" s="136" t="s">
        <v>512</v>
      </c>
      <c r="Y148" s="189" t="s">
        <v>513</v>
      </c>
      <c r="Z148" s="2565">
        <v>16</v>
      </c>
      <c r="AA148" s="2860"/>
      <c r="AB148" s="2861">
        <v>32000</v>
      </c>
      <c r="AC148" s="2862"/>
      <c r="AD148" s="2540">
        <v>512000</v>
      </c>
      <c r="AE148" s="2541"/>
      <c r="AF148" s="299"/>
      <c r="AG148" s="185" t="s">
        <v>520</v>
      </c>
      <c r="AH148" s="173"/>
      <c r="AI148" s="173"/>
      <c r="AJ148" s="2757"/>
      <c r="AK148" s="2757"/>
      <c r="AL148" s="2757"/>
      <c r="AM148" s="2757"/>
      <c r="AN148" s="2852">
        <v>160000</v>
      </c>
      <c r="AO148" s="2853"/>
    </row>
    <row r="149" spans="1:41" ht="16" customHeight="1" x14ac:dyDescent="0.25">
      <c r="A149" s="2797" t="s">
        <v>1025</v>
      </c>
      <c r="B149" s="2798"/>
      <c r="C149" s="189" t="s">
        <v>512</v>
      </c>
      <c r="D149" s="189" t="s">
        <v>513</v>
      </c>
      <c r="E149" s="2565">
        <v>6</v>
      </c>
      <c r="F149" s="2860"/>
      <c r="G149" s="2861">
        <v>32000</v>
      </c>
      <c r="H149" s="2862"/>
      <c r="I149" s="2540">
        <v>192000</v>
      </c>
      <c r="J149" s="2541"/>
      <c r="K149" s="299"/>
      <c r="L149" s="174" t="s">
        <v>549</v>
      </c>
      <c r="M149" s="222"/>
      <c r="N149" s="222"/>
      <c r="O149" s="2882"/>
      <c r="P149" s="2882"/>
      <c r="Q149" s="2883"/>
      <c r="R149" s="2883"/>
      <c r="S149" s="2884">
        <v>1692145</v>
      </c>
      <c r="T149" s="2884"/>
      <c r="U149" s="290"/>
      <c r="V149" s="2797" t="s">
        <v>1025</v>
      </c>
      <c r="W149" s="2798"/>
      <c r="X149" s="136" t="s">
        <v>512</v>
      </c>
      <c r="Y149" s="189" t="s">
        <v>513</v>
      </c>
      <c r="Z149" s="2565">
        <v>10</v>
      </c>
      <c r="AA149" s="2860"/>
      <c r="AB149" s="2861">
        <v>32000</v>
      </c>
      <c r="AC149" s="2862"/>
      <c r="AD149" s="2540">
        <v>320000</v>
      </c>
      <c r="AE149" s="2541"/>
      <c r="AF149" s="299"/>
      <c r="AG149" s="174" t="s">
        <v>549</v>
      </c>
      <c r="AH149" s="222"/>
      <c r="AI149" s="222"/>
      <c r="AJ149" s="2882"/>
      <c r="AK149" s="2882"/>
      <c r="AL149" s="2883"/>
      <c r="AM149" s="2883"/>
      <c r="AN149" s="2884">
        <v>1567231.1</v>
      </c>
      <c r="AO149" s="2884"/>
    </row>
    <row r="150" spans="1:41" ht="16" customHeight="1" x14ac:dyDescent="0.25">
      <c r="A150" s="2797" t="s">
        <v>1026</v>
      </c>
      <c r="B150" s="2798"/>
      <c r="C150" s="189"/>
      <c r="D150" s="189"/>
      <c r="E150" s="2565"/>
      <c r="F150" s="2860"/>
      <c r="G150" s="2565"/>
      <c r="H150" s="2860"/>
      <c r="I150" s="2540">
        <v>0</v>
      </c>
      <c r="J150" s="2541"/>
      <c r="K150" s="299"/>
      <c r="L150" s="177"/>
      <c r="M150" s="166"/>
      <c r="N150" s="166"/>
      <c r="O150" s="2552"/>
      <c r="P150" s="2552"/>
      <c r="Q150" s="2552"/>
      <c r="R150" s="2552"/>
      <c r="S150" s="2552"/>
      <c r="T150" s="2541"/>
      <c r="U150" s="184"/>
      <c r="V150" s="2797" t="s">
        <v>1026</v>
      </c>
      <c r="W150" s="2798"/>
      <c r="X150" s="218"/>
      <c r="Y150" s="189"/>
      <c r="Z150" s="2565"/>
      <c r="AA150" s="2860"/>
      <c r="AB150" s="2565"/>
      <c r="AC150" s="2860"/>
      <c r="AD150" s="2540"/>
      <c r="AE150" s="2541"/>
      <c r="AF150" s="299"/>
      <c r="AG150" s="177"/>
      <c r="AH150" s="166"/>
      <c r="AI150" s="166"/>
      <c r="AJ150" s="2552"/>
      <c r="AK150" s="2552"/>
      <c r="AL150" s="2552"/>
      <c r="AM150" s="2552"/>
      <c r="AN150" s="2552"/>
      <c r="AO150" s="2541"/>
    </row>
    <row r="151" spans="1:41" ht="16" customHeight="1" thickBot="1" x14ac:dyDescent="0.3">
      <c r="A151" s="2797" t="s">
        <v>1066</v>
      </c>
      <c r="B151" s="2798"/>
      <c r="C151" s="189" t="s">
        <v>512</v>
      </c>
      <c r="D151" s="189" t="s">
        <v>513</v>
      </c>
      <c r="E151" s="2565">
        <v>9</v>
      </c>
      <c r="F151" s="2860"/>
      <c r="G151" s="2861">
        <v>32000</v>
      </c>
      <c r="H151" s="2862"/>
      <c r="I151" s="2540">
        <v>288000</v>
      </c>
      <c r="J151" s="2541"/>
      <c r="K151" s="299"/>
      <c r="L151" s="178" t="s">
        <v>603</v>
      </c>
      <c r="M151" s="226"/>
      <c r="N151" s="226"/>
      <c r="O151" s="226"/>
      <c r="P151" s="226"/>
      <c r="Q151" s="179"/>
      <c r="R151" s="179"/>
      <c r="S151" s="2761">
        <v>10113595</v>
      </c>
      <c r="T151" s="2762"/>
      <c r="U151" s="290"/>
      <c r="V151" s="2797" t="s">
        <v>1027</v>
      </c>
      <c r="W151" s="2798"/>
      <c r="X151" s="218"/>
      <c r="Y151" s="189"/>
      <c r="Z151" s="2565"/>
      <c r="AA151" s="2860"/>
      <c r="AB151" s="2565"/>
      <c r="AC151" s="2860"/>
      <c r="AD151" s="2540"/>
      <c r="AE151" s="2541"/>
      <c r="AF151" s="299"/>
      <c r="AG151" s="178" t="s">
        <v>603</v>
      </c>
      <c r="AH151" s="226"/>
      <c r="AI151" s="226"/>
      <c r="AJ151" s="226"/>
      <c r="AK151" s="226"/>
      <c r="AL151" s="179"/>
      <c r="AM151" s="179"/>
      <c r="AN151" s="2761">
        <v>7776701.0999999996</v>
      </c>
      <c r="AO151" s="2762"/>
    </row>
    <row r="152" spans="1:41" ht="16" customHeight="1" x14ac:dyDescent="0.25">
      <c r="A152" s="2797" t="s">
        <v>1033</v>
      </c>
      <c r="B152" s="2798"/>
      <c r="C152" s="189"/>
      <c r="D152" s="189"/>
      <c r="E152" s="2540"/>
      <c r="F152" s="2541"/>
      <c r="G152" s="2565"/>
      <c r="H152" s="2860"/>
      <c r="I152" s="2540">
        <v>0</v>
      </c>
      <c r="J152" s="2541"/>
      <c r="K152" s="304"/>
      <c r="L152" s="166"/>
      <c r="M152" s="166"/>
      <c r="N152" s="166"/>
      <c r="O152" s="166"/>
      <c r="P152" s="166"/>
      <c r="Q152" s="166"/>
      <c r="R152" s="166"/>
      <c r="S152" s="166"/>
      <c r="T152" s="166"/>
      <c r="U152" s="286"/>
      <c r="V152" s="2797" t="s">
        <v>1067</v>
      </c>
      <c r="W152" s="2798"/>
      <c r="X152" s="136" t="s">
        <v>512</v>
      </c>
      <c r="Y152" s="189" t="s">
        <v>513</v>
      </c>
      <c r="Z152" s="2540">
        <v>6</v>
      </c>
      <c r="AA152" s="2541"/>
      <c r="AB152" s="2861">
        <v>32000</v>
      </c>
      <c r="AC152" s="2862"/>
      <c r="AD152" s="2540">
        <v>192000</v>
      </c>
      <c r="AE152" s="2541"/>
      <c r="AF152" s="304"/>
      <c r="AG152" s="166"/>
      <c r="AH152" s="166"/>
      <c r="AI152" s="166"/>
      <c r="AJ152" s="166"/>
      <c r="AK152" s="166"/>
      <c r="AL152" s="166"/>
      <c r="AM152" s="166"/>
      <c r="AN152" s="166"/>
      <c r="AO152" s="166"/>
    </row>
    <row r="153" spans="1:41" ht="16" customHeight="1" x14ac:dyDescent="0.25">
      <c r="A153" s="2797" t="s">
        <v>1034</v>
      </c>
      <c r="B153" s="2798"/>
      <c r="C153" s="189" t="s">
        <v>512</v>
      </c>
      <c r="D153" s="189" t="s">
        <v>513</v>
      </c>
      <c r="E153" s="2565">
        <v>8</v>
      </c>
      <c r="F153" s="2860"/>
      <c r="G153" s="2861">
        <v>32000</v>
      </c>
      <c r="H153" s="2862"/>
      <c r="I153" s="2540">
        <v>256000</v>
      </c>
      <c r="J153" s="2541"/>
      <c r="K153" s="299"/>
      <c r="L153" s="7" t="s">
        <v>1573</v>
      </c>
      <c r="M153" s="8"/>
      <c r="N153" s="8"/>
      <c r="O153" s="8"/>
      <c r="P153" s="9"/>
      <c r="Q153" s="10"/>
      <c r="R153" s="11"/>
      <c r="S153" s="166"/>
      <c r="T153" s="166"/>
      <c r="U153" s="286"/>
      <c r="V153" s="2797" t="s">
        <v>1034</v>
      </c>
      <c r="W153" s="2798"/>
      <c r="X153" s="218"/>
      <c r="Y153" s="189"/>
      <c r="Z153" s="2565"/>
      <c r="AA153" s="2860"/>
      <c r="AB153" s="2565"/>
      <c r="AC153" s="2860"/>
      <c r="AD153" s="2540">
        <v>0</v>
      </c>
      <c r="AE153" s="2541"/>
      <c r="AF153" s="299"/>
      <c r="AG153" s="7" t="s">
        <v>1573</v>
      </c>
      <c r="AH153" s="166"/>
      <c r="AI153" s="166"/>
      <c r="AJ153" s="166"/>
      <c r="AK153" s="166"/>
      <c r="AL153" s="166"/>
      <c r="AM153" s="166"/>
      <c r="AN153" s="166"/>
      <c r="AO153" s="166"/>
    </row>
    <row r="154" spans="1:41" ht="16" customHeight="1" x14ac:dyDescent="0.25">
      <c r="A154" s="2797" t="s">
        <v>1035</v>
      </c>
      <c r="B154" s="2798"/>
      <c r="C154" s="208"/>
      <c r="D154" s="189"/>
      <c r="E154" s="2565"/>
      <c r="F154" s="2860"/>
      <c r="G154" s="2565"/>
      <c r="H154" s="2860"/>
      <c r="I154" s="2540">
        <v>0</v>
      </c>
      <c r="J154" s="2541"/>
      <c r="K154" s="299"/>
      <c r="L154" s="2173" t="s">
        <v>1628</v>
      </c>
      <c r="M154" s="1922"/>
      <c r="N154" s="1922"/>
      <c r="O154" s="1922"/>
      <c r="P154" s="1922"/>
      <c r="Q154" s="1937"/>
      <c r="R154" s="1922"/>
      <c r="S154" s="1922"/>
      <c r="T154" s="166"/>
      <c r="U154" s="286"/>
      <c r="V154" s="2797" t="s">
        <v>1035</v>
      </c>
      <c r="W154" s="2798"/>
      <c r="X154" s="218"/>
      <c r="Y154" s="189"/>
      <c r="Z154" s="2565"/>
      <c r="AA154" s="2860"/>
      <c r="AB154" s="2565"/>
      <c r="AC154" s="2860"/>
      <c r="AD154" s="2540">
        <v>0</v>
      </c>
      <c r="AE154" s="2541"/>
      <c r="AF154" s="299"/>
      <c r="AG154" s="2173" t="s">
        <v>1629</v>
      </c>
      <c r="AH154" s="1922"/>
      <c r="AI154" s="1922"/>
      <c r="AJ154" s="1922"/>
      <c r="AK154" s="1922"/>
      <c r="AL154" s="1937"/>
      <c r="AM154" s="1922"/>
      <c r="AN154" s="1922"/>
      <c r="AO154" s="166"/>
    </row>
    <row r="155" spans="1:41" ht="16" customHeight="1" x14ac:dyDescent="0.25">
      <c r="A155" s="2797" t="s">
        <v>1036</v>
      </c>
      <c r="B155" s="2798"/>
      <c r="C155" s="208"/>
      <c r="D155" s="189"/>
      <c r="E155" s="2565"/>
      <c r="F155" s="2860"/>
      <c r="G155" s="2565"/>
      <c r="H155" s="2860"/>
      <c r="I155" s="2540">
        <v>0</v>
      </c>
      <c r="J155" s="2541"/>
      <c r="K155" s="299"/>
      <c r="L155" s="166"/>
      <c r="M155" s="227"/>
      <c r="N155" s="227"/>
      <c r="O155" s="227"/>
      <c r="P155" s="227"/>
      <c r="Q155" s="122"/>
      <c r="R155" s="61"/>
      <c r="S155" s="166"/>
      <c r="T155" s="166"/>
      <c r="U155" s="286"/>
      <c r="V155" s="2797" t="s">
        <v>1036</v>
      </c>
      <c r="W155" s="2798"/>
      <c r="X155" s="218"/>
      <c r="Y155" s="189"/>
      <c r="Z155" s="2565"/>
      <c r="AA155" s="2860"/>
      <c r="AB155" s="2565"/>
      <c r="AC155" s="2860"/>
      <c r="AD155" s="2540">
        <v>0</v>
      </c>
      <c r="AE155" s="2541"/>
      <c r="AF155" s="299"/>
      <c r="AG155" s="166"/>
      <c r="AH155" s="2794"/>
      <c r="AI155" s="2794"/>
      <c r="AJ155" s="2794"/>
      <c r="AK155" s="2794"/>
      <c r="AL155" s="291"/>
      <c r="AM155" s="61"/>
      <c r="AN155" s="166"/>
      <c r="AO155" s="166"/>
    </row>
    <row r="156" spans="1:41" ht="16" customHeight="1" x14ac:dyDescent="0.15">
      <c r="A156" s="2797" t="s">
        <v>1037</v>
      </c>
      <c r="B156" s="2798"/>
      <c r="C156" s="189" t="s">
        <v>512</v>
      </c>
      <c r="D156" s="189" t="s">
        <v>513</v>
      </c>
      <c r="E156" s="2540">
        <v>6</v>
      </c>
      <c r="F156" s="2541"/>
      <c r="G156" s="2861">
        <v>32000</v>
      </c>
      <c r="H156" s="2862"/>
      <c r="I156" s="2540">
        <v>192000</v>
      </c>
      <c r="J156" s="2541"/>
      <c r="K156" s="299"/>
      <c r="L156" s="166"/>
      <c r="M156" s="227"/>
      <c r="N156" s="227"/>
      <c r="O156" s="227"/>
      <c r="P156" s="227"/>
      <c r="Q156" s="122"/>
      <c r="R156" s="61"/>
      <c r="S156" s="166"/>
      <c r="T156" s="166"/>
      <c r="U156" s="286"/>
      <c r="V156" s="2797" t="s">
        <v>1037</v>
      </c>
      <c r="W156" s="2798"/>
      <c r="X156" s="136" t="s">
        <v>512</v>
      </c>
      <c r="Y156" s="189" t="s">
        <v>513</v>
      </c>
      <c r="Z156" s="2540">
        <v>6</v>
      </c>
      <c r="AA156" s="2541"/>
      <c r="AB156" s="2861">
        <v>32000</v>
      </c>
      <c r="AC156" s="2862"/>
      <c r="AD156" s="2540">
        <v>192000</v>
      </c>
      <c r="AE156" s="2541"/>
      <c r="AF156" s="299"/>
      <c r="AG156" s="166"/>
      <c r="AH156" s="227"/>
      <c r="AI156" s="227"/>
      <c r="AJ156" s="227"/>
      <c r="AK156" s="227"/>
      <c r="AL156" s="122"/>
      <c r="AM156" s="61"/>
      <c r="AN156" s="166"/>
      <c r="AO156" s="166"/>
    </row>
    <row r="157" spans="1:41" ht="16" customHeight="1" x14ac:dyDescent="0.25">
      <c r="A157" s="2797" t="s">
        <v>903</v>
      </c>
      <c r="B157" s="2798"/>
      <c r="C157" s="189" t="s">
        <v>512</v>
      </c>
      <c r="D157" s="189" t="s">
        <v>513</v>
      </c>
      <c r="E157" s="2540">
        <v>5</v>
      </c>
      <c r="F157" s="2541"/>
      <c r="G157" s="2861">
        <v>32000</v>
      </c>
      <c r="H157" s="2862"/>
      <c r="I157" s="2540">
        <v>160000</v>
      </c>
      <c r="J157" s="2541"/>
      <c r="K157" s="299"/>
      <c r="L157" s="166"/>
      <c r="M157" s="2794"/>
      <c r="N157" s="2794"/>
      <c r="O157" s="2794"/>
      <c r="P157" s="2794"/>
      <c r="Q157" s="122"/>
      <c r="R157" s="166"/>
      <c r="S157" s="61"/>
      <c r="T157" s="166"/>
      <c r="U157" s="286"/>
      <c r="V157" s="2797" t="s">
        <v>903</v>
      </c>
      <c r="W157" s="2798"/>
      <c r="X157" s="136"/>
      <c r="Y157" s="189"/>
      <c r="Z157" s="2540"/>
      <c r="AA157" s="2541"/>
      <c r="AB157" s="2540"/>
      <c r="AC157" s="2860"/>
      <c r="AD157" s="2540">
        <v>0</v>
      </c>
      <c r="AE157" s="2541"/>
      <c r="AF157" s="299"/>
      <c r="AG157" s="166"/>
      <c r="AH157" s="227"/>
      <c r="AI157" s="227"/>
      <c r="AJ157" s="227"/>
      <c r="AK157" s="227"/>
      <c r="AL157" s="122"/>
      <c r="AM157" s="166"/>
      <c r="AN157" s="61"/>
      <c r="AO157" s="166"/>
    </row>
    <row r="158" spans="1:41" ht="16" customHeight="1" x14ac:dyDescent="0.25">
      <c r="A158" s="2797" t="s">
        <v>904</v>
      </c>
      <c r="B158" s="2798"/>
      <c r="C158" s="189"/>
      <c r="D158" s="189"/>
      <c r="E158" s="2565"/>
      <c r="F158" s="2860"/>
      <c r="G158" s="2565"/>
      <c r="H158" s="2860"/>
      <c r="I158" s="2540">
        <v>0</v>
      </c>
      <c r="J158" s="2541"/>
      <c r="K158" s="299"/>
      <c r="L158" s="166"/>
      <c r="M158" s="2794"/>
      <c r="N158" s="2794"/>
      <c r="O158" s="2794"/>
      <c r="P158" s="2794"/>
      <c r="Q158" s="122"/>
      <c r="R158" s="61"/>
      <c r="S158" s="166"/>
      <c r="T158" s="166"/>
      <c r="U158" s="286"/>
      <c r="V158" s="2797" t="s">
        <v>904</v>
      </c>
      <c r="W158" s="2798"/>
      <c r="X158" s="136"/>
      <c r="Y158" s="189"/>
      <c r="Z158" s="2565"/>
      <c r="AA158" s="2860"/>
      <c r="AB158" s="2540"/>
      <c r="AC158" s="2860"/>
      <c r="AD158" s="2540">
        <v>0</v>
      </c>
      <c r="AE158" s="2541"/>
      <c r="AF158" s="299"/>
      <c r="AG158" s="166"/>
      <c r="AH158" s="2794"/>
      <c r="AI158" s="2794"/>
      <c r="AJ158" s="2794"/>
      <c r="AK158" s="2794"/>
      <c r="AL158" s="122"/>
      <c r="AM158" s="61"/>
      <c r="AN158" s="166"/>
      <c r="AO158" s="166"/>
    </row>
    <row r="159" spans="1:41" ht="16" customHeight="1" x14ac:dyDescent="0.25">
      <c r="A159" s="2865" t="s">
        <v>1038</v>
      </c>
      <c r="B159" s="2866"/>
      <c r="C159" s="208"/>
      <c r="D159" s="189"/>
      <c r="E159" s="2565"/>
      <c r="F159" s="2860"/>
      <c r="G159" s="2565"/>
      <c r="H159" s="2860"/>
      <c r="I159" s="2561">
        <v>400000</v>
      </c>
      <c r="J159" s="2562"/>
      <c r="K159" s="299"/>
      <c r="L159" s="166"/>
      <c r="M159" s="2794"/>
      <c r="N159" s="2794"/>
      <c r="O159" s="2794"/>
      <c r="P159" s="2794"/>
      <c r="Q159" s="292"/>
      <c r="R159" s="61"/>
      <c r="S159" s="166"/>
      <c r="T159" s="166"/>
      <c r="U159" s="286"/>
      <c r="V159" s="2865" t="s">
        <v>1038</v>
      </c>
      <c r="W159" s="2866"/>
      <c r="X159" s="218"/>
      <c r="Y159" s="189"/>
      <c r="Z159" s="2565"/>
      <c r="AA159" s="2860"/>
      <c r="AB159" s="2565"/>
      <c r="AC159" s="2860"/>
      <c r="AD159" s="2561">
        <v>2178320</v>
      </c>
      <c r="AE159" s="2562"/>
      <c r="AF159" s="299"/>
      <c r="AG159" s="166"/>
      <c r="AH159" s="2794"/>
      <c r="AI159" s="2794"/>
      <c r="AJ159" s="2794"/>
      <c r="AK159" s="2794"/>
      <c r="AL159" s="122"/>
      <c r="AM159" s="61"/>
      <c r="AN159" s="166"/>
      <c r="AO159" s="166"/>
    </row>
    <row r="160" spans="1:41" ht="16" customHeight="1" x14ac:dyDescent="0.25">
      <c r="A160" s="2797" t="s">
        <v>906</v>
      </c>
      <c r="B160" s="2798"/>
      <c r="C160" s="189"/>
      <c r="D160" s="189"/>
      <c r="E160" s="2565"/>
      <c r="F160" s="2860"/>
      <c r="G160" s="2565"/>
      <c r="H160" s="2860"/>
      <c r="I160" s="2540">
        <v>0</v>
      </c>
      <c r="J160" s="2541"/>
      <c r="K160" s="299"/>
      <c r="L160" s="166"/>
      <c r="M160" s="166"/>
      <c r="N160" s="166"/>
      <c r="O160" s="166"/>
      <c r="P160" s="166"/>
      <c r="Q160" s="166"/>
      <c r="R160" s="61"/>
      <c r="S160" s="166"/>
      <c r="T160" s="166"/>
      <c r="U160" s="286"/>
      <c r="V160" s="2797" t="s">
        <v>906</v>
      </c>
      <c r="W160" s="2798"/>
      <c r="X160" s="136" t="s">
        <v>512</v>
      </c>
      <c r="Y160" s="189" t="s">
        <v>513</v>
      </c>
      <c r="Z160" s="2565">
        <v>25</v>
      </c>
      <c r="AA160" s="2860"/>
      <c r="AB160" s="2861">
        <v>32000</v>
      </c>
      <c r="AC160" s="2862"/>
      <c r="AD160" s="2540">
        <v>800000</v>
      </c>
      <c r="AE160" s="2541"/>
      <c r="AF160" s="299"/>
      <c r="AG160" s="166"/>
      <c r="AH160" s="2794"/>
      <c r="AI160" s="2794"/>
      <c r="AJ160" s="2794"/>
      <c r="AK160" s="2794"/>
      <c r="AL160" s="292"/>
      <c r="AM160" s="61"/>
      <c r="AN160" s="166"/>
      <c r="AO160" s="166"/>
    </row>
    <row r="161" spans="1:41" ht="16" customHeight="1" x14ac:dyDescent="0.25">
      <c r="A161" s="2797" t="s">
        <v>1039</v>
      </c>
      <c r="B161" s="2798"/>
      <c r="C161" s="208"/>
      <c r="D161" s="189"/>
      <c r="E161" s="2565"/>
      <c r="F161" s="2860"/>
      <c r="G161" s="2565"/>
      <c r="H161" s="2860"/>
      <c r="I161" s="2540">
        <v>0</v>
      </c>
      <c r="J161" s="2541"/>
      <c r="K161" s="299"/>
      <c r="L161" s="53"/>
      <c r="M161" s="52"/>
      <c r="N161" s="53"/>
      <c r="O161" s="53"/>
      <c r="P161" s="53"/>
      <c r="Q161" s="53"/>
      <c r="R161" s="166"/>
      <c r="S161" s="166"/>
      <c r="T161" s="166"/>
      <c r="U161" s="286"/>
      <c r="V161" s="2797" t="s">
        <v>1039</v>
      </c>
      <c r="W161" s="2798"/>
      <c r="X161" s="136" t="s">
        <v>512</v>
      </c>
      <c r="Y161" s="189" t="s">
        <v>513</v>
      </c>
      <c r="Z161" s="2565">
        <v>4</v>
      </c>
      <c r="AA161" s="2860"/>
      <c r="AB161" s="2861">
        <v>32000</v>
      </c>
      <c r="AC161" s="2862"/>
      <c r="AD161" s="2540">
        <v>128000</v>
      </c>
      <c r="AE161" s="2541"/>
      <c r="AF161" s="299"/>
      <c r="AG161" s="166"/>
      <c r="AH161" s="166"/>
      <c r="AI161" s="166"/>
      <c r="AJ161" s="166"/>
      <c r="AK161" s="166"/>
      <c r="AL161" s="166"/>
      <c r="AM161" s="166"/>
      <c r="AN161" s="166"/>
      <c r="AO161" s="166"/>
    </row>
    <row r="162" spans="1:41" ht="16" customHeight="1" x14ac:dyDescent="0.25">
      <c r="A162" s="2797" t="s">
        <v>915</v>
      </c>
      <c r="B162" s="2798"/>
      <c r="C162" s="208"/>
      <c r="D162" s="189"/>
      <c r="E162" s="2565"/>
      <c r="F162" s="2860"/>
      <c r="G162" s="2565"/>
      <c r="H162" s="2860"/>
      <c r="I162" s="2540">
        <v>0</v>
      </c>
      <c r="J162" s="2541"/>
      <c r="K162" s="299"/>
      <c r="L162" s="53"/>
      <c r="M162" s="53"/>
      <c r="N162" s="53"/>
      <c r="O162" s="53"/>
      <c r="P162" s="53"/>
      <c r="Q162" s="53"/>
      <c r="R162" s="53"/>
      <c r="S162" s="166"/>
      <c r="T162" s="166"/>
      <c r="U162" s="286"/>
      <c r="V162" s="2797" t="s">
        <v>915</v>
      </c>
      <c r="W162" s="2798"/>
      <c r="X162" s="136" t="s">
        <v>512</v>
      </c>
      <c r="Y162" s="189" t="s">
        <v>513</v>
      </c>
      <c r="Z162" s="2565">
        <v>5</v>
      </c>
      <c r="AA162" s="2860"/>
      <c r="AB162" s="2861">
        <v>32000</v>
      </c>
      <c r="AC162" s="2862"/>
      <c r="AD162" s="2540">
        <v>160000</v>
      </c>
      <c r="AE162" s="2541"/>
      <c r="AF162" s="299"/>
      <c r="AG162" s="53"/>
      <c r="AH162" s="53"/>
      <c r="AI162" s="53"/>
      <c r="AJ162" s="53"/>
      <c r="AK162" s="53"/>
      <c r="AL162" s="53"/>
      <c r="AM162" s="53"/>
      <c r="AN162" s="166"/>
      <c r="AO162" s="166"/>
    </row>
    <row r="163" spans="1:41" ht="16" customHeight="1" x14ac:dyDescent="0.25">
      <c r="A163" s="2797" t="s">
        <v>749</v>
      </c>
      <c r="B163" s="2798"/>
      <c r="C163" s="208"/>
      <c r="D163" s="189"/>
      <c r="E163" s="2565"/>
      <c r="F163" s="2860"/>
      <c r="G163" s="2565"/>
      <c r="H163" s="2860"/>
      <c r="I163" s="2540">
        <v>0</v>
      </c>
      <c r="J163" s="2541"/>
      <c r="K163" s="299"/>
      <c r="L163" s="53"/>
      <c r="M163" s="53"/>
      <c r="N163" s="53"/>
      <c r="O163" s="53"/>
      <c r="P163" s="53"/>
      <c r="Q163" s="53"/>
      <c r="R163" s="53"/>
      <c r="S163" s="166"/>
      <c r="T163" s="166"/>
      <c r="U163" s="286"/>
      <c r="V163" s="217" t="s">
        <v>749</v>
      </c>
      <c r="W163" s="219"/>
      <c r="X163" s="136" t="s">
        <v>512</v>
      </c>
      <c r="Y163" s="189" t="s">
        <v>513</v>
      </c>
      <c r="Z163" s="2565">
        <v>4</v>
      </c>
      <c r="AA163" s="2566"/>
      <c r="AB163" s="2861">
        <v>32000</v>
      </c>
      <c r="AC163" s="2862"/>
      <c r="AD163" s="2540">
        <v>128000</v>
      </c>
      <c r="AE163" s="2541"/>
      <c r="AF163" s="299"/>
      <c r="AG163" s="53"/>
      <c r="AH163" s="53"/>
      <c r="AI163" s="53"/>
      <c r="AJ163" s="53"/>
      <c r="AK163" s="53"/>
      <c r="AL163" s="53"/>
      <c r="AM163" s="53"/>
      <c r="AN163" s="166"/>
      <c r="AO163" s="166"/>
    </row>
    <row r="164" spans="1:41" ht="16" customHeight="1" x14ac:dyDescent="0.25">
      <c r="A164" s="2797" t="s">
        <v>786</v>
      </c>
      <c r="B164" s="2798"/>
      <c r="C164" s="208"/>
      <c r="D164" s="189" t="s">
        <v>815</v>
      </c>
      <c r="E164" s="2565"/>
      <c r="F164" s="2860"/>
      <c r="G164" s="2565"/>
      <c r="H164" s="2860"/>
      <c r="I164" s="2540">
        <v>400000</v>
      </c>
      <c r="J164" s="2541"/>
      <c r="K164" s="299"/>
      <c r="L164" s="53"/>
      <c r="M164" s="53"/>
      <c r="N164" s="53"/>
      <c r="O164" s="53"/>
      <c r="P164" s="53"/>
      <c r="Q164" s="53"/>
      <c r="R164" s="53"/>
      <c r="S164" s="166"/>
      <c r="T164" s="166"/>
      <c r="U164" s="286"/>
      <c r="V164" s="2797" t="s">
        <v>786</v>
      </c>
      <c r="W164" s="2798"/>
      <c r="X164" s="218"/>
      <c r="Y164" s="189" t="s">
        <v>815</v>
      </c>
      <c r="Z164" s="2565"/>
      <c r="AA164" s="2860"/>
      <c r="AB164" s="2565"/>
      <c r="AC164" s="2860"/>
      <c r="AD164" s="2540">
        <v>250000</v>
      </c>
      <c r="AE164" s="2541"/>
      <c r="AF164" s="299"/>
      <c r="AG164" s="53"/>
      <c r="AH164" s="53"/>
      <c r="AI164" s="53"/>
      <c r="AJ164" s="53"/>
      <c r="AK164" s="53"/>
      <c r="AL164" s="53"/>
      <c r="AM164" s="53"/>
      <c r="AN164" s="166"/>
      <c r="AO164" s="166"/>
    </row>
    <row r="165" spans="1:41" ht="16" customHeight="1" x14ac:dyDescent="0.25">
      <c r="A165" s="2797" t="s">
        <v>635</v>
      </c>
      <c r="B165" s="2798"/>
      <c r="C165" s="208"/>
      <c r="D165" s="189"/>
      <c r="E165" s="2565"/>
      <c r="F165" s="2860"/>
      <c r="G165" s="2565"/>
      <c r="H165" s="2860"/>
      <c r="I165" s="2540">
        <v>0</v>
      </c>
      <c r="J165" s="2541"/>
      <c r="K165" s="299"/>
      <c r="L165" s="53"/>
      <c r="M165" s="53"/>
      <c r="N165" s="53"/>
      <c r="O165" s="53"/>
      <c r="P165" s="53"/>
      <c r="Q165" s="53"/>
      <c r="R165" s="53"/>
      <c r="S165" s="53"/>
      <c r="T165" s="53"/>
      <c r="U165" s="286"/>
      <c r="V165" s="2797" t="s">
        <v>635</v>
      </c>
      <c r="W165" s="2798"/>
      <c r="X165" s="136" t="s">
        <v>784</v>
      </c>
      <c r="Y165" s="189" t="s">
        <v>571</v>
      </c>
      <c r="Z165" s="2565">
        <v>8.4</v>
      </c>
      <c r="AA165" s="2860"/>
      <c r="AB165" s="2540">
        <v>84800</v>
      </c>
      <c r="AC165" s="2864"/>
      <c r="AD165" s="2540">
        <v>712320</v>
      </c>
      <c r="AE165" s="2541"/>
      <c r="AF165" s="299"/>
      <c r="AG165" s="53"/>
      <c r="AH165" s="53"/>
      <c r="AI165" s="53"/>
      <c r="AJ165" s="53"/>
      <c r="AK165" s="53"/>
      <c r="AL165" s="53"/>
      <c r="AM165" s="53"/>
      <c r="AN165" s="53"/>
      <c r="AO165" s="53"/>
    </row>
    <row r="166" spans="1:41" ht="16" customHeight="1" thickBot="1" x14ac:dyDescent="0.2">
      <c r="A166" s="229" t="s">
        <v>573</v>
      </c>
      <c r="B166" s="230"/>
      <c r="C166" s="231"/>
      <c r="D166" s="232"/>
      <c r="E166" s="2544">
        <v>103</v>
      </c>
      <c r="F166" s="2545"/>
      <c r="G166" s="2546"/>
      <c r="H166" s="2547"/>
      <c r="I166" s="2544">
        <v>3696000</v>
      </c>
      <c r="J166" s="2545"/>
      <c r="K166" s="299"/>
      <c r="L166" s="53"/>
      <c r="M166" s="53"/>
      <c r="N166" s="53"/>
      <c r="O166" s="53"/>
      <c r="P166" s="53"/>
      <c r="Q166" s="53"/>
      <c r="R166" s="53"/>
      <c r="S166" s="166"/>
      <c r="T166" s="166"/>
      <c r="U166" s="286"/>
      <c r="V166" s="229" t="s">
        <v>573</v>
      </c>
      <c r="W166" s="230"/>
      <c r="X166" s="231"/>
      <c r="Y166" s="232"/>
      <c r="Z166" s="2544">
        <v>76</v>
      </c>
      <c r="AA166" s="2545"/>
      <c r="AB166" s="2546"/>
      <c r="AC166" s="2547"/>
      <c r="AD166" s="2544">
        <v>3394320</v>
      </c>
      <c r="AE166" s="2545"/>
      <c r="AF166" s="299"/>
      <c r="AG166" s="53"/>
      <c r="AH166" s="53"/>
      <c r="AI166" s="53"/>
      <c r="AJ166" s="53"/>
      <c r="AK166" s="53"/>
      <c r="AL166" s="53"/>
      <c r="AM166" s="53"/>
      <c r="AN166" s="166"/>
      <c r="AO166" s="166"/>
    </row>
    <row r="167" spans="1:41" ht="16" customHeight="1" x14ac:dyDescent="0.15">
      <c r="A167" s="53"/>
      <c r="B167" s="53"/>
      <c r="C167" s="53"/>
      <c r="D167" s="53"/>
      <c r="E167" s="53"/>
      <c r="F167" s="53"/>
      <c r="G167" s="53"/>
      <c r="H167" s="293"/>
      <c r="I167" s="294"/>
      <c r="J167" s="294"/>
      <c r="K167" s="306"/>
      <c r="L167" s="53"/>
      <c r="M167" s="53"/>
      <c r="N167" s="53"/>
      <c r="O167" s="53"/>
      <c r="P167" s="53"/>
      <c r="Q167" s="53"/>
      <c r="R167" s="53"/>
      <c r="S167" s="295"/>
      <c r="T167" s="295"/>
      <c r="U167" s="295"/>
      <c r="V167" s="53"/>
      <c r="W167" s="53"/>
      <c r="X167" s="53"/>
      <c r="Y167" s="53"/>
      <c r="Z167" s="53"/>
      <c r="AA167" s="53"/>
      <c r="AB167" s="53"/>
      <c r="AC167" s="293"/>
      <c r="AD167" s="294"/>
      <c r="AE167" s="294"/>
      <c r="AF167" s="306"/>
      <c r="AG167" s="53"/>
      <c r="AH167" s="53"/>
      <c r="AI167" s="53"/>
      <c r="AJ167" s="53"/>
      <c r="AK167" s="53"/>
      <c r="AL167" s="53"/>
      <c r="AM167" s="53"/>
      <c r="AN167" s="295"/>
      <c r="AO167" s="295"/>
    </row>
    <row r="168" spans="1:41" ht="16" customHeight="1" x14ac:dyDescent="0.15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2885"/>
      <c r="T168" s="2885"/>
      <c r="U168" s="286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2885"/>
      <c r="AO168" s="2885"/>
    </row>
    <row r="169" spans="1:41" ht="16" customHeight="1" x14ac:dyDescent="0.15">
      <c r="A169" s="2610"/>
      <c r="B169" s="2610"/>
      <c r="C169" s="2610"/>
      <c r="D169" s="2610"/>
      <c r="E169" s="2610"/>
      <c r="F169" s="2610"/>
      <c r="G169" s="2610"/>
      <c r="H169" s="2610"/>
      <c r="I169" s="2610"/>
      <c r="J169" s="2610"/>
      <c r="K169" s="2610"/>
      <c r="L169" s="2610"/>
      <c r="M169" s="2610"/>
      <c r="N169" s="2610"/>
      <c r="O169" s="2610"/>
      <c r="P169" s="2610"/>
      <c r="Q169" s="2610"/>
      <c r="R169" s="2610"/>
      <c r="S169" s="2610"/>
      <c r="T169" s="2610"/>
      <c r="U169" s="2610"/>
      <c r="V169" s="2610"/>
      <c r="W169" s="2610"/>
      <c r="X169" s="2610"/>
      <c r="Y169" s="2610"/>
      <c r="Z169" s="2610"/>
      <c r="AA169" s="2610"/>
      <c r="AB169" s="2610"/>
      <c r="AC169" s="2610"/>
      <c r="AD169" s="2610"/>
      <c r="AE169" s="2610"/>
      <c r="AF169" s="2610"/>
      <c r="AG169" s="2610"/>
      <c r="AH169" s="2610"/>
      <c r="AI169" s="2610"/>
      <c r="AJ169" s="2610"/>
      <c r="AK169" s="2610"/>
      <c r="AL169" s="2610"/>
      <c r="AM169" s="2610"/>
      <c r="AN169" s="2610"/>
      <c r="AO169" s="2610"/>
    </row>
    <row r="170" spans="1:41" ht="16" customHeight="1" x14ac:dyDescent="0.15">
      <c r="A170" s="296"/>
      <c r="B170" s="296"/>
      <c r="C170" s="296"/>
      <c r="D170" s="297"/>
      <c r="E170" s="294"/>
      <c r="F170" s="294"/>
      <c r="G170" s="293"/>
      <c r="H170" s="293"/>
      <c r="I170" s="294"/>
      <c r="J170" s="294"/>
      <c r="K170" s="306"/>
      <c r="L170" s="295"/>
      <c r="M170" s="295"/>
      <c r="N170" s="295"/>
      <c r="O170" s="295"/>
      <c r="P170" s="295"/>
      <c r="Q170" s="295"/>
      <c r="R170" s="295"/>
      <c r="S170" s="295"/>
      <c r="T170" s="295"/>
      <c r="U170" s="295"/>
      <c r="V170" s="296"/>
      <c r="W170" s="296"/>
      <c r="X170" s="296"/>
      <c r="Y170" s="297"/>
      <c r="Z170" s="294"/>
      <c r="AA170" s="294"/>
      <c r="AB170" s="293"/>
      <c r="AC170" s="293"/>
      <c r="AD170" s="294"/>
      <c r="AE170" s="294"/>
      <c r="AF170" s="306"/>
      <c r="AG170" s="295"/>
      <c r="AH170" s="295"/>
      <c r="AI170" s="295"/>
      <c r="AJ170" s="295"/>
      <c r="AK170" s="295"/>
      <c r="AL170" s="295"/>
      <c r="AM170" s="295"/>
      <c r="AN170" s="295"/>
      <c r="AO170" s="295"/>
    </row>
    <row r="171" spans="1:41" ht="16" customHeight="1" x14ac:dyDescent="0.15">
      <c r="A171" s="2611" t="s">
        <v>1879</v>
      </c>
      <c r="B171" s="2611"/>
      <c r="C171" s="2611"/>
      <c r="D171" s="2611"/>
      <c r="E171" s="2611"/>
      <c r="F171" s="2611"/>
      <c r="G171" s="2611"/>
      <c r="H171" s="2611"/>
      <c r="I171" s="2611"/>
      <c r="J171" s="2611"/>
      <c r="K171" s="2611"/>
      <c r="L171" s="2611"/>
      <c r="M171" s="2611"/>
      <c r="N171" s="2611"/>
      <c r="O171" s="2611"/>
      <c r="P171" s="2611"/>
      <c r="Q171" s="2611"/>
      <c r="R171" s="2611"/>
      <c r="S171" s="2611"/>
      <c r="T171" s="2611"/>
      <c r="U171" s="298"/>
      <c r="V171" s="2611" t="s">
        <v>1897</v>
      </c>
      <c r="W171" s="2611"/>
      <c r="X171" s="2611"/>
      <c r="Y171" s="2611"/>
      <c r="Z171" s="2611"/>
      <c r="AA171" s="2611"/>
      <c r="AB171" s="2611"/>
      <c r="AC171" s="2611"/>
      <c r="AD171" s="2611"/>
      <c r="AE171" s="2611"/>
      <c r="AF171" s="2611"/>
      <c r="AG171" s="2611"/>
      <c r="AH171" s="2611"/>
      <c r="AI171" s="2611"/>
      <c r="AJ171" s="2611"/>
      <c r="AK171" s="2611"/>
      <c r="AL171" s="2611"/>
      <c r="AM171" s="2611"/>
      <c r="AN171" s="2611"/>
      <c r="AO171" s="2611"/>
    </row>
    <row r="172" spans="1:41" ht="16" customHeight="1" thickBot="1" x14ac:dyDescent="0.2">
      <c r="A172" s="2611"/>
      <c r="B172" s="2611"/>
      <c r="C172" s="2611"/>
      <c r="D172" s="2611"/>
      <c r="E172" s="2611"/>
      <c r="F172" s="2611"/>
      <c r="G172" s="2611"/>
      <c r="H172" s="2611"/>
      <c r="I172" s="2611"/>
      <c r="J172" s="2611"/>
      <c r="K172" s="2611"/>
      <c r="L172" s="2611"/>
      <c r="M172" s="2611"/>
      <c r="N172" s="2611"/>
      <c r="O172" s="2611"/>
      <c r="P172" s="2611"/>
      <c r="Q172" s="2611"/>
      <c r="R172" s="2611"/>
      <c r="S172" s="2611"/>
      <c r="T172" s="2611"/>
      <c r="U172" s="307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299"/>
      <c r="AG172" s="299"/>
      <c r="AH172" s="299"/>
      <c r="AI172" s="299"/>
      <c r="AJ172" s="299"/>
      <c r="AK172" s="299"/>
      <c r="AL172" s="299"/>
      <c r="AM172" s="299"/>
      <c r="AN172" s="299"/>
      <c r="AO172" s="299"/>
    </row>
    <row r="173" spans="1:41" ht="16" customHeight="1" x14ac:dyDescent="0.25">
      <c r="A173" s="2589" t="s">
        <v>451</v>
      </c>
      <c r="B173" s="2590"/>
      <c r="C173" s="2589" t="s">
        <v>452</v>
      </c>
      <c r="D173" s="2618"/>
      <c r="E173" s="2618"/>
      <c r="F173" s="2590"/>
      <c r="G173" s="2589" t="s">
        <v>453</v>
      </c>
      <c r="H173" s="2590"/>
      <c r="I173" s="2589" t="s">
        <v>454</v>
      </c>
      <c r="J173" s="2590"/>
      <c r="K173" s="53"/>
      <c r="L173" s="2587" t="s">
        <v>451</v>
      </c>
      <c r="M173" s="2589" t="s">
        <v>452</v>
      </c>
      <c r="N173" s="2618"/>
      <c r="O173" s="2618"/>
      <c r="P173" s="2590"/>
      <c r="Q173" s="2589" t="s">
        <v>453</v>
      </c>
      <c r="R173" s="2590"/>
      <c r="S173" s="2589"/>
      <c r="T173" s="2590"/>
      <c r="U173" s="287"/>
      <c r="V173" s="2589" t="s">
        <v>451</v>
      </c>
      <c r="W173" s="2590"/>
      <c r="X173" s="2589" t="s">
        <v>452</v>
      </c>
      <c r="Y173" s="2618"/>
      <c r="Z173" s="2618"/>
      <c r="AA173" s="2590"/>
      <c r="AB173" s="2589" t="s">
        <v>453</v>
      </c>
      <c r="AC173" s="2590"/>
      <c r="AD173" s="2589" t="s">
        <v>454</v>
      </c>
      <c r="AE173" s="2590"/>
      <c r="AF173" s="53"/>
      <c r="AG173" s="2587" t="s">
        <v>451</v>
      </c>
      <c r="AH173" s="2589" t="s">
        <v>452</v>
      </c>
      <c r="AI173" s="2618"/>
      <c r="AJ173" s="2618"/>
      <c r="AK173" s="2590"/>
      <c r="AL173" s="2589" t="s">
        <v>453</v>
      </c>
      <c r="AM173" s="2590"/>
      <c r="AN173" s="2589"/>
      <c r="AO173" s="2886"/>
    </row>
    <row r="174" spans="1:41" ht="16" customHeight="1" thickBot="1" x14ac:dyDescent="0.3">
      <c r="A174" s="2585"/>
      <c r="B174" s="2586"/>
      <c r="C174" s="2591"/>
      <c r="D174" s="2619"/>
      <c r="E174" s="2619"/>
      <c r="F174" s="2592"/>
      <c r="G174" s="2585" t="s">
        <v>456</v>
      </c>
      <c r="H174" s="2586"/>
      <c r="I174" s="2585"/>
      <c r="J174" s="2586"/>
      <c r="K174" s="53"/>
      <c r="L174" s="2675"/>
      <c r="M174" s="2591"/>
      <c r="N174" s="2619"/>
      <c r="O174" s="2619"/>
      <c r="P174" s="2592"/>
      <c r="Q174" s="2585" t="s">
        <v>456</v>
      </c>
      <c r="R174" s="2586"/>
      <c r="S174" s="2585" t="s">
        <v>289</v>
      </c>
      <c r="T174" s="2586"/>
      <c r="U174" s="287"/>
      <c r="V174" s="2585"/>
      <c r="W174" s="2586"/>
      <c r="X174" s="2591"/>
      <c r="Y174" s="2619"/>
      <c r="Z174" s="2619"/>
      <c r="AA174" s="2592"/>
      <c r="AB174" s="2585" t="s">
        <v>456</v>
      </c>
      <c r="AC174" s="2586"/>
      <c r="AD174" s="2585"/>
      <c r="AE174" s="2586"/>
      <c r="AF174" s="53"/>
      <c r="AG174" s="2675"/>
      <c r="AH174" s="2591"/>
      <c r="AI174" s="2619"/>
      <c r="AJ174" s="2619"/>
      <c r="AK174" s="2592"/>
      <c r="AL174" s="2585" t="s">
        <v>456</v>
      </c>
      <c r="AM174" s="2586"/>
      <c r="AN174" s="2585" t="s">
        <v>289</v>
      </c>
      <c r="AO174" s="2860"/>
    </row>
    <row r="175" spans="1:41" ht="16" customHeight="1" x14ac:dyDescent="0.25">
      <c r="A175" s="2585"/>
      <c r="B175" s="2586"/>
      <c r="C175" s="66" t="s">
        <v>457</v>
      </c>
      <c r="D175" s="2675" t="s">
        <v>458</v>
      </c>
      <c r="E175" s="2585" t="s">
        <v>459</v>
      </c>
      <c r="F175" s="2586"/>
      <c r="G175" s="2585" t="s">
        <v>460</v>
      </c>
      <c r="H175" s="2586"/>
      <c r="I175" s="2585" t="s">
        <v>363</v>
      </c>
      <c r="J175" s="2586"/>
      <c r="K175" s="53"/>
      <c r="L175" s="2675"/>
      <c r="M175" s="64" t="s">
        <v>457</v>
      </c>
      <c r="N175" s="2587" t="s">
        <v>458</v>
      </c>
      <c r="O175" s="2589" t="s">
        <v>459</v>
      </c>
      <c r="P175" s="2590"/>
      <c r="Q175" s="2585" t="s">
        <v>460</v>
      </c>
      <c r="R175" s="2586"/>
      <c r="S175" s="2585" t="s">
        <v>363</v>
      </c>
      <c r="T175" s="2586"/>
      <c r="U175" s="287"/>
      <c r="V175" s="2585"/>
      <c r="W175" s="2586"/>
      <c r="X175" s="66" t="s">
        <v>457</v>
      </c>
      <c r="Y175" s="2675" t="s">
        <v>458</v>
      </c>
      <c r="Z175" s="2585" t="s">
        <v>459</v>
      </c>
      <c r="AA175" s="2586"/>
      <c r="AB175" s="2585" t="s">
        <v>460</v>
      </c>
      <c r="AC175" s="2586"/>
      <c r="AD175" s="2585" t="s">
        <v>363</v>
      </c>
      <c r="AE175" s="2586"/>
      <c r="AF175" s="53"/>
      <c r="AG175" s="2675"/>
      <c r="AH175" s="64" t="s">
        <v>457</v>
      </c>
      <c r="AI175" s="2675" t="s">
        <v>458</v>
      </c>
      <c r="AJ175" s="2585" t="s">
        <v>459</v>
      </c>
      <c r="AK175" s="2586"/>
      <c r="AL175" s="2585" t="s">
        <v>460</v>
      </c>
      <c r="AM175" s="2586"/>
      <c r="AN175" s="2585" t="s">
        <v>363</v>
      </c>
      <c r="AO175" s="2860"/>
    </row>
    <row r="176" spans="1:41" ht="16" customHeight="1" thickBot="1" x14ac:dyDescent="0.3">
      <c r="A176" s="2591"/>
      <c r="B176" s="2592"/>
      <c r="C176" s="67" t="s">
        <v>461</v>
      </c>
      <c r="D176" s="2588"/>
      <c r="E176" s="2591"/>
      <c r="F176" s="2592"/>
      <c r="G176" s="2591"/>
      <c r="H176" s="2592"/>
      <c r="I176" s="2591"/>
      <c r="J176" s="2592"/>
      <c r="K176" s="53"/>
      <c r="L176" s="2588"/>
      <c r="M176" s="63" t="s">
        <v>461</v>
      </c>
      <c r="N176" s="2588"/>
      <c r="O176" s="2591"/>
      <c r="P176" s="2592"/>
      <c r="Q176" s="2591"/>
      <c r="R176" s="2592"/>
      <c r="S176" s="2591"/>
      <c r="T176" s="2592"/>
      <c r="U176" s="287"/>
      <c r="V176" s="2591"/>
      <c r="W176" s="2592"/>
      <c r="X176" s="67" t="s">
        <v>461</v>
      </c>
      <c r="Y176" s="2588"/>
      <c r="Z176" s="2591"/>
      <c r="AA176" s="2592"/>
      <c r="AB176" s="2591"/>
      <c r="AC176" s="2592"/>
      <c r="AD176" s="2591"/>
      <c r="AE176" s="2592"/>
      <c r="AF176" s="53"/>
      <c r="AG176" s="2588"/>
      <c r="AH176" s="63" t="s">
        <v>461</v>
      </c>
      <c r="AI176" s="2588"/>
      <c r="AJ176" s="2591"/>
      <c r="AK176" s="2592"/>
      <c r="AL176" s="2591"/>
      <c r="AM176" s="2592"/>
      <c r="AN176" s="2887"/>
      <c r="AO176" s="2888"/>
    </row>
    <row r="177" spans="1:41" ht="16" customHeight="1" x14ac:dyDescent="0.25">
      <c r="A177" s="2890" t="s">
        <v>462</v>
      </c>
      <c r="B177" s="2891"/>
      <c r="C177" s="205"/>
      <c r="D177" s="189"/>
      <c r="E177" s="2565"/>
      <c r="F177" s="2860"/>
      <c r="G177" s="2565"/>
      <c r="H177" s="2860"/>
      <c r="I177" s="2565"/>
      <c r="J177" s="2860"/>
      <c r="K177" s="299"/>
      <c r="L177" s="135" t="s">
        <v>463</v>
      </c>
      <c r="M177" s="206"/>
      <c r="N177" s="207"/>
      <c r="O177" s="2583"/>
      <c r="P177" s="2584"/>
      <c r="Q177" s="2583"/>
      <c r="R177" s="2584"/>
      <c r="S177" s="2583"/>
      <c r="T177" s="2584"/>
      <c r="U177" s="308"/>
      <c r="V177" s="2890" t="s">
        <v>462</v>
      </c>
      <c r="W177" s="2891"/>
      <c r="X177" s="205"/>
      <c r="Y177" s="189"/>
      <c r="Z177" s="2565"/>
      <c r="AA177" s="2860"/>
      <c r="AB177" s="2565"/>
      <c r="AC177" s="2860"/>
      <c r="AD177" s="2565"/>
      <c r="AE177" s="2860"/>
      <c r="AF177" s="299"/>
      <c r="AG177" s="135" t="s">
        <v>463</v>
      </c>
      <c r="AH177" s="206"/>
      <c r="AI177" s="207"/>
      <c r="AJ177" s="2583"/>
      <c r="AK177" s="2584"/>
      <c r="AL177" s="2583"/>
      <c r="AM177" s="2584"/>
      <c r="AN177" s="2583"/>
      <c r="AO177" s="2584"/>
    </row>
    <row r="178" spans="1:41" ht="16" customHeight="1" x14ac:dyDescent="0.25">
      <c r="A178" s="2865" t="s">
        <v>994</v>
      </c>
      <c r="B178" s="2866"/>
      <c r="C178" s="208"/>
      <c r="D178" s="189"/>
      <c r="E178" s="2565"/>
      <c r="F178" s="2860"/>
      <c r="G178" s="2565"/>
      <c r="H178" s="2860"/>
      <c r="I178" s="2880">
        <v>0</v>
      </c>
      <c r="J178" s="2875"/>
      <c r="K178" s="299"/>
      <c r="L178" s="138"/>
      <c r="M178" s="209"/>
      <c r="N178" s="189"/>
      <c r="O178" s="2540"/>
      <c r="P178" s="2541"/>
      <c r="Q178" s="2540"/>
      <c r="R178" s="2541"/>
      <c r="S178" s="2540"/>
      <c r="T178" s="2541"/>
      <c r="U178" s="308"/>
      <c r="V178" s="2865" t="s">
        <v>994</v>
      </c>
      <c r="W178" s="2866"/>
      <c r="X178" s="208"/>
      <c r="Y178" s="189"/>
      <c r="Z178" s="2565"/>
      <c r="AA178" s="2860"/>
      <c r="AB178" s="2565"/>
      <c r="AC178" s="2860"/>
      <c r="AD178" s="2880">
        <v>0</v>
      </c>
      <c r="AE178" s="2875"/>
      <c r="AF178" s="299"/>
      <c r="AG178" s="138"/>
      <c r="AH178" s="209"/>
      <c r="AI178" s="189"/>
      <c r="AJ178" s="2540"/>
      <c r="AK178" s="2541"/>
      <c r="AL178" s="2540"/>
      <c r="AM178" s="2541"/>
      <c r="AN178" s="2540"/>
      <c r="AO178" s="2541"/>
    </row>
    <row r="179" spans="1:41" ht="16" customHeight="1" x14ac:dyDescent="0.25">
      <c r="A179" s="2869" t="s">
        <v>995</v>
      </c>
      <c r="B179" s="2870"/>
      <c r="C179" s="208"/>
      <c r="D179" s="189"/>
      <c r="E179" s="2565"/>
      <c r="F179" s="2860"/>
      <c r="G179" s="2565"/>
      <c r="H179" s="2860"/>
      <c r="I179" s="2565"/>
      <c r="J179" s="2860"/>
      <c r="K179" s="299"/>
      <c r="L179" s="138" t="s">
        <v>875</v>
      </c>
      <c r="M179" s="189" t="s">
        <v>788</v>
      </c>
      <c r="N179" s="189" t="s">
        <v>788</v>
      </c>
      <c r="O179" s="2540">
        <v>400</v>
      </c>
      <c r="P179" s="2541"/>
      <c r="Q179" s="2540">
        <v>1220</v>
      </c>
      <c r="R179" s="2541"/>
      <c r="S179" s="2540">
        <v>488000</v>
      </c>
      <c r="T179" s="2541"/>
      <c r="U179" s="308"/>
      <c r="V179" s="2869" t="s">
        <v>995</v>
      </c>
      <c r="W179" s="2870"/>
      <c r="X179" s="208"/>
      <c r="Y179" s="189"/>
      <c r="Z179" s="2565"/>
      <c r="AA179" s="2860"/>
      <c r="AB179" s="2565"/>
      <c r="AC179" s="2860"/>
      <c r="AD179" s="2540">
        <v>0</v>
      </c>
      <c r="AE179" s="2541"/>
      <c r="AF179" s="299"/>
      <c r="AG179" s="138" t="s">
        <v>466</v>
      </c>
      <c r="AH179" s="189"/>
      <c r="AI179" s="189"/>
      <c r="AJ179" s="2540"/>
      <c r="AK179" s="2541"/>
      <c r="AL179" s="2540"/>
      <c r="AM179" s="2541"/>
      <c r="AN179" s="2540">
        <v>0</v>
      </c>
      <c r="AO179" s="2541"/>
    </row>
    <row r="180" spans="1:41" ht="16" customHeight="1" x14ac:dyDescent="0.25">
      <c r="A180" s="2869" t="s">
        <v>996</v>
      </c>
      <c r="B180" s="2870"/>
      <c r="C180" s="208"/>
      <c r="D180" s="189"/>
      <c r="E180" s="2565"/>
      <c r="F180" s="2860"/>
      <c r="G180" s="2565"/>
      <c r="H180" s="2860"/>
      <c r="I180" s="2565"/>
      <c r="J180" s="2860"/>
      <c r="K180" s="299"/>
      <c r="L180" s="138" t="s">
        <v>881</v>
      </c>
      <c r="M180" s="189" t="s">
        <v>1068</v>
      </c>
      <c r="N180" s="189" t="s">
        <v>781</v>
      </c>
      <c r="O180" s="2540">
        <v>4</v>
      </c>
      <c r="P180" s="2541"/>
      <c r="Q180" s="2540">
        <v>31800</v>
      </c>
      <c r="R180" s="2541"/>
      <c r="S180" s="2540">
        <v>127200</v>
      </c>
      <c r="T180" s="2541"/>
      <c r="U180" s="308"/>
      <c r="V180" s="2869" t="s">
        <v>996</v>
      </c>
      <c r="W180" s="2870"/>
      <c r="X180" s="208"/>
      <c r="Y180" s="189"/>
      <c r="Z180" s="2565"/>
      <c r="AA180" s="2860"/>
      <c r="AB180" s="2565"/>
      <c r="AC180" s="2860"/>
      <c r="AD180" s="2540">
        <v>0</v>
      </c>
      <c r="AE180" s="2541"/>
      <c r="AF180" s="299"/>
      <c r="AG180" s="138" t="s">
        <v>875</v>
      </c>
      <c r="AH180" s="301"/>
      <c r="AI180" s="189"/>
      <c r="AJ180" s="2540"/>
      <c r="AK180" s="2541"/>
      <c r="AL180" s="2540"/>
      <c r="AM180" s="2541"/>
      <c r="AN180" s="2540">
        <v>0</v>
      </c>
      <c r="AO180" s="2541"/>
    </row>
    <row r="181" spans="1:41" ht="16" customHeight="1" x14ac:dyDescent="0.25">
      <c r="A181" s="2865" t="s">
        <v>1005</v>
      </c>
      <c r="B181" s="2866"/>
      <c r="C181" s="218"/>
      <c r="D181" s="189"/>
      <c r="E181" s="2565"/>
      <c r="F181" s="2860"/>
      <c r="G181" s="2565"/>
      <c r="H181" s="2860"/>
      <c r="I181" s="2561">
        <v>96000</v>
      </c>
      <c r="J181" s="2875"/>
      <c r="K181" s="299"/>
      <c r="L181" s="138" t="s">
        <v>883</v>
      </c>
      <c r="M181" s="189" t="s">
        <v>1070</v>
      </c>
      <c r="N181" s="189" t="s">
        <v>781</v>
      </c>
      <c r="O181" s="2540">
        <v>2</v>
      </c>
      <c r="P181" s="2541"/>
      <c r="Q181" s="2540">
        <v>26300</v>
      </c>
      <c r="R181" s="2541"/>
      <c r="S181" s="2540">
        <v>52600</v>
      </c>
      <c r="T181" s="2541"/>
      <c r="U181" s="308"/>
      <c r="V181" s="2865" t="s">
        <v>1005</v>
      </c>
      <c r="W181" s="2866"/>
      <c r="X181" s="208"/>
      <c r="Y181" s="189"/>
      <c r="Z181" s="2565"/>
      <c r="AA181" s="2860"/>
      <c r="AB181" s="2565"/>
      <c r="AC181" s="2860"/>
      <c r="AD181" s="2880">
        <v>0</v>
      </c>
      <c r="AE181" s="2875"/>
      <c r="AF181" s="299"/>
      <c r="AG181" s="138" t="s">
        <v>1069</v>
      </c>
      <c r="AH181" s="189" t="s">
        <v>1068</v>
      </c>
      <c r="AI181" s="189" t="s">
        <v>489</v>
      </c>
      <c r="AJ181" s="2540">
        <v>6</v>
      </c>
      <c r="AK181" s="2541"/>
      <c r="AL181" s="2540">
        <v>31800</v>
      </c>
      <c r="AM181" s="2541"/>
      <c r="AN181" s="2540">
        <v>190800</v>
      </c>
      <c r="AO181" s="2541"/>
    </row>
    <row r="182" spans="1:41" ht="16" customHeight="1" x14ac:dyDescent="0.25">
      <c r="A182" s="2869" t="s">
        <v>1006</v>
      </c>
      <c r="B182" s="2870"/>
      <c r="C182" s="136" t="s">
        <v>512</v>
      </c>
      <c r="D182" s="189" t="s">
        <v>513</v>
      </c>
      <c r="E182" s="2565">
        <v>1</v>
      </c>
      <c r="F182" s="2681"/>
      <c r="G182" s="2861">
        <v>32000</v>
      </c>
      <c r="H182" s="2862"/>
      <c r="I182" s="2540">
        <v>32000</v>
      </c>
      <c r="J182" s="2541"/>
      <c r="K182" s="299"/>
      <c r="L182" s="138" t="s">
        <v>885</v>
      </c>
      <c r="M182" s="189" t="s">
        <v>737</v>
      </c>
      <c r="N182" s="189" t="s">
        <v>781</v>
      </c>
      <c r="O182" s="2540">
        <v>1</v>
      </c>
      <c r="P182" s="2541"/>
      <c r="Q182" s="2540">
        <v>56200</v>
      </c>
      <c r="R182" s="2541"/>
      <c r="S182" s="2540">
        <v>56200</v>
      </c>
      <c r="T182" s="2541"/>
      <c r="U182" s="308"/>
      <c r="V182" s="2869" t="s">
        <v>1006</v>
      </c>
      <c r="W182" s="2870"/>
      <c r="X182" s="208"/>
      <c r="Y182" s="189"/>
      <c r="Z182" s="2565"/>
      <c r="AA182" s="2860"/>
      <c r="AB182" s="2565"/>
      <c r="AC182" s="2860"/>
      <c r="AD182" s="2540">
        <v>0</v>
      </c>
      <c r="AE182" s="2541"/>
      <c r="AF182" s="299"/>
      <c r="AG182" s="138" t="s">
        <v>883</v>
      </c>
      <c r="AH182" s="189" t="s">
        <v>782</v>
      </c>
      <c r="AI182" s="189" t="s">
        <v>489</v>
      </c>
      <c r="AJ182" s="2540">
        <v>4</v>
      </c>
      <c r="AK182" s="2541"/>
      <c r="AL182" s="2540">
        <v>26300</v>
      </c>
      <c r="AM182" s="2541"/>
      <c r="AN182" s="2540">
        <v>105200</v>
      </c>
      <c r="AO182" s="2541"/>
    </row>
    <row r="183" spans="1:41" ht="16" customHeight="1" x14ac:dyDescent="0.25">
      <c r="A183" s="2869" t="s">
        <v>996</v>
      </c>
      <c r="B183" s="2870"/>
      <c r="C183" s="136" t="s">
        <v>512</v>
      </c>
      <c r="D183" s="189" t="s">
        <v>513</v>
      </c>
      <c r="E183" s="2565">
        <v>1</v>
      </c>
      <c r="F183" s="2681"/>
      <c r="G183" s="2861">
        <v>32000</v>
      </c>
      <c r="H183" s="2862"/>
      <c r="I183" s="2540">
        <v>32000</v>
      </c>
      <c r="J183" s="2541"/>
      <c r="K183" s="299"/>
      <c r="L183" s="138" t="s">
        <v>550</v>
      </c>
      <c r="M183" s="189" t="s">
        <v>1755</v>
      </c>
      <c r="N183" s="189" t="s">
        <v>1071</v>
      </c>
      <c r="O183" s="2540">
        <v>3</v>
      </c>
      <c r="P183" s="2541"/>
      <c r="Q183" s="2540">
        <v>84500</v>
      </c>
      <c r="R183" s="2541"/>
      <c r="S183" s="2540">
        <v>253500</v>
      </c>
      <c r="T183" s="2541"/>
      <c r="U183" s="308"/>
      <c r="V183" s="2869" t="s">
        <v>996</v>
      </c>
      <c r="W183" s="2870"/>
      <c r="X183" s="208"/>
      <c r="Y183" s="189"/>
      <c r="Z183" s="2565"/>
      <c r="AA183" s="2860"/>
      <c r="AB183" s="2565"/>
      <c r="AC183" s="2860"/>
      <c r="AD183" s="2540">
        <v>0</v>
      </c>
      <c r="AE183" s="2541"/>
      <c r="AF183" s="299"/>
      <c r="AG183" s="138" t="s">
        <v>885</v>
      </c>
      <c r="AH183" s="189" t="s">
        <v>847</v>
      </c>
      <c r="AI183" s="189" t="s">
        <v>468</v>
      </c>
      <c r="AJ183" s="2540">
        <v>4</v>
      </c>
      <c r="AK183" s="2541"/>
      <c r="AL183" s="2540">
        <v>15400</v>
      </c>
      <c r="AM183" s="2541"/>
      <c r="AN183" s="2540">
        <v>61600</v>
      </c>
      <c r="AO183" s="2541"/>
    </row>
    <row r="184" spans="1:41" ht="16" customHeight="1" x14ac:dyDescent="0.25">
      <c r="A184" s="2869" t="s">
        <v>1007</v>
      </c>
      <c r="B184" s="2870"/>
      <c r="C184" s="136" t="s">
        <v>512</v>
      </c>
      <c r="D184" s="189" t="s">
        <v>513</v>
      </c>
      <c r="E184" s="2565">
        <v>1</v>
      </c>
      <c r="F184" s="2681"/>
      <c r="G184" s="2861">
        <v>32000</v>
      </c>
      <c r="H184" s="2862"/>
      <c r="I184" s="2540">
        <v>32000</v>
      </c>
      <c r="J184" s="2541"/>
      <c r="K184" s="299"/>
      <c r="L184" s="138" t="s">
        <v>551</v>
      </c>
      <c r="M184" s="189" t="s">
        <v>1049</v>
      </c>
      <c r="N184" s="189" t="s">
        <v>1071</v>
      </c>
      <c r="O184" s="2540">
        <v>3</v>
      </c>
      <c r="P184" s="2541"/>
      <c r="Q184" s="2540">
        <v>76550</v>
      </c>
      <c r="R184" s="2541"/>
      <c r="S184" s="2540">
        <v>229650</v>
      </c>
      <c r="T184" s="2541"/>
      <c r="U184" s="308"/>
      <c r="V184" s="2869" t="s">
        <v>1007</v>
      </c>
      <c r="W184" s="2870"/>
      <c r="X184" s="208"/>
      <c r="Y184" s="189"/>
      <c r="Z184" s="2565"/>
      <c r="AA184" s="2860"/>
      <c r="AB184" s="2565"/>
      <c r="AC184" s="2860"/>
      <c r="AD184" s="2540">
        <v>0</v>
      </c>
      <c r="AE184" s="2541"/>
      <c r="AF184" s="299"/>
      <c r="AG184" s="138" t="s">
        <v>550</v>
      </c>
      <c r="AH184" s="189" t="s">
        <v>1632</v>
      </c>
      <c r="AI184" s="189" t="s">
        <v>476</v>
      </c>
      <c r="AJ184" s="2540">
        <v>5</v>
      </c>
      <c r="AK184" s="2541"/>
      <c r="AL184" s="2540">
        <v>84500</v>
      </c>
      <c r="AM184" s="2541"/>
      <c r="AN184" s="2540">
        <v>422500</v>
      </c>
      <c r="AO184" s="2541"/>
    </row>
    <row r="185" spans="1:41" ht="16" customHeight="1" x14ac:dyDescent="0.25">
      <c r="A185" s="2878" t="s">
        <v>1008</v>
      </c>
      <c r="B185" s="2879"/>
      <c r="C185" s="208"/>
      <c r="D185" s="189"/>
      <c r="E185" s="2565"/>
      <c r="F185" s="2860"/>
      <c r="G185" s="2540"/>
      <c r="H185" s="2541"/>
      <c r="I185" s="2561">
        <v>704000</v>
      </c>
      <c r="J185" s="2875"/>
      <c r="K185" s="299"/>
      <c r="L185" s="138" t="s">
        <v>553</v>
      </c>
      <c r="M185" s="189" t="s">
        <v>1072</v>
      </c>
      <c r="N185" s="189" t="s">
        <v>781</v>
      </c>
      <c r="O185" s="2540">
        <v>5</v>
      </c>
      <c r="P185" s="2541"/>
      <c r="Q185" s="2540">
        <v>17000</v>
      </c>
      <c r="R185" s="2541"/>
      <c r="S185" s="2540">
        <v>85000</v>
      </c>
      <c r="T185" s="2541"/>
      <c r="U185" s="308"/>
      <c r="V185" s="2878" t="s">
        <v>1050</v>
      </c>
      <c r="W185" s="2879"/>
      <c r="X185" s="309"/>
      <c r="Y185" s="189"/>
      <c r="Z185" s="2565"/>
      <c r="AA185" s="2860"/>
      <c r="AB185" s="2565"/>
      <c r="AC185" s="2860"/>
      <c r="AD185" s="2561">
        <v>0</v>
      </c>
      <c r="AE185" s="2875"/>
      <c r="AF185" s="299"/>
      <c r="AG185" s="138" t="s">
        <v>551</v>
      </c>
      <c r="AH185" s="189" t="s">
        <v>1049</v>
      </c>
      <c r="AI185" s="189" t="s">
        <v>476</v>
      </c>
      <c r="AJ185" s="2540">
        <v>10</v>
      </c>
      <c r="AK185" s="2541"/>
      <c r="AL185" s="2540">
        <v>76550</v>
      </c>
      <c r="AM185" s="2541"/>
      <c r="AN185" s="2540">
        <v>765500</v>
      </c>
      <c r="AO185" s="2541"/>
    </row>
    <row r="186" spans="1:41" ht="16" customHeight="1" x14ac:dyDescent="0.15">
      <c r="A186" s="2797" t="s">
        <v>1010</v>
      </c>
      <c r="B186" s="2798"/>
      <c r="C186" s="136" t="s">
        <v>512</v>
      </c>
      <c r="D186" s="189" t="s">
        <v>513</v>
      </c>
      <c r="E186" s="2540">
        <v>5</v>
      </c>
      <c r="F186" s="2541"/>
      <c r="G186" s="2861">
        <v>32000</v>
      </c>
      <c r="H186" s="2862"/>
      <c r="I186" s="2540">
        <v>160000</v>
      </c>
      <c r="J186" s="2541"/>
      <c r="K186" s="299"/>
      <c r="L186" s="138" t="s">
        <v>888</v>
      </c>
      <c r="M186" s="189" t="s">
        <v>1074</v>
      </c>
      <c r="N186" s="189" t="s">
        <v>1071</v>
      </c>
      <c r="O186" s="2540">
        <v>2</v>
      </c>
      <c r="P186" s="2541"/>
      <c r="Q186" s="2540">
        <v>8300</v>
      </c>
      <c r="R186" s="2541"/>
      <c r="S186" s="2540">
        <v>16600</v>
      </c>
      <c r="T186" s="2541"/>
      <c r="U186" s="308"/>
      <c r="V186" s="2797" t="s">
        <v>1006</v>
      </c>
      <c r="W186" s="2798"/>
      <c r="X186" s="309"/>
      <c r="Y186" s="189"/>
      <c r="Z186" s="2540"/>
      <c r="AA186" s="2541"/>
      <c r="AB186" s="2540"/>
      <c r="AC186" s="2541"/>
      <c r="AD186" s="2540">
        <v>0</v>
      </c>
      <c r="AE186" s="2541"/>
      <c r="AF186" s="299"/>
      <c r="AG186" s="138" t="s">
        <v>553</v>
      </c>
      <c r="AH186" s="189" t="s">
        <v>1073</v>
      </c>
      <c r="AI186" s="189" t="s">
        <v>468</v>
      </c>
      <c r="AJ186" s="2540">
        <v>6</v>
      </c>
      <c r="AK186" s="2541"/>
      <c r="AL186" s="2540">
        <v>17000</v>
      </c>
      <c r="AM186" s="2541"/>
      <c r="AN186" s="2540">
        <v>102000</v>
      </c>
      <c r="AO186" s="2541"/>
    </row>
    <row r="187" spans="1:41" ht="16" customHeight="1" x14ac:dyDescent="0.15">
      <c r="A187" s="2797" t="s">
        <v>1011</v>
      </c>
      <c r="B187" s="2798"/>
      <c r="C187" s="136" t="s">
        <v>512</v>
      </c>
      <c r="D187" s="189" t="s">
        <v>513</v>
      </c>
      <c r="E187" s="2540">
        <v>7</v>
      </c>
      <c r="F187" s="2541"/>
      <c r="G187" s="2861">
        <v>32000</v>
      </c>
      <c r="H187" s="2862"/>
      <c r="I187" s="2540">
        <v>224000</v>
      </c>
      <c r="J187" s="2541"/>
      <c r="K187" s="299"/>
      <c r="L187" s="138" t="s">
        <v>472</v>
      </c>
      <c r="M187" s="189" t="s">
        <v>1076</v>
      </c>
      <c r="N187" s="189" t="s">
        <v>1071</v>
      </c>
      <c r="O187" s="2540">
        <v>20</v>
      </c>
      <c r="P187" s="2541"/>
      <c r="Q187" s="2540">
        <v>17000</v>
      </c>
      <c r="R187" s="2541"/>
      <c r="S187" s="2540">
        <v>340000</v>
      </c>
      <c r="T187" s="2541"/>
      <c r="U187" s="308"/>
      <c r="V187" s="2797" t="s">
        <v>1011</v>
      </c>
      <c r="W187" s="2798"/>
      <c r="X187" s="208"/>
      <c r="Y187" s="189"/>
      <c r="Z187" s="2540"/>
      <c r="AA187" s="2541"/>
      <c r="AB187" s="2540"/>
      <c r="AC187" s="2541"/>
      <c r="AD187" s="2540">
        <v>0</v>
      </c>
      <c r="AE187" s="2541"/>
      <c r="AF187" s="299"/>
      <c r="AG187" s="138" t="s">
        <v>888</v>
      </c>
      <c r="AH187" s="189" t="s">
        <v>1075</v>
      </c>
      <c r="AI187" s="189" t="s">
        <v>476</v>
      </c>
      <c r="AJ187" s="2540">
        <v>2</v>
      </c>
      <c r="AK187" s="2541"/>
      <c r="AL187" s="2540">
        <v>8300</v>
      </c>
      <c r="AM187" s="2541"/>
      <c r="AN187" s="2540">
        <v>16600</v>
      </c>
      <c r="AO187" s="2541"/>
    </row>
    <row r="188" spans="1:41" ht="16" customHeight="1" x14ac:dyDescent="0.15">
      <c r="A188" s="2797" t="s">
        <v>485</v>
      </c>
      <c r="B188" s="2798"/>
      <c r="C188" s="208"/>
      <c r="D188" s="189"/>
      <c r="E188" s="2540"/>
      <c r="F188" s="2541"/>
      <c r="G188" s="2540"/>
      <c r="H188" s="2541"/>
      <c r="I188" s="2540">
        <v>0</v>
      </c>
      <c r="J188" s="2541"/>
      <c r="K188" s="299"/>
      <c r="L188" s="138" t="s">
        <v>893</v>
      </c>
      <c r="M188" s="189" t="s">
        <v>1077</v>
      </c>
      <c r="N188" s="189" t="s">
        <v>1078</v>
      </c>
      <c r="O188" s="2540">
        <v>400</v>
      </c>
      <c r="P188" s="2541"/>
      <c r="Q188" s="2540">
        <v>650</v>
      </c>
      <c r="R188" s="2541"/>
      <c r="S188" s="2540">
        <v>260000</v>
      </c>
      <c r="T188" s="2541"/>
      <c r="U188" s="308"/>
      <c r="V188" s="2797" t="s">
        <v>485</v>
      </c>
      <c r="W188" s="2798"/>
      <c r="X188" s="208"/>
      <c r="Y188" s="189"/>
      <c r="Z188" s="2540"/>
      <c r="AA188" s="2541"/>
      <c r="AB188" s="2540"/>
      <c r="AC188" s="2541"/>
      <c r="AD188" s="2540">
        <v>0</v>
      </c>
      <c r="AE188" s="2541"/>
      <c r="AF188" s="299"/>
      <c r="AG188" s="138" t="s">
        <v>472</v>
      </c>
      <c r="AH188" s="189" t="s">
        <v>1076</v>
      </c>
      <c r="AI188" s="189" t="s">
        <v>476</v>
      </c>
      <c r="AJ188" s="2540">
        <v>12</v>
      </c>
      <c r="AK188" s="2541"/>
      <c r="AL188" s="2540">
        <v>17000</v>
      </c>
      <c r="AM188" s="2541"/>
      <c r="AN188" s="2540">
        <v>204000</v>
      </c>
      <c r="AO188" s="2541"/>
    </row>
    <row r="189" spans="1:41" ht="16" customHeight="1" x14ac:dyDescent="0.15">
      <c r="A189" s="2797" t="s">
        <v>486</v>
      </c>
      <c r="B189" s="2798"/>
      <c r="C189" s="11"/>
      <c r="D189" s="189"/>
      <c r="E189" s="2540"/>
      <c r="F189" s="2541"/>
      <c r="G189" s="2540"/>
      <c r="H189" s="2541"/>
      <c r="I189" s="2540">
        <v>0</v>
      </c>
      <c r="J189" s="2541"/>
      <c r="K189" s="299"/>
      <c r="L189" s="138" t="s">
        <v>615</v>
      </c>
      <c r="M189" s="189" t="s">
        <v>1081</v>
      </c>
      <c r="N189" s="189" t="s">
        <v>1082</v>
      </c>
      <c r="O189" s="2540">
        <v>4</v>
      </c>
      <c r="P189" s="2541"/>
      <c r="Q189" s="2540">
        <v>9000</v>
      </c>
      <c r="R189" s="2541"/>
      <c r="S189" s="2540">
        <v>36000</v>
      </c>
      <c r="T189" s="2541"/>
      <c r="U189" s="308"/>
      <c r="V189" s="2797" t="s">
        <v>486</v>
      </c>
      <c r="W189" s="2798"/>
      <c r="X189" s="208"/>
      <c r="Y189" s="189"/>
      <c r="Z189" s="2540"/>
      <c r="AA189" s="2541"/>
      <c r="AB189" s="2540"/>
      <c r="AC189" s="2541"/>
      <c r="AD189" s="2540">
        <v>0</v>
      </c>
      <c r="AE189" s="2541"/>
      <c r="AF189" s="299"/>
      <c r="AG189" s="138" t="s">
        <v>1079</v>
      </c>
      <c r="AH189" s="189" t="s">
        <v>1080</v>
      </c>
      <c r="AI189" s="189" t="s">
        <v>1078</v>
      </c>
      <c r="AJ189" s="2540">
        <v>400</v>
      </c>
      <c r="AK189" s="2541"/>
      <c r="AL189" s="2540">
        <v>650</v>
      </c>
      <c r="AM189" s="2541"/>
      <c r="AN189" s="2540">
        <v>260000</v>
      </c>
      <c r="AO189" s="2541"/>
    </row>
    <row r="190" spans="1:41" ht="16" customHeight="1" x14ac:dyDescent="0.25">
      <c r="A190" s="2797" t="s">
        <v>924</v>
      </c>
      <c r="B190" s="2798"/>
      <c r="C190" s="136" t="s">
        <v>512</v>
      </c>
      <c r="D190" s="189" t="s">
        <v>513</v>
      </c>
      <c r="E190" s="2540">
        <v>4</v>
      </c>
      <c r="F190" s="2541"/>
      <c r="G190" s="2861">
        <v>32000</v>
      </c>
      <c r="H190" s="2862"/>
      <c r="I190" s="2540">
        <v>128000</v>
      </c>
      <c r="J190" s="2541"/>
      <c r="K190" s="299"/>
      <c r="L190" s="138" t="s">
        <v>523</v>
      </c>
      <c r="M190" s="189" t="s">
        <v>1084</v>
      </c>
      <c r="N190" s="189" t="s">
        <v>1085</v>
      </c>
      <c r="O190" s="2540">
        <v>350</v>
      </c>
      <c r="P190" s="2541"/>
      <c r="Q190" s="2540">
        <v>2000</v>
      </c>
      <c r="R190" s="2541"/>
      <c r="S190" s="2540">
        <v>700000</v>
      </c>
      <c r="T190" s="2541"/>
      <c r="U190" s="308"/>
      <c r="V190" s="2797" t="s">
        <v>1083</v>
      </c>
      <c r="W190" s="2798"/>
      <c r="X190" s="309"/>
      <c r="Y190" s="189"/>
      <c r="Z190" s="2540"/>
      <c r="AA190" s="2541"/>
      <c r="AB190" s="2540"/>
      <c r="AC190" s="2860"/>
      <c r="AD190" s="2540">
        <v>0</v>
      </c>
      <c r="AE190" s="2541"/>
      <c r="AF190" s="299"/>
      <c r="AG190" s="310" t="s">
        <v>615</v>
      </c>
      <c r="AH190" s="189" t="s">
        <v>1081</v>
      </c>
      <c r="AI190" s="189" t="s">
        <v>1082</v>
      </c>
      <c r="AJ190" s="2540">
        <v>1.5</v>
      </c>
      <c r="AK190" s="2541"/>
      <c r="AL190" s="2540">
        <v>9050</v>
      </c>
      <c r="AM190" s="2541"/>
      <c r="AN190" s="2540">
        <v>13575</v>
      </c>
      <c r="AO190" s="2541"/>
    </row>
    <row r="191" spans="1:41" ht="16" customHeight="1" x14ac:dyDescent="0.25">
      <c r="A191" s="2797" t="s">
        <v>1013</v>
      </c>
      <c r="B191" s="2798"/>
      <c r="C191" s="136" t="s">
        <v>512</v>
      </c>
      <c r="D191" s="189" t="s">
        <v>513</v>
      </c>
      <c r="E191" s="2565">
        <v>6</v>
      </c>
      <c r="F191" s="2860"/>
      <c r="G191" s="2861">
        <v>32000</v>
      </c>
      <c r="H191" s="2862"/>
      <c r="I191" s="2540">
        <v>192000</v>
      </c>
      <c r="J191" s="2541"/>
      <c r="K191" s="299"/>
      <c r="L191" s="138" t="s">
        <v>653</v>
      </c>
      <c r="M191" s="189" t="s">
        <v>1086</v>
      </c>
      <c r="N191" s="189" t="s">
        <v>755</v>
      </c>
      <c r="O191" s="2540">
        <v>5</v>
      </c>
      <c r="P191" s="2541"/>
      <c r="Q191" s="2540">
        <v>81650</v>
      </c>
      <c r="R191" s="2541"/>
      <c r="S191" s="2540">
        <v>408250</v>
      </c>
      <c r="T191" s="2541"/>
      <c r="U191" s="308"/>
      <c r="V191" s="2797" t="s">
        <v>1013</v>
      </c>
      <c r="W191" s="2798"/>
      <c r="X191" s="208"/>
      <c r="Y191" s="189"/>
      <c r="Z191" s="2565"/>
      <c r="AA191" s="2860"/>
      <c r="AB191" s="2565"/>
      <c r="AC191" s="2860"/>
      <c r="AD191" s="2540">
        <v>0</v>
      </c>
      <c r="AE191" s="2541"/>
      <c r="AF191" s="299"/>
      <c r="AG191" s="138" t="s">
        <v>523</v>
      </c>
      <c r="AH191" s="189" t="s">
        <v>1084</v>
      </c>
      <c r="AI191" s="189" t="s">
        <v>1084</v>
      </c>
      <c r="AJ191" s="2540">
        <v>900</v>
      </c>
      <c r="AK191" s="2541"/>
      <c r="AL191" s="2540">
        <v>2000</v>
      </c>
      <c r="AM191" s="2541"/>
      <c r="AN191" s="2540">
        <v>1800000</v>
      </c>
      <c r="AO191" s="2541"/>
    </row>
    <row r="192" spans="1:41" ht="16" customHeight="1" x14ac:dyDescent="0.25">
      <c r="A192" s="2797" t="s">
        <v>1014</v>
      </c>
      <c r="B192" s="2798"/>
      <c r="C192" s="208"/>
      <c r="D192" s="189"/>
      <c r="E192" s="2565"/>
      <c r="F192" s="2860"/>
      <c r="G192" s="2565"/>
      <c r="H192" s="2860"/>
      <c r="I192" s="2540">
        <v>0</v>
      </c>
      <c r="J192" s="2541"/>
      <c r="K192" s="299"/>
      <c r="L192" s="138" t="s">
        <v>653</v>
      </c>
      <c r="M192" s="189" t="s">
        <v>1087</v>
      </c>
      <c r="N192" s="189" t="s">
        <v>761</v>
      </c>
      <c r="O192" s="2540">
        <v>1100</v>
      </c>
      <c r="P192" s="2541"/>
      <c r="Q192" s="2540">
        <v>4700</v>
      </c>
      <c r="R192" s="2541"/>
      <c r="S192" s="2540">
        <v>5170000</v>
      </c>
      <c r="T192" s="2541"/>
      <c r="U192" s="308"/>
      <c r="V192" s="2797" t="s">
        <v>1014</v>
      </c>
      <c r="W192" s="2798"/>
      <c r="X192" s="208"/>
      <c r="Y192" s="189"/>
      <c r="Z192" s="2565"/>
      <c r="AA192" s="2860"/>
      <c r="AB192" s="2565"/>
      <c r="AC192" s="2860"/>
      <c r="AD192" s="2540">
        <v>0</v>
      </c>
      <c r="AE192" s="2541"/>
      <c r="AF192" s="299"/>
      <c r="AG192" s="138" t="s">
        <v>822</v>
      </c>
      <c r="AH192" s="189"/>
      <c r="AI192" s="189"/>
      <c r="AJ192" s="2540"/>
      <c r="AK192" s="2541"/>
      <c r="AL192" s="2540"/>
      <c r="AM192" s="2541"/>
      <c r="AN192" s="2540">
        <v>0</v>
      </c>
      <c r="AO192" s="2541"/>
    </row>
    <row r="193" spans="1:41" ht="16" customHeight="1" x14ac:dyDescent="0.25">
      <c r="A193" s="2797" t="s">
        <v>895</v>
      </c>
      <c r="B193" s="2798"/>
      <c r="C193" s="208"/>
      <c r="D193" s="189"/>
      <c r="E193" s="2565"/>
      <c r="F193" s="2860"/>
      <c r="G193" s="2565"/>
      <c r="H193" s="2860"/>
      <c r="I193" s="2540">
        <v>0</v>
      </c>
      <c r="J193" s="2541"/>
      <c r="K193" s="299"/>
      <c r="L193" s="138" t="s">
        <v>896</v>
      </c>
      <c r="M193" s="189" t="s">
        <v>1088</v>
      </c>
      <c r="N193" s="189" t="s">
        <v>1089</v>
      </c>
      <c r="O193" s="2540">
        <v>400</v>
      </c>
      <c r="P193" s="2541"/>
      <c r="Q193" s="2540">
        <v>7950</v>
      </c>
      <c r="R193" s="2541"/>
      <c r="S193" s="2540">
        <v>3180000</v>
      </c>
      <c r="T193" s="2541"/>
      <c r="U193" s="308"/>
      <c r="V193" s="2797" t="s">
        <v>895</v>
      </c>
      <c r="W193" s="2798"/>
      <c r="X193" s="208"/>
      <c r="Y193" s="189"/>
      <c r="Z193" s="2565"/>
      <c r="AA193" s="2860"/>
      <c r="AB193" s="2565"/>
      <c r="AC193" s="2860"/>
      <c r="AD193" s="2540">
        <v>0</v>
      </c>
      <c r="AE193" s="2541"/>
      <c r="AF193" s="299"/>
      <c r="AG193" s="138" t="s">
        <v>653</v>
      </c>
      <c r="AH193" s="189"/>
      <c r="AI193" s="189"/>
      <c r="AJ193" s="2540"/>
      <c r="AK193" s="2541"/>
      <c r="AL193" s="2540"/>
      <c r="AM193" s="2541"/>
      <c r="AN193" s="2540">
        <v>0</v>
      </c>
      <c r="AO193" s="2541"/>
    </row>
    <row r="194" spans="1:41" ht="16" customHeight="1" x14ac:dyDescent="0.25">
      <c r="A194" s="2797" t="s">
        <v>1015</v>
      </c>
      <c r="B194" s="2798"/>
      <c r="C194" s="208"/>
      <c r="D194" s="189"/>
      <c r="E194" s="2565"/>
      <c r="F194" s="2860"/>
      <c r="G194" s="2565"/>
      <c r="H194" s="2860"/>
      <c r="I194" s="2540">
        <v>0</v>
      </c>
      <c r="J194" s="2541"/>
      <c r="K194" s="299"/>
      <c r="L194" s="217" t="s">
        <v>531</v>
      </c>
      <c r="M194" s="136" t="s">
        <v>594</v>
      </c>
      <c r="N194" s="136" t="s">
        <v>594</v>
      </c>
      <c r="O194" s="2540">
        <v>200</v>
      </c>
      <c r="P194" s="2541"/>
      <c r="Q194" s="2540">
        <v>3600</v>
      </c>
      <c r="R194" s="2541"/>
      <c r="S194" s="2540">
        <v>720000</v>
      </c>
      <c r="T194" s="2541"/>
      <c r="U194" s="308"/>
      <c r="V194" s="2797" t="s">
        <v>1015</v>
      </c>
      <c r="W194" s="2798"/>
      <c r="X194" s="208"/>
      <c r="Y194" s="189"/>
      <c r="Z194" s="2565"/>
      <c r="AA194" s="2860"/>
      <c r="AB194" s="2565"/>
      <c r="AC194" s="2860"/>
      <c r="AD194" s="2540">
        <v>0</v>
      </c>
      <c r="AE194" s="2541"/>
      <c r="AF194" s="299"/>
      <c r="AG194" s="138" t="s">
        <v>896</v>
      </c>
      <c r="AH194" s="189"/>
      <c r="AI194" s="189"/>
      <c r="AJ194" s="2540"/>
      <c r="AK194" s="2541"/>
      <c r="AL194" s="2540"/>
      <c r="AM194" s="2541"/>
      <c r="AN194" s="2540">
        <v>0</v>
      </c>
      <c r="AO194" s="2541"/>
    </row>
    <row r="195" spans="1:41" ht="16" customHeight="1" x14ac:dyDescent="0.25">
      <c r="A195" s="2797" t="s">
        <v>520</v>
      </c>
      <c r="B195" s="2798"/>
      <c r="C195" s="208"/>
      <c r="D195" s="189"/>
      <c r="E195" s="2565"/>
      <c r="F195" s="2860"/>
      <c r="G195" s="2565"/>
      <c r="H195" s="2860"/>
      <c r="I195" s="2540">
        <v>0</v>
      </c>
      <c r="J195" s="2541"/>
      <c r="K195" s="299"/>
      <c r="L195" s="217" t="s">
        <v>1090</v>
      </c>
      <c r="M195" s="218"/>
      <c r="N195" s="136" t="s">
        <v>1085</v>
      </c>
      <c r="O195" s="2676">
        <v>3</v>
      </c>
      <c r="P195" s="2676"/>
      <c r="Q195" s="2676">
        <v>26500</v>
      </c>
      <c r="R195" s="2676"/>
      <c r="S195" s="2540">
        <v>79500</v>
      </c>
      <c r="T195" s="2541"/>
      <c r="U195" s="308"/>
      <c r="V195" s="2797" t="s">
        <v>520</v>
      </c>
      <c r="W195" s="2798"/>
      <c r="X195" s="208"/>
      <c r="Y195" s="189"/>
      <c r="Z195" s="2565"/>
      <c r="AA195" s="2860"/>
      <c r="AB195" s="2565"/>
      <c r="AC195" s="2860"/>
      <c r="AD195" s="2540">
        <v>0</v>
      </c>
      <c r="AE195" s="2541"/>
      <c r="AF195" s="299"/>
      <c r="AG195" s="217" t="s">
        <v>531</v>
      </c>
      <c r="AH195" s="136"/>
      <c r="AI195" s="136"/>
      <c r="AJ195" s="2676"/>
      <c r="AK195" s="2676"/>
      <c r="AL195" s="2676"/>
      <c r="AM195" s="2676"/>
      <c r="AN195" s="2540">
        <v>0</v>
      </c>
      <c r="AO195" s="2541"/>
    </row>
    <row r="196" spans="1:41" ht="16" customHeight="1" x14ac:dyDescent="0.25">
      <c r="A196" s="2865" t="s">
        <v>1016</v>
      </c>
      <c r="B196" s="2866"/>
      <c r="C196" s="208"/>
      <c r="D196" s="189"/>
      <c r="E196" s="2565"/>
      <c r="F196" s="2860"/>
      <c r="G196" s="2565"/>
      <c r="H196" s="2860"/>
      <c r="I196" s="2561">
        <v>1927000</v>
      </c>
      <c r="J196" s="2875"/>
      <c r="K196" s="299"/>
      <c r="L196" s="217" t="s">
        <v>826</v>
      </c>
      <c r="M196" s="218"/>
      <c r="N196" s="136" t="s">
        <v>815</v>
      </c>
      <c r="O196" s="2676"/>
      <c r="P196" s="2676"/>
      <c r="Q196" s="2676"/>
      <c r="R196" s="2676"/>
      <c r="S196" s="2540">
        <v>350000</v>
      </c>
      <c r="T196" s="2541"/>
      <c r="U196" s="311"/>
      <c r="V196" s="2865" t="s">
        <v>1016</v>
      </c>
      <c r="W196" s="2866"/>
      <c r="X196" s="208"/>
      <c r="Y196" s="189"/>
      <c r="Z196" s="2565"/>
      <c r="AA196" s="2860"/>
      <c r="AB196" s="2565"/>
      <c r="AC196" s="2860"/>
      <c r="AD196" s="2561">
        <v>2400000</v>
      </c>
      <c r="AE196" s="2875"/>
      <c r="AF196" s="299"/>
      <c r="AG196" s="217" t="s">
        <v>1091</v>
      </c>
      <c r="AH196" s="136" t="s">
        <v>1092</v>
      </c>
      <c r="AI196" s="136" t="s">
        <v>761</v>
      </c>
      <c r="AJ196" s="2676">
        <v>40</v>
      </c>
      <c r="AK196" s="2676"/>
      <c r="AL196" s="2676">
        <v>250</v>
      </c>
      <c r="AM196" s="2676"/>
      <c r="AN196" s="2540">
        <v>10000</v>
      </c>
      <c r="AO196" s="2541"/>
    </row>
    <row r="197" spans="1:41" ht="16" customHeight="1" x14ac:dyDescent="0.15">
      <c r="A197" s="2797" t="s">
        <v>874</v>
      </c>
      <c r="B197" s="2798"/>
      <c r="C197" s="136" t="s">
        <v>512</v>
      </c>
      <c r="D197" s="189" t="s">
        <v>513</v>
      </c>
      <c r="E197" s="2540">
        <v>4</v>
      </c>
      <c r="F197" s="2541"/>
      <c r="G197" s="2861">
        <v>32000</v>
      </c>
      <c r="H197" s="2862"/>
      <c r="I197" s="2540">
        <v>128000</v>
      </c>
      <c r="J197" s="2541"/>
      <c r="K197" s="299"/>
      <c r="L197" s="220" t="s">
        <v>898</v>
      </c>
      <c r="M197" s="66"/>
      <c r="N197" s="221"/>
      <c r="O197" s="2876"/>
      <c r="P197" s="2876"/>
      <c r="Q197" s="2876"/>
      <c r="R197" s="2876"/>
      <c r="S197" s="2877">
        <v>12552500</v>
      </c>
      <c r="T197" s="2877"/>
      <c r="U197" s="312"/>
      <c r="V197" s="2797" t="s">
        <v>874</v>
      </c>
      <c r="W197" s="2798"/>
      <c r="X197" s="208"/>
      <c r="Y197" s="189"/>
      <c r="Z197" s="2540"/>
      <c r="AA197" s="2541"/>
      <c r="AB197" s="2540"/>
      <c r="AC197" s="2541"/>
      <c r="AD197" s="2540">
        <v>0</v>
      </c>
      <c r="AE197" s="2541"/>
      <c r="AF197" s="299"/>
      <c r="AG197" s="220" t="s">
        <v>898</v>
      </c>
      <c r="AH197" s="66"/>
      <c r="AI197" s="221"/>
      <c r="AJ197" s="2876"/>
      <c r="AK197" s="2876"/>
      <c r="AL197" s="2876"/>
      <c r="AM197" s="2876"/>
      <c r="AN197" s="2877">
        <v>3951775</v>
      </c>
      <c r="AO197" s="2877"/>
    </row>
    <row r="198" spans="1:41" ht="16" customHeight="1" x14ac:dyDescent="0.15">
      <c r="A198" s="2797" t="s">
        <v>511</v>
      </c>
      <c r="B198" s="2798"/>
      <c r="C198" s="136" t="s">
        <v>512</v>
      </c>
      <c r="D198" s="189" t="s">
        <v>513</v>
      </c>
      <c r="E198" s="2540">
        <v>1</v>
      </c>
      <c r="F198" s="2541"/>
      <c r="G198" s="2861">
        <v>32000</v>
      </c>
      <c r="H198" s="2862"/>
      <c r="I198" s="2540">
        <v>32000</v>
      </c>
      <c r="J198" s="2541"/>
      <c r="K198" s="299"/>
      <c r="L198" s="164"/>
      <c r="M198" s="218"/>
      <c r="N198" s="136"/>
      <c r="O198" s="2676"/>
      <c r="P198" s="2676"/>
      <c r="Q198" s="2676"/>
      <c r="R198" s="2676"/>
      <c r="S198" s="2676"/>
      <c r="T198" s="2676"/>
      <c r="U198" s="311"/>
      <c r="V198" s="2797" t="s">
        <v>511</v>
      </c>
      <c r="W198" s="2798"/>
      <c r="X198" s="208"/>
      <c r="Y198" s="189"/>
      <c r="Z198" s="2540"/>
      <c r="AA198" s="2541"/>
      <c r="AB198" s="2540"/>
      <c r="AC198" s="2541"/>
      <c r="AD198" s="2540">
        <v>0</v>
      </c>
      <c r="AE198" s="2541"/>
      <c r="AF198" s="299"/>
      <c r="AG198" s="164"/>
      <c r="AH198" s="218"/>
      <c r="AI198" s="136"/>
      <c r="AJ198" s="2676"/>
      <c r="AK198" s="2676"/>
      <c r="AL198" s="2676"/>
      <c r="AM198" s="2676"/>
      <c r="AN198" s="2676"/>
      <c r="AO198" s="2676"/>
    </row>
    <row r="199" spans="1:41" ht="16" customHeight="1" x14ac:dyDescent="0.25">
      <c r="A199" s="2797" t="s">
        <v>1018</v>
      </c>
      <c r="B199" s="2798"/>
      <c r="C199" s="136" t="s">
        <v>512</v>
      </c>
      <c r="D199" s="189" t="s">
        <v>513</v>
      </c>
      <c r="E199" s="2565">
        <v>15</v>
      </c>
      <c r="F199" s="2860"/>
      <c r="G199" s="2861">
        <v>32000</v>
      </c>
      <c r="H199" s="2862"/>
      <c r="I199" s="2540">
        <v>480000</v>
      </c>
      <c r="J199" s="2541"/>
      <c r="K199" s="299"/>
      <c r="L199" s="160" t="s">
        <v>597</v>
      </c>
      <c r="M199" s="161"/>
      <c r="N199" s="161"/>
      <c r="O199" s="2873"/>
      <c r="P199" s="2873"/>
      <c r="Q199" s="2873"/>
      <c r="R199" s="2873"/>
      <c r="S199" s="2873"/>
      <c r="T199" s="2874"/>
      <c r="U199" s="308"/>
      <c r="V199" s="2797" t="s">
        <v>1018</v>
      </c>
      <c r="W199" s="2798"/>
      <c r="X199" s="208"/>
      <c r="Y199" s="189"/>
      <c r="Z199" s="2565"/>
      <c r="AA199" s="2860"/>
      <c r="AB199" s="2565"/>
      <c r="AC199" s="2860"/>
      <c r="AD199" s="2540">
        <v>0</v>
      </c>
      <c r="AE199" s="2541"/>
      <c r="AF199" s="299"/>
      <c r="AG199" s="160" t="s">
        <v>597</v>
      </c>
      <c r="AH199" s="161"/>
      <c r="AI199" s="161"/>
      <c r="AJ199" s="2873"/>
      <c r="AK199" s="2873"/>
      <c r="AL199" s="2873"/>
      <c r="AM199" s="2873"/>
      <c r="AN199" s="2873"/>
      <c r="AO199" s="2874"/>
    </row>
    <row r="200" spans="1:41" ht="16" customHeight="1" x14ac:dyDescent="0.25">
      <c r="A200" s="2797" t="s">
        <v>1019</v>
      </c>
      <c r="B200" s="2798"/>
      <c r="C200" s="208"/>
      <c r="D200" s="189"/>
      <c r="E200" s="2565"/>
      <c r="F200" s="2860"/>
      <c r="G200" s="2565"/>
      <c r="H200" s="2860"/>
      <c r="I200" s="2540">
        <v>0</v>
      </c>
      <c r="J200" s="2541"/>
      <c r="K200" s="299"/>
      <c r="L200" s="164" t="s">
        <v>1020</v>
      </c>
      <c r="M200" s="303" t="s">
        <v>1057</v>
      </c>
      <c r="N200" s="166"/>
      <c r="O200" s="2552"/>
      <c r="P200" s="2552"/>
      <c r="Q200" s="2552"/>
      <c r="R200" s="2552"/>
      <c r="S200" s="2552">
        <v>837875</v>
      </c>
      <c r="T200" s="2541"/>
      <c r="U200" s="308"/>
      <c r="V200" s="2797" t="s">
        <v>1019</v>
      </c>
      <c r="W200" s="2798"/>
      <c r="X200" s="208"/>
      <c r="Y200" s="189"/>
      <c r="Z200" s="2565"/>
      <c r="AA200" s="2860"/>
      <c r="AB200" s="2565"/>
      <c r="AC200" s="2860"/>
      <c r="AD200" s="2540">
        <v>0</v>
      </c>
      <c r="AE200" s="2541"/>
      <c r="AF200" s="299"/>
      <c r="AG200" s="164" t="s">
        <v>1020</v>
      </c>
      <c r="AH200" s="165" t="s">
        <v>1057</v>
      </c>
      <c r="AI200" s="166"/>
      <c r="AJ200" s="2552"/>
      <c r="AK200" s="2552"/>
      <c r="AL200" s="2552"/>
      <c r="AM200" s="2552"/>
      <c r="AN200" s="2552">
        <v>485663.75</v>
      </c>
      <c r="AO200" s="2541"/>
    </row>
    <row r="201" spans="1:41" ht="16" customHeight="1" x14ac:dyDescent="0.25">
      <c r="A201" s="2797" t="s">
        <v>1021</v>
      </c>
      <c r="B201" s="2798"/>
      <c r="C201" s="208"/>
      <c r="D201" s="189"/>
      <c r="E201" s="2565"/>
      <c r="F201" s="2860"/>
      <c r="G201" s="2565"/>
      <c r="H201" s="2860"/>
      <c r="I201" s="2540">
        <v>0</v>
      </c>
      <c r="J201" s="2541"/>
      <c r="K201" s="299"/>
      <c r="L201" s="168" t="s">
        <v>543</v>
      </c>
      <c r="M201" s="166"/>
      <c r="N201" s="166"/>
      <c r="O201" s="2552"/>
      <c r="P201" s="2552"/>
      <c r="Q201" s="2552"/>
      <c r="R201" s="2552"/>
      <c r="S201" s="2552">
        <v>200000</v>
      </c>
      <c r="T201" s="2541"/>
      <c r="U201" s="308"/>
      <c r="V201" s="2797" t="s">
        <v>1021</v>
      </c>
      <c r="W201" s="2798"/>
      <c r="X201" s="208"/>
      <c r="Y201" s="189"/>
      <c r="Z201" s="2565"/>
      <c r="AA201" s="2860"/>
      <c r="AB201" s="2565"/>
      <c r="AC201" s="2860"/>
      <c r="AD201" s="2540">
        <v>0</v>
      </c>
      <c r="AE201" s="2541"/>
      <c r="AF201" s="299"/>
      <c r="AG201" s="168" t="s">
        <v>543</v>
      </c>
      <c r="AH201" s="166"/>
      <c r="AI201" s="166"/>
      <c r="AJ201" s="2552"/>
      <c r="AK201" s="2552"/>
      <c r="AL201" s="2552"/>
      <c r="AM201" s="2552"/>
      <c r="AN201" s="2552">
        <v>200000</v>
      </c>
      <c r="AO201" s="2541"/>
    </row>
    <row r="202" spans="1:41" ht="16" customHeight="1" x14ac:dyDescent="0.25">
      <c r="A202" s="2797" t="s">
        <v>1022</v>
      </c>
      <c r="B202" s="2798"/>
      <c r="C202" s="208"/>
      <c r="D202" s="189"/>
      <c r="E202" s="2565"/>
      <c r="F202" s="2860"/>
      <c r="G202" s="2565"/>
      <c r="H202" s="2860"/>
      <c r="I202" s="2540">
        <v>0</v>
      </c>
      <c r="J202" s="2541"/>
      <c r="K202" s="299"/>
      <c r="L202" s="169" t="s">
        <v>545</v>
      </c>
      <c r="M202" s="166"/>
      <c r="N202" s="166"/>
      <c r="O202" s="2552"/>
      <c r="P202" s="2552"/>
      <c r="Q202" s="2552"/>
      <c r="R202" s="2552"/>
      <c r="S202" s="2552">
        <v>600000</v>
      </c>
      <c r="T202" s="2541"/>
      <c r="U202" s="308"/>
      <c r="V202" s="2797" t="s">
        <v>1022</v>
      </c>
      <c r="W202" s="2798"/>
      <c r="X202" s="208"/>
      <c r="Y202" s="189"/>
      <c r="Z202" s="2565"/>
      <c r="AA202" s="2860"/>
      <c r="AB202" s="2565"/>
      <c r="AC202" s="2860"/>
      <c r="AD202" s="2540">
        <v>0</v>
      </c>
      <c r="AE202" s="2541"/>
      <c r="AF202" s="299"/>
      <c r="AG202" s="169" t="s">
        <v>545</v>
      </c>
      <c r="AH202" s="166"/>
      <c r="AI202" s="166"/>
      <c r="AJ202" s="2552"/>
      <c r="AK202" s="2552"/>
      <c r="AL202" s="2552"/>
      <c r="AM202" s="2552"/>
      <c r="AN202" s="2552">
        <v>600000</v>
      </c>
      <c r="AO202" s="2541"/>
    </row>
    <row r="203" spans="1:41" ht="16" customHeight="1" x14ac:dyDescent="0.25">
      <c r="A203" s="2797" t="s">
        <v>1023</v>
      </c>
      <c r="B203" s="2798"/>
      <c r="C203" s="136" t="s">
        <v>512</v>
      </c>
      <c r="D203" s="189" t="s">
        <v>513</v>
      </c>
      <c r="E203" s="2565">
        <v>3</v>
      </c>
      <c r="F203" s="2860"/>
      <c r="G203" s="2861">
        <v>32000</v>
      </c>
      <c r="H203" s="2862"/>
      <c r="I203" s="2540">
        <v>39000</v>
      </c>
      <c r="J203" s="2541"/>
      <c r="K203" s="299"/>
      <c r="L203" s="169" t="s">
        <v>600</v>
      </c>
      <c r="M203" s="166"/>
      <c r="N203" s="166"/>
      <c r="O203" s="2552"/>
      <c r="P203" s="2552"/>
      <c r="Q203" s="2552"/>
      <c r="R203" s="2552"/>
      <c r="S203" s="2552">
        <v>837875</v>
      </c>
      <c r="T203" s="2541"/>
      <c r="U203" s="308"/>
      <c r="V203" s="2797" t="s">
        <v>1023</v>
      </c>
      <c r="W203" s="2798"/>
      <c r="X203" s="208"/>
      <c r="Y203" s="189"/>
      <c r="Z203" s="2565"/>
      <c r="AA203" s="2860"/>
      <c r="AB203" s="2565"/>
      <c r="AC203" s="2860"/>
      <c r="AD203" s="2540">
        <v>0</v>
      </c>
      <c r="AE203" s="2541"/>
      <c r="AF203" s="299"/>
      <c r="AG203" s="169" t="s">
        <v>547</v>
      </c>
      <c r="AH203" s="166"/>
      <c r="AI203" s="166"/>
      <c r="AJ203" s="2552"/>
      <c r="AK203" s="2552"/>
      <c r="AL203" s="2552"/>
      <c r="AM203" s="2552"/>
      <c r="AN203" s="2552">
        <v>485663.75</v>
      </c>
      <c r="AO203" s="2541"/>
    </row>
    <row r="204" spans="1:41" ht="16" customHeight="1" x14ac:dyDescent="0.25">
      <c r="A204" s="2797" t="s">
        <v>1024</v>
      </c>
      <c r="B204" s="2798"/>
      <c r="C204" s="136" t="s">
        <v>512</v>
      </c>
      <c r="D204" s="189" t="s">
        <v>513</v>
      </c>
      <c r="E204" s="2565">
        <v>3</v>
      </c>
      <c r="F204" s="2860"/>
      <c r="G204" s="2861">
        <v>32000</v>
      </c>
      <c r="H204" s="2862"/>
      <c r="I204" s="2540">
        <v>96000</v>
      </c>
      <c r="J204" s="2541"/>
      <c r="K204" s="299"/>
      <c r="L204" s="185" t="s">
        <v>520</v>
      </c>
      <c r="M204" s="173"/>
      <c r="N204" s="173"/>
      <c r="O204" s="2757"/>
      <c r="P204" s="2757"/>
      <c r="Q204" s="2757"/>
      <c r="R204" s="2757"/>
      <c r="S204" s="2757">
        <v>200000</v>
      </c>
      <c r="T204" s="2758"/>
      <c r="U204" s="308"/>
      <c r="V204" s="2797" t="s">
        <v>1024</v>
      </c>
      <c r="W204" s="2798"/>
      <c r="X204" s="309" t="s">
        <v>512</v>
      </c>
      <c r="Y204" s="189" t="s">
        <v>513</v>
      </c>
      <c r="Z204" s="2565">
        <v>18</v>
      </c>
      <c r="AA204" s="2860"/>
      <c r="AB204" s="2861">
        <v>32000</v>
      </c>
      <c r="AC204" s="2862"/>
      <c r="AD204" s="2540">
        <v>576000</v>
      </c>
      <c r="AE204" s="2541"/>
      <c r="AF204" s="299"/>
      <c r="AG204" s="185" t="s">
        <v>520</v>
      </c>
      <c r="AH204" s="173"/>
      <c r="AI204" s="173"/>
      <c r="AJ204" s="2757"/>
      <c r="AK204" s="2757"/>
      <c r="AL204" s="2757"/>
      <c r="AM204" s="2757"/>
      <c r="AN204" s="2757">
        <v>150000</v>
      </c>
      <c r="AO204" s="2758"/>
    </row>
    <row r="205" spans="1:41" ht="16" customHeight="1" x14ac:dyDescent="0.25">
      <c r="A205" s="2797" t="s">
        <v>1025</v>
      </c>
      <c r="B205" s="2798"/>
      <c r="C205" s="136" t="s">
        <v>512</v>
      </c>
      <c r="D205" s="189" t="s">
        <v>513</v>
      </c>
      <c r="E205" s="2565">
        <v>5</v>
      </c>
      <c r="F205" s="2860"/>
      <c r="G205" s="2861">
        <v>32000</v>
      </c>
      <c r="H205" s="2862"/>
      <c r="I205" s="2540">
        <v>160000</v>
      </c>
      <c r="J205" s="2541"/>
      <c r="K205" s="299"/>
      <c r="L205" s="174" t="s">
        <v>549</v>
      </c>
      <c r="M205" s="222"/>
      <c r="N205" s="222"/>
      <c r="O205" s="2882"/>
      <c r="P205" s="2882"/>
      <c r="Q205" s="2883"/>
      <c r="R205" s="2883"/>
      <c r="S205" s="2884">
        <v>2675750</v>
      </c>
      <c r="T205" s="2884"/>
      <c r="U205" s="313"/>
      <c r="V205" s="2797" t="s">
        <v>1093</v>
      </c>
      <c r="W205" s="2798"/>
      <c r="X205" s="309" t="s">
        <v>512</v>
      </c>
      <c r="Y205" s="189" t="s">
        <v>513</v>
      </c>
      <c r="Z205" s="2565">
        <v>6</v>
      </c>
      <c r="AA205" s="2860"/>
      <c r="AB205" s="2861">
        <v>32000</v>
      </c>
      <c r="AC205" s="2862"/>
      <c r="AD205" s="2540">
        <v>192000</v>
      </c>
      <c r="AE205" s="2541"/>
      <c r="AF205" s="299"/>
      <c r="AG205" s="174" t="s">
        <v>549</v>
      </c>
      <c r="AH205" s="222"/>
      <c r="AI205" s="222"/>
      <c r="AJ205" s="2882"/>
      <c r="AK205" s="2882"/>
      <c r="AL205" s="2883"/>
      <c r="AM205" s="2883"/>
      <c r="AN205" s="2884">
        <v>1921327.5</v>
      </c>
      <c r="AO205" s="2884"/>
    </row>
    <row r="206" spans="1:41" ht="16" customHeight="1" x14ac:dyDescent="0.25">
      <c r="A206" s="2797" t="s">
        <v>1026</v>
      </c>
      <c r="B206" s="2798"/>
      <c r="C206" s="208"/>
      <c r="D206" s="189"/>
      <c r="E206" s="2565"/>
      <c r="F206" s="2860"/>
      <c r="G206" s="2565"/>
      <c r="H206" s="2860"/>
      <c r="I206" s="2540">
        <v>0</v>
      </c>
      <c r="J206" s="2541"/>
      <c r="K206" s="299"/>
      <c r="L206" s="177"/>
      <c r="M206" s="166"/>
      <c r="N206" s="166"/>
      <c r="O206" s="2552"/>
      <c r="P206" s="2552"/>
      <c r="Q206" s="2552"/>
      <c r="R206" s="2552"/>
      <c r="S206" s="2552"/>
      <c r="T206" s="2541"/>
      <c r="U206" s="308"/>
      <c r="V206" s="2797" t="s">
        <v>1026</v>
      </c>
      <c r="W206" s="2798"/>
      <c r="X206" s="208"/>
      <c r="Y206" s="189"/>
      <c r="Z206" s="2565"/>
      <c r="AA206" s="2860"/>
      <c r="AB206" s="2565"/>
      <c r="AC206" s="2860"/>
      <c r="AD206" s="2540">
        <v>0</v>
      </c>
      <c r="AE206" s="2541"/>
      <c r="AF206" s="299"/>
      <c r="AG206" s="177"/>
      <c r="AH206" s="166"/>
      <c r="AI206" s="166"/>
      <c r="AJ206" s="2552"/>
      <c r="AK206" s="2552"/>
      <c r="AL206" s="2552"/>
      <c r="AM206" s="2552"/>
      <c r="AN206" s="2552"/>
      <c r="AO206" s="2541"/>
    </row>
    <row r="207" spans="1:41" ht="16" customHeight="1" thickBot="1" x14ac:dyDescent="0.3">
      <c r="A207" s="2797" t="s">
        <v>1027</v>
      </c>
      <c r="B207" s="2798"/>
      <c r="C207" s="136" t="s">
        <v>512</v>
      </c>
      <c r="D207" s="189" t="s">
        <v>513</v>
      </c>
      <c r="E207" s="2565">
        <v>5</v>
      </c>
      <c r="F207" s="2860"/>
      <c r="G207" s="2861">
        <v>32000</v>
      </c>
      <c r="H207" s="2862"/>
      <c r="I207" s="2540">
        <v>160000</v>
      </c>
      <c r="J207" s="2541"/>
      <c r="K207" s="299"/>
      <c r="L207" s="178" t="s">
        <v>603</v>
      </c>
      <c r="M207" s="226"/>
      <c r="N207" s="226"/>
      <c r="O207" s="226"/>
      <c r="P207" s="226"/>
      <c r="Q207" s="179"/>
      <c r="R207" s="179"/>
      <c r="S207" s="2761">
        <v>19433250</v>
      </c>
      <c r="T207" s="2762"/>
      <c r="U207" s="313"/>
      <c r="V207" s="2797" t="s">
        <v>1027</v>
      </c>
      <c r="W207" s="2798"/>
      <c r="X207" s="309" t="s">
        <v>512</v>
      </c>
      <c r="Y207" s="189" t="s">
        <v>513</v>
      </c>
      <c r="Z207" s="2565">
        <v>10</v>
      </c>
      <c r="AA207" s="2860"/>
      <c r="AB207" s="2861">
        <v>32000</v>
      </c>
      <c r="AC207" s="2862"/>
      <c r="AD207" s="2540">
        <v>320000</v>
      </c>
      <c r="AE207" s="2541"/>
      <c r="AF207" s="299"/>
      <c r="AG207" s="178" t="s">
        <v>603</v>
      </c>
      <c r="AH207" s="226"/>
      <c r="AI207" s="226"/>
      <c r="AJ207" s="226"/>
      <c r="AK207" s="226"/>
      <c r="AL207" s="179"/>
      <c r="AM207" s="179"/>
      <c r="AN207" s="2761">
        <v>11634602.5</v>
      </c>
      <c r="AO207" s="2762"/>
    </row>
    <row r="208" spans="1:41" ht="16" customHeight="1" x14ac:dyDescent="0.15">
      <c r="A208" s="2797" t="s">
        <v>1033</v>
      </c>
      <c r="B208" s="2798"/>
      <c r="C208" s="136" t="s">
        <v>512</v>
      </c>
      <c r="D208" s="189" t="s">
        <v>513</v>
      </c>
      <c r="E208" s="2540">
        <v>6</v>
      </c>
      <c r="F208" s="2541"/>
      <c r="G208" s="2861">
        <v>32000</v>
      </c>
      <c r="H208" s="2862"/>
      <c r="I208" s="2540">
        <v>192000</v>
      </c>
      <c r="J208" s="2541"/>
      <c r="K208" s="304"/>
      <c r="L208" s="166"/>
      <c r="M208" s="166"/>
      <c r="N208" s="166"/>
      <c r="O208" s="166"/>
      <c r="P208" s="166"/>
      <c r="Q208" s="166"/>
      <c r="R208" s="166"/>
      <c r="S208" s="166"/>
      <c r="T208" s="166"/>
      <c r="U208" s="307"/>
      <c r="V208" s="2797" t="s">
        <v>1067</v>
      </c>
      <c r="W208" s="2798"/>
      <c r="X208" s="309" t="s">
        <v>512</v>
      </c>
      <c r="Y208" s="189" t="s">
        <v>513</v>
      </c>
      <c r="Z208" s="2540">
        <v>10</v>
      </c>
      <c r="AA208" s="2541"/>
      <c r="AB208" s="2861">
        <v>32000</v>
      </c>
      <c r="AC208" s="2862"/>
      <c r="AD208" s="2540">
        <v>320000</v>
      </c>
      <c r="AE208" s="2541"/>
      <c r="AF208" s="304"/>
      <c r="AG208" s="166"/>
      <c r="AH208" s="166"/>
      <c r="AI208" s="166"/>
      <c r="AJ208" s="166"/>
      <c r="AK208" s="166"/>
      <c r="AL208" s="166"/>
      <c r="AM208" s="166"/>
      <c r="AN208" s="166"/>
      <c r="AO208" s="166"/>
    </row>
    <row r="209" spans="1:41" ht="16" customHeight="1" x14ac:dyDescent="0.25">
      <c r="A209" s="2797" t="s">
        <v>1034</v>
      </c>
      <c r="B209" s="2798"/>
      <c r="C209" s="136" t="s">
        <v>512</v>
      </c>
      <c r="D209" s="189" t="s">
        <v>513</v>
      </c>
      <c r="E209" s="2565">
        <v>2</v>
      </c>
      <c r="F209" s="2860"/>
      <c r="G209" s="2861">
        <v>32000</v>
      </c>
      <c r="H209" s="2862"/>
      <c r="I209" s="2540">
        <v>64000</v>
      </c>
      <c r="J209" s="2541"/>
      <c r="K209" s="299"/>
      <c r="L209" s="7" t="s">
        <v>1573</v>
      </c>
      <c r="M209" s="166"/>
      <c r="N209" s="166"/>
      <c r="O209" s="166"/>
      <c r="P209" s="166"/>
      <c r="Q209" s="166"/>
      <c r="R209" s="166"/>
      <c r="S209" s="166"/>
      <c r="T209" s="166"/>
      <c r="U209" s="307"/>
      <c r="V209" s="2797" t="s">
        <v>1034</v>
      </c>
      <c r="W209" s="2798"/>
      <c r="X209" s="309" t="s">
        <v>512</v>
      </c>
      <c r="Y209" s="189" t="s">
        <v>513</v>
      </c>
      <c r="Z209" s="2565">
        <v>6</v>
      </c>
      <c r="AA209" s="2860"/>
      <c r="AB209" s="2861">
        <v>32000</v>
      </c>
      <c r="AC209" s="2862"/>
      <c r="AD209" s="2540">
        <v>192000</v>
      </c>
      <c r="AE209" s="2541"/>
      <c r="AF209" s="299"/>
      <c r="AG209" s="7" t="s">
        <v>1573</v>
      </c>
      <c r="AH209" s="166"/>
      <c r="AI209" s="166"/>
      <c r="AJ209" s="166"/>
      <c r="AK209" s="166"/>
      <c r="AL209" s="166"/>
      <c r="AM209" s="166"/>
      <c r="AN209" s="166"/>
      <c r="AO209" s="166"/>
    </row>
    <row r="210" spans="1:41" ht="16" customHeight="1" x14ac:dyDescent="0.25">
      <c r="A210" s="2797" t="s">
        <v>1035</v>
      </c>
      <c r="B210" s="2798"/>
      <c r="C210" s="208"/>
      <c r="D210" s="189"/>
      <c r="E210" s="2565"/>
      <c r="F210" s="2860"/>
      <c r="G210" s="2565"/>
      <c r="H210" s="2860"/>
      <c r="I210" s="2540">
        <v>0</v>
      </c>
      <c r="J210" s="2541"/>
      <c r="K210" s="299"/>
      <c r="L210" s="2173" t="s">
        <v>1628</v>
      </c>
      <c r="M210" s="1922"/>
      <c r="N210" s="1922"/>
      <c r="O210" s="1922"/>
      <c r="P210" s="1922"/>
      <c r="Q210" s="1937"/>
      <c r="R210" s="1922"/>
      <c r="S210" s="1922"/>
      <c r="T210" s="166"/>
      <c r="U210" s="307"/>
      <c r="V210" s="2797" t="s">
        <v>1035</v>
      </c>
      <c r="W210" s="2798"/>
      <c r="X210" s="208"/>
      <c r="Y210" s="189"/>
      <c r="Z210" s="2565"/>
      <c r="AA210" s="2860"/>
      <c r="AB210" s="2565"/>
      <c r="AC210" s="2860"/>
      <c r="AD210" s="2540">
        <v>0</v>
      </c>
      <c r="AE210" s="2541"/>
      <c r="AF210" s="299"/>
      <c r="AG210" s="2173" t="s">
        <v>1629</v>
      </c>
      <c r="AH210" s="1922"/>
      <c r="AI210" s="1922"/>
      <c r="AJ210" s="1922"/>
      <c r="AK210" s="1922"/>
      <c r="AL210" s="1937"/>
      <c r="AM210" s="1922"/>
      <c r="AN210" s="1922"/>
      <c r="AO210" s="166"/>
    </row>
    <row r="211" spans="1:41" ht="16" customHeight="1" x14ac:dyDescent="0.25">
      <c r="A211" s="2797" t="s">
        <v>1036</v>
      </c>
      <c r="B211" s="2798"/>
      <c r="C211" s="208"/>
      <c r="D211" s="189"/>
      <c r="E211" s="2565"/>
      <c r="F211" s="2860"/>
      <c r="G211" s="2565"/>
      <c r="H211" s="2860"/>
      <c r="I211" s="2540">
        <v>0</v>
      </c>
      <c r="J211" s="2541"/>
      <c r="K211" s="299"/>
      <c r="L211" s="166"/>
      <c r="M211" s="227"/>
      <c r="N211" s="227"/>
      <c r="O211" s="227"/>
      <c r="P211" s="227"/>
      <c r="Q211" s="122"/>
      <c r="R211" s="61"/>
      <c r="S211" s="166"/>
      <c r="T211" s="166"/>
      <c r="U211" s="307"/>
      <c r="V211" s="2797" t="s">
        <v>1036</v>
      </c>
      <c r="W211" s="2798"/>
      <c r="X211" s="208"/>
      <c r="Y211" s="189"/>
      <c r="Z211" s="2565"/>
      <c r="AA211" s="2860"/>
      <c r="AB211" s="2565"/>
      <c r="AC211" s="2860"/>
      <c r="AD211" s="2540">
        <v>0</v>
      </c>
      <c r="AE211" s="2541"/>
      <c r="AF211" s="299"/>
      <c r="AG211" s="166"/>
      <c r="AH211" s="2794"/>
      <c r="AI211" s="2794"/>
      <c r="AJ211" s="2794"/>
      <c r="AK211" s="2794"/>
      <c r="AL211" s="291"/>
      <c r="AM211" s="61"/>
      <c r="AN211" s="166"/>
      <c r="AO211" s="166"/>
    </row>
    <row r="212" spans="1:41" ht="16" customHeight="1" x14ac:dyDescent="0.15">
      <c r="A212" s="2797" t="s">
        <v>1037</v>
      </c>
      <c r="B212" s="2798"/>
      <c r="C212" s="136" t="s">
        <v>512</v>
      </c>
      <c r="D212" s="189" t="s">
        <v>513</v>
      </c>
      <c r="E212" s="2540">
        <v>8</v>
      </c>
      <c r="F212" s="2541"/>
      <c r="G212" s="2861">
        <v>32000</v>
      </c>
      <c r="H212" s="2862"/>
      <c r="I212" s="2540">
        <v>256000</v>
      </c>
      <c r="J212" s="2541"/>
      <c r="K212" s="299"/>
      <c r="L212" s="166"/>
      <c r="M212" s="2794"/>
      <c r="N212" s="2794"/>
      <c r="O212" s="2794"/>
      <c r="P212" s="2794"/>
      <c r="Q212" s="122"/>
      <c r="R212" s="61"/>
      <c r="S212" s="166"/>
      <c r="T212" s="166"/>
      <c r="U212" s="307"/>
      <c r="V212" s="2797" t="s">
        <v>1037</v>
      </c>
      <c r="W212" s="2798"/>
      <c r="X212" s="309" t="s">
        <v>512</v>
      </c>
      <c r="Y212" s="189" t="s">
        <v>513</v>
      </c>
      <c r="Z212" s="2540">
        <v>15</v>
      </c>
      <c r="AA212" s="2541"/>
      <c r="AB212" s="2861">
        <v>32000</v>
      </c>
      <c r="AC212" s="2862"/>
      <c r="AD212" s="2540">
        <v>480000</v>
      </c>
      <c r="AE212" s="2541"/>
      <c r="AF212" s="299"/>
      <c r="AG212" s="166"/>
      <c r="AH212" s="227"/>
      <c r="AI212" s="227"/>
      <c r="AJ212" s="227"/>
      <c r="AK212" s="227"/>
      <c r="AL212" s="122"/>
      <c r="AM212" s="61"/>
      <c r="AN212" s="166"/>
      <c r="AO212" s="166"/>
    </row>
    <row r="213" spans="1:41" ht="16" customHeight="1" x14ac:dyDescent="0.15">
      <c r="A213" s="2797" t="s">
        <v>903</v>
      </c>
      <c r="B213" s="2798"/>
      <c r="C213" s="136" t="s">
        <v>512</v>
      </c>
      <c r="D213" s="189" t="s">
        <v>513</v>
      </c>
      <c r="E213" s="2540">
        <v>5</v>
      </c>
      <c r="F213" s="2541"/>
      <c r="G213" s="2861">
        <v>32000</v>
      </c>
      <c r="H213" s="2862"/>
      <c r="I213" s="2540">
        <v>160000</v>
      </c>
      <c r="J213" s="2541"/>
      <c r="K213" s="299"/>
      <c r="L213" s="166"/>
      <c r="M213" s="2794"/>
      <c r="N213" s="2794"/>
      <c r="O213" s="2794"/>
      <c r="P213" s="2794"/>
      <c r="Q213" s="122"/>
      <c r="R213" s="166"/>
      <c r="S213" s="61"/>
      <c r="T213" s="166"/>
      <c r="U213" s="307"/>
      <c r="V213" s="2797" t="s">
        <v>903</v>
      </c>
      <c r="W213" s="2798"/>
      <c r="X213" s="309" t="s">
        <v>512</v>
      </c>
      <c r="Y213" s="189" t="s">
        <v>513</v>
      </c>
      <c r="Z213" s="2540">
        <v>5</v>
      </c>
      <c r="AA213" s="2541"/>
      <c r="AB213" s="2861">
        <v>32000</v>
      </c>
      <c r="AC213" s="2862"/>
      <c r="AD213" s="2540">
        <v>160000</v>
      </c>
      <c r="AE213" s="2541"/>
      <c r="AF213" s="299"/>
      <c r="AG213" s="166"/>
      <c r="AH213" s="227"/>
      <c r="AI213" s="227"/>
      <c r="AJ213" s="227"/>
      <c r="AK213" s="227"/>
      <c r="AL213" s="122"/>
      <c r="AM213" s="166"/>
      <c r="AN213" s="166"/>
      <c r="AO213" s="166"/>
    </row>
    <row r="214" spans="1:41" ht="16" customHeight="1" x14ac:dyDescent="0.25">
      <c r="A214" s="2797" t="s">
        <v>904</v>
      </c>
      <c r="B214" s="2798"/>
      <c r="C214" s="136" t="s">
        <v>512</v>
      </c>
      <c r="D214" s="189" t="s">
        <v>513</v>
      </c>
      <c r="E214" s="2565">
        <v>5</v>
      </c>
      <c r="F214" s="2860"/>
      <c r="G214" s="2861">
        <v>32000</v>
      </c>
      <c r="H214" s="2862"/>
      <c r="I214" s="2540">
        <v>160000</v>
      </c>
      <c r="J214" s="2541"/>
      <c r="K214" s="299"/>
      <c r="L214" s="166"/>
      <c r="M214" s="2794"/>
      <c r="N214" s="2794"/>
      <c r="O214" s="2794"/>
      <c r="P214" s="2794"/>
      <c r="Q214" s="292"/>
      <c r="R214" s="61"/>
      <c r="S214" s="166"/>
      <c r="T214" s="166"/>
      <c r="U214" s="307"/>
      <c r="V214" s="2797" t="s">
        <v>904</v>
      </c>
      <c r="W214" s="2798"/>
      <c r="X214" s="309" t="s">
        <v>512</v>
      </c>
      <c r="Y214" s="189" t="s">
        <v>513</v>
      </c>
      <c r="Z214" s="2565">
        <v>5</v>
      </c>
      <c r="AA214" s="2860"/>
      <c r="AB214" s="2861">
        <v>32000</v>
      </c>
      <c r="AC214" s="2862"/>
      <c r="AD214" s="2540">
        <v>160000</v>
      </c>
      <c r="AE214" s="2541"/>
      <c r="AF214" s="299"/>
      <c r="AG214" s="166"/>
      <c r="AH214" s="2794"/>
      <c r="AI214" s="2794"/>
      <c r="AJ214" s="2794"/>
      <c r="AK214" s="2794"/>
      <c r="AL214" s="122"/>
      <c r="AM214" s="61"/>
      <c r="AN214" s="61"/>
      <c r="AO214" s="166"/>
    </row>
    <row r="215" spans="1:41" ht="16" customHeight="1" x14ac:dyDescent="0.25">
      <c r="A215" s="2865" t="s">
        <v>1038</v>
      </c>
      <c r="B215" s="2866"/>
      <c r="C215" s="208"/>
      <c r="D215" s="189"/>
      <c r="E215" s="2565"/>
      <c r="F215" s="2860"/>
      <c r="G215" s="2565"/>
      <c r="H215" s="2860"/>
      <c r="I215" s="2561">
        <v>1478000</v>
      </c>
      <c r="J215" s="2562"/>
      <c r="K215" s="299"/>
      <c r="L215" s="166"/>
      <c r="M215" s="166"/>
      <c r="N215" s="166"/>
      <c r="O215" s="166"/>
      <c r="P215" s="166"/>
      <c r="Q215" s="166"/>
      <c r="R215" s="61"/>
      <c r="S215" s="166"/>
      <c r="T215" s="166"/>
      <c r="U215" s="307"/>
      <c r="V215" s="2865" t="s">
        <v>1038</v>
      </c>
      <c r="W215" s="2866"/>
      <c r="X215" s="208"/>
      <c r="Y215" s="189"/>
      <c r="Z215" s="2565"/>
      <c r="AA215" s="2860"/>
      <c r="AB215" s="2565"/>
      <c r="AC215" s="2860"/>
      <c r="AD215" s="2561">
        <v>3361500</v>
      </c>
      <c r="AE215" s="2562"/>
      <c r="AF215" s="299"/>
      <c r="AG215" s="166"/>
      <c r="AH215" s="2794"/>
      <c r="AI215" s="2794"/>
      <c r="AJ215" s="2794"/>
      <c r="AK215" s="2794"/>
      <c r="AL215" s="122"/>
      <c r="AM215" s="61"/>
      <c r="AN215" s="166"/>
      <c r="AO215" s="166"/>
    </row>
    <row r="216" spans="1:41" ht="16" customHeight="1" x14ac:dyDescent="0.25">
      <c r="A216" s="2797" t="s">
        <v>906</v>
      </c>
      <c r="B216" s="2798"/>
      <c r="C216" s="136" t="s">
        <v>512</v>
      </c>
      <c r="D216" s="189" t="s">
        <v>513</v>
      </c>
      <c r="E216" s="2565">
        <v>10</v>
      </c>
      <c r="F216" s="2860"/>
      <c r="G216" s="2861">
        <v>32000</v>
      </c>
      <c r="H216" s="2862"/>
      <c r="I216" s="2540">
        <v>320000</v>
      </c>
      <c r="J216" s="2541"/>
      <c r="K216" s="299"/>
      <c r="L216" s="53"/>
      <c r="M216" s="53"/>
      <c r="N216" s="53"/>
      <c r="O216" s="53"/>
      <c r="P216" s="53"/>
      <c r="Q216" s="53"/>
      <c r="R216" s="61"/>
      <c r="S216" s="166"/>
      <c r="T216" s="166"/>
      <c r="U216" s="307"/>
      <c r="V216" s="2797" t="s">
        <v>906</v>
      </c>
      <c r="W216" s="2798"/>
      <c r="X216" s="309" t="s">
        <v>512</v>
      </c>
      <c r="Y216" s="189" t="s">
        <v>513</v>
      </c>
      <c r="Z216" s="2565">
        <v>30</v>
      </c>
      <c r="AA216" s="2860"/>
      <c r="AB216" s="2861">
        <v>32000</v>
      </c>
      <c r="AC216" s="2862"/>
      <c r="AD216" s="2540">
        <v>960000</v>
      </c>
      <c r="AE216" s="2541"/>
      <c r="AF216" s="299"/>
      <c r="AG216" s="166"/>
      <c r="AH216" s="2794"/>
      <c r="AI216" s="2794"/>
      <c r="AJ216" s="2794"/>
      <c r="AK216" s="2794"/>
      <c r="AL216" s="122"/>
      <c r="AM216" s="61"/>
      <c r="AN216" s="166"/>
      <c r="AO216" s="166"/>
    </row>
    <row r="217" spans="1:41" ht="16" customHeight="1" x14ac:dyDescent="0.25">
      <c r="A217" s="2797" t="s">
        <v>1039</v>
      </c>
      <c r="B217" s="2798"/>
      <c r="C217" s="136" t="s">
        <v>512</v>
      </c>
      <c r="D217" s="189" t="s">
        <v>513</v>
      </c>
      <c r="E217" s="2565">
        <v>1</v>
      </c>
      <c r="F217" s="2860"/>
      <c r="G217" s="2861">
        <v>32000</v>
      </c>
      <c r="H217" s="2862"/>
      <c r="I217" s="2540">
        <v>32000</v>
      </c>
      <c r="J217" s="2541"/>
      <c r="K217" s="299"/>
      <c r="L217" s="53"/>
      <c r="M217" s="53"/>
      <c r="N217" s="53"/>
      <c r="O217" s="53"/>
      <c r="P217" s="53"/>
      <c r="Q217" s="53"/>
      <c r="R217" s="166"/>
      <c r="S217" s="166"/>
      <c r="T217" s="166"/>
      <c r="U217" s="307"/>
      <c r="V217" s="2797" t="s">
        <v>1039</v>
      </c>
      <c r="W217" s="2798"/>
      <c r="X217" s="309"/>
      <c r="Y217" s="189"/>
      <c r="Z217" s="2565"/>
      <c r="AA217" s="2860"/>
      <c r="AB217" s="2565"/>
      <c r="AC217" s="2860"/>
      <c r="AD217" s="2540">
        <v>0</v>
      </c>
      <c r="AE217" s="2541"/>
      <c r="AF217" s="299"/>
      <c r="AG217" s="166"/>
      <c r="AH217" s="166"/>
      <c r="AI217" s="166"/>
      <c r="AJ217" s="166"/>
      <c r="AK217" s="166"/>
      <c r="AL217" s="166"/>
      <c r="AM217" s="166"/>
      <c r="AN217" s="166"/>
      <c r="AO217" s="166"/>
    </row>
    <row r="218" spans="1:41" ht="16" customHeight="1" x14ac:dyDescent="0.25">
      <c r="A218" s="2797" t="s">
        <v>915</v>
      </c>
      <c r="B218" s="2798"/>
      <c r="C218" s="136" t="s">
        <v>512</v>
      </c>
      <c r="D218" s="189" t="s">
        <v>513</v>
      </c>
      <c r="E218" s="2565">
        <v>2</v>
      </c>
      <c r="F218" s="2860"/>
      <c r="G218" s="2861">
        <v>32000</v>
      </c>
      <c r="H218" s="2862"/>
      <c r="I218" s="2540">
        <v>64000</v>
      </c>
      <c r="J218" s="2541"/>
      <c r="K218" s="299"/>
      <c r="L218" s="53"/>
      <c r="M218" s="53"/>
      <c r="N218" s="53"/>
      <c r="O218" s="53"/>
      <c r="P218" s="53"/>
      <c r="Q218" s="53"/>
      <c r="R218" s="53"/>
      <c r="S218" s="166"/>
      <c r="T218" s="166"/>
      <c r="U218" s="307"/>
      <c r="V218" s="2797" t="s">
        <v>915</v>
      </c>
      <c r="W218" s="2798"/>
      <c r="X218" s="309" t="s">
        <v>512</v>
      </c>
      <c r="Y218" s="189" t="s">
        <v>513</v>
      </c>
      <c r="Z218" s="2565">
        <v>25</v>
      </c>
      <c r="AA218" s="2860"/>
      <c r="AB218" s="2861">
        <v>32000</v>
      </c>
      <c r="AC218" s="2862"/>
      <c r="AD218" s="2540">
        <v>800000</v>
      </c>
      <c r="AE218" s="2541"/>
      <c r="AF218" s="299"/>
      <c r="AG218" s="53"/>
      <c r="AH218" s="53"/>
      <c r="AI218" s="53"/>
      <c r="AJ218" s="53"/>
      <c r="AK218" s="53"/>
      <c r="AL218" s="53"/>
      <c r="AM218" s="53"/>
      <c r="AN218" s="166"/>
      <c r="AO218" s="166"/>
    </row>
    <row r="219" spans="1:41" ht="16" customHeight="1" x14ac:dyDescent="0.25">
      <c r="A219" s="2797" t="s">
        <v>749</v>
      </c>
      <c r="B219" s="2798"/>
      <c r="C219" s="136" t="s">
        <v>512</v>
      </c>
      <c r="D219" s="189" t="s">
        <v>513</v>
      </c>
      <c r="E219" s="2565">
        <v>1</v>
      </c>
      <c r="F219" s="2860"/>
      <c r="G219" s="2861">
        <v>32000</v>
      </c>
      <c r="H219" s="2862"/>
      <c r="I219" s="2540">
        <v>32000</v>
      </c>
      <c r="J219" s="2541"/>
      <c r="K219" s="299"/>
      <c r="L219" s="53"/>
      <c r="M219" s="53"/>
      <c r="N219" s="53"/>
      <c r="O219" s="53"/>
      <c r="P219" s="53"/>
      <c r="Q219" s="53"/>
      <c r="R219" s="53"/>
      <c r="S219" s="166"/>
      <c r="T219" s="166"/>
      <c r="U219" s="307"/>
      <c r="V219" s="2797" t="s">
        <v>749</v>
      </c>
      <c r="W219" s="2798"/>
      <c r="X219" s="309"/>
      <c r="Y219" s="189"/>
      <c r="Z219" s="2565"/>
      <c r="AA219" s="2860"/>
      <c r="AB219" s="2565"/>
      <c r="AC219" s="2860"/>
      <c r="AD219" s="2540">
        <v>0</v>
      </c>
      <c r="AE219" s="2541"/>
      <c r="AF219" s="299"/>
      <c r="AG219" s="53"/>
      <c r="AH219" s="53"/>
      <c r="AI219" s="53"/>
      <c r="AJ219" s="53"/>
      <c r="AK219" s="53"/>
      <c r="AL219" s="53"/>
      <c r="AM219" s="53"/>
      <c r="AN219" s="166"/>
      <c r="AO219" s="166"/>
    </row>
    <row r="220" spans="1:41" ht="16" customHeight="1" x14ac:dyDescent="0.25">
      <c r="A220" s="2797" t="s">
        <v>786</v>
      </c>
      <c r="B220" s="2798"/>
      <c r="C220" s="208"/>
      <c r="D220" s="189" t="s">
        <v>815</v>
      </c>
      <c r="E220" s="2565"/>
      <c r="F220" s="2860"/>
      <c r="G220" s="2565"/>
      <c r="H220" s="2860"/>
      <c r="I220" s="2540">
        <v>400000</v>
      </c>
      <c r="J220" s="2541"/>
      <c r="K220" s="299"/>
      <c r="L220" s="53"/>
      <c r="M220" s="53"/>
      <c r="N220" s="53"/>
      <c r="O220" s="53"/>
      <c r="P220" s="53"/>
      <c r="Q220" s="53"/>
      <c r="R220" s="53"/>
      <c r="S220" s="166"/>
      <c r="T220" s="166"/>
      <c r="U220" s="307"/>
      <c r="V220" s="2797" t="s">
        <v>786</v>
      </c>
      <c r="W220" s="2798"/>
      <c r="X220" s="208"/>
      <c r="Y220" s="189" t="s">
        <v>815</v>
      </c>
      <c r="Z220" s="2565"/>
      <c r="AA220" s="2860"/>
      <c r="AB220" s="2565"/>
      <c r="AC220" s="2860"/>
      <c r="AD220" s="2540">
        <v>250000</v>
      </c>
      <c r="AE220" s="2541"/>
      <c r="AF220" s="299"/>
      <c r="AG220" s="53"/>
      <c r="AH220" s="53"/>
      <c r="AI220" s="53"/>
      <c r="AJ220" s="53"/>
      <c r="AK220" s="53"/>
      <c r="AL220" s="53"/>
      <c r="AM220" s="53"/>
      <c r="AN220" s="166"/>
      <c r="AO220" s="166"/>
    </row>
    <row r="221" spans="1:41" ht="16" customHeight="1" x14ac:dyDescent="0.25">
      <c r="A221" s="2797" t="s">
        <v>635</v>
      </c>
      <c r="B221" s="2798"/>
      <c r="C221" s="136" t="s">
        <v>1094</v>
      </c>
      <c r="D221" s="189" t="s">
        <v>513</v>
      </c>
      <c r="E221" s="2565">
        <v>350</v>
      </c>
      <c r="F221" s="2860"/>
      <c r="G221" s="2565">
        <v>1800</v>
      </c>
      <c r="H221" s="2860"/>
      <c r="I221" s="2540">
        <v>630000</v>
      </c>
      <c r="J221" s="2541"/>
      <c r="K221" s="299"/>
      <c r="L221" s="53"/>
      <c r="M221" s="53"/>
      <c r="N221" s="53"/>
      <c r="O221" s="53"/>
      <c r="P221" s="53"/>
      <c r="Q221" s="53"/>
      <c r="R221" s="53"/>
      <c r="S221" s="53"/>
      <c r="T221" s="53"/>
      <c r="U221" s="307"/>
      <c r="V221" s="2797" t="s">
        <v>635</v>
      </c>
      <c r="W221" s="2798"/>
      <c r="X221" s="208"/>
      <c r="Y221" s="189" t="s">
        <v>571</v>
      </c>
      <c r="Z221" s="2565">
        <v>15</v>
      </c>
      <c r="AA221" s="2860"/>
      <c r="AB221" s="2540">
        <v>90100</v>
      </c>
      <c r="AC221" s="2864"/>
      <c r="AD221" s="2540">
        <v>1351500</v>
      </c>
      <c r="AE221" s="2541"/>
      <c r="AF221" s="299"/>
      <c r="AG221" s="53"/>
      <c r="AH221" s="53"/>
      <c r="AI221" s="53"/>
      <c r="AJ221" s="53"/>
      <c r="AK221" s="53"/>
      <c r="AL221" s="53"/>
      <c r="AM221" s="53"/>
      <c r="AN221" s="53"/>
      <c r="AO221" s="53"/>
    </row>
    <row r="222" spans="1:41" ht="16" customHeight="1" thickBot="1" x14ac:dyDescent="0.2">
      <c r="A222" s="229" t="s">
        <v>573</v>
      </c>
      <c r="B222" s="230"/>
      <c r="C222" s="231"/>
      <c r="D222" s="232"/>
      <c r="E222" s="2544">
        <v>101</v>
      </c>
      <c r="F222" s="2545"/>
      <c r="G222" s="2546"/>
      <c r="H222" s="2547"/>
      <c r="I222" s="2544">
        <v>4205000</v>
      </c>
      <c r="J222" s="2545"/>
      <c r="K222" s="299"/>
      <c r="L222" s="53"/>
      <c r="M222" s="53"/>
      <c r="N222" s="53"/>
      <c r="O222" s="53"/>
      <c r="P222" s="53"/>
      <c r="Q222" s="53"/>
      <c r="R222" s="53"/>
      <c r="S222" s="166"/>
      <c r="T222" s="166"/>
      <c r="U222" s="307"/>
      <c r="V222" s="229" t="s">
        <v>573</v>
      </c>
      <c r="W222" s="230"/>
      <c r="X222" s="231"/>
      <c r="Y222" s="230"/>
      <c r="Z222" s="2544">
        <v>130</v>
      </c>
      <c r="AA222" s="2545"/>
      <c r="AB222" s="2544"/>
      <c r="AC222" s="2545"/>
      <c r="AD222" s="2544">
        <v>5761500</v>
      </c>
      <c r="AE222" s="2545"/>
      <c r="AF222" s="314"/>
      <c r="AG222" s="53"/>
      <c r="AH222" s="53"/>
      <c r="AI222" s="53"/>
      <c r="AJ222" s="53"/>
      <c r="AK222" s="53"/>
      <c r="AL222" s="53"/>
      <c r="AM222" s="53"/>
      <c r="AN222" s="166"/>
      <c r="AO222" s="166"/>
    </row>
    <row r="223" spans="1:41" ht="16" customHeight="1" x14ac:dyDescent="0.15">
      <c r="A223" s="53"/>
      <c r="B223" s="53"/>
      <c r="C223" s="53"/>
      <c r="D223" s="53"/>
      <c r="E223" s="53"/>
      <c r="F223" s="53"/>
      <c r="G223" s="53"/>
      <c r="H223" s="293"/>
      <c r="I223" s="294"/>
      <c r="J223" s="294"/>
      <c r="K223" s="306"/>
      <c r="L223" s="53"/>
      <c r="M223" s="53"/>
      <c r="N223" s="53"/>
      <c r="O223" s="53"/>
      <c r="P223" s="53"/>
      <c r="Q223" s="53"/>
      <c r="R223" s="53"/>
      <c r="S223" s="295"/>
      <c r="T223" s="295"/>
      <c r="U223" s="306"/>
      <c r="V223" s="296"/>
      <c r="W223" s="296"/>
      <c r="X223" s="296"/>
      <c r="Y223" s="296"/>
      <c r="Z223" s="294"/>
      <c r="AA223" s="294"/>
      <c r="AB223" s="294"/>
      <c r="AC223" s="294"/>
      <c r="AD223" s="294"/>
      <c r="AE223" s="294"/>
      <c r="AF223" s="315"/>
      <c r="AG223" s="295"/>
      <c r="AH223" s="295"/>
      <c r="AI223" s="295"/>
      <c r="AJ223" s="295"/>
      <c r="AK223" s="295"/>
      <c r="AL223" s="295"/>
      <c r="AM223" s="295"/>
      <c r="AN223" s="295"/>
      <c r="AO223" s="295"/>
    </row>
    <row r="224" spans="1:41" ht="16" customHeight="1" x14ac:dyDescent="0.1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2885"/>
      <c r="T224" s="2885"/>
      <c r="U224" s="286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53"/>
      <c r="AJ224" s="53"/>
      <c r="AK224" s="53"/>
      <c r="AL224" s="53"/>
      <c r="AM224" s="53"/>
      <c r="AN224" s="2885"/>
      <c r="AO224" s="2885"/>
    </row>
    <row r="225" spans="1:41" ht="16" customHeight="1" x14ac:dyDescent="0.15">
      <c r="A225" s="2610"/>
      <c r="B225" s="2610"/>
      <c r="C225" s="2610"/>
      <c r="D225" s="2610"/>
      <c r="E225" s="2610"/>
      <c r="F225" s="2610"/>
      <c r="G225" s="2610"/>
      <c r="H225" s="2610"/>
      <c r="I225" s="2610"/>
      <c r="J225" s="2610"/>
      <c r="K225" s="2610"/>
      <c r="L225" s="2610"/>
      <c r="M225" s="2610"/>
      <c r="N225" s="2610"/>
      <c r="O225" s="2610"/>
      <c r="P225" s="2610"/>
      <c r="Q225" s="2610"/>
      <c r="R225" s="2610"/>
      <c r="S225" s="2610"/>
      <c r="T225" s="2610"/>
      <c r="U225" s="2610"/>
      <c r="V225" s="2610"/>
      <c r="W225" s="2610"/>
      <c r="X225" s="2610"/>
      <c r="Y225" s="2610"/>
      <c r="Z225" s="2610"/>
      <c r="AA225" s="2610"/>
      <c r="AB225" s="2610"/>
      <c r="AC225" s="2610"/>
      <c r="AD225" s="2610"/>
      <c r="AE225" s="2610"/>
      <c r="AF225" s="2610"/>
      <c r="AG225" s="2610"/>
      <c r="AH225" s="2610"/>
      <c r="AI225" s="2610"/>
      <c r="AJ225" s="2610"/>
      <c r="AK225" s="2610"/>
      <c r="AL225" s="2610"/>
      <c r="AM225" s="2610"/>
      <c r="AN225" s="2610"/>
      <c r="AO225" s="2610"/>
    </row>
    <row r="226" spans="1:41" ht="16" customHeight="1" x14ac:dyDescent="0.15">
      <c r="A226" s="296"/>
      <c r="B226" s="296"/>
      <c r="C226" s="296"/>
      <c r="D226" s="297"/>
      <c r="E226" s="294"/>
      <c r="F226" s="294"/>
      <c r="G226" s="293"/>
      <c r="H226" s="293"/>
      <c r="I226" s="294"/>
      <c r="J226" s="294"/>
      <c r="K226" s="306"/>
      <c r="L226" s="295"/>
      <c r="M226" s="295"/>
      <c r="N226" s="295"/>
      <c r="O226" s="295"/>
      <c r="P226" s="295"/>
      <c r="Q226" s="295"/>
      <c r="R226" s="295"/>
      <c r="S226" s="295"/>
      <c r="T226" s="295"/>
      <c r="U226" s="295"/>
      <c r="V226" s="296"/>
      <c r="W226" s="296"/>
      <c r="X226" s="296"/>
      <c r="Y226" s="297"/>
      <c r="Z226" s="294"/>
      <c r="AA226" s="294"/>
      <c r="AB226" s="293"/>
      <c r="AC226" s="293"/>
      <c r="AD226" s="294"/>
      <c r="AE226" s="294"/>
      <c r="AF226" s="306"/>
      <c r="AG226" s="295"/>
      <c r="AH226" s="295"/>
      <c r="AI226" s="295"/>
      <c r="AJ226" s="295"/>
      <c r="AK226" s="295"/>
      <c r="AL226" s="295"/>
      <c r="AM226" s="295"/>
      <c r="AN226" s="295"/>
      <c r="AO226" s="295"/>
    </row>
    <row r="227" spans="1:41" ht="16" customHeight="1" x14ac:dyDescent="0.15">
      <c r="A227" s="2611" t="s">
        <v>1878</v>
      </c>
      <c r="B227" s="2611"/>
      <c r="C227" s="2611"/>
      <c r="D227" s="2611"/>
      <c r="E227" s="2611"/>
      <c r="F227" s="2611"/>
      <c r="G227" s="2611"/>
      <c r="H227" s="2611"/>
      <c r="I227" s="2611"/>
      <c r="J227" s="2611"/>
      <c r="K227" s="2611"/>
      <c r="L227" s="2611"/>
      <c r="M227" s="2611"/>
      <c r="N227" s="2611"/>
      <c r="O227" s="2611"/>
      <c r="P227" s="2611"/>
      <c r="Q227" s="2611"/>
      <c r="R227" s="2611"/>
      <c r="S227" s="2611"/>
      <c r="T227" s="2611"/>
      <c r="U227" s="298"/>
      <c r="V227" s="2611" t="s">
        <v>1898</v>
      </c>
      <c r="W227" s="2611"/>
      <c r="X227" s="2611"/>
      <c r="Y227" s="2611"/>
      <c r="Z227" s="2611"/>
      <c r="AA227" s="2611"/>
      <c r="AB227" s="2611"/>
      <c r="AC227" s="2611"/>
      <c r="AD227" s="2611"/>
      <c r="AE227" s="2611"/>
      <c r="AF227" s="2611"/>
      <c r="AG227" s="2611"/>
      <c r="AH227" s="2611"/>
      <c r="AI227" s="2611"/>
      <c r="AJ227" s="2611"/>
      <c r="AK227" s="2611"/>
      <c r="AL227" s="2611"/>
      <c r="AM227" s="2611"/>
      <c r="AN227" s="2611"/>
      <c r="AO227" s="2611"/>
    </row>
    <row r="228" spans="1:41" ht="16" customHeight="1" thickBot="1" x14ac:dyDescent="0.2">
      <c r="A228" s="2611"/>
      <c r="B228" s="2611"/>
      <c r="C228" s="2611"/>
      <c r="D228" s="2611"/>
      <c r="E228" s="2611"/>
      <c r="F228" s="2611"/>
      <c r="G228" s="2611"/>
      <c r="H228" s="2611"/>
      <c r="I228" s="2611"/>
      <c r="J228" s="2611"/>
      <c r="K228" s="2611"/>
      <c r="L228" s="2611"/>
      <c r="M228" s="2611"/>
      <c r="N228" s="2611"/>
      <c r="O228" s="2611"/>
      <c r="P228" s="2611"/>
      <c r="Q228" s="2611"/>
      <c r="R228" s="2611"/>
      <c r="S228" s="2611"/>
      <c r="T228" s="2611"/>
      <c r="U228" s="307"/>
      <c r="V228" s="166"/>
      <c r="W228" s="166"/>
      <c r="X228" s="166"/>
      <c r="Y228" s="166"/>
      <c r="Z228" s="166"/>
      <c r="AA228" s="166"/>
      <c r="AB228" s="166"/>
      <c r="AC228" s="166"/>
      <c r="AD228" s="166"/>
      <c r="AE228" s="166"/>
      <c r="AF228" s="299"/>
      <c r="AG228" s="299"/>
      <c r="AH228" s="299"/>
      <c r="AI228" s="299"/>
      <c r="AJ228" s="299"/>
      <c r="AK228" s="299"/>
      <c r="AL228" s="299"/>
      <c r="AM228" s="299"/>
      <c r="AN228" s="299"/>
      <c r="AO228" s="299"/>
    </row>
    <row r="229" spans="1:41" ht="16" customHeight="1" x14ac:dyDescent="0.25">
      <c r="A229" s="2589" t="s">
        <v>451</v>
      </c>
      <c r="B229" s="2590"/>
      <c r="C229" s="2589" t="s">
        <v>452</v>
      </c>
      <c r="D229" s="2618"/>
      <c r="E229" s="2618"/>
      <c r="F229" s="2590"/>
      <c r="G229" s="2589" t="s">
        <v>453</v>
      </c>
      <c r="H229" s="2590"/>
      <c r="I229" s="2589" t="s">
        <v>454</v>
      </c>
      <c r="J229" s="2590"/>
      <c r="K229" s="53"/>
      <c r="L229" s="2587" t="s">
        <v>451</v>
      </c>
      <c r="M229" s="2589" t="s">
        <v>452</v>
      </c>
      <c r="N229" s="2618"/>
      <c r="O229" s="2618"/>
      <c r="P229" s="2590"/>
      <c r="Q229" s="2589" t="s">
        <v>453</v>
      </c>
      <c r="R229" s="2590"/>
      <c r="S229" s="2589"/>
      <c r="T229" s="2590"/>
      <c r="U229" s="287"/>
      <c r="V229" s="2589" t="s">
        <v>451</v>
      </c>
      <c r="W229" s="2590"/>
      <c r="X229" s="2589" t="s">
        <v>452</v>
      </c>
      <c r="Y229" s="2618"/>
      <c r="Z229" s="2618"/>
      <c r="AA229" s="2590"/>
      <c r="AB229" s="2589" t="s">
        <v>453</v>
      </c>
      <c r="AC229" s="2590"/>
      <c r="AD229" s="2589" t="s">
        <v>454</v>
      </c>
      <c r="AE229" s="2590"/>
      <c r="AF229" s="53"/>
      <c r="AG229" s="2587" t="s">
        <v>451</v>
      </c>
      <c r="AH229" s="2589" t="s">
        <v>452</v>
      </c>
      <c r="AI229" s="2618"/>
      <c r="AJ229" s="2618"/>
      <c r="AK229" s="2590"/>
      <c r="AL229" s="2589" t="s">
        <v>453</v>
      </c>
      <c r="AM229" s="2590"/>
      <c r="AN229" s="2589"/>
      <c r="AO229" s="2886"/>
    </row>
    <row r="230" spans="1:41" ht="16" customHeight="1" thickBot="1" x14ac:dyDescent="0.3">
      <c r="A230" s="2585"/>
      <c r="B230" s="2586"/>
      <c r="C230" s="2591"/>
      <c r="D230" s="2619"/>
      <c r="E230" s="2619"/>
      <c r="F230" s="2592"/>
      <c r="G230" s="2585" t="s">
        <v>456</v>
      </c>
      <c r="H230" s="2586"/>
      <c r="I230" s="2585"/>
      <c r="J230" s="2586"/>
      <c r="K230" s="53"/>
      <c r="L230" s="2675"/>
      <c r="M230" s="2591"/>
      <c r="N230" s="2619"/>
      <c r="O230" s="2619"/>
      <c r="P230" s="2592"/>
      <c r="Q230" s="2585" t="s">
        <v>456</v>
      </c>
      <c r="R230" s="2586"/>
      <c r="S230" s="2585" t="s">
        <v>289</v>
      </c>
      <c r="T230" s="2586"/>
      <c r="U230" s="287"/>
      <c r="V230" s="2585"/>
      <c r="W230" s="2586"/>
      <c r="X230" s="2591"/>
      <c r="Y230" s="2619"/>
      <c r="Z230" s="2619"/>
      <c r="AA230" s="2592"/>
      <c r="AB230" s="2585" t="s">
        <v>456</v>
      </c>
      <c r="AC230" s="2586"/>
      <c r="AD230" s="2585"/>
      <c r="AE230" s="2586"/>
      <c r="AF230" s="53"/>
      <c r="AG230" s="2675"/>
      <c r="AH230" s="2591"/>
      <c r="AI230" s="2619"/>
      <c r="AJ230" s="2619"/>
      <c r="AK230" s="2592"/>
      <c r="AL230" s="2585" t="s">
        <v>456</v>
      </c>
      <c r="AM230" s="2586"/>
      <c r="AN230" s="2585" t="s">
        <v>289</v>
      </c>
      <c r="AO230" s="2860"/>
    </row>
    <row r="231" spans="1:41" ht="16" customHeight="1" x14ac:dyDescent="0.25">
      <c r="A231" s="2585"/>
      <c r="B231" s="2586"/>
      <c r="C231" s="66" t="s">
        <v>457</v>
      </c>
      <c r="D231" s="2675" t="s">
        <v>458</v>
      </c>
      <c r="E231" s="2585" t="s">
        <v>459</v>
      </c>
      <c r="F231" s="2586"/>
      <c r="G231" s="2585" t="s">
        <v>460</v>
      </c>
      <c r="H231" s="2586"/>
      <c r="I231" s="2585" t="s">
        <v>363</v>
      </c>
      <c r="J231" s="2586"/>
      <c r="K231" s="53"/>
      <c r="L231" s="2675"/>
      <c r="M231" s="64" t="s">
        <v>457</v>
      </c>
      <c r="N231" s="2587" t="s">
        <v>458</v>
      </c>
      <c r="O231" s="2589" t="s">
        <v>459</v>
      </c>
      <c r="P231" s="2590"/>
      <c r="Q231" s="2585" t="s">
        <v>460</v>
      </c>
      <c r="R231" s="2586"/>
      <c r="S231" s="2585" t="s">
        <v>363</v>
      </c>
      <c r="T231" s="2586"/>
      <c r="U231" s="287"/>
      <c r="V231" s="2585"/>
      <c r="W231" s="2586"/>
      <c r="X231" s="66" t="s">
        <v>457</v>
      </c>
      <c r="Y231" s="2675" t="s">
        <v>458</v>
      </c>
      <c r="Z231" s="2585" t="s">
        <v>459</v>
      </c>
      <c r="AA231" s="2586"/>
      <c r="AB231" s="2585" t="s">
        <v>460</v>
      </c>
      <c r="AC231" s="2586"/>
      <c r="AD231" s="2585" t="s">
        <v>363</v>
      </c>
      <c r="AE231" s="2586"/>
      <c r="AF231" s="53"/>
      <c r="AG231" s="2675"/>
      <c r="AH231" s="64" t="s">
        <v>457</v>
      </c>
      <c r="AI231" s="2675" t="s">
        <v>458</v>
      </c>
      <c r="AJ231" s="2585" t="s">
        <v>459</v>
      </c>
      <c r="AK231" s="2586"/>
      <c r="AL231" s="2585" t="s">
        <v>460</v>
      </c>
      <c r="AM231" s="2586"/>
      <c r="AN231" s="2585" t="s">
        <v>363</v>
      </c>
      <c r="AO231" s="2860"/>
    </row>
    <row r="232" spans="1:41" ht="16" customHeight="1" thickBot="1" x14ac:dyDescent="0.3">
      <c r="A232" s="2591"/>
      <c r="B232" s="2592"/>
      <c r="C232" s="67" t="s">
        <v>461</v>
      </c>
      <c r="D232" s="2588"/>
      <c r="E232" s="2591"/>
      <c r="F232" s="2592"/>
      <c r="G232" s="2591"/>
      <c r="H232" s="2592"/>
      <c r="I232" s="2591"/>
      <c r="J232" s="2592"/>
      <c r="K232" s="53"/>
      <c r="L232" s="2588"/>
      <c r="M232" s="63" t="s">
        <v>461</v>
      </c>
      <c r="N232" s="2588"/>
      <c r="O232" s="2591"/>
      <c r="P232" s="2592"/>
      <c r="Q232" s="2591"/>
      <c r="R232" s="2592"/>
      <c r="S232" s="2591"/>
      <c r="T232" s="2592"/>
      <c r="U232" s="287"/>
      <c r="V232" s="2591"/>
      <c r="W232" s="2592"/>
      <c r="X232" s="67" t="s">
        <v>461</v>
      </c>
      <c r="Y232" s="2588"/>
      <c r="Z232" s="2591"/>
      <c r="AA232" s="2592"/>
      <c r="AB232" s="2591"/>
      <c r="AC232" s="2592"/>
      <c r="AD232" s="2591"/>
      <c r="AE232" s="2592"/>
      <c r="AF232" s="53"/>
      <c r="AG232" s="2588"/>
      <c r="AH232" s="63" t="s">
        <v>461</v>
      </c>
      <c r="AI232" s="2588"/>
      <c r="AJ232" s="2591"/>
      <c r="AK232" s="2592"/>
      <c r="AL232" s="2591"/>
      <c r="AM232" s="2592"/>
      <c r="AN232" s="2887"/>
      <c r="AO232" s="2888"/>
    </row>
    <row r="233" spans="1:41" ht="16" customHeight="1" x14ac:dyDescent="0.25">
      <c r="A233" s="2890" t="s">
        <v>462</v>
      </c>
      <c r="B233" s="2891"/>
      <c r="C233" s="205"/>
      <c r="D233" s="189"/>
      <c r="E233" s="2565"/>
      <c r="F233" s="2860"/>
      <c r="G233" s="2565"/>
      <c r="H233" s="2860"/>
      <c r="I233" s="2565"/>
      <c r="J233" s="2860"/>
      <c r="K233" s="299"/>
      <c r="L233" s="135" t="s">
        <v>463</v>
      </c>
      <c r="M233" s="206"/>
      <c r="N233" s="207"/>
      <c r="O233" s="2583"/>
      <c r="P233" s="2584"/>
      <c r="Q233" s="2583"/>
      <c r="R233" s="2584"/>
      <c r="S233" s="2583"/>
      <c r="T233" s="2584"/>
      <c r="U233" s="308"/>
      <c r="V233" s="2890" t="s">
        <v>462</v>
      </c>
      <c r="W233" s="2891"/>
      <c r="X233" s="205"/>
      <c r="Y233" s="189"/>
      <c r="Z233" s="2565"/>
      <c r="AA233" s="2860"/>
      <c r="AB233" s="2565"/>
      <c r="AC233" s="2860"/>
      <c r="AD233" s="2565"/>
      <c r="AE233" s="2860"/>
      <c r="AF233" s="299"/>
      <c r="AG233" s="135" t="s">
        <v>463</v>
      </c>
      <c r="AH233" s="206"/>
      <c r="AI233" s="207"/>
      <c r="AJ233" s="2583"/>
      <c r="AK233" s="2584"/>
      <c r="AL233" s="2583"/>
      <c r="AM233" s="2584"/>
      <c r="AN233" s="2583"/>
      <c r="AO233" s="2584"/>
    </row>
    <row r="234" spans="1:41" ht="16" customHeight="1" x14ac:dyDescent="0.25">
      <c r="A234" s="2865" t="s">
        <v>994</v>
      </c>
      <c r="B234" s="2866"/>
      <c r="C234" s="208"/>
      <c r="D234" s="189"/>
      <c r="E234" s="2565"/>
      <c r="F234" s="2860"/>
      <c r="G234" s="2565"/>
      <c r="H234" s="2860"/>
      <c r="I234" s="2880">
        <v>0</v>
      </c>
      <c r="J234" s="2875"/>
      <c r="K234" s="299"/>
      <c r="L234" s="138"/>
      <c r="M234" s="209"/>
      <c r="N234" s="189"/>
      <c r="O234" s="2540"/>
      <c r="P234" s="2541"/>
      <c r="Q234" s="2540"/>
      <c r="R234" s="2541"/>
      <c r="S234" s="2540"/>
      <c r="T234" s="2541"/>
      <c r="U234" s="308"/>
      <c r="V234" s="2865" t="s">
        <v>994</v>
      </c>
      <c r="W234" s="2866"/>
      <c r="X234" s="208"/>
      <c r="Y234" s="189"/>
      <c r="Z234" s="2565"/>
      <c r="AA234" s="2860"/>
      <c r="AB234" s="2565"/>
      <c r="AC234" s="2860"/>
      <c r="AD234" s="2880">
        <v>0</v>
      </c>
      <c r="AE234" s="2875"/>
      <c r="AF234" s="299"/>
      <c r="AG234" s="138"/>
      <c r="AH234" s="209"/>
      <c r="AI234" s="189"/>
      <c r="AJ234" s="2540"/>
      <c r="AK234" s="2541"/>
      <c r="AL234" s="2540"/>
      <c r="AM234" s="2541"/>
      <c r="AN234" s="2540"/>
      <c r="AO234" s="2541"/>
    </row>
    <row r="235" spans="1:41" ht="16" customHeight="1" x14ac:dyDescent="0.25">
      <c r="A235" s="2869" t="s">
        <v>995</v>
      </c>
      <c r="B235" s="2870"/>
      <c r="C235" s="208"/>
      <c r="D235" s="189"/>
      <c r="E235" s="2565"/>
      <c r="F235" s="2860"/>
      <c r="G235" s="2565"/>
      <c r="H235" s="2860"/>
      <c r="I235" s="2540">
        <v>0</v>
      </c>
      <c r="J235" s="2541"/>
      <c r="K235" s="299"/>
      <c r="L235" s="138" t="s">
        <v>466</v>
      </c>
      <c r="M235" s="189"/>
      <c r="N235" s="189"/>
      <c r="O235" s="2540"/>
      <c r="P235" s="2541"/>
      <c r="Q235" s="2540"/>
      <c r="R235" s="2541"/>
      <c r="S235" s="2540">
        <v>0</v>
      </c>
      <c r="T235" s="2541"/>
      <c r="U235" s="308"/>
      <c r="V235" s="2869" t="s">
        <v>995</v>
      </c>
      <c r="W235" s="2870"/>
      <c r="X235" s="208"/>
      <c r="Y235" s="189"/>
      <c r="Z235" s="2565"/>
      <c r="AA235" s="2860"/>
      <c r="AB235" s="2565"/>
      <c r="AC235" s="2860"/>
      <c r="AD235" s="2540">
        <v>0</v>
      </c>
      <c r="AE235" s="2541"/>
      <c r="AF235" s="299"/>
      <c r="AG235" s="138" t="s">
        <v>466</v>
      </c>
      <c r="AH235" s="189"/>
      <c r="AI235" s="189"/>
      <c r="AJ235" s="2540"/>
      <c r="AK235" s="2541"/>
      <c r="AL235" s="2540"/>
      <c r="AM235" s="2541"/>
      <c r="AN235" s="2540">
        <v>0</v>
      </c>
      <c r="AO235" s="2541"/>
    </row>
    <row r="236" spans="1:41" ht="16" customHeight="1" x14ac:dyDescent="0.25">
      <c r="A236" s="2869" t="s">
        <v>996</v>
      </c>
      <c r="B236" s="2870"/>
      <c r="C236" s="208"/>
      <c r="D236" s="189"/>
      <c r="E236" s="2565"/>
      <c r="F236" s="2860"/>
      <c r="G236" s="2565"/>
      <c r="H236" s="2860"/>
      <c r="I236" s="2540">
        <v>0</v>
      </c>
      <c r="J236" s="2541"/>
      <c r="K236" s="299"/>
      <c r="L236" s="138" t="s">
        <v>875</v>
      </c>
      <c r="M236" s="45"/>
      <c r="N236" s="136" t="s">
        <v>1095</v>
      </c>
      <c r="O236" s="2540">
        <v>625</v>
      </c>
      <c r="P236" s="2541"/>
      <c r="Q236" s="2540">
        <v>900</v>
      </c>
      <c r="R236" s="2541"/>
      <c r="S236" s="2540">
        <v>562500</v>
      </c>
      <c r="T236" s="2541"/>
      <c r="U236" s="308"/>
      <c r="V236" s="2869" t="s">
        <v>996</v>
      </c>
      <c r="W236" s="2870"/>
      <c r="X236" s="208"/>
      <c r="Y236" s="189"/>
      <c r="Z236" s="2565"/>
      <c r="AA236" s="2860"/>
      <c r="AB236" s="2565"/>
      <c r="AC236" s="2860"/>
      <c r="AD236" s="2540">
        <v>0</v>
      </c>
      <c r="AE236" s="2541"/>
      <c r="AF236" s="299"/>
      <c r="AG236" s="138" t="s">
        <v>875</v>
      </c>
      <c r="AH236" s="301"/>
      <c r="AI236" s="189"/>
      <c r="AJ236" s="2540"/>
      <c r="AK236" s="2541"/>
      <c r="AL236" s="2540"/>
      <c r="AM236" s="2541"/>
      <c r="AN236" s="2540">
        <v>0</v>
      </c>
      <c r="AO236" s="2541"/>
    </row>
    <row r="237" spans="1:41" ht="16" customHeight="1" x14ac:dyDescent="0.25">
      <c r="A237" s="2865" t="s">
        <v>1005</v>
      </c>
      <c r="B237" s="2866"/>
      <c r="C237" s="208"/>
      <c r="D237" s="189"/>
      <c r="E237" s="2565"/>
      <c r="F237" s="2860"/>
      <c r="G237" s="2565"/>
      <c r="H237" s="2860"/>
      <c r="I237" s="2880">
        <v>0</v>
      </c>
      <c r="J237" s="2875"/>
      <c r="K237" s="299"/>
      <c r="L237" s="138" t="s">
        <v>1096</v>
      </c>
      <c r="M237" s="189" t="s">
        <v>847</v>
      </c>
      <c r="N237" s="189" t="s">
        <v>468</v>
      </c>
      <c r="O237" s="2540">
        <v>2</v>
      </c>
      <c r="P237" s="2541"/>
      <c r="Q237" s="2540">
        <v>15400</v>
      </c>
      <c r="R237" s="2541"/>
      <c r="S237" s="2540">
        <v>30800</v>
      </c>
      <c r="T237" s="2541"/>
      <c r="U237" s="308"/>
      <c r="V237" s="2865" t="s">
        <v>1005</v>
      </c>
      <c r="W237" s="2866"/>
      <c r="X237" s="208"/>
      <c r="Y237" s="189"/>
      <c r="Z237" s="2565"/>
      <c r="AA237" s="2860"/>
      <c r="AB237" s="2565"/>
      <c r="AC237" s="2860"/>
      <c r="AD237" s="2880">
        <v>0</v>
      </c>
      <c r="AE237" s="2875"/>
      <c r="AF237" s="299"/>
      <c r="AG237" s="138" t="s">
        <v>1069</v>
      </c>
      <c r="AH237" s="189"/>
      <c r="AI237" s="189"/>
      <c r="AJ237" s="2540"/>
      <c r="AK237" s="2541"/>
      <c r="AL237" s="2540"/>
      <c r="AM237" s="2541"/>
      <c r="AN237" s="2540">
        <v>0</v>
      </c>
      <c r="AO237" s="2541"/>
    </row>
    <row r="238" spans="1:41" ht="16" customHeight="1" x14ac:dyDescent="0.25">
      <c r="A238" s="2869" t="s">
        <v>1006</v>
      </c>
      <c r="B238" s="2870"/>
      <c r="C238" s="208"/>
      <c r="D238" s="189"/>
      <c r="E238" s="2565"/>
      <c r="F238" s="2860"/>
      <c r="G238" s="2565"/>
      <c r="H238" s="2860"/>
      <c r="I238" s="2540">
        <v>0</v>
      </c>
      <c r="J238" s="2541"/>
      <c r="K238" s="299"/>
      <c r="L238" s="138" t="s">
        <v>883</v>
      </c>
      <c r="M238" s="189" t="s">
        <v>1097</v>
      </c>
      <c r="N238" s="189" t="s">
        <v>489</v>
      </c>
      <c r="O238" s="2538">
        <v>1</v>
      </c>
      <c r="P238" s="2539"/>
      <c r="Q238" s="2540">
        <v>37100</v>
      </c>
      <c r="R238" s="2541"/>
      <c r="S238" s="2540">
        <v>37100</v>
      </c>
      <c r="T238" s="2541"/>
      <c r="U238" s="308"/>
      <c r="V238" s="2869" t="s">
        <v>1006</v>
      </c>
      <c r="W238" s="2870"/>
      <c r="X238" s="208"/>
      <c r="Y238" s="189"/>
      <c r="Z238" s="2565"/>
      <c r="AA238" s="2860"/>
      <c r="AB238" s="2565"/>
      <c r="AC238" s="2860"/>
      <c r="AD238" s="2540">
        <v>0</v>
      </c>
      <c r="AE238" s="2541"/>
      <c r="AF238" s="299"/>
      <c r="AG238" s="138" t="s">
        <v>883</v>
      </c>
      <c r="AH238" s="189"/>
      <c r="AI238" s="189"/>
      <c r="AJ238" s="2540"/>
      <c r="AK238" s="2541"/>
      <c r="AL238" s="2540"/>
      <c r="AM238" s="2541"/>
      <c r="AN238" s="2540">
        <v>0</v>
      </c>
      <c r="AO238" s="2541"/>
    </row>
    <row r="239" spans="1:41" ht="16" customHeight="1" x14ac:dyDescent="0.25">
      <c r="A239" s="2869" t="s">
        <v>996</v>
      </c>
      <c r="B239" s="2870"/>
      <c r="C239" s="208"/>
      <c r="D239" s="189"/>
      <c r="E239" s="2565"/>
      <c r="F239" s="2860"/>
      <c r="G239" s="2565"/>
      <c r="H239" s="2860"/>
      <c r="I239" s="2540">
        <v>0</v>
      </c>
      <c r="J239" s="2541"/>
      <c r="K239" s="299"/>
      <c r="L239" s="138" t="s">
        <v>885</v>
      </c>
      <c r="M239" s="189" t="s">
        <v>1098</v>
      </c>
      <c r="N239" s="189" t="s">
        <v>468</v>
      </c>
      <c r="O239" s="2540">
        <v>2</v>
      </c>
      <c r="P239" s="2541"/>
      <c r="Q239" s="2540">
        <v>3720</v>
      </c>
      <c r="R239" s="2541"/>
      <c r="S239" s="2540">
        <v>7440</v>
      </c>
      <c r="T239" s="2541"/>
      <c r="U239" s="308"/>
      <c r="V239" s="2869" t="s">
        <v>996</v>
      </c>
      <c r="W239" s="2870"/>
      <c r="X239" s="208"/>
      <c r="Y239" s="189"/>
      <c r="Z239" s="2565"/>
      <c r="AA239" s="2860"/>
      <c r="AB239" s="2565"/>
      <c r="AC239" s="2860"/>
      <c r="AD239" s="2540">
        <v>0</v>
      </c>
      <c r="AE239" s="2541"/>
      <c r="AF239" s="299"/>
      <c r="AG239" s="138" t="s">
        <v>885</v>
      </c>
      <c r="AH239" s="189"/>
      <c r="AI239" s="189"/>
      <c r="AJ239" s="2540"/>
      <c r="AK239" s="2541"/>
      <c r="AL239" s="2540"/>
      <c r="AM239" s="2541"/>
      <c r="AN239" s="2540">
        <v>0</v>
      </c>
      <c r="AO239" s="2541"/>
    </row>
    <row r="240" spans="1:41" ht="16" customHeight="1" x14ac:dyDescent="0.25">
      <c r="A240" s="2869" t="s">
        <v>1007</v>
      </c>
      <c r="B240" s="2870"/>
      <c r="C240" s="208"/>
      <c r="D240" s="189"/>
      <c r="E240" s="2565"/>
      <c r="F240" s="2860"/>
      <c r="G240" s="2565"/>
      <c r="H240" s="2860"/>
      <c r="I240" s="2540">
        <v>0</v>
      </c>
      <c r="J240" s="2541"/>
      <c r="K240" s="299"/>
      <c r="L240" s="138" t="s">
        <v>550</v>
      </c>
      <c r="M240" s="209"/>
      <c r="N240" s="189"/>
      <c r="O240" s="2540"/>
      <c r="P240" s="2541"/>
      <c r="Q240" s="2540"/>
      <c r="R240" s="2541"/>
      <c r="S240" s="2540">
        <v>0</v>
      </c>
      <c r="T240" s="2541"/>
      <c r="U240" s="308"/>
      <c r="V240" s="2869" t="s">
        <v>1007</v>
      </c>
      <c r="W240" s="2870"/>
      <c r="X240" s="208"/>
      <c r="Y240" s="189"/>
      <c r="Z240" s="2565"/>
      <c r="AA240" s="2860"/>
      <c r="AB240" s="2565"/>
      <c r="AC240" s="2860"/>
      <c r="AD240" s="2540">
        <v>0</v>
      </c>
      <c r="AE240" s="2541"/>
      <c r="AF240" s="299"/>
      <c r="AG240" s="138" t="s">
        <v>550</v>
      </c>
      <c r="AH240" s="189"/>
      <c r="AI240" s="189"/>
      <c r="AJ240" s="2540"/>
      <c r="AK240" s="2541"/>
      <c r="AL240" s="2540"/>
      <c r="AM240" s="2541"/>
      <c r="AN240" s="2540">
        <v>0</v>
      </c>
      <c r="AO240" s="2541"/>
    </row>
    <row r="241" spans="1:41" ht="16" customHeight="1" x14ac:dyDescent="0.25">
      <c r="A241" s="2878" t="s">
        <v>1008</v>
      </c>
      <c r="B241" s="2879"/>
      <c r="C241" s="309"/>
      <c r="D241" s="189"/>
      <c r="E241" s="2565"/>
      <c r="F241" s="2860"/>
      <c r="G241" s="2565"/>
      <c r="H241" s="2860"/>
      <c r="I241" s="2561">
        <v>960000</v>
      </c>
      <c r="J241" s="2875"/>
      <c r="K241" s="299"/>
      <c r="L241" s="138" t="s">
        <v>551</v>
      </c>
      <c r="M241" s="189" t="s">
        <v>774</v>
      </c>
      <c r="N241" s="189" t="s">
        <v>873</v>
      </c>
      <c r="O241" s="2540">
        <v>2</v>
      </c>
      <c r="P241" s="2541"/>
      <c r="Q241" s="2540">
        <v>78000</v>
      </c>
      <c r="R241" s="2541"/>
      <c r="S241" s="2540">
        <v>156000</v>
      </c>
      <c r="T241" s="2541"/>
      <c r="U241" s="308"/>
      <c r="V241" s="2878" t="s">
        <v>1050</v>
      </c>
      <c r="W241" s="2879"/>
      <c r="X241" s="309"/>
      <c r="Y241" s="189"/>
      <c r="Z241" s="2565"/>
      <c r="AA241" s="2860"/>
      <c r="AB241" s="2565"/>
      <c r="AC241" s="2860"/>
      <c r="AD241" s="2561">
        <v>0</v>
      </c>
      <c r="AE241" s="2875"/>
      <c r="AF241" s="299"/>
      <c r="AG241" s="138" t="s">
        <v>551</v>
      </c>
      <c r="AH241" s="189"/>
      <c r="AI241" s="189"/>
      <c r="AJ241" s="2540"/>
      <c r="AK241" s="2541"/>
      <c r="AL241" s="2540"/>
      <c r="AM241" s="2541"/>
      <c r="AN241" s="2540">
        <v>0</v>
      </c>
      <c r="AO241" s="2541"/>
    </row>
    <row r="242" spans="1:41" ht="16" customHeight="1" x14ac:dyDescent="0.15">
      <c r="A242" s="2797" t="s">
        <v>1006</v>
      </c>
      <c r="B242" s="2798"/>
      <c r="C242" s="136" t="s">
        <v>512</v>
      </c>
      <c r="D242" s="189" t="s">
        <v>513</v>
      </c>
      <c r="E242" s="2540">
        <v>15</v>
      </c>
      <c r="F242" s="2541"/>
      <c r="G242" s="2861">
        <v>32000</v>
      </c>
      <c r="H242" s="2862"/>
      <c r="I242" s="2540">
        <v>480000</v>
      </c>
      <c r="J242" s="2541"/>
      <c r="K242" s="299"/>
      <c r="L242" s="138" t="s">
        <v>553</v>
      </c>
      <c r="M242" s="189"/>
      <c r="N242" s="189"/>
      <c r="O242" s="2540"/>
      <c r="P242" s="2541"/>
      <c r="Q242" s="2540"/>
      <c r="R242" s="2541"/>
      <c r="S242" s="2540">
        <v>0</v>
      </c>
      <c r="T242" s="2541"/>
      <c r="U242" s="308"/>
      <c r="V242" s="2797" t="s">
        <v>1006</v>
      </c>
      <c r="W242" s="2798"/>
      <c r="X242" s="309"/>
      <c r="Y242" s="189"/>
      <c r="Z242" s="2540"/>
      <c r="AA242" s="2541"/>
      <c r="AB242" s="2540"/>
      <c r="AC242" s="2541"/>
      <c r="AD242" s="2540">
        <v>0</v>
      </c>
      <c r="AE242" s="2541"/>
      <c r="AF242" s="299"/>
      <c r="AG242" s="138" t="s">
        <v>553</v>
      </c>
      <c r="AH242" s="189"/>
      <c r="AI242" s="189"/>
      <c r="AJ242" s="2540"/>
      <c r="AK242" s="2541"/>
      <c r="AL242" s="2540"/>
      <c r="AM242" s="2541"/>
      <c r="AN242" s="2540">
        <v>0</v>
      </c>
      <c r="AO242" s="2541"/>
    </row>
    <row r="243" spans="1:41" ht="16" customHeight="1" x14ac:dyDescent="0.25">
      <c r="A243" s="2797" t="s">
        <v>1011</v>
      </c>
      <c r="B243" s="2798"/>
      <c r="C243" s="208"/>
      <c r="D243" s="189"/>
      <c r="E243" s="2540"/>
      <c r="F243" s="2541"/>
      <c r="G243" s="2565"/>
      <c r="H243" s="2860"/>
      <c r="I243" s="2540">
        <v>0</v>
      </c>
      <c r="J243" s="2541"/>
      <c r="K243" s="299"/>
      <c r="L243" s="138" t="s">
        <v>888</v>
      </c>
      <c r="M243" s="189" t="s">
        <v>633</v>
      </c>
      <c r="N243" s="189" t="s">
        <v>873</v>
      </c>
      <c r="O243" s="2540">
        <v>4</v>
      </c>
      <c r="P243" s="2541"/>
      <c r="Q243" s="2540">
        <v>8300</v>
      </c>
      <c r="R243" s="2541"/>
      <c r="S243" s="2540">
        <v>33200</v>
      </c>
      <c r="T243" s="2541"/>
      <c r="U243" s="308"/>
      <c r="V243" s="2797" t="s">
        <v>1011</v>
      </c>
      <c r="W243" s="2798"/>
      <c r="X243" s="208"/>
      <c r="Y243" s="189"/>
      <c r="Z243" s="2540"/>
      <c r="AA243" s="2541"/>
      <c r="AB243" s="2540"/>
      <c r="AC243" s="2541"/>
      <c r="AD243" s="2540">
        <v>0</v>
      </c>
      <c r="AE243" s="2541"/>
      <c r="AF243" s="299"/>
      <c r="AG243" s="138" t="s">
        <v>888</v>
      </c>
      <c r="AH243" s="189"/>
      <c r="AI243" s="189"/>
      <c r="AJ243" s="2540"/>
      <c r="AK243" s="2541"/>
      <c r="AL243" s="2540"/>
      <c r="AM243" s="2541"/>
      <c r="AN243" s="2540">
        <v>0</v>
      </c>
      <c r="AO243" s="2541"/>
    </row>
    <row r="244" spans="1:41" ht="16" customHeight="1" x14ac:dyDescent="0.15">
      <c r="A244" s="2797" t="s">
        <v>485</v>
      </c>
      <c r="B244" s="2798"/>
      <c r="C244" s="208"/>
      <c r="D244" s="189"/>
      <c r="E244" s="2540"/>
      <c r="F244" s="2541"/>
      <c r="G244" s="2540"/>
      <c r="H244" s="2541"/>
      <c r="I244" s="2540">
        <v>0</v>
      </c>
      <c r="J244" s="2541"/>
      <c r="K244" s="299"/>
      <c r="L244" s="138" t="s">
        <v>472</v>
      </c>
      <c r="M244" s="189" t="s">
        <v>731</v>
      </c>
      <c r="N244" s="189" t="s">
        <v>571</v>
      </c>
      <c r="O244" s="2540">
        <v>1</v>
      </c>
      <c r="P244" s="2541"/>
      <c r="Q244" s="2540">
        <v>143100</v>
      </c>
      <c r="R244" s="2541"/>
      <c r="S244" s="2540">
        <v>143100</v>
      </c>
      <c r="T244" s="2541"/>
      <c r="U244" s="308"/>
      <c r="V244" s="2797" t="s">
        <v>485</v>
      </c>
      <c r="W244" s="2798"/>
      <c r="X244" s="208"/>
      <c r="Y244" s="189"/>
      <c r="Z244" s="2540"/>
      <c r="AA244" s="2541"/>
      <c r="AB244" s="2540"/>
      <c r="AC244" s="2541"/>
      <c r="AD244" s="2540">
        <v>0</v>
      </c>
      <c r="AE244" s="2541"/>
      <c r="AF244" s="299"/>
      <c r="AG244" s="138" t="s">
        <v>472</v>
      </c>
      <c r="AH244" s="189" t="s">
        <v>731</v>
      </c>
      <c r="AI244" s="189" t="s">
        <v>468</v>
      </c>
      <c r="AJ244" s="2540">
        <v>750</v>
      </c>
      <c r="AK244" s="2541"/>
      <c r="AL244" s="2540">
        <v>180</v>
      </c>
      <c r="AM244" s="2541"/>
      <c r="AN244" s="2540">
        <v>135000</v>
      </c>
      <c r="AO244" s="2541"/>
    </row>
    <row r="245" spans="1:41" ht="16" customHeight="1" x14ac:dyDescent="0.15">
      <c r="A245" s="2797" t="s">
        <v>486</v>
      </c>
      <c r="B245" s="2798"/>
      <c r="C245" s="208"/>
      <c r="D245" s="189"/>
      <c r="E245" s="2540"/>
      <c r="F245" s="2541"/>
      <c r="G245" s="2540"/>
      <c r="H245" s="2541"/>
      <c r="I245" s="2540">
        <v>0</v>
      </c>
      <c r="J245" s="2541"/>
      <c r="K245" s="299"/>
      <c r="L245" s="138" t="s">
        <v>590</v>
      </c>
      <c r="M245" s="189" t="s">
        <v>1099</v>
      </c>
      <c r="N245" s="189" t="s">
        <v>1100</v>
      </c>
      <c r="O245" s="2538">
        <v>0.5</v>
      </c>
      <c r="P245" s="2539"/>
      <c r="Q245" s="2540">
        <v>132500</v>
      </c>
      <c r="R245" s="2541"/>
      <c r="S245" s="2540">
        <v>66250</v>
      </c>
      <c r="T245" s="2541"/>
      <c r="U245" s="308"/>
      <c r="V245" s="2797" t="s">
        <v>486</v>
      </c>
      <c r="W245" s="2798"/>
      <c r="X245" s="208"/>
      <c r="Y245" s="189"/>
      <c r="Z245" s="2540"/>
      <c r="AA245" s="2541"/>
      <c r="AB245" s="2540"/>
      <c r="AC245" s="2541"/>
      <c r="AD245" s="2540">
        <v>0</v>
      </c>
      <c r="AE245" s="2541"/>
      <c r="AF245" s="299"/>
      <c r="AG245" s="138" t="s">
        <v>590</v>
      </c>
      <c r="AH245" s="189" t="s">
        <v>198</v>
      </c>
      <c r="AI245" s="189" t="s">
        <v>753</v>
      </c>
      <c r="AJ245" s="2538">
        <v>0.3</v>
      </c>
      <c r="AK245" s="2539"/>
      <c r="AL245" s="2540">
        <v>137800</v>
      </c>
      <c r="AM245" s="2541"/>
      <c r="AN245" s="2540">
        <v>41340</v>
      </c>
      <c r="AO245" s="2541"/>
    </row>
    <row r="246" spans="1:41" ht="16" customHeight="1" x14ac:dyDescent="0.25">
      <c r="A246" s="2797" t="s">
        <v>1083</v>
      </c>
      <c r="B246" s="2798"/>
      <c r="C246" s="136" t="s">
        <v>512</v>
      </c>
      <c r="D246" s="189" t="s">
        <v>513</v>
      </c>
      <c r="E246" s="2540">
        <v>15</v>
      </c>
      <c r="F246" s="2541"/>
      <c r="G246" s="2861">
        <v>32000</v>
      </c>
      <c r="H246" s="2862"/>
      <c r="I246" s="2540">
        <v>480000</v>
      </c>
      <c r="J246" s="2541"/>
      <c r="K246" s="299"/>
      <c r="L246" s="138" t="s">
        <v>615</v>
      </c>
      <c r="M246" s="189"/>
      <c r="N246" s="189"/>
      <c r="O246" s="2540"/>
      <c r="P246" s="2541"/>
      <c r="Q246" s="2540"/>
      <c r="R246" s="2541"/>
      <c r="S246" s="2540">
        <v>0</v>
      </c>
      <c r="T246" s="2541"/>
      <c r="U246" s="308"/>
      <c r="V246" s="2797" t="s">
        <v>1083</v>
      </c>
      <c r="W246" s="2798"/>
      <c r="X246" s="309"/>
      <c r="Y246" s="189"/>
      <c r="Z246" s="2540"/>
      <c r="AA246" s="2541"/>
      <c r="AB246" s="2540"/>
      <c r="AC246" s="2860"/>
      <c r="AD246" s="2540">
        <v>0</v>
      </c>
      <c r="AE246" s="2541"/>
      <c r="AF246" s="299"/>
      <c r="AG246" s="310" t="s">
        <v>615</v>
      </c>
      <c r="AH246" s="189"/>
      <c r="AI246" s="189"/>
      <c r="AJ246" s="2540"/>
      <c r="AK246" s="2541"/>
      <c r="AL246" s="2540"/>
      <c r="AM246" s="2541"/>
      <c r="AN246" s="2540">
        <v>0</v>
      </c>
      <c r="AO246" s="2541"/>
    </row>
    <row r="247" spans="1:41" ht="16" customHeight="1" x14ac:dyDescent="0.25">
      <c r="A247" s="2797" t="s">
        <v>1013</v>
      </c>
      <c r="B247" s="2798"/>
      <c r="C247" s="208"/>
      <c r="D247" s="189"/>
      <c r="E247" s="2565"/>
      <c r="F247" s="2860"/>
      <c r="G247" s="2565"/>
      <c r="H247" s="2860"/>
      <c r="I247" s="2540">
        <v>0</v>
      </c>
      <c r="J247" s="2541"/>
      <c r="K247" s="299"/>
      <c r="L247" s="138" t="s">
        <v>523</v>
      </c>
      <c r="M247" s="189"/>
      <c r="N247" s="189"/>
      <c r="O247" s="2540"/>
      <c r="P247" s="2541"/>
      <c r="Q247" s="2540"/>
      <c r="R247" s="2541"/>
      <c r="S247" s="2540">
        <v>0</v>
      </c>
      <c r="T247" s="2541"/>
      <c r="U247" s="308"/>
      <c r="V247" s="2797" t="s">
        <v>1013</v>
      </c>
      <c r="W247" s="2798"/>
      <c r="X247" s="208"/>
      <c r="Y247" s="189"/>
      <c r="Z247" s="2565"/>
      <c r="AA247" s="2860"/>
      <c r="AB247" s="2565"/>
      <c r="AC247" s="2860"/>
      <c r="AD247" s="2540">
        <v>0</v>
      </c>
      <c r="AE247" s="2541"/>
      <c r="AF247" s="299"/>
      <c r="AG247" s="138" t="s">
        <v>523</v>
      </c>
      <c r="AH247" s="189" t="s">
        <v>1048</v>
      </c>
      <c r="AI247" s="189" t="s">
        <v>513</v>
      </c>
      <c r="AJ247" s="2540">
        <v>1400</v>
      </c>
      <c r="AK247" s="2541"/>
      <c r="AL247" s="2540">
        <v>240</v>
      </c>
      <c r="AM247" s="2541"/>
      <c r="AN247" s="2540">
        <v>336000</v>
      </c>
      <c r="AO247" s="2541"/>
    </row>
    <row r="248" spans="1:41" ht="16" customHeight="1" x14ac:dyDescent="0.25">
      <c r="A248" s="2797" t="s">
        <v>1014</v>
      </c>
      <c r="B248" s="2798"/>
      <c r="C248" s="208"/>
      <c r="D248" s="189"/>
      <c r="E248" s="2565"/>
      <c r="F248" s="2860"/>
      <c r="G248" s="2565"/>
      <c r="H248" s="2860"/>
      <c r="I248" s="2540">
        <v>0</v>
      </c>
      <c r="J248" s="2541"/>
      <c r="K248" s="299"/>
      <c r="L248" s="138" t="s">
        <v>822</v>
      </c>
      <c r="M248" s="189" t="s">
        <v>760</v>
      </c>
      <c r="N248" s="189" t="s">
        <v>760</v>
      </c>
      <c r="O248" s="2540">
        <v>1</v>
      </c>
      <c r="P248" s="2541"/>
      <c r="Q248" s="2540">
        <v>10100</v>
      </c>
      <c r="R248" s="2541"/>
      <c r="S248" s="2540">
        <v>10100</v>
      </c>
      <c r="T248" s="2541"/>
      <c r="U248" s="308"/>
      <c r="V248" s="2797" t="s">
        <v>1014</v>
      </c>
      <c r="W248" s="2798"/>
      <c r="X248" s="208"/>
      <c r="Y248" s="189"/>
      <c r="Z248" s="2565"/>
      <c r="AA248" s="2860"/>
      <c r="AB248" s="2565"/>
      <c r="AC248" s="2860"/>
      <c r="AD248" s="2540">
        <v>0</v>
      </c>
      <c r="AE248" s="2541"/>
      <c r="AF248" s="299"/>
      <c r="AG248" s="138" t="s">
        <v>822</v>
      </c>
      <c r="AH248" s="189"/>
      <c r="AI248" s="189"/>
      <c r="AJ248" s="2540"/>
      <c r="AK248" s="2541"/>
      <c r="AL248" s="2540"/>
      <c r="AM248" s="2541"/>
      <c r="AN248" s="2540">
        <v>0</v>
      </c>
      <c r="AO248" s="2541"/>
    </row>
    <row r="249" spans="1:41" ht="16" customHeight="1" x14ac:dyDescent="0.25">
      <c r="A249" s="2797" t="s">
        <v>895</v>
      </c>
      <c r="B249" s="2798"/>
      <c r="C249" s="208"/>
      <c r="D249" s="189"/>
      <c r="E249" s="2565"/>
      <c r="F249" s="2860"/>
      <c r="G249" s="2565"/>
      <c r="H249" s="2860"/>
      <c r="I249" s="2540">
        <v>0</v>
      </c>
      <c r="J249" s="2541"/>
      <c r="K249" s="299"/>
      <c r="L249" s="138" t="s">
        <v>595</v>
      </c>
      <c r="M249" s="189" t="s">
        <v>1101</v>
      </c>
      <c r="N249" s="189" t="s">
        <v>468</v>
      </c>
      <c r="O249" s="2540">
        <v>230</v>
      </c>
      <c r="P249" s="2541"/>
      <c r="Q249" s="2540">
        <v>4700</v>
      </c>
      <c r="R249" s="2541"/>
      <c r="S249" s="2540">
        <v>1081000</v>
      </c>
      <c r="T249" s="2541"/>
      <c r="U249" s="308"/>
      <c r="V249" s="2797" t="s">
        <v>895</v>
      </c>
      <c r="W249" s="2798"/>
      <c r="X249" s="208"/>
      <c r="Y249" s="189"/>
      <c r="Z249" s="2565"/>
      <c r="AA249" s="2860"/>
      <c r="AB249" s="2565"/>
      <c r="AC249" s="2860"/>
      <c r="AD249" s="2540">
        <v>0</v>
      </c>
      <c r="AE249" s="2541"/>
      <c r="AF249" s="299"/>
      <c r="AG249" s="138" t="s">
        <v>595</v>
      </c>
      <c r="AH249" s="189"/>
      <c r="AI249" s="189"/>
      <c r="AJ249" s="2540"/>
      <c r="AK249" s="2541"/>
      <c r="AL249" s="2540"/>
      <c r="AM249" s="2541"/>
      <c r="AN249" s="2540">
        <v>0</v>
      </c>
      <c r="AO249" s="2541"/>
    </row>
    <row r="250" spans="1:41" ht="16" customHeight="1" x14ac:dyDescent="0.25">
      <c r="A250" s="2797" t="s">
        <v>1015</v>
      </c>
      <c r="B250" s="2798"/>
      <c r="C250" s="208"/>
      <c r="D250" s="189"/>
      <c r="E250" s="2565"/>
      <c r="F250" s="2860"/>
      <c r="G250" s="2565"/>
      <c r="H250" s="2860"/>
      <c r="I250" s="2540">
        <v>0</v>
      </c>
      <c r="J250" s="2541"/>
      <c r="K250" s="299"/>
      <c r="L250" s="138" t="s">
        <v>896</v>
      </c>
      <c r="M250" s="189" t="s">
        <v>740</v>
      </c>
      <c r="N250" s="189" t="s">
        <v>1102</v>
      </c>
      <c r="O250" s="2540">
        <v>320</v>
      </c>
      <c r="P250" s="2541"/>
      <c r="Q250" s="2540">
        <v>7950</v>
      </c>
      <c r="R250" s="2541"/>
      <c r="S250" s="2540">
        <v>2544000</v>
      </c>
      <c r="T250" s="2541"/>
      <c r="U250" s="308"/>
      <c r="V250" s="2797" t="s">
        <v>1015</v>
      </c>
      <c r="W250" s="2798"/>
      <c r="X250" s="208"/>
      <c r="Y250" s="189"/>
      <c r="Z250" s="2565"/>
      <c r="AA250" s="2860"/>
      <c r="AB250" s="2565"/>
      <c r="AC250" s="2860"/>
      <c r="AD250" s="2540">
        <v>0</v>
      </c>
      <c r="AE250" s="2541"/>
      <c r="AF250" s="299"/>
      <c r="AG250" s="138" t="s">
        <v>896</v>
      </c>
      <c r="AH250" s="189"/>
      <c r="AI250" s="189"/>
      <c r="AJ250" s="2540"/>
      <c r="AK250" s="2541"/>
      <c r="AL250" s="2540"/>
      <c r="AM250" s="2541"/>
      <c r="AN250" s="2540">
        <v>0</v>
      </c>
      <c r="AO250" s="2541"/>
    </row>
    <row r="251" spans="1:41" ht="16" customHeight="1" x14ac:dyDescent="0.25">
      <c r="A251" s="2797" t="s">
        <v>520</v>
      </c>
      <c r="B251" s="2798"/>
      <c r="C251" s="208"/>
      <c r="D251" s="189"/>
      <c r="E251" s="2565"/>
      <c r="F251" s="2860"/>
      <c r="G251" s="2565"/>
      <c r="H251" s="2860"/>
      <c r="I251" s="2540">
        <v>0</v>
      </c>
      <c r="J251" s="2541"/>
      <c r="K251" s="53"/>
      <c r="L251" s="217" t="s">
        <v>531</v>
      </c>
      <c r="M251" s="136" t="s">
        <v>1103</v>
      </c>
      <c r="N251" s="136" t="s">
        <v>1102</v>
      </c>
      <c r="O251" s="2676">
        <v>700</v>
      </c>
      <c r="P251" s="2676"/>
      <c r="Q251" s="2676">
        <v>2650</v>
      </c>
      <c r="R251" s="2676"/>
      <c r="S251" s="2540">
        <v>1855000</v>
      </c>
      <c r="T251" s="2541"/>
      <c r="U251" s="308"/>
      <c r="V251" s="2797" t="s">
        <v>520</v>
      </c>
      <c r="W251" s="2798"/>
      <c r="X251" s="208"/>
      <c r="Y251" s="189"/>
      <c r="Z251" s="2565"/>
      <c r="AA251" s="2860"/>
      <c r="AB251" s="2565"/>
      <c r="AC251" s="2860"/>
      <c r="AD251" s="2540">
        <v>0</v>
      </c>
      <c r="AE251" s="2541"/>
      <c r="AF251" s="299"/>
      <c r="AG251" s="217" t="s">
        <v>531</v>
      </c>
      <c r="AH251" s="136"/>
      <c r="AI251" s="136"/>
      <c r="AJ251" s="2676"/>
      <c r="AK251" s="2676"/>
      <c r="AL251" s="2676"/>
      <c r="AM251" s="2676"/>
      <c r="AN251" s="2540">
        <v>0</v>
      </c>
      <c r="AO251" s="2541"/>
    </row>
    <row r="252" spans="1:41" ht="16" customHeight="1" x14ac:dyDescent="0.25">
      <c r="A252" s="2865" t="s">
        <v>1016</v>
      </c>
      <c r="B252" s="2866"/>
      <c r="C252" s="208"/>
      <c r="D252" s="189"/>
      <c r="E252" s="2565"/>
      <c r="F252" s="2860"/>
      <c r="G252" s="2565"/>
      <c r="H252" s="2860"/>
      <c r="I252" s="2561">
        <v>4480000</v>
      </c>
      <c r="J252" s="2875"/>
      <c r="K252" s="53"/>
      <c r="L252" s="217" t="s">
        <v>1104</v>
      </c>
      <c r="M252" s="136"/>
      <c r="N252" s="136" t="s">
        <v>815</v>
      </c>
      <c r="O252" s="2676"/>
      <c r="P252" s="2676"/>
      <c r="Q252" s="2676"/>
      <c r="R252" s="2676"/>
      <c r="S252" s="2676">
        <v>350000</v>
      </c>
      <c r="T252" s="2676"/>
      <c r="U252" s="311"/>
      <c r="V252" s="2865" t="s">
        <v>1016</v>
      </c>
      <c r="W252" s="2866"/>
      <c r="X252" s="208"/>
      <c r="Y252" s="189"/>
      <c r="Z252" s="2565"/>
      <c r="AA252" s="2860"/>
      <c r="AB252" s="2565"/>
      <c r="AC252" s="2860"/>
      <c r="AD252" s="2561">
        <v>1248000</v>
      </c>
      <c r="AE252" s="2875"/>
      <c r="AF252" s="299"/>
      <c r="AG252" s="217" t="s">
        <v>1091</v>
      </c>
      <c r="AH252" s="136"/>
      <c r="AI252" s="136"/>
      <c r="AJ252" s="2676"/>
      <c r="AK252" s="2676"/>
      <c r="AL252" s="2676"/>
      <c r="AM252" s="2676"/>
      <c r="AN252" s="2540">
        <v>0</v>
      </c>
      <c r="AO252" s="2541"/>
    </row>
    <row r="253" spans="1:41" ht="16" customHeight="1" x14ac:dyDescent="0.15">
      <c r="A253" s="2797" t="s">
        <v>874</v>
      </c>
      <c r="B253" s="2798"/>
      <c r="C253" s="136" t="s">
        <v>512</v>
      </c>
      <c r="D253" s="189" t="s">
        <v>513</v>
      </c>
      <c r="E253" s="2540">
        <v>5</v>
      </c>
      <c r="F253" s="2541"/>
      <c r="G253" s="2861">
        <v>32000</v>
      </c>
      <c r="H253" s="2862"/>
      <c r="I253" s="2540">
        <v>160000</v>
      </c>
      <c r="J253" s="2541"/>
      <c r="K253" s="53"/>
      <c r="L253" s="220" t="s">
        <v>898</v>
      </c>
      <c r="M253" s="66"/>
      <c r="N253" s="221"/>
      <c r="O253" s="2876"/>
      <c r="P253" s="2876"/>
      <c r="Q253" s="2876"/>
      <c r="R253" s="2876"/>
      <c r="S253" s="2877">
        <v>6876490</v>
      </c>
      <c r="T253" s="2877"/>
      <c r="U253" s="312"/>
      <c r="V253" s="2797" t="s">
        <v>874</v>
      </c>
      <c r="W253" s="2798"/>
      <c r="X253" s="208"/>
      <c r="Y253" s="189"/>
      <c r="Z253" s="2540"/>
      <c r="AA253" s="2541"/>
      <c r="AB253" s="2540"/>
      <c r="AC253" s="2541"/>
      <c r="AD253" s="2540">
        <v>0</v>
      </c>
      <c r="AE253" s="2541"/>
      <c r="AF253" s="299"/>
      <c r="AG253" s="220" t="s">
        <v>898</v>
      </c>
      <c r="AH253" s="66"/>
      <c r="AI253" s="221"/>
      <c r="AJ253" s="2876"/>
      <c r="AK253" s="2876"/>
      <c r="AL253" s="2876"/>
      <c r="AM253" s="2876"/>
      <c r="AN253" s="2877">
        <v>512340</v>
      </c>
      <c r="AO253" s="2877"/>
    </row>
    <row r="254" spans="1:41" ht="16" customHeight="1" x14ac:dyDescent="0.15">
      <c r="A254" s="2797" t="s">
        <v>511</v>
      </c>
      <c r="B254" s="2798"/>
      <c r="C254" s="208"/>
      <c r="D254" s="189"/>
      <c r="E254" s="2540"/>
      <c r="F254" s="2541"/>
      <c r="G254" s="2540"/>
      <c r="H254" s="2541"/>
      <c r="I254" s="2540">
        <v>0</v>
      </c>
      <c r="J254" s="2541"/>
      <c r="K254" s="53"/>
      <c r="L254" s="164"/>
      <c r="M254" s="218"/>
      <c r="N254" s="136"/>
      <c r="O254" s="2676"/>
      <c r="P254" s="2676"/>
      <c r="Q254" s="2676"/>
      <c r="R254" s="2676"/>
      <c r="S254" s="2676"/>
      <c r="T254" s="2676"/>
      <c r="U254" s="311"/>
      <c r="V254" s="2797" t="s">
        <v>511</v>
      </c>
      <c r="W254" s="2798"/>
      <c r="X254" s="208"/>
      <c r="Y254" s="189"/>
      <c r="Z254" s="2540"/>
      <c r="AA254" s="2541"/>
      <c r="AB254" s="2540"/>
      <c r="AC254" s="2541"/>
      <c r="AD254" s="2540">
        <v>0</v>
      </c>
      <c r="AE254" s="2541"/>
      <c r="AF254" s="299"/>
      <c r="AG254" s="164"/>
      <c r="AH254" s="218"/>
      <c r="AI254" s="136"/>
      <c r="AJ254" s="2676"/>
      <c r="AK254" s="2676"/>
      <c r="AL254" s="2676"/>
      <c r="AM254" s="2676"/>
      <c r="AN254" s="2676"/>
      <c r="AO254" s="2676"/>
    </row>
    <row r="255" spans="1:41" ht="16" customHeight="1" x14ac:dyDescent="0.25">
      <c r="A255" s="2797" t="s">
        <v>1018</v>
      </c>
      <c r="B255" s="2798"/>
      <c r="C255" s="208"/>
      <c r="D255" s="189"/>
      <c r="E255" s="2565"/>
      <c r="F255" s="2860"/>
      <c r="G255" s="2565"/>
      <c r="H255" s="2860"/>
      <c r="I255" s="2540">
        <v>0</v>
      </c>
      <c r="J255" s="2541"/>
      <c r="K255" s="53"/>
      <c r="L255" s="160" t="s">
        <v>597</v>
      </c>
      <c r="M255" s="161"/>
      <c r="N255" s="161"/>
      <c r="O255" s="2873"/>
      <c r="P255" s="2873"/>
      <c r="Q255" s="2873"/>
      <c r="R255" s="2873"/>
      <c r="S255" s="2873"/>
      <c r="T255" s="2874"/>
      <c r="U255" s="308"/>
      <c r="V255" s="2797" t="s">
        <v>1018</v>
      </c>
      <c r="W255" s="2798"/>
      <c r="X255" s="208"/>
      <c r="Y255" s="189"/>
      <c r="Z255" s="2565"/>
      <c r="AA255" s="2860"/>
      <c r="AB255" s="2565"/>
      <c r="AC255" s="2860"/>
      <c r="AD255" s="2540">
        <v>0</v>
      </c>
      <c r="AE255" s="2541"/>
      <c r="AF255" s="299"/>
      <c r="AG255" s="160" t="s">
        <v>597</v>
      </c>
      <c r="AH255" s="161"/>
      <c r="AI255" s="161"/>
      <c r="AJ255" s="2873"/>
      <c r="AK255" s="2873"/>
      <c r="AL255" s="2873"/>
      <c r="AM255" s="2873"/>
      <c r="AN255" s="2873"/>
      <c r="AO255" s="2874"/>
    </row>
    <row r="256" spans="1:41" ht="16" customHeight="1" x14ac:dyDescent="0.25">
      <c r="A256" s="2797" t="s">
        <v>1019</v>
      </c>
      <c r="B256" s="2798"/>
      <c r="C256" s="208"/>
      <c r="D256" s="189"/>
      <c r="E256" s="2565"/>
      <c r="F256" s="2860"/>
      <c r="G256" s="2565"/>
      <c r="H256" s="2860"/>
      <c r="I256" s="2540">
        <v>0</v>
      </c>
      <c r="J256" s="2541"/>
      <c r="K256" s="53"/>
      <c r="L256" s="164" t="s">
        <v>1020</v>
      </c>
      <c r="M256" s="165" t="s">
        <v>1057</v>
      </c>
      <c r="N256" s="166"/>
      <c r="O256" s="2552"/>
      <c r="P256" s="2552"/>
      <c r="Q256" s="2552"/>
      <c r="R256" s="2552"/>
      <c r="S256" s="2552">
        <v>635824.5</v>
      </c>
      <c r="T256" s="2541"/>
      <c r="U256" s="308"/>
      <c r="V256" s="2797" t="s">
        <v>1019</v>
      </c>
      <c r="W256" s="2798"/>
      <c r="X256" s="208"/>
      <c r="Y256" s="189"/>
      <c r="Z256" s="2565"/>
      <c r="AA256" s="2860"/>
      <c r="AB256" s="2565"/>
      <c r="AC256" s="2860"/>
      <c r="AD256" s="2540">
        <v>0</v>
      </c>
      <c r="AE256" s="2541"/>
      <c r="AF256" s="299"/>
      <c r="AG256" s="164" t="s">
        <v>1020</v>
      </c>
      <c r="AH256" s="165" t="s">
        <v>1057</v>
      </c>
      <c r="AI256" s="166"/>
      <c r="AJ256" s="2552"/>
      <c r="AK256" s="2552"/>
      <c r="AL256" s="2552"/>
      <c r="AM256" s="2552"/>
      <c r="AN256" s="2552">
        <v>290517</v>
      </c>
      <c r="AO256" s="2541"/>
    </row>
    <row r="257" spans="1:41" ht="16" customHeight="1" x14ac:dyDescent="0.25">
      <c r="A257" s="2797" t="s">
        <v>1021</v>
      </c>
      <c r="B257" s="2798"/>
      <c r="C257" s="208"/>
      <c r="D257" s="189"/>
      <c r="E257" s="2565"/>
      <c r="F257" s="2860"/>
      <c r="G257" s="2565"/>
      <c r="H257" s="2860"/>
      <c r="I257" s="2540">
        <v>0</v>
      </c>
      <c r="J257" s="2541"/>
      <c r="K257" s="53"/>
      <c r="L257" s="168" t="s">
        <v>543</v>
      </c>
      <c r="M257" s="166"/>
      <c r="N257" s="166"/>
      <c r="O257" s="2552"/>
      <c r="P257" s="2552"/>
      <c r="Q257" s="2552"/>
      <c r="R257" s="2552"/>
      <c r="S257" s="2552">
        <v>150000</v>
      </c>
      <c r="T257" s="2541"/>
      <c r="U257" s="308"/>
      <c r="V257" s="2797" t="s">
        <v>1021</v>
      </c>
      <c r="W257" s="2798"/>
      <c r="X257" s="208"/>
      <c r="Y257" s="189"/>
      <c r="Z257" s="2565"/>
      <c r="AA257" s="2860"/>
      <c r="AB257" s="2565"/>
      <c r="AC257" s="2860"/>
      <c r="AD257" s="2540">
        <v>0</v>
      </c>
      <c r="AE257" s="2541"/>
      <c r="AF257" s="299"/>
      <c r="AG257" s="168" t="s">
        <v>543</v>
      </c>
      <c r="AH257" s="166"/>
      <c r="AI257" s="166"/>
      <c r="AJ257" s="2552"/>
      <c r="AK257" s="2552"/>
      <c r="AL257" s="2552"/>
      <c r="AM257" s="2552"/>
      <c r="AN257" s="2552"/>
      <c r="AO257" s="2541"/>
    </row>
    <row r="258" spans="1:41" ht="16" customHeight="1" x14ac:dyDescent="0.25">
      <c r="A258" s="2797" t="s">
        <v>1022</v>
      </c>
      <c r="B258" s="2798"/>
      <c r="C258" s="208"/>
      <c r="D258" s="189"/>
      <c r="E258" s="2565"/>
      <c r="F258" s="2860"/>
      <c r="G258" s="2565"/>
      <c r="H258" s="2860"/>
      <c r="I258" s="2540">
        <v>0</v>
      </c>
      <c r="J258" s="2541"/>
      <c r="K258" s="53"/>
      <c r="L258" s="169" t="s">
        <v>545</v>
      </c>
      <c r="M258" s="166"/>
      <c r="N258" s="166"/>
      <c r="O258" s="2552"/>
      <c r="P258" s="2552"/>
      <c r="Q258" s="2552"/>
      <c r="R258" s="2552"/>
      <c r="S258" s="2552">
        <v>550000</v>
      </c>
      <c r="T258" s="2541"/>
      <c r="U258" s="308"/>
      <c r="V258" s="2797" t="s">
        <v>1022</v>
      </c>
      <c r="W258" s="2798"/>
      <c r="X258" s="208"/>
      <c r="Y258" s="189"/>
      <c r="Z258" s="2565"/>
      <c r="AA258" s="2860"/>
      <c r="AB258" s="2565"/>
      <c r="AC258" s="2860"/>
      <c r="AD258" s="2540">
        <v>0</v>
      </c>
      <c r="AE258" s="2541"/>
      <c r="AF258" s="299"/>
      <c r="AG258" s="169" t="s">
        <v>545</v>
      </c>
      <c r="AH258" s="166"/>
      <c r="AI258" s="166"/>
      <c r="AJ258" s="2552"/>
      <c r="AK258" s="2552"/>
      <c r="AL258" s="2552"/>
      <c r="AM258" s="2552"/>
      <c r="AN258" s="2552">
        <v>550000</v>
      </c>
      <c r="AO258" s="2541"/>
    </row>
    <row r="259" spans="1:41" ht="16" customHeight="1" x14ac:dyDescent="0.25">
      <c r="A259" s="2797" t="s">
        <v>1023</v>
      </c>
      <c r="B259" s="2798"/>
      <c r="C259" s="208"/>
      <c r="D259" s="189"/>
      <c r="E259" s="2565"/>
      <c r="F259" s="2860"/>
      <c r="G259" s="2565"/>
      <c r="H259" s="2860"/>
      <c r="I259" s="2540">
        <v>0</v>
      </c>
      <c r="J259" s="2541"/>
      <c r="K259" s="53"/>
      <c r="L259" s="169" t="s">
        <v>547</v>
      </c>
      <c r="M259" s="166"/>
      <c r="N259" s="166"/>
      <c r="O259" s="2552"/>
      <c r="P259" s="2552"/>
      <c r="Q259" s="2552"/>
      <c r="R259" s="2552"/>
      <c r="S259" s="2552">
        <v>635824.5</v>
      </c>
      <c r="T259" s="2541"/>
      <c r="U259" s="308"/>
      <c r="V259" s="2797" t="s">
        <v>1023</v>
      </c>
      <c r="W259" s="2798"/>
      <c r="X259" s="208"/>
      <c r="Y259" s="189"/>
      <c r="Z259" s="2565"/>
      <c r="AA259" s="2860"/>
      <c r="AB259" s="2565"/>
      <c r="AC259" s="2860"/>
      <c r="AD259" s="2540">
        <v>0</v>
      </c>
      <c r="AE259" s="2541"/>
      <c r="AF259" s="299"/>
      <c r="AG259" s="169" t="s">
        <v>747</v>
      </c>
      <c r="AH259" s="166"/>
      <c r="AI259" s="166"/>
      <c r="AJ259" s="2552"/>
      <c r="AK259" s="2552"/>
      <c r="AL259" s="2552"/>
      <c r="AM259" s="2552"/>
      <c r="AN259" s="2552">
        <v>290517</v>
      </c>
      <c r="AO259" s="2541"/>
    </row>
    <row r="260" spans="1:41" ht="16" customHeight="1" x14ac:dyDescent="0.25">
      <c r="A260" s="2797" t="s">
        <v>1024</v>
      </c>
      <c r="B260" s="2798"/>
      <c r="C260" s="208"/>
      <c r="D260" s="189"/>
      <c r="E260" s="2565"/>
      <c r="F260" s="2860"/>
      <c r="G260" s="2565"/>
      <c r="H260" s="2860"/>
      <c r="I260" s="2540">
        <v>0</v>
      </c>
      <c r="J260" s="2541"/>
      <c r="K260" s="53"/>
      <c r="L260" s="185" t="s">
        <v>520</v>
      </c>
      <c r="M260" s="173"/>
      <c r="N260" s="173"/>
      <c r="O260" s="2757"/>
      <c r="P260" s="2757"/>
      <c r="Q260" s="2757"/>
      <c r="R260" s="2757"/>
      <c r="S260" s="2757">
        <v>150000</v>
      </c>
      <c r="T260" s="2758"/>
      <c r="U260" s="308"/>
      <c r="V260" s="2797" t="s">
        <v>1024</v>
      </c>
      <c r="W260" s="2798"/>
      <c r="X260" s="309"/>
      <c r="Y260" s="189"/>
      <c r="Z260" s="2565"/>
      <c r="AA260" s="2860"/>
      <c r="AB260" s="2565"/>
      <c r="AC260" s="2860"/>
      <c r="AD260" s="2540">
        <v>0</v>
      </c>
      <c r="AE260" s="2541"/>
      <c r="AF260" s="299"/>
      <c r="AG260" s="185" t="s">
        <v>520</v>
      </c>
      <c r="AH260" s="173"/>
      <c r="AI260" s="173"/>
      <c r="AJ260" s="2757"/>
      <c r="AK260" s="2757"/>
      <c r="AL260" s="2757"/>
      <c r="AM260" s="2757"/>
      <c r="AN260" s="2757">
        <v>100000</v>
      </c>
      <c r="AO260" s="2758"/>
    </row>
    <row r="261" spans="1:41" ht="16" customHeight="1" x14ac:dyDescent="0.25">
      <c r="A261" s="2797" t="s">
        <v>1105</v>
      </c>
      <c r="B261" s="2798"/>
      <c r="C261" s="136" t="s">
        <v>512</v>
      </c>
      <c r="D261" s="189" t="s">
        <v>513</v>
      </c>
      <c r="E261" s="2565">
        <v>30</v>
      </c>
      <c r="F261" s="2860"/>
      <c r="G261" s="2861">
        <v>32000</v>
      </c>
      <c r="H261" s="2862"/>
      <c r="I261" s="2540">
        <v>960000</v>
      </c>
      <c r="J261" s="2541"/>
      <c r="K261" s="53"/>
      <c r="L261" s="174" t="s">
        <v>549</v>
      </c>
      <c r="M261" s="222"/>
      <c r="N261" s="222"/>
      <c r="O261" s="2882"/>
      <c r="P261" s="2882"/>
      <c r="Q261" s="2883"/>
      <c r="R261" s="2883"/>
      <c r="S261" s="2884">
        <v>2121649</v>
      </c>
      <c r="T261" s="2884"/>
      <c r="U261" s="313"/>
      <c r="V261" s="2797" t="s">
        <v>1093</v>
      </c>
      <c r="W261" s="2798"/>
      <c r="X261" s="309"/>
      <c r="Y261" s="189"/>
      <c r="Z261" s="2565"/>
      <c r="AA261" s="2860"/>
      <c r="AB261" s="2565"/>
      <c r="AC261" s="2860"/>
      <c r="AD261" s="2540">
        <v>0</v>
      </c>
      <c r="AE261" s="2541"/>
      <c r="AF261" s="299"/>
      <c r="AG261" s="174" t="s">
        <v>549</v>
      </c>
      <c r="AH261" s="222"/>
      <c r="AI261" s="222"/>
      <c r="AJ261" s="2882"/>
      <c r="AK261" s="2882"/>
      <c r="AL261" s="2883"/>
      <c r="AM261" s="2883"/>
      <c r="AN261" s="2884">
        <v>1231034</v>
      </c>
      <c r="AO261" s="2884"/>
    </row>
    <row r="262" spans="1:41" ht="16" customHeight="1" x14ac:dyDescent="0.25">
      <c r="A262" s="2797" t="s">
        <v>1026</v>
      </c>
      <c r="B262" s="2798"/>
      <c r="C262" s="208"/>
      <c r="D262" s="189"/>
      <c r="E262" s="2565"/>
      <c r="F262" s="2860"/>
      <c r="G262" s="2565"/>
      <c r="H262" s="2566"/>
      <c r="I262" s="2540">
        <v>0</v>
      </c>
      <c r="J262" s="2541"/>
      <c r="K262" s="53"/>
      <c r="L262" s="177"/>
      <c r="M262" s="166"/>
      <c r="N262" s="166"/>
      <c r="O262" s="2552"/>
      <c r="P262" s="2552"/>
      <c r="Q262" s="2552"/>
      <c r="R262" s="2552"/>
      <c r="S262" s="2552"/>
      <c r="T262" s="2541"/>
      <c r="U262" s="308"/>
      <c r="V262" s="2797" t="s">
        <v>1026</v>
      </c>
      <c r="W262" s="2798"/>
      <c r="X262" s="208"/>
      <c r="Y262" s="189"/>
      <c r="Z262" s="2565"/>
      <c r="AA262" s="2860"/>
      <c r="AB262" s="2565"/>
      <c r="AC262" s="2860"/>
      <c r="AD262" s="2540">
        <v>0</v>
      </c>
      <c r="AE262" s="2541"/>
      <c r="AF262" s="299"/>
      <c r="AG262" s="177"/>
      <c r="AH262" s="166"/>
      <c r="AI262" s="166"/>
      <c r="AJ262" s="2552"/>
      <c r="AK262" s="2552"/>
      <c r="AL262" s="2552"/>
      <c r="AM262" s="2552"/>
      <c r="AN262" s="2552"/>
      <c r="AO262" s="2541"/>
    </row>
    <row r="263" spans="1:41" ht="16" customHeight="1" thickBot="1" x14ac:dyDescent="0.3">
      <c r="A263" s="2797" t="s">
        <v>530</v>
      </c>
      <c r="B263" s="2798"/>
      <c r="C263" s="136" t="s">
        <v>512</v>
      </c>
      <c r="D263" s="189" t="s">
        <v>513</v>
      </c>
      <c r="E263" s="2565">
        <v>36</v>
      </c>
      <c r="F263" s="2860"/>
      <c r="G263" s="2861">
        <v>32000</v>
      </c>
      <c r="H263" s="2862"/>
      <c r="I263" s="2540">
        <v>1152000</v>
      </c>
      <c r="J263" s="2541"/>
      <c r="K263" s="53"/>
      <c r="L263" s="178" t="s">
        <v>603</v>
      </c>
      <c r="M263" s="226"/>
      <c r="N263" s="226"/>
      <c r="O263" s="226"/>
      <c r="P263" s="226"/>
      <c r="Q263" s="179"/>
      <c r="R263" s="179"/>
      <c r="S263" s="2761">
        <v>14838139</v>
      </c>
      <c r="T263" s="2762"/>
      <c r="U263" s="313"/>
      <c r="V263" s="2797" t="s">
        <v>530</v>
      </c>
      <c r="W263" s="2798"/>
      <c r="X263" s="136" t="s">
        <v>512</v>
      </c>
      <c r="Y263" s="189" t="s">
        <v>513</v>
      </c>
      <c r="Z263" s="2565">
        <v>10</v>
      </c>
      <c r="AA263" s="2860"/>
      <c r="AB263" s="2861">
        <v>32000</v>
      </c>
      <c r="AC263" s="2862"/>
      <c r="AD263" s="2540">
        <v>320000</v>
      </c>
      <c r="AE263" s="2541"/>
      <c r="AF263" s="299"/>
      <c r="AG263" s="178" t="s">
        <v>603</v>
      </c>
      <c r="AH263" s="226"/>
      <c r="AI263" s="226"/>
      <c r="AJ263" s="226"/>
      <c r="AK263" s="226"/>
      <c r="AL263" s="179"/>
      <c r="AM263" s="179"/>
      <c r="AN263" s="2761">
        <v>7041374</v>
      </c>
      <c r="AO263" s="2762"/>
    </row>
    <row r="264" spans="1:41" ht="16" customHeight="1" x14ac:dyDescent="0.15">
      <c r="A264" s="2797" t="s">
        <v>1033</v>
      </c>
      <c r="B264" s="2798"/>
      <c r="C264" s="136" t="s">
        <v>512</v>
      </c>
      <c r="D264" s="189" t="s">
        <v>513</v>
      </c>
      <c r="E264" s="2540">
        <v>35</v>
      </c>
      <c r="F264" s="2541"/>
      <c r="G264" s="2861">
        <v>32000</v>
      </c>
      <c r="H264" s="2862"/>
      <c r="I264" s="2540">
        <v>1120000</v>
      </c>
      <c r="J264" s="2541"/>
      <c r="K264" s="53"/>
      <c r="L264" s="166"/>
      <c r="M264" s="166"/>
      <c r="N264" s="166"/>
      <c r="O264" s="166"/>
      <c r="P264" s="166"/>
      <c r="Q264" s="166"/>
      <c r="R264" s="166"/>
      <c r="S264" s="166"/>
      <c r="T264" s="166"/>
      <c r="U264" s="307"/>
      <c r="V264" s="2797" t="s">
        <v>1067</v>
      </c>
      <c r="W264" s="2798"/>
      <c r="X264" s="136" t="s">
        <v>512</v>
      </c>
      <c r="Y264" s="189" t="s">
        <v>513</v>
      </c>
      <c r="Z264" s="2540">
        <v>11</v>
      </c>
      <c r="AA264" s="2541"/>
      <c r="AB264" s="2861">
        <v>32000</v>
      </c>
      <c r="AC264" s="2862"/>
      <c r="AD264" s="2540">
        <v>352000</v>
      </c>
      <c r="AE264" s="2541"/>
      <c r="AF264" s="304"/>
      <c r="AG264" s="166"/>
      <c r="AH264" s="166"/>
      <c r="AI264" s="166"/>
      <c r="AJ264" s="166"/>
      <c r="AK264" s="166"/>
      <c r="AL264" s="166"/>
      <c r="AM264" s="166"/>
      <c r="AN264" s="166"/>
      <c r="AO264" s="166"/>
    </row>
    <row r="265" spans="1:41" ht="16" customHeight="1" x14ac:dyDescent="0.25">
      <c r="A265" s="2797" t="s">
        <v>1034</v>
      </c>
      <c r="B265" s="2798"/>
      <c r="C265" s="208"/>
      <c r="D265" s="189"/>
      <c r="E265" s="2565"/>
      <c r="F265" s="2860"/>
      <c r="G265" s="2565"/>
      <c r="H265" s="2860"/>
      <c r="I265" s="2540">
        <v>0</v>
      </c>
      <c r="J265" s="2541"/>
      <c r="K265" s="53"/>
      <c r="L265" s="7" t="s">
        <v>1573</v>
      </c>
      <c r="M265" s="166"/>
      <c r="N265" s="166"/>
      <c r="O265" s="166"/>
      <c r="P265" s="166"/>
      <c r="Q265" s="166"/>
      <c r="R265" s="166"/>
      <c r="S265" s="166"/>
      <c r="T265" s="166"/>
      <c r="U265" s="307"/>
      <c r="V265" s="2797" t="s">
        <v>1034</v>
      </c>
      <c r="W265" s="2798"/>
      <c r="X265" s="309"/>
      <c r="Y265" s="189"/>
      <c r="Z265" s="2565"/>
      <c r="AA265" s="2860"/>
      <c r="AB265" s="2565"/>
      <c r="AC265" s="2860"/>
      <c r="AD265" s="2540">
        <v>0</v>
      </c>
      <c r="AE265" s="2541"/>
      <c r="AF265" s="299"/>
      <c r="AG265" s="7" t="s">
        <v>1573</v>
      </c>
      <c r="AH265" s="166"/>
      <c r="AI265" s="166"/>
      <c r="AJ265" s="166"/>
      <c r="AK265" s="166"/>
      <c r="AL265" s="166"/>
      <c r="AM265" s="166"/>
      <c r="AN265" s="166"/>
      <c r="AO265" s="166"/>
    </row>
    <row r="266" spans="1:41" ht="16" customHeight="1" x14ac:dyDescent="0.25">
      <c r="A266" s="2797" t="s">
        <v>1035</v>
      </c>
      <c r="B266" s="2798"/>
      <c r="C266" s="208"/>
      <c r="D266" s="189"/>
      <c r="E266" s="2565"/>
      <c r="F266" s="2860"/>
      <c r="G266" s="2565"/>
      <c r="H266" s="2860"/>
      <c r="I266" s="2540">
        <v>0</v>
      </c>
      <c r="J266" s="2541"/>
      <c r="K266" s="53"/>
      <c r="L266" s="2173" t="s">
        <v>1628</v>
      </c>
      <c r="M266" s="1922"/>
      <c r="N266" s="1922"/>
      <c r="O266" s="1922"/>
      <c r="P266" s="1922"/>
      <c r="Q266" s="1937"/>
      <c r="R266" s="1922"/>
      <c r="S266" s="1922"/>
      <c r="T266" s="166"/>
      <c r="U266" s="307"/>
      <c r="V266" s="2797" t="s">
        <v>1035</v>
      </c>
      <c r="W266" s="2798"/>
      <c r="X266" s="208"/>
      <c r="Y266" s="189"/>
      <c r="Z266" s="2565"/>
      <c r="AA266" s="2860"/>
      <c r="AB266" s="2565"/>
      <c r="AC266" s="2860"/>
      <c r="AD266" s="2540">
        <v>0</v>
      </c>
      <c r="AE266" s="2541"/>
      <c r="AF266" s="299"/>
      <c r="AG266" s="2173" t="s">
        <v>1629</v>
      </c>
      <c r="AH266" s="1922"/>
      <c r="AI266" s="1922"/>
      <c r="AJ266" s="1922"/>
      <c r="AK266" s="1922"/>
      <c r="AL266" s="1937"/>
      <c r="AM266" s="1922"/>
      <c r="AN266" s="1922"/>
      <c r="AO266" s="166"/>
    </row>
    <row r="267" spans="1:41" ht="16" customHeight="1" x14ac:dyDescent="0.25">
      <c r="A267" s="2797" t="s">
        <v>1036</v>
      </c>
      <c r="B267" s="2798"/>
      <c r="C267" s="208"/>
      <c r="D267" s="189"/>
      <c r="E267" s="2565"/>
      <c r="F267" s="2860"/>
      <c r="G267" s="2565"/>
      <c r="H267" s="2860"/>
      <c r="I267" s="2540">
        <v>0</v>
      </c>
      <c r="J267" s="2541"/>
      <c r="K267" s="53"/>
      <c r="L267" s="166"/>
      <c r="M267" s="227"/>
      <c r="N267" s="227"/>
      <c r="O267" s="227"/>
      <c r="P267" s="227"/>
      <c r="Q267" s="122"/>
      <c r="R267" s="61"/>
      <c r="S267" s="166"/>
      <c r="T267" s="166"/>
      <c r="U267" s="307"/>
      <c r="V267" s="2797" t="s">
        <v>1036</v>
      </c>
      <c r="W267" s="2798"/>
      <c r="X267" s="208"/>
      <c r="Y267" s="189"/>
      <c r="Z267" s="2565"/>
      <c r="AA267" s="2860"/>
      <c r="AB267" s="2565"/>
      <c r="AC267" s="2860"/>
      <c r="AD267" s="2540">
        <v>0</v>
      </c>
      <c r="AE267" s="2541"/>
      <c r="AF267" s="299"/>
      <c r="AG267" s="166"/>
      <c r="AH267" s="2794"/>
      <c r="AI267" s="2794"/>
      <c r="AJ267" s="2794"/>
      <c r="AK267" s="2794"/>
      <c r="AL267" s="291"/>
      <c r="AM267" s="61"/>
      <c r="AN267" s="166"/>
      <c r="AO267" s="166"/>
    </row>
    <row r="268" spans="1:41" ht="16" customHeight="1" x14ac:dyDescent="0.15">
      <c r="A268" s="2797" t="s">
        <v>1037</v>
      </c>
      <c r="B268" s="2798"/>
      <c r="C268" s="136" t="s">
        <v>512</v>
      </c>
      <c r="D268" s="189" t="s">
        <v>513</v>
      </c>
      <c r="E268" s="2540">
        <v>10</v>
      </c>
      <c r="F268" s="2541"/>
      <c r="G268" s="2861">
        <v>32000</v>
      </c>
      <c r="H268" s="2862"/>
      <c r="I268" s="2540">
        <v>320000</v>
      </c>
      <c r="J268" s="2541"/>
      <c r="K268" s="53"/>
      <c r="L268" s="166"/>
      <c r="M268" s="2794"/>
      <c r="N268" s="2794"/>
      <c r="O268" s="2794"/>
      <c r="P268" s="2794"/>
      <c r="Q268" s="122"/>
      <c r="R268" s="61"/>
      <c r="S268" s="166"/>
      <c r="T268" s="166"/>
      <c r="U268" s="307"/>
      <c r="V268" s="2797" t="s">
        <v>1037</v>
      </c>
      <c r="W268" s="2798"/>
      <c r="X268" s="136" t="s">
        <v>512</v>
      </c>
      <c r="Y268" s="189" t="s">
        <v>513</v>
      </c>
      <c r="Z268" s="2540">
        <v>4</v>
      </c>
      <c r="AA268" s="2541"/>
      <c r="AB268" s="2861">
        <v>32000</v>
      </c>
      <c r="AC268" s="2862"/>
      <c r="AD268" s="2540">
        <v>128000</v>
      </c>
      <c r="AE268" s="2541"/>
      <c r="AF268" s="299"/>
      <c r="AG268" s="166"/>
      <c r="AH268" s="227"/>
      <c r="AI268" s="227"/>
      <c r="AJ268" s="227"/>
      <c r="AK268" s="227"/>
      <c r="AL268" s="122"/>
      <c r="AM268" s="61"/>
      <c r="AN268" s="61"/>
      <c r="AO268" s="166"/>
    </row>
    <row r="269" spans="1:41" ht="16" customHeight="1" x14ac:dyDescent="0.15">
      <c r="A269" s="2797" t="s">
        <v>903</v>
      </c>
      <c r="B269" s="2798"/>
      <c r="C269" s="136" t="s">
        <v>512</v>
      </c>
      <c r="D269" s="189" t="s">
        <v>513</v>
      </c>
      <c r="E269" s="2540">
        <v>14</v>
      </c>
      <c r="F269" s="2541"/>
      <c r="G269" s="2861">
        <v>32000</v>
      </c>
      <c r="H269" s="2862"/>
      <c r="I269" s="2540">
        <v>448000</v>
      </c>
      <c r="J269" s="2541"/>
      <c r="K269" s="53"/>
      <c r="L269" s="166"/>
      <c r="M269" s="2794"/>
      <c r="N269" s="2794"/>
      <c r="O269" s="2794"/>
      <c r="P269" s="2794"/>
      <c r="Q269" s="122"/>
      <c r="R269" s="166"/>
      <c r="S269" s="166"/>
      <c r="T269" s="166"/>
      <c r="U269" s="307"/>
      <c r="V269" s="2797" t="s">
        <v>903</v>
      </c>
      <c r="W269" s="2798"/>
      <c r="X269" s="136" t="s">
        <v>512</v>
      </c>
      <c r="Y269" s="189" t="s">
        <v>513</v>
      </c>
      <c r="Z269" s="2540">
        <v>10</v>
      </c>
      <c r="AA269" s="2541"/>
      <c r="AB269" s="2861">
        <v>32000</v>
      </c>
      <c r="AC269" s="2862"/>
      <c r="AD269" s="2540">
        <v>320000</v>
      </c>
      <c r="AE269" s="2541"/>
      <c r="AF269" s="299"/>
      <c r="AG269" s="166"/>
      <c r="AH269" s="227"/>
      <c r="AI269" s="227"/>
      <c r="AJ269" s="227"/>
      <c r="AK269" s="227"/>
      <c r="AL269" s="122"/>
      <c r="AM269" s="166"/>
      <c r="AN269" s="166"/>
      <c r="AO269" s="166"/>
    </row>
    <row r="270" spans="1:41" ht="16" customHeight="1" x14ac:dyDescent="0.25">
      <c r="A270" s="2797" t="s">
        <v>904</v>
      </c>
      <c r="B270" s="2798"/>
      <c r="C270" s="136" t="s">
        <v>512</v>
      </c>
      <c r="D270" s="189" t="s">
        <v>513</v>
      </c>
      <c r="E270" s="2565">
        <v>10</v>
      </c>
      <c r="F270" s="2860"/>
      <c r="G270" s="2861">
        <v>32000</v>
      </c>
      <c r="H270" s="2862"/>
      <c r="I270" s="2540">
        <v>320000</v>
      </c>
      <c r="J270" s="2541"/>
      <c r="K270" s="53"/>
      <c r="L270" s="166"/>
      <c r="M270" s="2794"/>
      <c r="N270" s="2794"/>
      <c r="O270" s="2794"/>
      <c r="P270" s="2794"/>
      <c r="Q270" s="292"/>
      <c r="R270" s="61"/>
      <c r="S270" s="166"/>
      <c r="T270" s="166"/>
      <c r="U270" s="307"/>
      <c r="V270" s="2797" t="s">
        <v>904</v>
      </c>
      <c r="W270" s="2798"/>
      <c r="X270" s="136" t="s">
        <v>512</v>
      </c>
      <c r="Y270" s="189" t="s">
        <v>513</v>
      </c>
      <c r="Z270" s="2565">
        <v>4</v>
      </c>
      <c r="AA270" s="2860"/>
      <c r="AB270" s="2861">
        <v>32000</v>
      </c>
      <c r="AC270" s="2862"/>
      <c r="AD270" s="2540">
        <v>128000</v>
      </c>
      <c r="AE270" s="2541"/>
      <c r="AF270" s="299"/>
      <c r="AG270" s="166"/>
      <c r="AH270" s="2794"/>
      <c r="AI270" s="2794"/>
      <c r="AJ270" s="2794"/>
      <c r="AK270" s="2794"/>
      <c r="AL270" s="122"/>
      <c r="AM270" s="61"/>
      <c r="AN270" s="166"/>
      <c r="AO270" s="166"/>
    </row>
    <row r="271" spans="1:41" ht="16" customHeight="1" x14ac:dyDescent="0.25">
      <c r="A271" s="2865" t="s">
        <v>1038</v>
      </c>
      <c r="B271" s="2866"/>
      <c r="C271" s="208"/>
      <c r="D271" s="189"/>
      <c r="E271" s="2565"/>
      <c r="F271" s="2860"/>
      <c r="G271" s="2565"/>
      <c r="H271" s="2860"/>
      <c r="I271" s="2561">
        <v>400000</v>
      </c>
      <c r="J271" s="2562"/>
      <c r="K271" s="53"/>
      <c r="L271" s="166"/>
      <c r="M271" s="166"/>
      <c r="N271" s="166"/>
      <c r="O271" s="166"/>
      <c r="P271" s="166"/>
      <c r="Q271" s="166"/>
      <c r="R271" s="61"/>
      <c r="S271" s="61"/>
      <c r="T271" s="166"/>
      <c r="U271" s="307"/>
      <c r="V271" s="2865" t="s">
        <v>1038</v>
      </c>
      <c r="W271" s="2866"/>
      <c r="X271" s="208"/>
      <c r="Y271" s="189"/>
      <c r="Z271" s="2565"/>
      <c r="AA271" s="2860"/>
      <c r="AB271" s="2565"/>
      <c r="AC271" s="2860"/>
      <c r="AD271" s="2561">
        <v>4050000</v>
      </c>
      <c r="AE271" s="2562"/>
      <c r="AF271" s="299"/>
      <c r="AG271" s="166"/>
      <c r="AH271" s="2794"/>
      <c r="AI271" s="2794"/>
      <c r="AJ271" s="2794"/>
      <c r="AK271" s="2794"/>
      <c r="AL271" s="122"/>
      <c r="AM271" s="61"/>
      <c r="AN271" s="166"/>
      <c r="AO271" s="166"/>
    </row>
    <row r="272" spans="1:41" ht="16" customHeight="1" x14ac:dyDescent="0.25">
      <c r="A272" s="2797" t="s">
        <v>906</v>
      </c>
      <c r="B272" s="2798"/>
      <c r="C272" s="136"/>
      <c r="D272" s="189"/>
      <c r="E272" s="2565"/>
      <c r="F272" s="2860"/>
      <c r="G272" s="2565"/>
      <c r="H272" s="2860"/>
      <c r="I272" s="2540">
        <v>0</v>
      </c>
      <c r="J272" s="2541"/>
      <c r="K272" s="53"/>
      <c r="L272" s="53"/>
      <c r="M272" s="53"/>
      <c r="N272" s="53"/>
      <c r="O272" s="53"/>
      <c r="P272" s="53"/>
      <c r="Q272" s="53"/>
      <c r="R272" s="61"/>
      <c r="S272" s="166"/>
      <c r="T272" s="166"/>
      <c r="U272" s="307"/>
      <c r="V272" s="2797" t="s">
        <v>906</v>
      </c>
      <c r="W272" s="2798"/>
      <c r="X272" s="136" t="s">
        <v>512</v>
      </c>
      <c r="Y272" s="189" t="s">
        <v>513</v>
      </c>
      <c r="Z272" s="2565">
        <v>77</v>
      </c>
      <c r="AA272" s="2860"/>
      <c r="AB272" s="2861">
        <v>32000</v>
      </c>
      <c r="AC272" s="2862"/>
      <c r="AD272" s="2540">
        <v>2464000</v>
      </c>
      <c r="AE272" s="2541"/>
      <c r="AF272" s="299"/>
      <c r="AG272" s="166"/>
      <c r="AH272" s="2794"/>
      <c r="AI272" s="2794"/>
      <c r="AJ272" s="2794"/>
      <c r="AK272" s="2794"/>
      <c r="AL272" s="122"/>
      <c r="AM272" s="61"/>
      <c r="AN272" s="166"/>
      <c r="AO272" s="166"/>
    </row>
    <row r="273" spans="1:41" ht="16" customHeight="1" x14ac:dyDescent="0.25">
      <c r="A273" s="2797" t="s">
        <v>1039</v>
      </c>
      <c r="B273" s="2798"/>
      <c r="C273" s="309"/>
      <c r="D273" s="189"/>
      <c r="E273" s="2565"/>
      <c r="F273" s="2860"/>
      <c r="G273" s="2565"/>
      <c r="H273" s="2860"/>
      <c r="I273" s="2540"/>
      <c r="J273" s="2541"/>
      <c r="K273" s="53"/>
      <c r="L273" s="53"/>
      <c r="M273" s="53"/>
      <c r="N273" s="53"/>
      <c r="O273" s="53"/>
      <c r="P273" s="53"/>
      <c r="Q273" s="53"/>
      <c r="R273" s="166"/>
      <c r="S273" s="166"/>
      <c r="T273" s="166"/>
      <c r="U273" s="307"/>
      <c r="V273" s="2797" t="s">
        <v>1039</v>
      </c>
      <c r="W273" s="2798"/>
      <c r="X273" s="309"/>
      <c r="Y273" s="189"/>
      <c r="Z273" s="2565"/>
      <c r="AA273" s="2860"/>
      <c r="AB273" s="2565"/>
      <c r="AC273" s="2860"/>
      <c r="AD273" s="2540">
        <v>0</v>
      </c>
      <c r="AE273" s="2541"/>
      <c r="AF273" s="299"/>
      <c r="AG273" s="166"/>
      <c r="AH273" s="166"/>
      <c r="AI273" s="166"/>
      <c r="AJ273" s="166"/>
      <c r="AK273" s="166"/>
      <c r="AL273" s="166"/>
      <c r="AM273" s="166"/>
      <c r="AN273" s="166"/>
      <c r="AO273" s="166"/>
    </row>
    <row r="274" spans="1:41" ht="16" customHeight="1" x14ac:dyDescent="0.25">
      <c r="A274" s="2797" t="s">
        <v>915</v>
      </c>
      <c r="B274" s="2798"/>
      <c r="C274" s="136"/>
      <c r="D274" s="189"/>
      <c r="E274" s="2565"/>
      <c r="F274" s="2860"/>
      <c r="G274" s="2565"/>
      <c r="H274" s="2860"/>
      <c r="I274" s="2540">
        <v>0</v>
      </c>
      <c r="J274" s="2541"/>
      <c r="K274" s="53"/>
      <c r="L274" s="53"/>
      <c r="M274" s="53"/>
      <c r="N274" s="53"/>
      <c r="O274" s="53"/>
      <c r="P274" s="53"/>
      <c r="Q274" s="53"/>
      <c r="R274" s="53"/>
      <c r="S274" s="166"/>
      <c r="T274" s="166"/>
      <c r="U274" s="307"/>
      <c r="V274" s="2797" t="s">
        <v>915</v>
      </c>
      <c r="W274" s="2798"/>
      <c r="X274" s="136" t="s">
        <v>512</v>
      </c>
      <c r="Y274" s="189" t="s">
        <v>513</v>
      </c>
      <c r="Z274" s="2565">
        <v>15</v>
      </c>
      <c r="AA274" s="2860"/>
      <c r="AB274" s="2861">
        <v>32000</v>
      </c>
      <c r="AC274" s="2862"/>
      <c r="AD274" s="2540">
        <v>480000</v>
      </c>
      <c r="AE274" s="2541"/>
      <c r="AF274" s="299"/>
      <c r="AG274" s="53"/>
      <c r="AH274" s="53"/>
      <c r="AI274" s="53"/>
      <c r="AJ274" s="53"/>
      <c r="AK274" s="53"/>
      <c r="AL274" s="53"/>
      <c r="AM274" s="53"/>
      <c r="AN274" s="166"/>
      <c r="AO274" s="166"/>
    </row>
    <row r="275" spans="1:41" ht="16" customHeight="1" x14ac:dyDescent="0.25">
      <c r="A275" s="2797" t="s">
        <v>749</v>
      </c>
      <c r="B275" s="2798"/>
      <c r="C275" s="136"/>
      <c r="D275" s="189"/>
      <c r="E275" s="2565"/>
      <c r="F275" s="2860"/>
      <c r="G275" s="2565"/>
      <c r="H275" s="2860"/>
      <c r="I275" s="2540">
        <v>0</v>
      </c>
      <c r="J275" s="2541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307"/>
      <c r="V275" s="2797" t="s">
        <v>749</v>
      </c>
      <c r="W275" s="2798"/>
      <c r="X275" s="136" t="s">
        <v>512</v>
      </c>
      <c r="Y275" s="189" t="s">
        <v>513</v>
      </c>
      <c r="Z275" s="2565">
        <v>10</v>
      </c>
      <c r="AA275" s="2860"/>
      <c r="AB275" s="2861">
        <v>32000</v>
      </c>
      <c r="AC275" s="2862"/>
      <c r="AD275" s="2540">
        <v>320000</v>
      </c>
      <c r="AE275" s="2541"/>
      <c r="AF275" s="299"/>
      <c r="AG275" s="53"/>
      <c r="AH275" s="53"/>
      <c r="AI275" s="53"/>
      <c r="AJ275" s="53"/>
      <c r="AK275" s="53"/>
      <c r="AL275" s="53"/>
      <c r="AM275" s="53"/>
      <c r="AN275" s="166"/>
      <c r="AO275" s="166"/>
    </row>
    <row r="276" spans="1:41" ht="16" customHeight="1" x14ac:dyDescent="0.25">
      <c r="A276" s="2797" t="s">
        <v>786</v>
      </c>
      <c r="B276" s="2798"/>
      <c r="C276" s="208"/>
      <c r="D276" s="189" t="s">
        <v>815</v>
      </c>
      <c r="E276" s="2565"/>
      <c r="F276" s="2860"/>
      <c r="G276" s="2565"/>
      <c r="H276" s="2860"/>
      <c r="I276" s="2540">
        <v>400000</v>
      </c>
      <c r="J276" s="2541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307"/>
      <c r="V276" s="2797" t="s">
        <v>786</v>
      </c>
      <c r="W276" s="2798"/>
      <c r="X276" s="208"/>
      <c r="Y276" s="189" t="s">
        <v>815</v>
      </c>
      <c r="Z276" s="2565"/>
      <c r="AA276" s="2860"/>
      <c r="AB276" s="2565"/>
      <c r="AC276" s="2860"/>
      <c r="AD276" s="2540">
        <v>150000</v>
      </c>
      <c r="AE276" s="2541"/>
      <c r="AF276" s="299"/>
      <c r="AG276" s="53"/>
      <c r="AH276" s="53"/>
      <c r="AI276" s="53"/>
      <c r="AJ276" s="53"/>
      <c r="AK276" s="53"/>
      <c r="AL276" s="53"/>
      <c r="AM276" s="53"/>
      <c r="AN276" s="166"/>
      <c r="AO276" s="166"/>
    </row>
    <row r="277" spans="1:41" ht="16" customHeight="1" x14ac:dyDescent="0.25">
      <c r="A277" s="2797" t="s">
        <v>635</v>
      </c>
      <c r="B277" s="2798"/>
      <c r="C277" s="208"/>
      <c r="D277" s="189"/>
      <c r="E277" s="2565"/>
      <c r="F277" s="2860"/>
      <c r="G277" s="2565"/>
      <c r="H277" s="2860"/>
      <c r="I277" s="2540">
        <v>0</v>
      </c>
      <c r="J277" s="2541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307"/>
      <c r="V277" s="2797" t="s">
        <v>635</v>
      </c>
      <c r="W277" s="2798"/>
      <c r="X277" s="136" t="s">
        <v>784</v>
      </c>
      <c r="Y277" s="189" t="s">
        <v>571</v>
      </c>
      <c r="Z277" s="2565">
        <v>7.5</v>
      </c>
      <c r="AA277" s="2860"/>
      <c r="AB277" s="2565">
        <v>84800</v>
      </c>
      <c r="AC277" s="2860"/>
      <c r="AD277" s="2540">
        <v>636000</v>
      </c>
      <c r="AE277" s="2541"/>
      <c r="AF277" s="299"/>
      <c r="AG277" s="53"/>
      <c r="AH277" s="53"/>
      <c r="AI277" s="53"/>
      <c r="AJ277" s="53"/>
      <c r="AK277" s="53"/>
      <c r="AL277" s="53"/>
      <c r="AM277" s="53"/>
      <c r="AN277" s="53"/>
      <c r="AO277" s="53"/>
    </row>
    <row r="278" spans="1:41" ht="16" customHeight="1" thickBot="1" x14ac:dyDescent="0.2">
      <c r="A278" s="229" t="s">
        <v>573</v>
      </c>
      <c r="B278" s="230"/>
      <c r="C278" s="231"/>
      <c r="D278" s="230"/>
      <c r="E278" s="2544">
        <v>170</v>
      </c>
      <c r="F278" s="2545"/>
      <c r="G278" s="2544"/>
      <c r="H278" s="2545"/>
      <c r="I278" s="2544">
        <v>5840000</v>
      </c>
      <c r="J278" s="2545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307"/>
      <c r="V278" s="229" t="s">
        <v>573</v>
      </c>
      <c r="W278" s="230"/>
      <c r="X278" s="231"/>
      <c r="Y278" s="230"/>
      <c r="Z278" s="2544">
        <v>141</v>
      </c>
      <c r="AA278" s="2545"/>
      <c r="AB278" s="2544"/>
      <c r="AC278" s="2545"/>
      <c r="AD278" s="2544">
        <v>5298000</v>
      </c>
      <c r="AE278" s="2545"/>
      <c r="AF278" s="314"/>
      <c r="AG278" s="53"/>
      <c r="AH278" s="53"/>
      <c r="AI278" s="53"/>
      <c r="AJ278" s="53"/>
      <c r="AK278" s="53"/>
      <c r="AL278" s="53"/>
      <c r="AM278" s="53"/>
      <c r="AN278" s="166"/>
      <c r="AO278" s="166"/>
    </row>
    <row r="279" spans="1:41" ht="16" customHeight="1" x14ac:dyDescent="0.15">
      <c r="A279" s="53"/>
      <c r="B279" s="53"/>
      <c r="C279" s="53"/>
      <c r="D279" s="53"/>
      <c r="E279" s="53"/>
      <c r="F279" s="53"/>
      <c r="G279" s="53"/>
      <c r="H279" s="294"/>
      <c r="I279" s="294"/>
      <c r="J279" s="294"/>
      <c r="K279" s="295"/>
      <c r="L279" s="53"/>
      <c r="M279" s="53"/>
      <c r="N279" s="53"/>
      <c r="O279" s="53"/>
      <c r="P279" s="53"/>
      <c r="Q279" s="53"/>
      <c r="R279" s="53"/>
      <c r="S279" s="295"/>
      <c r="T279" s="295"/>
      <c r="U279" s="306"/>
      <c r="V279" s="296"/>
      <c r="W279" s="296"/>
      <c r="X279" s="296"/>
      <c r="Y279" s="296"/>
      <c r="Z279" s="294"/>
      <c r="AA279" s="294"/>
      <c r="AB279" s="294"/>
      <c r="AC279" s="294"/>
      <c r="AD279" s="294"/>
      <c r="AE279" s="294"/>
      <c r="AF279" s="315"/>
      <c r="AG279" s="295"/>
      <c r="AH279" s="295"/>
      <c r="AI279" s="295"/>
      <c r="AJ279" s="295"/>
      <c r="AK279" s="295"/>
      <c r="AL279" s="295"/>
      <c r="AM279" s="295"/>
      <c r="AN279" s="295"/>
      <c r="AO279" s="295"/>
    </row>
    <row r="280" spans="1:41" ht="16" customHeight="1" x14ac:dyDescent="0.1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2885"/>
      <c r="T280" s="2885"/>
      <c r="U280" s="286"/>
      <c r="V280" s="53"/>
      <c r="W280" s="53"/>
      <c r="X280" s="53"/>
      <c r="Y280" s="53"/>
      <c r="Z280" s="53"/>
      <c r="AA280" s="53"/>
      <c r="AB280" s="53"/>
      <c r="AC280" s="53"/>
      <c r="AD280" s="53"/>
      <c r="AE280" s="53"/>
      <c r="AF280" s="53"/>
      <c r="AG280" s="53"/>
      <c r="AH280" s="53"/>
      <c r="AI280" s="53"/>
      <c r="AJ280" s="53"/>
      <c r="AK280" s="53"/>
      <c r="AL280" s="53"/>
      <c r="AM280" s="53"/>
      <c r="AN280" s="2885"/>
      <c r="AO280" s="2885"/>
    </row>
    <row r="281" spans="1:41" ht="16" customHeight="1" x14ac:dyDescent="0.15">
      <c r="A281" s="2610"/>
      <c r="B281" s="2610"/>
      <c r="C281" s="2610"/>
      <c r="D281" s="2610"/>
      <c r="E281" s="2610"/>
      <c r="F281" s="2610"/>
      <c r="G281" s="2610"/>
      <c r="H281" s="2610"/>
      <c r="I281" s="2610"/>
      <c r="J281" s="2610"/>
      <c r="K281" s="2610"/>
      <c r="L281" s="2610"/>
      <c r="M281" s="2610"/>
      <c r="N281" s="2610"/>
      <c r="O281" s="2610"/>
      <c r="P281" s="2610"/>
      <c r="Q281" s="2610"/>
      <c r="R281" s="2610"/>
      <c r="S281" s="2610"/>
      <c r="T281" s="2610"/>
      <c r="U281" s="2610"/>
      <c r="V281" s="2610"/>
      <c r="W281" s="2610"/>
      <c r="X281" s="2610"/>
      <c r="Y281" s="2610"/>
      <c r="Z281" s="2610"/>
      <c r="AA281" s="2610"/>
      <c r="AB281" s="2610"/>
      <c r="AC281" s="2610"/>
      <c r="AD281" s="2610"/>
      <c r="AE281" s="2610"/>
      <c r="AF281" s="2610"/>
      <c r="AG281" s="2610"/>
      <c r="AH281" s="2610"/>
      <c r="AI281" s="2610"/>
      <c r="AJ281" s="2610"/>
      <c r="AK281" s="2610"/>
      <c r="AL281" s="2610"/>
      <c r="AM281" s="2610"/>
      <c r="AN281" s="2610"/>
      <c r="AO281" s="2610"/>
    </row>
    <row r="282" spans="1:41" ht="16" customHeight="1" x14ac:dyDescent="0.15">
      <c r="A282" s="296"/>
      <c r="B282" s="296"/>
      <c r="C282" s="296"/>
      <c r="D282" s="296"/>
      <c r="E282" s="294"/>
      <c r="F282" s="294"/>
      <c r="G282" s="294"/>
      <c r="H282" s="294"/>
      <c r="I282" s="294"/>
      <c r="J282" s="294"/>
      <c r="K282" s="295"/>
      <c r="L282" s="295"/>
      <c r="M282" s="295"/>
      <c r="N282" s="295"/>
      <c r="O282" s="295"/>
      <c r="P282" s="295"/>
      <c r="Q282" s="295"/>
      <c r="R282" s="295"/>
      <c r="S282" s="295"/>
      <c r="T282" s="295"/>
      <c r="U282" s="295"/>
      <c r="V282" s="316"/>
      <c r="W282" s="316"/>
      <c r="X282" s="316"/>
      <c r="Y282" s="316"/>
      <c r="Z282" s="316"/>
      <c r="AA282" s="316"/>
      <c r="AB282" s="316"/>
      <c r="AC282" s="316"/>
      <c r="AD282" s="316"/>
      <c r="AE282" s="316"/>
      <c r="AF282" s="316"/>
      <c r="AG282" s="316"/>
      <c r="AH282" s="316"/>
      <c r="AI282" s="316"/>
      <c r="AJ282" s="316"/>
      <c r="AK282" s="316"/>
      <c r="AL282" s="316"/>
      <c r="AM282" s="316"/>
      <c r="AN282" s="316"/>
      <c r="AO282" s="316"/>
    </row>
    <row r="283" spans="1:41" ht="16" customHeight="1" x14ac:dyDescent="0.15">
      <c r="A283" s="2894" t="s">
        <v>1877</v>
      </c>
      <c r="B283" s="2894"/>
      <c r="C283" s="2894"/>
      <c r="D283" s="2894"/>
      <c r="E283" s="2894"/>
      <c r="F283" s="2894"/>
      <c r="G283" s="2894"/>
      <c r="H283" s="2894"/>
      <c r="I283" s="2894"/>
      <c r="J283" s="2894"/>
      <c r="K283" s="2894"/>
      <c r="L283" s="2894"/>
      <c r="M283" s="2894"/>
      <c r="N283" s="2894"/>
      <c r="O283" s="2894"/>
      <c r="P283" s="2894"/>
      <c r="Q283" s="2894"/>
      <c r="R283" s="2894"/>
      <c r="S283" s="2894"/>
      <c r="T283" s="2894"/>
      <c r="U283" s="298"/>
      <c r="V283" s="2611" t="s">
        <v>1899</v>
      </c>
      <c r="W283" s="2611"/>
      <c r="X283" s="2611"/>
      <c r="Y283" s="2611"/>
      <c r="Z283" s="2611"/>
      <c r="AA283" s="2611"/>
      <c r="AB283" s="2611"/>
      <c r="AC283" s="2611"/>
      <c r="AD283" s="2611"/>
      <c r="AE283" s="2611"/>
      <c r="AF283" s="2611"/>
      <c r="AG283" s="2611"/>
      <c r="AH283" s="2611"/>
      <c r="AI283" s="2611"/>
      <c r="AJ283" s="2611"/>
      <c r="AK283" s="2611"/>
      <c r="AL283" s="2611"/>
      <c r="AM283" s="2611"/>
      <c r="AN283" s="2611"/>
      <c r="AO283" s="2611"/>
    </row>
    <row r="284" spans="1:41" ht="16" customHeight="1" thickBot="1" x14ac:dyDescent="0.2">
      <c r="A284" s="2611"/>
      <c r="B284" s="2611"/>
      <c r="C284" s="2611"/>
      <c r="D284" s="2611"/>
      <c r="E284" s="2611"/>
      <c r="F284" s="2611"/>
      <c r="G284" s="2611"/>
      <c r="H284" s="2611"/>
      <c r="I284" s="2611"/>
      <c r="J284" s="2611"/>
      <c r="K284" s="2611"/>
      <c r="L284" s="2611"/>
      <c r="M284" s="2611"/>
      <c r="N284" s="2611"/>
      <c r="O284" s="2611"/>
      <c r="P284" s="2611"/>
      <c r="Q284" s="2611"/>
      <c r="R284" s="2611"/>
      <c r="S284" s="2611"/>
      <c r="T284" s="2611"/>
      <c r="U284" s="286"/>
      <c r="V284" s="166"/>
      <c r="W284" s="166"/>
      <c r="X284" s="166"/>
      <c r="Y284" s="166"/>
      <c r="Z284" s="166"/>
      <c r="AA284" s="166"/>
      <c r="AB284" s="166"/>
      <c r="AC284" s="166"/>
      <c r="AD284" s="166"/>
      <c r="AE284" s="166"/>
      <c r="AF284" s="53"/>
      <c r="AG284" s="53"/>
      <c r="AH284" s="53"/>
      <c r="AI284" s="53"/>
      <c r="AJ284" s="53"/>
      <c r="AK284" s="53"/>
      <c r="AL284" s="53"/>
      <c r="AM284" s="53"/>
      <c r="AN284" s="53"/>
      <c r="AO284" s="53"/>
    </row>
    <row r="285" spans="1:41" ht="16" customHeight="1" x14ac:dyDescent="0.25">
      <c r="A285" s="2589" t="s">
        <v>451</v>
      </c>
      <c r="B285" s="2590"/>
      <c r="C285" s="2589" t="s">
        <v>452</v>
      </c>
      <c r="D285" s="2618"/>
      <c r="E285" s="2618"/>
      <c r="F285" s="2590"/>
      <c r="G285" s="2589" t="s">
        <v>453</v>
      </c>
      <c r="H285" s="2590"/>
      <c r="I285" s="2589" t="s">
        <v>454</v>
      </c>
      <c r="J285" s="2590"/>
      <c r="K285" s="53"/>
      <c r="L285" s="2587" t="s">
        <v>451</v>
      </c>
      <c r="M285" s="2589" t="s">
        <v>452</v>
      </c>
      <c r="N285" s="2618"/>
      <c r="O285" s="2618"/>
      <c r="P285" s="2590"/>
      <c r="Q285" s="2589" t="s">
        <v>453</v>
      </c>
      <c r="R285" s="2590"/>
      <c r="S285" s="2589"/>
      <c r="T285" s="2590"/>
      <c r="U285" s="287"/>
      <c r="V285" s="2589" t="s">
        <v>451</v>
      </c>
      <c r="W285" s="2590"/>
      <c r="X285" s="2589" t="s">
        <v>452</v>
      </c>
      <c r="Y285" s="2618"/>
      <c r="Z285" s="2618"/>
      <c r="AA285" s="2590"/>
      <c r="AB285" s="2589" t="s">
        <v>453</v>
      </c>
      <c r="AC285" s="2590"/>
      <c r="AD285" s="2589" t="s">
        <v>454</v>
      </c>
      <c r="AE285" s="2590"/>
      <c r="AF285" s="53"/>
      <c r="AG285" s="2587" t="s">
        <v>451</v>
      </c>
      <c r="AH285" s="2589" t="s">
        <v>452</v>
      </c>
      <c r="AI285" s="2618"/>
      <c r="AJ285" s="2618"/>
      <c r="AK285" s="2590"/>
      <c r="AL285" s="2589" t="s">
        <v>453</v>
      </c>
      <c r="AM285" s="2590"/>
      <c r="AN285" s="2589"/>
      <c r="AO285" s="2886"/>
    </row>
    <row r="286" spans="1:41" ht="16" customHeight="1" thickBot="1" x14ac:dyDescent="0.3">
      <c r="A286" s="2585"/>
      <c r="B286" s="2586"/>
      <c r="C286" s="2591"/>
      <c r="D286" s="2619"/>
      <c r="E286" s="2619"/>
      <c r="F286" s="2592"/>
      <c r="G286" s="2585" t="s">
        <v>456</v>
      </c>
      <c r="H286" s="2586"/>
      <c r="I286" s="2585"/>
      <c r="J286" s="2586"/>
      <c r="K286" s="53"/>
      <c r="L286" s="2675"/>
      <c r="M286" s="2591"/>
      <c r="N286" s="2619"/>
      <c r="O286" s="2619"/>
      <c r="P286" s="2592"/>
      <c r="Q286" s="2585" t="s">
        <v>456</v>
      </c>
      <c r="R286" s="2586"/>
      <c r="S286" s="2585" t="s">
        <v>289</v>
      </c>
      <c r="T286" s="2586"/>
      <c r="U286" s="287"/>
      <c r="V286" s="2585"/>
      <c r="W286" s="2586"/>
      <c r="X286" s="2591"/>
      <c r="Y286" s="2619"/>
      <c r="Z286" s="2619"/>
      <c r="AA286" s="2592"/>
      <c r="AB286" s="2585" t="s">
        <v>456</v>
      </c>
      <c r="AC286" s="2586"/>
      <c r="AD286" s="2585"/>
      <c r="AE286" s="2586"/>
      <c r="AF286" s="53"/>
      <c r="AG286" s="2675"/>
      <c r="AH286" s="2591"/>
      <c r="AI286" s="2619"/>
      <c r="AJ286" s="2619"/>
      <c r="AK286" s="2592"/>
      <c r="AL286" s="2585" t="s">
        <v>456</v>
      </c>
      <c r="AM286" s="2586"/>
      <c r="AN286" s="2585" t="s">
        <v>289</v>
      </c>
      <c r="AO286" s="2860"/>
    </row>
    <row r="287" spans="1:41" ht="16" customHeight="1" x14ac:dyDescent="0.25">
      <c r="A287" s="2585"/>
      <c r="B287" s="2586"/>
      <c r="C287" s="66" t="s">
        <v>457</v>
      </c>
      <c r="D287" s="2675" t="s">
        <v>458</v>
      </c>
      <c r="E287" s="2585" t="s">
        <v>459</v>
      </c>
      <c r="F287" s="2586"/>
      <c r="G287" s="2585" t="s">
        <v>460</v>
      </c>
      <c r="H287" s="2586"/>
      <c r="I287" s="2585" t="s">
        <v>363</v>
      </c>
      <c r="J287" s="2586"/>
      <c r="K287" s="53"/>
      <c r="L287" s="2675"/>
      <c r="M287" s="64" t="s">
        <v>457</v>
      </c>
      <c r="N287" s="2587" t="s">
        <v>458</v>
      </c>
      <c r="O287" s="2589" t="s">
        <v>459</v>
      </c>
      <c r="P287" s="2590"/>
      <c r="Q287" s="2585" t="s">
        <v>460</v>
      </c>
      <c r="R287" s="2586"/>
      <c r="S287" s="2585" t="s">
        <v>363</v>
      </c>
      <c r="T287" s="2586"/>
      <c r="U287" s="287"/>
      <c r="V287" s="2585"/>
      <c r="W287" s="2586"/>
      <c r="X287" s="66" t="s">
        <v>457</v>
      </c>
      <c r="Y287" s="2675" t="s">
        <v>458</v>
      </c>
      <c r="Z287" s="2585" t="s">
        <v>459</v>
      </c>
      <c r="AA287" s="2586"/>
      <c r="AB287" s="2585" t="s">
        <v>460</v>
      </c>
      <c r="AC287" s="2586"/>
      <c r="AD287" s="2585" t="s">
        <v>363</v>
      </c>
      <c r="AE287" s="2586"/>
      <c r="AF287" s="53"/>
      <c r="AG287" s="2675"/>
      <c r="AH287" s="64" t="s">
        <v>457</v>
      </c>
      <c r="AI287" s="2675" t="s">
        <v>458</v>
      </c>
      <c r="AJ287" s="2585" t="s">
        <v>459</v>
      </c>
      <c r="AK287" s="2586"/>
      <c r="AL287" s="2585" t="s">
        <v>460</v>
      </c>
      <c r="AM287" s="2586"/>
      <c r="AN287" s="2585" t="s">
        <v>363</v>
      </c>
      <c r="AO287" s="2860"/>
    </row>
    <row r="288" spans="1:41" ht="16" customHeight="1" thickBot="1" x14ac:dyDescent="0.3">
      <c r="A288" s="2591"/>
      <c r="B288" s="2592"/>
      <c r="C288" s="67" t="s">
        <v>461</v>
      </c>
      <c r="D288" s="2588"/>
      <c r="E288" s="2591"/>
      <c r="F288" s="2592"/>
      <c r="G288" s="2591"/>
      <c r="H288" s="2592"/>
      <c r="I288" s="2591"/>
      <c r="J288" s="2592"/>
      <c r="K288" s="53"/>
      <c r="L288" s="2588"/>
      <c r="M288" s="63" t="s">
        <v>461</v>
      </c>
      <c r="N288" s="2588"/>
      <c r="O288" s="2591"/>
      <c r="P288" s="2592"/>
      <c r="Q288" s="2591"/>
      <c r="R288" s="2592"/>
      <c r="S288" s="2591"/>
      <c r="T288" s="2592"/>
      <c r="U288" s="287"/>
      <c r="V288" s="2591"/>
      <c r="W288" s="2592"/>
      <c r="X288" s="67" t="s">
        <v>461</v>
      </c>
      <c r="Y288" s="2588"/>
      <c r="Z288" s="2591"/>
      <c r="AA288" s="2592"/>
      <c r="AB288" s="2591"/>
      <c r="AC288" s="2592"/>
      <c r="AD288" s="2591"/>
      <c r="AE288" s="2592"/>
      <c r="AF288" s="53"/>
      <c r="AG288" s="2588"/>
      <c r="AH288" s="63" t="s">
        <v>461</v>
      </c>
      <c r="AI288" s="2588"/>
      <c r="AJ288" s="2591"/>
      <c r="AK288" s="2592"/>
      <c r="AL288" s="2591"/>
      <c r="AM288" s="2592"/>
      <c r="AN288" s="2887"/>
      <c r="AO288" s="2888"/>
    </row>
    <row r="289" spans="1:41" ht="16" customHeight="1" x14ac:dyDescent="0.25">
      <c r="A289" s="2890" t="s">
        <v>462</v>
      </c>
      <c r="B289" s="2891"/>
      <c r="C289" s="205"/>
      <c r="D289" s="189"/>
      <c r="E289" s="2565"/>
      <c r="F289" s="2860"/>
      <c r="G289" s="2565"/>
      <c r="H289" s="2860"/>
      <c r="I289" s="2565"/>
      <c r="J289" s="2860"/>
      <c r="K289" s="299"/>
      <c r="L289" s="135" t="s">
        <v>463</v>
      </c>
      <c r="M289" s="206"/>
      <c r="N289" s="207"/>
      <c r="O289" s="2583"/>
      <c r="P289" s="2584"/>
      <c r="Q289" s="2583"/>
      <c r="R289" s="2584"/>
      <c r="S289" s="2583"/>
      <c r="T289" s="2584"/>
      <c r="U289" s="286"/>
      <c r="V289" s="2890" t="s">
        <v>462</v>
      </c>
      <c r="W289" s="2891"/>
      <c r="X289" s="205"/>
      <c r="Y289" s="189"/>
      <c r="Z289" s="2565"/>
      <c r="AA289" s="2860"/>
      <c r="AB289" s="2565"/>
      <c r="AC289" s="2860"/>
      <c r="AD289" s="2565"/>
      <c r="AE289" s="2860"/>
      <c r="AF289" s="53"/>
      <c r="AG289" s="135" t="s">
        <v>463</v>
      </c>
      <c r="AH289" s="206"/>
      <c r="AI289" s="207"/>
      <c r="AJ289" s="2583"/>
      <c r="AK289" s="2584"/>
      <c r="AL289" s="2583"/>
      <c r="AM289" s="2584"/>
      <c r="AN289" s="2583"/>
      <c r="AO289" s="2584"/>
    </row>
    <row r="290" spans="1:41" ht="16" customHeight="1" x14ac:dyDescent="0.25">
      <c r="A290" s="2865" t="s">
        <v>994</v>
      </c>
      <c r="B290" s="2866"/>
      <c r="C290" s="53"/>
      <c r="D290" s="309"/>
      <c r="E290" s="2565"/>
      <c r="F290" s="2860"/>
      <c r="G290" s="2565"/>
      <c r="H290" s="2860"/>
      <c r="I290" s="2561">
        <v>64000</v>
      </c>
      <c r="J290" s="2875"/>
      <c r="K290" s="299"/>
      <c r="L290" s="138"/>
      <c r="M290" s="209"/>
      <c r="N290" s="189"/>
      <c r="O290" s="2540"/>
      <c r="P290" s="2541"/>
      <c r="Q290" s="2540"/>
      <c r="R290" s="2541"/>
      <c r="S290" s="2540"/>
      <c r="T290" s="2541"/>
      <c r="U290" s="286"/>
      <c r="V290" s="2865" t="s">
        <v>994</v>
      </c>
      <c r="W290" s="2866"/>
      <c r="X290" s="208"/>
      <c r="Y290" s="189"/>
      <c r="Z290" s="2565"/>
      <c r="AA290" s="2860"/>
      <c r="AB290" s="2565"/>
      <c r="AC290" s="2860"/>
      <c r="AD290" s="2880">
        <v>0</v>
      </c>
      <c r="AE290" s="2875"/>
      <c r="AF290" s="53"/>
      <c r="AG290" s="138"/>
      <c r="AH290" s="209"/>
      <c r="AI290" s="189"/>
      <c r="AJ290" s="2540"/>
      <c r="AK290" s="2541"/>
      <c r="AL290" s="2540"/>
      <c r="AM290" s="2541"/>
      <c r="AN290" s="2540"/>
      <c r="AO290" s="2541"/>
    </row>
    <row r="291" spans="1:41" ht="16" customHeight="1" x14ac:dyDescent="0.25">
      <c r="A291" s="2869" t="s">
        <v>995</v>
      </c>
      <c r="B291" s="2870"/>
      <c r="C291" s="136" t="s">
        <v>512</v>
      </c>
      <c r="D291" s="189" t="s">
        <v>513</v>
      </c>
      <c r="E291" s="2565">
        <v>1</v>
      </c>
      <c r="F291" s="2860"/>
      <c r="G291" s="2861">
        <v>32000</v>
      </c>
      <c r="H291" s="2862"/>
      <c r="I291" s="2540">
        <v>32000</v>
      </c>
      <c r="J291" s="2541"/>
      <c r="K291" s="299"/>
      <c r="L291" s="138" t="s">
        <v>466</v>
      </c>
      <c r="M291" s="189"/>
      <c r="N291" s="189"/>
      <c r="O291" s="2540"/>
      <c r="P291" s="2541"/>
      <c r="Q291" s="2540"/>
      <c r="R291" s="2541"/>
      <c r="S291" s="2540"/>
      <c r="T291" s="2541"/>
      <c r="U291" s="286"/>
      <c r="V291" s="2869" t="s">
        <v>995</v>
      </c>
      <c r="W291" s="2870"/>
      <c r="X291" s="208"/>
      <c r="Y291" s="189"/>
      <c r="Z291" s="2565"/>
      <c r="AA291" s="2860"/>
      <c r="AB291" s="2565"/>
      <c r="AC291" s="2860"/>
      <c r="AD291" s="2540">
        <v>0</v>
      </c>
      <c r="AE291" s="2541"/>
      <c r="AF291" s="53"/>
      <c r="AG291" s="138" t="s">
        <v>466</v>
      </c>
      <c r="AH291" s="189"/>
      <c r="AI291" s="189"/>
      <c r="AJ291" s="2540"/>
      <c r="AK291" s="2541"/>
      <c r="AL291" s="2540"/>
      <c r="AM291" s="2541"/>
      <c r="AN291" s="2540"/>
      <c r="AO291" s="2541"/>
    </row>
    <row r="292" spans="1:41" ht="16" customHeight="1" x14ac:dyDescent="0.25">
      <c r="A292" s="2869" t="s">
        <v>996</v>
      </c>
      <c r="B292" s="2870"/>
      <c r="C292" s="136" t="s">
        <v>512</v>
      </c>
      <c r="D292" s="189" t="s">
        <v>513</v>
      </c>
      <c r="E292" s="2565">
        <v>1</v>
      </c>
      <c r="F292" s="2860"/>
      <c r="G292" s="2861">
        <v>32000</v>
      </c>
      <c r="H292" s="2862"/>
      <c r="I292" s="2540">
        <v>32000</v>
      </c>
      <c r="J292" s="2541"/>
      <c r="K292" s="299"/>
      <c r="L292" s="138" t="s">
        <v>875</v>
      </c>
      <c r="M292" s="189"/>
      <c r="N292" s="189" t="s">
        <v>788</v>
      </c>
      <c r="O292" s="2540">
        <v>1500</v>
      </c>
      <c r="P292" s="2541"/>
      <c r="Q292" s="2540">
        <v>1100</v>
      </c>
      <c r="R292" s="2541"/>
      <c r="S292" s="2540">
        <v>1650000</v>
      </c>
      <c r="T292" s="2541"/>
      <c r="U292" s="286"/>
      <c r="V292" s="2869" t="s">
        <v>996</v>
      </c>
      <c r="W292" s="2870"/>
      <c r="X292" s="208"/>
      <c r="Y292" s="189"/>
      <c r="Z292" s="2565"/>
      <c r="AA292" s="2860"/>
      <c r="AB292" s="2565"/>
      <c r="AC292" s="2860"/>
      <c r="AD292" s="2540">
        <v>0</v>
      </c>
      <c r="AE292" s="2541"/>
      <c r="AF292" s="53"/>
      <c r="AG292" s="138" t="s">
        <v>875</v>
      </c>
      <c r="AH292" s="189"/>
      <c r="AI292" s="189"/>
      <c r="AJ292" s="2540"/>
      <c r="AK292" s="2541"/>
      <c r="AL292" s="2540"/>
      <c r="AM292" s="2541"/>
      <c r="AN292" s="2540">
        <v>0</v>
      </c>
      <c r="AO292" s="2541"/>
    </row>
    <row r="293" spans="1:41" ht="16" customHeight="1" x14ac:dyDescent="0.25">
      <c r="A293" s="2865" t="s">
        <v>1005</v>
      </c>
      <c r="B293" s="2866"/>
      <c r="C293" s="218"/>
      <c r="D293" s="189"/>
      <c r="E293" s="2565"/>
      <c r="F293" s="2860"/>
      <c r="G293" s="2565"/>
      <c r="H293" s="2860"/>
      <c r="I293" s="2561">
        <v>80000</v>
      </c>
      <c r="J293" s="2875"/>
      <c r="K293" s="299"/>
      <c r="L293" s="138" t="s">
        <v>881</v>
      </c>
      <c r="M293" s="189" t="s">
        <v>630</v>
      </c>
      <c r="N293" s="189" t="s">
        <v>781</v>
      </c>
      <c r="O293" s="2540">
        <v>4</v>
      </c>
      <c r="P293" s="2541"/>
      <c r="Q293" s="2540">
        <v>19400</v>
      </c>
      <c r="R293" s="2541"/>
      <c r="S293" s="2540">
        <v>77600</v>
      </c>
      <c r="T293" s="2541"/>
      <c r="U293" s="286"/>
      <c r="V293" s="2865" t="s">
        <v>1005</v>
      </c>
      <c r="W293" s="2866"/>
      <c r="X293" s="208"/>
      <c r="Y293" s="189"/>
      <c r="Z293" s="2565"/>
      <c r="AA293" s="2860"/>
      <c r="AB293" s="2565"/>
      <c r="AC293" s="2860"/>
      <c r="AD293" s="2880">
        <v>0</v>
      </c>
      <c r="AE293" s="2875"/>
      <c r="AF293" s="53"/>
      <c r="AG293" s="138" t="s">
        <v>881</v>
      </c>
      <c r="AH293" s="189"/>
      <c r="AI293" s="189"/>
      <c r="AJ293" s="2540"/>
      <c r="AK293" s="2541"/>
      <c r="AL293" s="2540"/>
      <c r="AM293" s="2541"/>
      <c r="AN293" s="2540">
        <v>0</v>
      </c>
      <c r="AO293" s="2541"/>
    </row>
    <row r="294" spans="1:41" ht="16" customHeight="1" x14ac:dyDescent="0.25">
      <c r="A294" s="2869" t="s">
        <v>1006</v>
      </c>
      <c r="B294" s="2870"/>
      <c r="C294" s="136" t="s">
        <v>512</v>
      </c>
      <c r="D294" s="189" t="s">
        <v>513</v>
      </c>
      <c r="E294" s="2565">
        <v>2.5</v>
      </c>
      <c r="F294" s="2860"/>
      <c r="G294" s="2861">
        <v>32000</v>
      </c>
      <c r="H294" s="2862"/>
      <c r="I294" s="2540">
        <v>80000</v>
      </c>
      <c r="J294" s="2541"/>
      <c r="K294" s="299"/>
      <c r="L294" s="138" t="s">
        <v>883</v>
      </c>
      <c r="M294" s="189" t="s">
        <v>1106</v>
      </c>
      <c r="N294" s="189" t="s">
        <v>781</v>
      </c>
      <c r="O294" s="2540">
        <v>5</v>
      </c>
      <c r="P294" s="2541"/>
      <c r="Q294" s="2540">
        <v>29700</v>
      </c>
      <c r="R294" s="2541"/>
      <c r="S294" s="2540">
        <v>148500</v>
      </c>
      <c r="T294" s="2541"/>
      <c r="U294" s="286"/>
      <c r="V294" s="2869" t="s">
        <v>1006</v>
      </c>
      <c r="W294" s="2870"/>
      <c r="X294" s="208"/>
      <c r="Y294" s="189"/>
      <c r="Z294" s="2565"/>
      <c r="AA294" s="2860"/>
      <c r="AB294" s="2565"/>
      <c r="AC294" s="2860"/>
      <c r="AD294" s="2540">
        <v>0</v>
      </c>
      <c r="AE294" s="2541"/>
      <c r="AF294" s="53"/>
      <c r="AG294" s="138" t="s">
        <v>883</v>
      </c>
      <c r="AH294" s="189" t="s">
        <v>1106</v>
      </c>
      <c r="AI294" s="189" t="s">
        <v>781</v>
      </c>
      <c r="AJ294" s="2540">
        <v>4</v>
      </c>
      <c r="AK294" s="2541"/>
      <c r="AL294" s="2540">
        <v>29700</v>
      </c>
      <c r="AM294" s="2541"/>
      <c r="AN294" s="2540">
        <v>118800</v>
      </c>
      <c r="AO294" s="2541"/>
    </row>
    <row r="295" spans="1:41" ht="16" customHeight="1" x14ac:dyDescent="0.25">
      <c r="A295" s="2869" t="s">
        <v>996</v>
      </c>
      <c r="B295" s="2870"/>
      <c r="C295" s="208"/>
      <c r="D295" s="189"/>
      <c r="E295" s="2565"/>
      <c r="F295" s="2860"/>
      <c r="G295" s="2540"/>
      <c r="H295" s="2860"/>
      <c r="I295" s="2540">
        <v>0</v>
      </c>
      <c r="J295" s="2541"/>
      <c r="K295" s="299"/>
      <c r="L295" s="138" t="s">
        <v>885</v>
      </c>
      <c r="M295" s="189" t="s">
        <v>783</v>
      </c>
      <c r="N295" s="189" t="s">
        <v>468</v>
      </c>
      <c r="O295" s="2540">
        <v>4</v>
      </c>
      <c r="P295" s="2541"/>
      <c r="Q295" s="2540">
        <v>50350</v>
      </c>
      <c r="R295" s="2541"/>
      <c r="S295" s="2540">
        <v>201400</v>
      </c>
      <c r="T295" s="2541"/>
      <c r="U295" s="286"/>
      <c r="V295" s="2869" t="s">
        <v>996</v>
      </c>
      <c r="W295" s="2870"/>
      <c r="X295" s="208"/>
      <c r="Y295" s="189"/>
      <c r="Z295" s="2565"/>
      <c r="AA295" s="2860"/>
      <c r="AB295" s="2565"/>
      <c r="AC295" s="2860"/>
      <c r="AD295" s="2540">
        <v>0</v>
      </c>
      <c r="AE295" s="2541"/>
      <c r="AF295" s="53"/>
      <c r="AG295" s="138" t="s">
        <v>885</v>
      </c>
      <c r="AH295" s="189" t="s">
        <v>812</v>
      </c>
      <c r="AI295" s="189" t="s">
        <v>468</v>
      </c>
      <c r="AJ295" s="2540">
        <v>10</v>
      </c>
      <c r="AK295" s="2541"/>
      <c r="AL295" s="2540">
        <v>16150</v>
      </c>
      <c r="AM295" s="2541"/>
      <c r="AN295" s="2540">
        <v>161500</v>
      </c>
      <c r="AO295" s="2541"/>
    </row>
    <row r="296" spans="1:41" ht="16" customHeight="1" x14ac:dyDescent="0.25">
      <c r="A296" s="2869" t="s">
        <v>1007</v>
      </c>
      <c r="B296" s="2870"/>
      <c r="C296" s="208"/>
      <c r="D296" s="189"/>
      <c r="E296" s="2565"/>
      <c r="F296" s="2860"/>
      <c r="G296" s="2540"/>
      <c r="H296" s="2860"/>
      <c r="I296" s="2540">
        <v>0</v>
      </c>
      <c r="J296" s="2541"/>
      <c r="K296" s="299"/>
      <c r="L296" s="138" t="s">
        <v>550</v>
      </c>
      <c r="M296" s="189" t="s">
        <v>475</v>
      </c>
      <c r="N296" s="189" t="s">
        <v>1071</v>
      </c>
      <c r="O296" s="2540">
        <v>4</v>
      </c>
      <c r="P296" s="2541"/>
      <c r="Q296" s="2540">
        <v>59600</v>
      </c>
      <c r="R296" s="2541"/>
      <c r="S296" s="2540">
        <v>238400</v>
      </c>
      <c r="T296" s="2541"/>
      <c r="U296" s="286"/>
      <c r="V296" s="2869" t="s">
        <v>1007</v>
      </c>
      <c r="W296" s="2870"/>
      <c r="X296" s="208"/>
      <c r="Y296" s="189"/>
      <c r="Z296" s="2565"/>
      <c r="AA296" s="2860"/>
      <c r="AB296" s="2565"/>
      <c r="AC296" s="2860"/>
      <c r="AD296" s="2540">
        <v>0</v>
      </c>
      <c r="AE296" s="2541"/>
      <c r="AF296" s="53"/>
      <c r="AG296" s="138" t="s">
        <v>550</v>
      </c>
      <c r="AH296" s="189"/>
      <c r="AI296" s="189"/>
      <c r="AJ296" s="2540"/>
      <c r="AK296" s="2541"/>
      <c r="AL296" s="2540"/>
      <c r="AM296" s="2541"/>
      <c r="AN296" s="2540">
        <v>0</v>
      </c>
      <c r="AO296" s="2541"/>
    </row>
    <row r="297" spans="1:41" ht="16" customHeight="1" x14ac:dyDescent="0.25">
      <c r="A297" s="2878" t="s">
        <v>1008</v>
      </c>
      <c r="B297" s="2879"/>
      <c r="C297" s="208"/>
      <c r="D297" s="189"/>
      <c r="E297" s="2565"/>
      <c r="F297" s="2860"/>
      <c r="G297" s="2540"/>
      <c r="H297" s="2541"/>
      <c r="I297" s="2561">
        <v>576000</v>
      </c>
      <c r="J297" s="2875"/>
      <c r="K297" s="299"/>
      <c r="L297" s="309" t="s">
        <v>551</v>
      </c>
      <c r="M297" s="189" t="s">
        <v>774</v>
      </c>
      <c r="N297" s="189" t="s">
        <v>1071</v>
      </c>
      <c r="O297" s="2540">
        <v>11</v>
      </c>
      <c r="P297" s="2541"/>
      <c r="Q297" s="2540">
        <v>76550</v>
      </c>
      <c r="R297" s="2541"/>
      <c r="S297" s="2540">
        <v>842050</v>
      </c>
      <c r="T297" s="2541"/>
      <c r="U297" s="286"/>
      <c r="V297" s="2878" t="s">
        <v>1050</v>
      </c>
      <c r="W297" s="2879"/>
      <c r="X297" s="309"/>
      <c r="Y297" s="189"/>
      <c r="Z297" s="2565"/>
      <c r="AA297" s="2860"/>
      <c r="AB297" s="2565"/>
      <c r="AC297" s="2860"/>
      <c r="AD297" s="2561">
        <v>0</v>
      </c>
      <c r="AE297" s="2875"/>
      <c r="AF297" s="53"/>
      <c r="AG297" s="309" t="s">
        <v>551</v>
      </c>
      <c r="AH297" s="189" t="s">
        <v>774</v>
      </c>
      <c r="AI297" s="189" t="s">
        <v>873</v>
      </c>
      <c r="AJ297" s="2540">
        <v>8</v>
      </c>
      <c r="AK297" s="2541"/>
      <c r="AL297" s="2540">
        <v>78050</v>
      </c>
      <c r="AM297" s="2541"/>
      <c r="AN297" s="2540">
        <v>624400</v>
      </c>
      <c r="AO297" s="2541"/>
    </row>
    <row r="298" spans="1:41" ht="16" customHeight="1" x14ac:dyDescent="0.15">
      <c r="A298" s="2797" t="s">
        <v>1010</v>
      </c>
      <c r="B298" s="2798"/>
      <c r="C298" s="189"/>
      <c r="D298" s="189"/>
      <c r="E298" s="2540"/>
      <c r="F298" s="2541"/>
      <c r="G298" s="2540"/>
      <c r="H298" s="2541"/>
      <c r="I298" s="2540">
        <v>0</v>
      </c>
      <c r="J298" s="2541"/>
      <c r="K298" s="299"/>
      <c r="L298" s="138" t="s">
        <v>553</v>
      </c>
      <c r="M298" s="189" t="s">
        <v>199</v>
      </c>
      <c r="N298" s="189" t="s">
        <v>781</v>
      </c>
      <c r="O298" s="2540">
        <v>15</v>
      </c>
      <c r="P298" s="2541"/>
      <c r="Q298" s="2540">
        <v>19500</v>
      </c>
      <c r="R298" s="2541"/>
      <c r="S298" s="2540">
        <v>292500</v>
      </c>
      <c r="T298" s="2541"/>
      <c r="U298" s="286"/>
      <c r="V298" s="2797" t="s">
        <v>1006</v>
      </c>
      <c r="W298" s="2798"/>
      <c r="X298" s="309"/>
      <c r="Y298" s="189"/>
      <c r="Z298" s="2540"/>
      <c r="AA298" s="2541"/>
      <c r="AB298" s="2540"/>
      <c r="AC298" s="2541"/>
      <c r="AD298" s="2540">
        <v>0</v>
      </c>
      <c r="AE298" s="2541"/>
      <c r="AF298" s="53"/>
      <c r="AG298" s="138" t="s">
        <v>553</v>
      </c>
      <c r="AH298" s="189" t="s">
        <v>581</v>
      </c>
      <c r="AI298" s="189" t="s">
        <v>879</v>
      </c>
      <c r="AJ298" s="2540">
        <v>3</v>
      </c>
      <c r="AK298" s="2541"/>
      <c r="AL298" s="2540">
        <v>19500</v>
      </c>
      <c r="AM298" s="2541"/>
      <c r="AN298" s="2540">
        <v>58500</v>
      </c>
      <c r="AO298" s="2541"/>
    </row>
    <row r="299" spans="1:41" ht="16" customHeight="1" x14ac:dyDescent="0.15">
      <c r="A299" s="2797" t="s">
        <v>1011</v>
      </c>
      <c r="B299" s="2798"/>
      <c r="C299" s="136" t="s">
        <v>512</v>
      </c>
      <c r="D299" s="189" t="s">
        <v>513</v>
      </c>
      <c r="E299" s="2540">
        <v>6</v>
      </c>
      <c r="F299" s="2541"/>
      <c r="G299" s="2861">
        <v>32000</v>
      </c>
      <c r="H299" s="2862"/>
      <c r="I299" s="2540">
        <v>192000</v>
      </c>
      <c r="J299" s="2541"/>
      <c r="K299" s="299"/>
      <c r="L299" s="138" t="s">
        <v>888</v>
      </c>
      <c r="M299" s="189" t="s">
        <v>1074</v>
      </c>
      <c r="N299" s="189" t="s">
        <v>468</v>
      </c>
      <c r="O299" s="2540">
        <v>300</v>
      </c>
      <c r="P299" s="2541"/>
      <c r="Q299" s="2540">
        <v>190</v>
      </c>
      <c r="R299" s="2541"/>
      <c r="S299" s="2540">
        <v>57000</v>
      </c>
      <c r="T299" s="2541"/>
      <c r="U299" s="286"/>
      <c r="V299" s="2797" t="s">
        <v>1011</v>
      </c>
      <c r="W299" s="2798"/>
      <c r="X299" s="208"/>
      <c r="Y299" s="189"/>
      <c r="Z299" s="2540"/>
      <c r="AA299" s="2541"/>
      <c r="AB299" s="2540"/>
      <c r="AC299" s="2541"/>
      <c r="AD299" s="2540">
        <v>0</v>
      </c>
      <c r="AE299" s="2541"/>
      <c r="AF299" s="53"/>
      <c r="AG299" s="138" t="s">
        <v>888</v>
      </c>
      <c r="AH299" s="189"/>
      <c r="AI299" s="189"/>
      <c r="AJ299" s="2540"/>
      <c r="AK299" s="2541"/>
      <c r="AL299" s="2540"/>
      <c r="AM299" s="2541"/>
      <c r="AN299" s="2540">
        <v>0</v>
      </c>
      <c r="AO299" s="2541"/>
    </row>
    <row r="300" spans="1:41" ht="16" customHeight="1" x14ac:dyDescent="0.15">
      <c r="A300" s="2797" t="s">
        <v>485</v>
      </c>
      <c r="B300" s="2798"/>
      <c r="C300" s="208"/>
      <c r="D300" s="189"/>
      <c r="E300" s="2540"/>
      <c r="F300" s="2541"/>
      <c r="G300" s="2540"/>
      <c r="H300" s="2541"/>
      <c r="I300" s="2540">
        <v>0</v>
      </c>
      <c r="J300" s="2541"/>
      <c r="K300" s="299"/>
      <c r="L300" s="138" t="s">
        <v>472</v>
      </c>
      <c r="M300" s="189" t="s">
        <v>1107</v>
      </c>
      <c r="N300" s="189" t="s">
        <v>1071</v>
      </c>
      <c r="O300" s="2540">
        <v>10</v>
      </c>
      <c r="P300" s="2541"/>
      <c r="Q300" s="2540">
        <v>34000</v>
      </c>
      <c r="R300" s="2541"/>
      <c r="S300" s="2540">
        <v>340000</v>
      </c>
      <c r="T300" s="2541"/>
      <c r="U300" s="286"/>
      <c r="V300" s="2797" t="s">
        <v>485</v>
      </c>
      <c r="W300" s="2798"/>
      <c r="X300" s="208"/>
      <c r="Y300" s="189"/>
      <c r="Z300" s="2540"/>
      <c r="AA300" s="2541"/>
      <c r="AB300" s="2540"/>
      <c r="AC300" s="2541"/>
      <c r="AD300" s="2540">
        <v>0</v>
      </c>
      <c r="AE300" s="2541"/>
      <c r="AF300" s="53"/>
      <c r="AG300" s="138" t="s">
        <v>472</v>
      </c>
      <c r="AH300" s="189"/>
      <c r="AI300" s="189"/>
      <c r="AJ300" s="2540"/>
      <c r="AK300" s="2541"/>
      <c r="AL300" s="2540"/>
      <c r="AM300" s="2541"/>
      <c r="AN300" s="2540">
        <v>0</v>
      </c>
      <c r="AO300" s="2541"/>
    </row>
    <row r="301" spans="1:41" ht="16" customHeight="1" x14ac:dyDescent="0.15">
      <c r="A301" s="2797" t="s">
        <v>486</v>
      </c>
      <c r="B301" s="2798"/>
      <c r="C301" s="11"/>
      <c r="D301" s="136"/>
      <c r="E301" s="2540"/>
      <c r="F301" s="2541"/>
      <c r="G301" s="2540"/>
      <c r="H301" s="2541"/>
      <c r="I301" s="2540">
        <v>0</v>
      </c>
      <c r="J301" s="2541"/>
      <c r="K301" s="299"/>
      <c r="L301" s="138" t="s">
        <v>893</v>
      </c>
      <c r="M301" s="189"/>
      <c r="N301" s="189"/>
      <c r="O301" s="2540"/>
      <c r="P301" s="2541"/>
      <c r="Q301" s="2540"/>
      <c r="R301" s="2541"/>
      <c r="S301" s="2540">
        <v>0</v>
      </c>
      <c r="T301" s="2541"/>
      <c r="U301" s="286"/>
      <c r="V301" s="2797" t="s">
        <v>486</v>
      </c>
      <c r="W301" s="2798"/>
      <c r="X301" s="208"/>
      <c r="Y301" s="189"/>
      <c r="Z301" s="2540"/>
      <c r="AA301" s="2541"/>
      <c r="AB301" s="2540"/>
      <c r="AC301" s="2541"/>
      <c r="AD301" s="2540">
        <v>0</v>
      </c>
      <c r="AE301" s="2541"/>
      <c r="AF301" s="53"/>
      <c r="AG301" s="138" t="s">
        <v>893</v>
      </c>
      <c r="AH301" s="189"/>
      <c r="AI301" s="189"/>
      <c r="AJ301" s="2540"/>
      <c r="AK301" s="2541"/>
      <c r="AL301" s="2540"/>
      <c r="AM301" s="2541"/>
      <c r="AN301" s="2540">
        <v>0</v>
      </c>
      <c r="AO301" s="2541"/>
    </row>
    <row r="302" spans="1:41" ht="16" customHeight="1" x14ac:dyDescent="0.25">
      <c r="A302" s="2797" t="s">
        <v>924</v>
      </c>
      <c r="B302" s="2798"/>
      <c r="C302" s="136" t="s">
        <v>512</v>
      </c>
      <c r="D302" s="189" t="s">
        <v>513</v>
      </c>
      <c r="E302" s="2540">
        <v>4</v>
      </c>
      <c r="F302" s="2541"/>
      <c r="G302" s="2861">
        <v>32000</v>
      </c>
      <c r="H302" s="2862"/>
      <c r="I302" s="2540">
        <v>128000</v>
      </c>
      <c r="J302" s="2541"/>
      <c r="K302" s="299"/>
      <c r="L302" s="138" t="s">
        <v>615</v>
      </c>
      <c r="M302" s="189"/>
      <c r="N302" s="189"/>
      <c r="O302" s="2540"/>
      <c r="P302" s="2541"/>
      <c r="Q302" s="2540"/>
      <c r="R302" s="2541"/>
      <c r="S302" s="2540">
        <v>0</v>
      </c>
      <c r="T302" s="2541"/>
      <c r="U302" s="286"/>
      <c r="V302" s="2797" t="s">
        <v>1083</v>
      </c>
      <c r="W302" s="2798"/>
      <c r="X302" s="309"/>
      <c r="Y302" s="189"/>
      <c r="Z302" s="2540"/>
      <c r="AA302" s="2541"/>
      <c r="AB302" s="2540"/>
      <c r="AC302" s="2860"/>
      <c r="AD302" s="2540">
        <v>0</v>
      </c>
      <c r="AE302" s="2541"/>
      <c r="AF302" s="53"/>
      <c r="AG302" s="138" t="s">
        <v>615</v>
      </c>
      <c r="AH302" s="189"/>
      <c r="AI302" s="189"/>
      <c r="AJ302" s="2540"/>
      <c r="AK302" s="2541"/>
      <c r="AL302" s="2540"/>
      <c r="AM302" s="2541"/>
      <c r="AN302" s="2540">
        <v>0</v>
      </c>
      <c r="AO302" s="2541"/>
    </row>
    <row r="303" spans="1:41" ht="16" customHeight="1" x14ac:dyDescent="0.25">
      <c r="A303" s="2797" t="s">
        <v>1013</v>
      </c>
      <c r="B303" s="2798"/>
      <c r="C303" s="136" t="s">
        <v>512</v>
      </c>
      <c r="D303" s="189" t="s">
        <v>513</v>
      </c>
      <c r="E303" s="2565">
        <v>8</v>
      </c>
      <c r="F303" s="2860"/>
      <c r="G303" s="2861">
        <v>32000</v>
      </c>
      <c r="H303" s="2862"/>
      <c r="I303" s="2540">
        <v>256000</v>
      </c>
      <c r="J303" s="2541"/>
      <c r="K303" s="299"/>
      <c r="L303" s="138" t="s">
        <v>523</v>
      </c>
      <c r="M303" s="235" t="s">
        <v>1084</v>
      </c>
      <c r="N303" s="136" t="s">
        <v>617</v>
      </c>
      <c r="O303" s="2540">
        <v>156</v>
      </c>
      <c r="P303" s="2541"/>
      <c r="Q303" s="2540">
        <v>2350</v>
      </c>
      <c r="R303" s="2541"/>
      <c r="S303" s="2540">
        <v>366600</v>
      </c>
      <c r="T303" s="2541"/>
      <c r="U303" s="286"/>
      <c r="V303" s="2797" t="s">
        <v>1013</v>
      </c>
      <c r="W303" s="2798"/>
      <c r="X303" s="208"/>
      <c r="Y303" s="189"/>
      <c r="Z303" s="2565"/>
      <c r="AA303" s="2860"/>
      <c r="AB303" s="2565"/>
      <c r="AC303" s="2860"/>
      <c r="AD303" s="2540">
        <v>0</v>
      </c>
      <c r="AE303" s="2541"/>
      <c r="AF303" s="53"/>
      <c r="AG303" s="138" t="s">
        <v>523</v>
      </c>
      <c r="AH303" s="235" t="s">
        <v>1084</v>
      </c>
      <c r="AI303" s="136" t="s">
        <v>617</v>
      </c>
      <c r="AJ303" s="2540">
        <v>500</v>
      </c>
      <c r="AK303" s="2541"/>
      <c r="AL303" s="2540">
        <v>2350</v>
      </c>
      <c r="AM303" s="2541"/>
      <c r="AN303" s="2540">
        <v>1175000</v>
      </c>
      <c r="AO303" s="2541"/>
    </row>
    <row r="304" spans="1:41" ht="16" customHeight="1" x14ac:dyDescent="0.25">
      <c r="A304" s="2797" t="s">
        <v>1014</v>
      </c>
      <c r="B304" s="2798"/>
      <c r="C304" s="208"/>
      <c r="D304" s="189"/>
      <c r="E304" s="2565"/>
      <c r="F304" s="2860"/>
      <c r="G304" s="2565"/>
      <c r="H304" s="2860"/>
      <c r="I304" s="2540">
        <v>0</v>
      </c>
      <c r="J304" s="2541"/>
      <c r="K304" s="299"/>
      <c r="L304" s="138" t="s">
        <v>826</v>
      </c>
      <c r="M304" s="189"/>
      <c r="N304" s="189" t="s">
        <v>815</v>
      </c>
      <c r="O304" s="2540"/>
      <c r="P304" s="2541"/>
      <c r="Q304" s="2540"/>
      <c r="R304" s="2541"/>
      <c r="S304" s="2540">
        <v>300000</v>
      </c>
      <c r="T304" s="2541"/>
      <c r="U304" s="286"/>
      <c r="V304" s="2797" t="s">
        <v>1014</v>
      </c>
      <c r="W304" s="2798"/>
      <c r="X304" s="208"/>
      <c r="Y304" s="189"/>
      <c r="Z304" s="2565"/>
      <c r="AA304" s="2860"/>
      <c r="AB304" s="2565"/>
      <c r="AC304" s="2860"/>
      <c r="AD304" s="2540">
        <v>0</v>
      </c>
      <c r="AE304" s="2541"/>
      <c r="AF304" s="53"/>
      <c r="AG304" s="138" t="s">
        <v>822</v>
      </c>
      <c r="AH304" s="189"/>
      <c r="AI304" s="189"/>
      <c r="AJ304" s="2540"/>
      <c r="AK304" s="2541"/>
      <c r="AL304" s="2540"/>
      <c r="AM304" s="2541"/>
      <c r="AN304" s="2540">
        <v>0</v>
      </c>
      <c r="AO304" s="2541"/>
    </row>
    <row r="305" spans="1:41" ht="16" customHeight="1" x14ac:dyDescent="0.25">
      <c r="A305" s="2797" t="s">
        <v>895</v>
      </c>
      <c r="B305" s="2798"/>
      <c r="C305" s="208"/>
      <c r="D305" s="189"/>
      <c r="E305" s="2565"/>
      <c r="F305" s="2860"/>
      <c r="G305" s="2565"/>
      <c r="H305" s="2860"/>
      <c r="I305" s="2540">
        <v>0</v>
      </c>
      <c r="J305" s="2541"/>
      <c r="K305" s="299"/>
      <c r="L305" s="138" t="s">
        <v>595</v>
      </c>
      <c r="M305" s="189"/>
      <c r="N305" s="189"/>
      <c r="O305" s="2540"/>
      <c r="P305" s="2541"/>
      <c r="Q305" s="2540"/>
      <c r="R305" s="2541"/>
      <c r="S305" s="2540"/>
      <c r="T305" s="2541"/>
      <c r="U305" s="286"/>
      <c r="V305" s="2797" t="s">
        <v>895</v>
      </c>
      <c r="W305" s="2798"/>
      <c r="X305" s="208"/>
      <c r="Y305" s="189"/>
      <c r="Z305" s="2565"/>
      <c r="AA305" s="2860"/>
      <c r="AB305" s="2565"/>
      <c r="AC305" s="2860"/>
      <c r="AD305" s="2540">
        <v>0</v>
      </c>
      <c r="AE305" s="2541"/>
      <c r="AF305" s="53"/>
      <c r="AG305" s="138" t="s">
        <v>595</v>
      </c>
      <c r="AH305" s="189"/>
      <c r="AI305" s="189"/>
      <c r="AJ305" s="2540"/>
      <c r="AK305" s="2541"/>
      <c r="AL305" s="2540"/>
      <c r="AM305" s="2541"/>
      <c r="AN305" s="2540">
        <v>0</v>
      </c>
      <c r="AO305" s="2541"/>
    </row>
    <row r="306" spans="1:41" ht="16" customHeight="1" x14ac:dyDescent="0.25">
      <c r="A306" s="2797" t="s">
        <v>1015</v>
      </c>
      <c r="B306" s="2798"/>
      <c r="C306" s="208"/>
      <c r="D306" s="189"/>
      <c r="E306" s="2565"/>
      <c r="F306" s="2860"/>
      <c r="G306" s="2565"/>
      <c r="H306" s="2860"/>
      <c r="I306" s="2540">
        <v>0</v>
      </c>
      <c r="J306" s="2541"/>
      <c r="K306" s="299"/>
      <c r="L306" s="138" t="s">
        <v>896</v>
      </c>
      <c r="M306" s="189"/>
      <c r="N306" s="189"/>
      <c r="O306" s="2540"/>
      <c r="P306" s="2541"/>
      <c r="Q306" s="2540"/>
      <c r="R306" s="2541"/>
      <c r="S306" s="2540"/>
      <c r="T306" s="2541"/>
      <c r="U306" s="286"/>
      <c r="V306" s="2797" t="s">
        <v>1015</v>
      </c>
      <c r="W306" s="2798"/>
      <c r="X306" s="208"/>
      <c r="Y306" s="189"/>
      <c r="Z306" s="2565"/>
      <c r="AA306" s="2860"/>
      <c r="AB306" s="2565"/>
      <c r="AC306" s="2860"/>
      <c r="AD306" s="2540">
        <v>0</v>
      </c>
      <c r="AE306" s="2541"/>
      <c r="AF306" s="53"/>
      <c r="AG306" s="138" t="s">
        <v>896</v>
      </c>
      <c r="AH306" s="189"/>
      <c r="AI306" s="189"/>
      <c r="AJ306" s="2540"/>
      <c r="AK306" s="2541"/>
      <c r="AL306" s="2540"/>
      <c r="AM306" s="2541"/>
      <c r="AN306" s="2540">
        <v>0</v>
      </c>
      <c r="AO306" s="2541"/>
    </row>
    <row r="307" spans="1:41" ht="16" customHeight="1" x14ac:dyDescent="0.25">
      <c r="A307" s="2797" t="s">
        <v>520</v>
      </c>
      <c r="B307" s="2798"/>
      <c r="C307" s="208"/>
      <c r="D307" s="189"/>
      <c r="E307" s="2565"/>
      <c r="F307" s="2860"/>
      <c r="G307" s="2565"/>
      <c r="H307" s="2860"/>
      <c r="I307" s="2540">
        <v>0</v>
      </c>
      <c r="J307" s="2541"/>
      <c r="K307" s="299"/>
      <c r="L307" s="217" t="s">
        <v>531</v>
      </c>
      <c r="M307" s="136"/>
      <c r="N307" s="136"/>
      <c r="O307" s="2676"/>
      <c r="P307" s="2676"/>
      <c r="Q307" s="2676"/>
      <c r="R307" s="2676"/>
      <c r="S307" s="2540"/>
      <c r="T307" s="2541"/>
      <c r="U307" s="286"/>
      <c r="V307" s="2797" t="s">
        <v>520</v>
      </c>
      <c r="W307" s="2798"/>
      <c r="X307" s="208"/>
      <c r="Y307" s="189"/>
      <c r="Z307" s="2565"/>
      <c r="AA307" s="2860"/>
      <c r="AB307" s="2565"/>
      <c r="AC307" s="2860"/>
      <c r="AD307" s="2540">
        <v>0</v>
      </c>
      <c r="AE307" s="2541"/>
      <c r="AF307" s="53"/>
      <c r="AG307" s="217" t="s">
        <v>531</v>
      </c>
      <c r="AH307" s="136"/>
      <c r="AI307" s="136"/>
      <c r="AJ307" s="2676"/>
      <c r="AK307" s="2676"/>
      <c r="AL307" s="2676"/>
      <c r="AM307" s="2676"/>
      <c r="AN307" s="2540">
        <v>0</v>
      </c>
      <c r="AO307" s="2541"/>
    </row>
    <row r="308" spans="1:41" ht="16" customHeight="1" x14ac:dyDescent="0.25">
      <c r="A308" s="2865" t="s">
        <v>1016</v>
      </c>
      <c r="B308" s="2866"/>
      <c r="C308" s="208"/>
      <c r="D308" s="189"/>
      <c r="E308" s="2565"/>
      <c r="F308" s="2860"/>
      <c r="G308" s="2565"/>
      <c r="H308" s="2860"/>
      <c r="I308" s="2561">
        <v>2016000</v>
      </c>
      <c r="J308" s="2875"/>
      <c r="K308" s="299"/>
      <c r="L308" s="217"/>
      <c r="M308" s="218"/>
      <c r="N308" s="136"/>
      <c r="O308" s="2676"/>
      <c r="P308" s="2676"/>
      <c r="Q308" s="2676"/>
      <c r="R308" s="2676"/>
      <c r="S308" s="2540"/>
      <c r="T308" s="2541"/>
      <c r="U308" s="286"/>
      <c r="V308" s="2865" t="s">
        <v>1016</v>
      </c>
      <c r="W308" s="2866"/>
      <c r="X308" s="208"/>
      <c r="Y308" s="189"/>
      <c r="Z308" s="2565"/>
      <c r="AA308" s="2860"/>
      <c r="AB308" s="2565"/>
      <c r="AC308" s="2860"/>
      <c r="AD308" s="2561">
        <v>2208000</v>
      </c>
      <c r="AE308" s="2875"/>
      <c r="AF308" s="53"/>
      <c r="AG308" s="217" t="s">
        <v>1108</v>
      </c>
      <c r="AH308" s="136"/>
      <c r="AI308" s="136"/>
      <c r="AJ308" s="2676"/>
      <c r="AK308" s="2676"/>
      <c r="AL308" s="2676"/>
      <c r="AM308" s="2676"/>
      <c r="AN308" s="2540">
        <v>0</v>
      </c>
      <c r="AO308" s="2541"/>
    </row>
    <row r="309" spans="1:41" ht="16" customHeight="1" x14ac:dyDescent="0.15">
      <c r="A309" s="2797" t="s">
        <v>874</v>
      </c>
      <c r="B309" s="2798"/>
      <c r="C309" s="136" t="s">
        <v>512</v>
      </c>
      <c r="D309" s="189" t="s">
        <v>513</v>
      </c>
      <c r="E309" s="2540">
        <v>5</v>
      </c>
      <c r="F309" s="2541"/>
      <c r="G309" s="2861">
        <v>32000</v>
      </c>
      <c r="H309" s="2862"/>
      <c r="I309" s="2540">
        <v>160000</v>
      </c>
      <c r="J309" s="2541"/>
      <c r="K309" s="299"/>
      <c r="L309" s="220" t="s">
        <v>898</v>
      </c>
      <c r="M309" s="66"/>
      <c r="N309" s="221"/>
      <c r="O309" s="2876"/>
      <c r="P309" s="2876"/>
      <c r="Q309" s="2876"/>
      <c r="R309" s="2876"/>
      <c r="S309" s="2877">
        <v>4514050</v>
      </c>
      <c r="T309" s="2877"/>
      <c r="U309" s="286"/>
      <c r="V309" s="2797" t="s">
        <v>874</v>
      </c>
      <c r="W309" s="2798"/>
      <c r="X309" s="208"/>
      <c r="Y309" s="189"/>
      <c r="Z309" s="2540"/>
      <c r="AA309" s="2541"/>
      <c r="AB309" s="2540"/>
      <c r="AC309" s="2541"/>
      <c r="AD309" s="2540">
        <v>0</v>
      </c>
      <c r="AE309" s="2541"/>
      <c r="AF309" s="53"/>
      <c r="AG309" s="220" t="s">
        <v>898</v>
      </c>
      <c r="AH309" s="66"/>
      <c r="AI309" s="221"/>
      <c r="AJ309" s="2876"/>
      <c r="AK309" s="2876"/>
      <c r="AL309" s="2876"/>
      <c r="AM309" s="2876"/>
      <c r="AN309" s="2877">
        <v>2138200</v>
      </c>
      <c r="AO309" s="2877"/>
    </row>
    <row r="310" spans="1:41" ht="16" customHeight="1" x14ac:dyDescent="0.15">
      <c r="A310" s="2797" t="s">
        <v>511</v>
      </c>
      <c r="B310" s="2798"/>
      <c r="C310" s="189"/>
      <c r="D310" s="189"/>
      <c r="E310" s="2540"/>
      <c r="F310" s="2541"/>
      <c r="G310" s="2540"/>
      <c r="H310" s="2541"/>
      <c r="I310" s="2540">
        <v>0</v>
      </c>
      <c r="J310" s="2541"/>
      <c r="K310" s="299"/>
      <c r="L310" s="164"/>
      <c r="M310" s="218"/>
      <c r="N310" s="136"/>
      <c r="O310" s="2676"/>
      <c r="P310" s="2676"/>
      <c r="Q310" s="2676"/>
      <c r="R310" s="2676"/>
      <c r="S310" s="2676"/>
      <c r="T310" s="2676"/>
      <c r="U310" s="286"/>
      <c r="V310" s="2797" t="s">
        <v>511</v>
      </c>
      <c r="W310" s="2798"/>
      <c r="X310" s="208"/>
      <c r="Y310" s="189"/>
      <c r="Z310" s="2540"/>
      <c r="AA310" s="2541"/>
      <c r="AB310" s="2540"/>
      <c r="AC310" s="2541"/>
      <c r="AD310" s="2540">
        <v>0</v>
      </c>
      <c r="AE310" s="2541"/>
      <c r="AF310" s="53"/>
      <c r="AG310" s="164"/>
      <c r="AH310" s="218"/>
      <c r="AI310" s="136"/>
      <c r="AJ310" s="2676"/>
      <c r="AK310" s="2676"/>
      <c r="AL310" s="2676"/>
      <c r="AM310" s="2676"/>
      <c r="AN310" s="2676"/>
      <c r="AO310" s="2676"/>
    </row>
    <row r="311" spans="1:41" ht="16" customHeight="1" x14ac:dyDescent="0.25">
      <c r="A311" s="2797" t="s">
        <v>1018</v>
      </c>
      <c r="B311" s="2798"/>
      <c r="C311" s="189"/>
      <c r="D311" s="189"/>
      <c r="E311" s="2565"/>
      <c r="F311" s="2860"/>
      <c r="G311" s="2540"/>
      <c r="H311" s="2860"/>
      <c r="I311" s="2540">
        <v>0</v>
      </c>
      <c r="J311" s="2541"/>
      <c r="K311" s="299"/>
      <c r="L311" s="160" t="s">
        <v>597</v>
      </c>
      <c r="M311" s="161"/>
      <c r="N311" s="161"/>
      <c r="O311" s="2873"/>
      <c r="P311" s="2873"/>
      <c r="Q311" s="2873"/>
      <c r="R311" s="2873"/>
      <c r="S311" s="2873"/>
      <c r="T311" s="2874"/>
      <c r="U311" s="286"/>
      <c r="V311" s="2797" t="s">
        <v>1018</v>
      </c>
      <c r="W311" s="2798"/>
      <c r="X311" s="208"/>
      <c r="Y311" s="189"/>
      <c r="Z311" s="2565"/>
      <c r="AA311" s="2860"/>
      <c r="AB311" s="2565"/>
      <c r="AC311" s="2860"/>
      <c r="AD311" s="2540">
        <v>0</v>
      </c>
      <c r="AE311" s="2541"/>
      <c r="AF311" s="53"/>
      <c r="AG311" s="160" t="s">
        <v>597</v>
      </c>
      <c r="AH311" s="161"/>
      <c r="AI311" s="161"/>
      <c r="AJ311" s="2873"/>
      <c r="AK311" s="2873"/>
      <c r="AL311" s="2873"/>
      <c r="AM311" s="2873"/>
      <c r="AN311" s="2873"/>
      <c r="AO311" s="2874"/>
    </row>
    <row r="312" spans="1:41" ht="16" customHeight="1" x14ac:dyDescent="0.25">
      <c r="A312" s="2797" t="s">
        <v>1019</v>
      </c>
      <c r="B312" s="2798"/>
      <c r="C312" s="208"/>
      <c r="D312" s="189"/>
      <c r="E312" s="2565"/>
      <c r="F312" s="2860"/>
      <c r="G312" s="2565"/>
      <c r="H312" s="2860"/>
      <c r="I312" s="2540">
        <v>0</v>
      </c>
      <c r="J312" s="2541"/>
      <c r="K312" s="299"/>
      <c r="L312" s="164" t="s">
        <v>1020</v>
      </c>
      <c r="M312" s="317">
        <v>0.05</v>
      </c>
      <c r="N312" s="166"/>
      <c r="O312" s="2552"/>
      <c r="P312" s="2552"/>
      <c r="Q312" s="2552"/>
      <c r="R312" s="2552"/>
      <c r="S312" s="2552">
        <v>418502.5</v>
      </c>
      <c r="T312" s="2541"/>
      <c r="U312" s="286"/>
      <c r="V312" s="2797" t="s">
        <v>1019</v>
      </c>
      <c r="W312" s="2798"/>
      <c r="X312" s="208"/>
      <c r="Y312" s="189"/>
      <c r="Z312" s="2565"/>
      <c r="AA312" s="2860"/>
      <c r="AB312" s="2565"/>
      <c r="AC312" s="2860"/>
      <c r="AD312" s="2540">
        <v>0</v>
      </c>
      <c r="AE312" s="2541"/>
      <c r="AF312" s="53"/>
      <c r="AG312" s="164" t="s">
        <v>1020</v>
      </c>
      <c r="AH312" s="317">
        <v>0.05</v>
      </c>
      <c r="AI312" s="166"/>
      <c r="AJ312" s="2552"/>
      <c r="AK312" s="2552"/>
      <c r="AL312" s="2552"/>
      <c r="AM312" s="2552"/>
      <c r="AN312" s="2552">
        <v>328290</v>
      </c>
      <c r="AO312" s="2541"/>
    </row>
    <row r="313" spans="1:41" ht="16" customHeight="1" x14ac:dyDescent="0.25">
      <c r="A313" s="2797" t="s">
        <v>1021</v>
      </c>
      <c r="B313" s="2798"/>
      <c r="C313" s="208"/>
      <c r="D313" s="189"/>
      <c r="E313" s="2565"/>
      <c r="F313" s="2860"/>
      <c r="G313" s="2565"/>
      <c r="H313" s="2860"/>
      <c r="I313" s="2540">
        <v>0</v>
      </c>
      <c r="J313" s="2541"/>
      <c r="K313" s="299"/>
      <c r="L313" s="168" t="s">
        <v>543</v>
      </c>
      <c r="M313" s="166"/>
      <c r="N313" s="166"/>
      <c r="O313" s="2552"/>
      <c r="P313" s="2552"/>
      <c r="Q313" s="2552"/>
      <c r="R313" s="2552"/>
      <c r="S313" s="2552">
        <v>250000</v>
      </c>
      <c r="T313" s="2541"/>
      <c r="U313" s="286"/>
      <c r="V313" s="2797" t="s">
        <v>1021</v>
      </c>
      <c r="W313" s="2798"/>
      <c r="X313" s="208"/>
      <c r="Y313" s="189"/>
      <c r="Z313" s="2565"/>
      <c r="AA313" s="2860"/>
      <c r="AB313" s="2565"/>
      <c r="AC313" s="2860"/>
      <c r="AD313" s="2540">
        <v>0</v>
      </c>
      <c r="AE313" s="2541"/>
      <c r="AF313" s="53"/>
      <c r="AG313" s="168" t="s">
        <v>543</v>
      </c>
      <c r="AH313" s="166"/>
      <c r="AI313" s="166"/>
      <c r="AJ313" s="2552"/>
      <c r="AK313" s="2552"/>
      <c r="AL313" s="2552"/>
      <c r="AM313" s="2552"/>
      <c r="AN313" s="2552">
        <v>200000</v>
      </c>
      <c r="AO313" s="2541"/>
    </row>
    <row r="314" spans="1:41" ht="16" customHeight="1" x14ac:dyDescent="0.25">
      <c r="A314" s="2797" t="s">
        <v>1022</v>
      </c>
      <c r="B314" s="2798"/>
      <c r="C314" s="208"/>
      <c r="D314" s="189"/>
      <c r="E314" s="2565"/>
      <c r="F314" s="2860"/>
      <c r="G314" s="2565"/>
      <c r="H314" s="2860"/>
      <c r="I314" s="2540">
        <v>0</v>
      </c>
      <c r="J314" s="2541"/>
      <c r="K314" s="299"/>
      <c r="L314" s="169" t="s">
        <v>545</v>
      </c>
      <c r="M314" s="166"/>
      <c r="N314" s="166"/>
      <c r="O314" s="2552"/>
      <c r="P314" s="2552"/>
      <c r="Q314" s="2552"/>
      <c r="R314" s="2552"/>
      <c r="S314" s="2552">
        <v>500000</v>
      </c>
      <c r="T314" s="2541"/>
      <c r="U314" s="286"/>
      <c r="V314" s="2797" t="s">
        <v>1022</v>
      </c>
      <c r="W314" s="2798"/>
      <c r="X314" s="208"/>
      <c r="Y314" s="189"/>
      <c r="Z314" s="2565"/>
      <c r="AA314" s="2860"/>
      <c r="AB314" s="2565"/>
      <c r="AC314" s="2860"/>
      <c r="AD314" s="2540">
        <v>0</v>
      </c>
      <c r="AE314" s="2541"/>
      <c r="AF314" s="53"/>
      <c r="AG314" s="169" t="s">
        <v>545</v>
      </c>
      <c r="AH314" s="166"/>
      <c r="AI314" s="166"/>
      <c r="AJ314" s="2552"/>
      <c r="AK314" s="2552"/>
      <c r="AL314" s="2552"/>
      <c r="AM314" s="2552"/>
      <c r="AN314" s="2552">
        <v>500000</v>
      </c>
      <c r="AO314" s="2541"/>
    </row>
    <row r="315" spans="1:41" ht="16" customHeight="1" x14ac:dyDescent="0.25">
      <c r="A315" s="2797" t="s">
        <v>1023</v>
      </c>
      <c r="B315" s="2798"/>
      <c r="C315" s="136" t="s">
        <v>512</v>
      </c>
      <c r="D315" s="189" t="s">
        <v>513</v>
      </c>
      <c r="E315" s="2565">
        <v>10</v>
      </c>
      <c r="F315" s="2860"/>
      <c r="G315" s="2861">
        <v>32000</v>
      </c>
      <c r="H315" s="2862"/>
      <c r="I315" s="2540">
        <v>320000</v>
      </c>
      <c r="J315" s="2541"/>
      <c r="K315" s="299"/>
      <c r="L315" s="169" t="s">
        <v>547</v>
      </c>
      <c r="M315" s="166"/>
      <c r="N315" s="166"/>
      <c r="O315" s="2552"/>
      <c r="P315" s="2552"/>
      <c r="Q315" s="2552"/>
      <c r="R315" s="2552"/>
      <c r="S315" s="2552">
        <v>418502.5</v>
      </c>
      <c r="T315" s="2541"/>
      <c r="U315" s="286"/>
      <c r="V315" s="2797" t="s">
        <v>1023</v>
      </c>
      <c r="W315" s="2798"/>
      <c r="X315" s="208"/>
      <c r="Y315" s="189"/>
      <c r="Z315" s="2565"/>
      <c r="AA315" s="2860"/>
      <c r="AB315" s="2565"/>
      <c r="AC315" s="2860"/>
      <c r="AD315" s="2540">
        <v>0</v>
      </c>
      <c r="AE315" s="2541"/>
      <c r="AF315" s="53"/>
      <c r="AG315" s="169" t="s">
        <v>600</v>
      </c>
      <c r="AH315" s="166"/>
      <c r="AI315" s="166"/>
      <c r="AJ315" s="2552"/>
      <c r="AK315" s="2552"/>
      <c r="AL315" s="2552"/>
      <c r="AM315" s="2552"/>
      <c r="AN315" s="2552">
        <v>328290</v>
      </c>
      <c r="AO315" s="2541"/>
    </row>
    <row r="316" spans="1:41" ht="16" customHeight="1" x14ac:dyDescent="0.25">
      <c r="A316" s="2797" t="s">
        <v>1024</v>
      </c>
      <c r="B316" s="2798"/>
      <c r="C316" s="136" t="s">
        <v>512</v>
      </c>
      <c r="D316" s="189" t="s">
        <v>513</v>
      </c>
      <c r="E316" s="2565">
        <v>5</v>
      </c>
      <c r="F316" s="2860"/>
      <c r="G316" s="2861">
        <v>32000</v>
      </c>
      <c r="H316" s="2862"/>
      <c r="I316" s="2540">
        <v>160000</v>
      </c>
      <c r="J316" s="2541"/>
      <c r="K316" s="299"/>
      <c r="L316" s="185" t="s">
        <v>520</v>
      </c>
      <c r="M316" s="173"/>
      <c r="N316" s="173"/>
      <c r="O316" s="2757"/>
      <c r="P316" s="2757"/>
      <c r="Q316" s="2757"/>
      <c r="R316" s="2757"/>
      <c r="S316" s="2757">
        <v>150000</v>
      </c>
      <c r="T316" s="2758"/>
      <c r="U316" s="286"/>
      <c r="V316" s="2797" t="s">
        <v>1024</v>
      </c>
      <c r="W316" s="2798"/>
      <c r="X316" s="208"/>
      <c r="Y316" s="189" t="s">
        <v>512</v>
      </c>
      <c r="Z316" s="2565">
        <v>10</v>
      </c>
      <c r="AA316" s="2860"/>
      <c r="AB316" s="2861">
        <v>32000</v>
      </c>
      <c r="AC316" s="2862"/>
      <c r="AD316" s="2540">
        <v>320000</v>
      </c>
      <c r="AE316" s="2541"/>
      <c r="AF316" s="53"/>
      <c r="AG316" s="185" t="s">
        <v>520</v>
      </c>
      <c r="AH316" s="173"/>
      <c r="AI316" s="173"/>
      <c r="AJ316" s="2757"/>
      <c r="AK316" s="2757"/>
      <c r="AL316" s="2757"/>
      <c r="AM316" s="2757"/>
      <c r="AN316" s="2757">
        <v>100000</v>
      </c>
      <c r="AO316" s="2758"/>
    </row>
    <row r="317" spans="1:41" ht="16" customHeight="1" x14ac:dyDescent="0.25">
      <c r="A317" s="2797" t="s">
        <v>1025</v>
      </c>
      <c r="B317" s="2798"/>
      <c r="C317" s="189"/>
      <c r="D317" s="189"/>
      <c r="E317" s="2565"/>
      <c r="F317" s="2860"/>
      <c r="G317" s="2540"/>
      <c r="H317" s="2864"/>
      <c r="I317" s="2540">
        <v>0</v>
      </c>
      <c r="J317" s="2541"/>
      <c r="K317" s="299"/>
      <c r="L317" s="174" t="s">
        <v>549</v>
      </c>
      <c r="M317" s="222"/>
      <c r="N317" s="222"/>
      <c r="O317" s="2882"/>
      <c r="P317" s="2882"/>
      <c r="Q317" s="2883"/>
      <c r="R317" s="2883"/>
      <c r="S317" s="2884">
        <v>1737005</v>
      </c>
      <c r="T317" s="2884"/>
      <c r="U317" s="286"/>
      <c r="V317" s="2797" t="s">
        <v>1105</v>
      </c>
      <c r="W317" s="2798"/>
      <c r="X317" s="309"/>
      <c r="Y317" s="189"/>
      <c r="Z317" s="2565"/>
      <c r="AA317" s="2860"/>
      <c r="AB317" s="2565"/>
      <c r="AC317" s="2860"/>
      <c r="AD317" s="2540">
        <v>0</v>
      </c>
      <c r="AE317" s="2541"/>
      <c r="AF317" s="53"/>
      <c r="AG317" s="174" t="s">
        <v>549</v>
      </c>
      <c r="AH317" s="222"/>
      <c r="AI317" s="222"/>
      <c r="AJ317" s="2882"/>
      <c r="AK317" s="2882"/>
      <c r="AL317" s="2883"/>
      <c r="AM317" s="2883"/>
      <c r="AN317" s="2884">
        <v>1456580</v>
      </c>
      <c r="AO317" s="2884"/>
    </row>
    <row r="318" spans="1:41" ht="16" customHeight="1" x14ac:dyDescent="0.25">
      <c r="A318" s="2797" t="s">
        <v>1026</v>
      </c>
      <c r="B318" s="2798"/>
      <c r="C318" s="208"/>
      <c r="D318" s="189"/>
      <c r="E318" s="2565"/>
      <c r="F318" s="2860"/>
      <c r="G318" s="2565"/>
      <c r="H318" s="2860"/>
      <c r="I318" s="2540">
        <v>0</v>
      </c>
      <c r="J318" s="2541"/>
      <c r="K318" s="299"/>
      <c r="L318" s="177"/>
      <c r="M318" s="166"/>
      <c r="N318" s="166"/>
      <c r="O318" s="2552"/>
      <c r="P318" s="2552"/>
      <c r="Q318" s="2552"/>
      <c r="R318" s="2552"/>
      <c r="S318" s="2552"/>
      <c r="T318" s="2541"/>
      <c r="U318" s="286"/>
      <c r="V318" s="2797" t="s">
        <v>1026</v>
      </c>
      <c r="W318" s="2798"/>
      <c r="X318" s="208"/>
      <c r="Y318" s="189" t="s">
        <v>512</v>
      </c>
      <c r="Z318" s="2565">
        <v>1</v>
      </c>
      <c r="AA318" s="2860"/>
      <c r="AB318" s="2861">
        <v>32000</v>
      </c>
      <c r="AC318" s="2862"/>
      <c r="AD318" s="2540">
        <v>32000</v>
      </c>
      <c r="AE318" s="2541"/>
      <c r="AF318" s="53"/>
      <c r="AG318" s="177"/>
      <c r="AH318" s="166"/>
      <c r="AI318" s="166"/>
      <c r="AJ318" s="2552"/>
      <c r="AK318" s="2552"/>
      <c r="AL318" s="2552"/>
      <c r="AM318" s="2552"/>
      <c r="AN318" s="2552"/>
      <c r="AO318" s="2541"/>
    </row>
    <row r="319" spans="1:41" ht="16" customHeight="1" thickBot="1" x14ac:dyDescent="0.3">
      <c r="A319" s="2797" t="s">
        <v>1027</v>
      </c>
      <c r="B319" s="2798"/>
      <c r="C319" s="136"/>
      <c r="D319" s="136"/>
      <c r="E319" s="2565"/>
      <c r="F319" s="2860"/>
      <c r="G319" s="2565"/>
      <c r="H319" s="2860"/>
      <c r="I319" s="2540">
        <v>0</v>
      </c>
      <c r="J319" s="2541"/>
      <c r="K319" s="299"/>
      <c r="L319" s="178" t="s">
        <v>603</v>
      </c>
      <c r="M319" s="226"/>
      <c r="N319" s="226"/>
      <c r="O319" s="226"/>
      <c r="P319" s="226"/>
      <c r="Q319" s="179"/>
      <c r="R319" s="179"/>
      <c r="S319" s="2761">
        <v>10107055</v>
      </c>
      <c r="T319" s="2762"/>
      <c r="U319" s="286"/>
      <c r="V319" s="2797" t="s">
        <v>1109</v>
      </c>
      <c r="W319" s="2798"/>
      <c r="X319" s="309"/>
      <c r="Y319" s="189"/>
      <c r="Z319" s="2565"/>
      <c r="AA319" s="2860"/>
      <c r="AB319" s="2565"/>
      <c r="AC319" s="2860"/>
      <c r="AD319" s="2540">
        <v>0</v>
      </c>
      <c r="AE319" s="2541"/>
      <c r="AF319" s="53"/>
      <c r="AG319" s="178" t="s">
        <v>603</v>
      </c>
      <c r="AH319" s="226"/>
      <c r="AI319" s="226"/>
      <c r="AJ319" s="226"/>
      <c r="AK319" s="226"/>
      <c r="AL319" s="179"/>
      <c r="AM319" s="179"/>
      <c r="AN319" s="2761">
        <v>8022380</v>
      </c>
      <c r="AO319" s="2762"/>
    </row>
    <row r="320" spans="1:41" ht="16" customHeight="1" x14ac:dyDescent="0.15">
      <c r="A320" s="2797" t="s">
        <v>1033</v>
      </c>
      <c r="B320" s="2798"/>
      <c r="C320" s="136" t="s">
        <v>512</v>
      </c>
      <c r="D320" s="189" t="s">
        <v>513</v>
      </c>
      <c r="E320" s="2540">
        <v>15</v>
      </c>
      <c r="F320" s="2541"/>
      <c r="G320" s="2861">
        <v>32000</v>
      </c>
      <c r="H320" s="2862"/>
      <c r="I320" s="2540">
        <v>480000</v>
      </c>
      <c r="J320" s="2541"/>
      <c r="K320" s="304"/>
      <c r="L320" s="166"/>
      <c r="M320" s="166"/>
      <c r="N320" s="166"/>
      <c r="O320" s="166"/>
      <c r="P320" s="166"/>
      <c r="Q320" s="166"/>
      <c r="R320" s="166"/>
      <c r="S320" s="166"/>
      <c r="T320" s="166"/>
      <c r="U320" s="286"/>
      <c r="V320" s="2797" t="s">
        <v>1033</v>
      </c>
      <c r="W320" s="2798"/>
      <c r="X320" s="309"/>
      <c r="Y320" s="189" t="s">
        <v>512</v>
      </c>
      <c r="Z320" s="2540">
        <v>12</v>
      </c>
      <c r="AA320" s="2541"/>
      <c r="AB320" s="2861">
        <v>32000</v>
      </c>
      <c r="AC320" s="2862"/>
      <c r="AD320" s="2540">
        <v>384000</v>
      </c>
      <c r="AE320" s="2541"/>
      <c r="AF320" s="53"/>
      <c r="AG320" s="166"/>
      <c r="AH320" s="166"/>
      <c r="AI320" s="166"/>
      <c r="AJ320" s="166"/>
      <c r="AK320" s="166"/>
      <c r="AL320" s="166"/>
      <c r="AM320" s="166"/>
      <c r="AN320" s="166"/>
      <c r="AO320" s="166"/>
    </row>
    <row r="321" spans="1:41" ht="16" customHeight="1" x14ac:dyDescent="0.25">
      <c r="A321" s="2797" t="s">
        <v>1034</v>
      </c>
      <c r="B321" s="2798"/>
      <c r="C321" s="136" t="s">
        <v>512</v>
      </c>
      <c r="D321" s="189" t="s">
        <v>513</v>
      </c>
      <c r="E321" s="2565">
        <v>1</v>
      </c>
      <c r="F321" s="2860"/>
      <c r="G321" s="2861">
        <v>32000</v>
      </c>
      <c r="H321" s="2862"/>
      <c r="I321" s="2540">
        <v>32000</v>
      </c>
      <c r="J321" s="2541"/>
      <c r="K321" s="299"/>
      <c r="L321" s="7" t="s">
        <v>1573</v>
      </c>
      <c r="M321" s="166"/>
      <c r="N321" s="166"/>
      <c r="O321" s="166"/>
      <c r="P321" s="166"/>
      <c r="Q321" s="166"/>
      <c r="R321" s="166"/>
      <c r="S321" s="166"/>
      <c r="T321" s="166"/>
      <c r="U321" s="286"/>
      <c r="V321" s="2797" t="s">
        <v>1034</v>
      </c>
      <c r="W321" s="2798"/>
      <c r="X321" s="208"/>
      <c r="Y321" s="189"/>
      <c r="Z321" s="2565"/>
      <c r="AA321" s="2860"/>
      <c r="AB321" s="2565"/>
      <c r="AC321" s="2860"/>
      <c r="AD321" s="2540">
        <v>0</v>
      </c>
      <c r="AE321" s="2541"/>
      <c r="AF321" s="53"/>
      <c r="AG321" s="7" t="s">
        <v>1573</v>
      </c>
      <c r="AH321" s="166"/>
      <c r="AI321" s="166"/>
      <c r="AJ321" s="166"/>
      <c r="AK321" s="166"/>
      <c r="AL321" s="166"/>
      <c r="AM321" s="166"/>
      <c r="AN321" s="166"/>
      <c r="AO321" s="166"/>
    </row>
    <row r="322" spans="1:41" ht="16" customHeight="1" x14ac:dyDescent="0.25">
      <c r="A322" s="2797" t="s">
        <v>1035</v>
      </c>
      <c r="B322" s="2798"/>
      <c r="C322" s="208"/>
      <c r="D322" s="189"/>
      <c r="E322" s="2565"/>
      <c r="F322" s="2860"/>
      <c r="G322" s="2565"/>
      <c r="H322" s="2860"/>
      <c r="I322" s="2540">
        <v>0</v>
      </c>
      <c r="J322" s="2541"/>
      <c r="K322" s="299"/>
      <c r="L322" s="2173" t="s">
        <v>1628</v>
      </c>
      <c r="M322" s="1922"/>
      <c r="N322" s="1922"/>
      <c r="O322" s="1922"/>
      <c r="P322" s="1922"/>
      <c r="Q322" s="1937"/>
      <c r="R322" s="1922"/>
      <c r="S322" s="1922"/>
      <c r="T322" s="166"/>
      <c r="U322" s="286"/>
      <c r="V322" s="2797" t="s">
        <v>1035</v>
      </c>
      <c r="W322" s="2798"/>
      <c r="X322" s="208"/>
      <c r="Y322" s="189"/>
      <c r="Z322" s="2565"/>
      <c r="AA322" s="2860"/>
      <c r="AB322" s="2565"/>
      <c r="AC322" s="2860"/>
      <c r="AD322" s="2540">
        <v>0</v>
      </c>
      <c r="AE322" s="2541"/>
      <c r="AF322" s="53"/>
      <c r="AG322" s="2173" t="s">
        <v>1629</v>
      </c>
      <c r="AH322" s="1922"/>
      <c r="AI322" s="1922"/>
      <c r="AJ322" s="1922"/>
      <c r="AK322" s="1922"/>
      <c r="AL322" s="1937"/>
      <c r="AM322" s="1922"/>
      <c r="AN322" s="1922"/>
      <c r="AO322" s="166"/>
    </row>
    <row r="323" spans="1:41" ht="16" customHeight="1" x14ac:dyDescent="0.25">
      <c r="A323" s="2797" t="s">
        <v>1036</v>
      </c>
      <c r="B323" s="2798"/>
      <c r="C323" s="208"/>
      <c r="D323" s="189"/>
      <c r="E323" s="2565"/>
      <c r="F323" s="2860"/>
      <c r="G323" s="2565"/>
      <c r="H323" s="2860"/>
      <c r="I323" s="2540">
        <v>0</v>
      </c>
      <c r="J323" s="2541"/>
      <c r="K323" s="299"/>
      <c r="L323" s="166"/>
      <c r="M323" s="227"/>
      <c r="N323" s="227"/>
      <c r="O323" s="227"/>
      <c r="P323" s="227"/>
      <c r="Q323" s="122"/>
      <c r="R323" s="61"/>
      <c r="S323" s="166"/>
      <c r="T323" s="166"/>
      <c r="U323" s="286"/>
      <c r="V323" s="2797" t="s">
        <v>1036</v>
      </c>
      <c r="W323" s="2798"/>
      <c r="X323" s="208"/>
      <c r="Y323" s="189"/>
      <c r="Z323" s="2565"/>
      <c r="AA323" s="2860"/>
      <c r="AB323" s="2565"/>
      <c r="AC323" s="2860"/>
      <c r="AD323" s="2540">
        <v>0</v>
      </c>
      <c r="AE323" s="2541"/>
      <c r="AF323" s="53"/>
      <c r="AG323" s="166"/>
      <c r="AH323" s="2794"/>
      <c r="AI323" s="2794"/>
      <c r="AJ323" s="2794"/>
      <c r="AK323" s="2794"/>
      <c r="AL323" s="318"/>
      <c r="AM323" s="61"/>
      <c r="AN323" s="61"/>
      <c r="AO323" s="166"/>
    </row>
    <row r="324" spans="1:41" ht="16" customHeight="1" x14ac:dyDescent="0.15">
      <c r="A324" s="2797" t="s">
        <v>1037</v>
      </c>
      <c r="B324" s="2798"/>
      <c r="C324" s="136" t="s">
        <v>512</v>
      </c>
      <c r="D324" s="189" t="s">
        <v>513</v>
      </c>
      <c r="E324" s="2540">
        <v>5</v>
      </c>
      <c r="F324" s="2541"/>
      <c r="G324" s="2861">
        <v>32000</v>
      </c>
      <c r="H324" s="2862"/>
      <c r="I324" s="2540">
        <v>160000</v>
      </c>
      <c r="J324" s="2541"/>
      <c r="K324" s="299"/>
      <c r="L324" s="166"/>
      <c r="M324" s="2794"/>
      <c r="N324" s="2794"/>
      <c r="O324" s="2794"/>
      <c r="P324" s="2794"/>
      <c r="Q324" s="122"/>
      <c r="R324" s="61"/>
      <c r="S324" s="166"/>
      <c r="T324" s="166"/>
      <c r="U324" s="286"/>
      <c r="V324" s="2797" t="s">
        <v>1037</v>
      </c>
      <c r="W324" s="2798"/>
      <c r="X324" s="309"/>
      <c r="Y324" s="189" t="s">
        <v>512</v>
      </c>
      <c r="Z324" s="2540">
        <v>6</v>
      </c>
      <c r="AA324" s="2541"/>
      <c r="AB324" s="2861">
        <v>32000</v>
      </c>
      <c r="AC324" s="2862"/>
      <c r="AD324" s="2540">
        <v>192000</v>
      </c>
      <c r="AE324" s="2541"/>
      <c r="AF324" s="53"/>
      <c r="AG324" s="166"/>
      <c r="AH324" s="227"/>
      <c r="AI324" s="227"/>
      <c r="AJ324" s="227"/>
      <c r="AK324" s="227"/>
      <c r="AL324" s="319"/>
      <c r="AM324" s="61"/>
      <c r="AN324" s="166"/>
      <c r="AO324" s="166"/>
    </row>
    <row r="325" spans="1:41" ht="16" customHeight="1" x14ac:dyDescent="0.15">
      <c r="A325" s="2797" t="s">
        <v>903</v>
      </c>
      <c r="B325" s="2798"/>
      <c r="C325" s="136" t="s">
        <v>512</v>
      </c>
      <c r="D325" s="189" t="s">
        <v>513</v>
      </c>
      <c r="E325" s="2540">
        <v>10</v>
      </c>
      <c r="F325" s="2541"/>
      <c r="G325" s="2861">
        <v>32000</v>
      </c>
      <c r="H325" s="2862"/>
      <c r="I325" s="2540">
        <v>320000</v>
      </c>
      <c r="J325" s="2541"/>
      <c r="K325" s="299"/>
      <c r="L325" s="166"/>
      <c r="M325" s="2794"/>
      <c r="N325" s="2794"/>
      <c r="O325" s="2794"/>
      <c r="P325" s="2794"/>
      <c r="Q325" s="122"/>
      <c r="R325" s="166"/>
      <c r="S325" s="61"/>
      <c r="T325" s="166"/>
      <c r="U325" s="286"/>
      <c r="V325" s="2797" t="s">
        <v>903</v>
      </c>
      <c r="W325" s="2798"/>
      <c r="X325" s="309"/>
      <c r="Y325" s="189" t="s">
        <v>512</v>
      </c>
      <c r="Z325" s="2540">
        <v>20</v>
      </c>
      <c r="AA325" s="2541"/>
      <c r="AB325" s="2861">
        <v>32000</v>
      </c>
      <c r="AC325" s="2862"/>
      <c r="AD325" s="2540">
        <v>640000</v>
      </c>
      <c r="AE325" s="2541"/>
      <c r="AF325" s="53"/>
      <c r="AG325" s="166"/>
      <c r="AH325" s="227"/>
      <c r="AI325" s="227"/>
      <c r="AJ325" s="227"/>
      <c r="AK325" s="227"/>
      <c r="AL325" s="319"/>
      <c r="AM325" s="166"/>
      <c r="AN325" s="166"/>
      <c r="AO325" s="166"/>
    </row>
    <row r="326" spans="1:41" ht="16" customHeight="1" x14ac:dyDescent="0.25">
      <c r="A326" s="2797" t="s">
        <v>904</v>
      </c>
      <c r="B326" s="2798"/>
      <c r="C326" s="136" t="s">
        <v>512</v>
      </c>
      <c r="D326" s="189" t="s">
        <v>513</v>
      </c>
      <c r="E326" s="2565">
        <v>12</v>
      </c>
      <c r="F326" s="2860"/>
      <c r="G326" s="2861">
        <v>32000</v>
      </c>
      <c r="H326" s="2862"/>
      <c r="I326" s="2540">
        <v>384000</v>
      </c>
      <c r="J326" s="2541"/>
      <c r="K326" s="299"/>
      <c r="L326" s="166"/>
      <c r="M326" s="2794"/>
      <c r="N326" s="2794"/>
      <c r="O326" s="2794"/>
      <c r="P326" s="2794"/>
      <c r="Q326" s="292"/>
      <c r="R326" s="61"/>
      <c r="S326" s="166"/>
      <c r="T326" s="166"/>
      <c r="U326" s="286"/>
      <c r="V326" s="2797" t="s">
        <v>904</v>
      </c>
      <c r="W326" s="2798"/>
      <c r="X326" s="309"/>
      <c r="Y326" s="189" t="s">
        <v>512</v>
      </c>
      <c r="Z326" s="2565">
        <v>20</v>
      </c>
      <c r="AA326" s="2860"/>
      <c r="AB326" s="2861">
        <v>32000</v>
      </c>
      <c r="AC326" s="2862"/>
      <c r="AD326" s="2540">
        <v>640000</v>
      </c>
      <c r="AE326" s="2541"/>
      <c r="AF326" s="53"/>
      <c r="AG326" s="166"/>
      <c r="AH326" s="2794"/>
      <c r="AI326" s="2794"/>
      <c r="AJ326" s="2794"/>
      <c r="AK326" s="2794"/>
      <c r="AL326" s="319"/>
      <c r="AM326" s="61"/>
      <c r="AN326" s="166"/>
      <c r="AO326" s="166"/>
    </row>
    <row r="327" spans="1:41" ht="16" customHeight="1" x14ac:dyDescent="0.25">
      <c r="A327" s="2865" t="s">
        <v>1038</v>
      </c>
      <c r="B327" s="2866"/>
      <c r="C327" s="208"/>
      <c r="D327" s="189"/>
      <c r="E327" s="2565"/>
      <c r="F327" s="2860"/>
      <c r="G327" s="2565"/>
      <c r="H327" s="2860"/>
      <c r="I327" s="2561">
        <v>1120000</v>
      </c>
      <c r="J327" s="2562"/>
      <c r="K327" s="299"/>
      <c r="L327" s="166"/>
      <c r="M327" s="166"/>
      <c r="N327" s="166"/>
      <c r="O327" s="166"/>
      <c r="P327" s="166"/>
      <c r="Q327" s="166"/>
      <c r="R327" s="61"/>
      <c r="S327" s="166"/>
      <c r="T327" s="166"/>
      <c r="U327" s="286"/>
      <c r="V327" s="2865" t="s">
        <v>1038</v>
      </c>
      <c r="W327" s="2866"/>
      <c r="X327" s="208"/>
      <c r="Y327" s="189"/>
      <c r="Z327" s="2565"/>
      <c r="AA327" s="2860"/>
      <c r="AB327" s="2565"/>
      <c r="AC327" s="2860"/>
      <c r="AD327" s="2561">
        <v>2219600</v>
      </c>
      <c r="AE327" s="2562"/>
      <c r="AF327" s="53"/>
      <c r="AG327" s="166"/>
      <c r="AH327" s="2794"/>
      <c r="AI327" s="2794"/>
      <c r="AJ327" s="2794"/>
      <c r="AK327" s="2794"/>
      <c r="AL327" s="122"/>
      <c r="AM327" s="61"/>
      <c r="AN327" s="166"/>
      <c r="AO327" s="166"/>
    </row>
    <row r="328" spans="1:41" ht="16" customHeight="1" x14ac:dyDescent="0.25">
      <c r="A328" s="2797" t="s">
        <v>906</v>
      </c>
      <c r="B328" s="2798"/>
      <c r="C328" s="136" t="s">
        <v>512</v>
      </c>
      <c r="D328" s="189" t="s">
        <v>513</v>
      </c>
      <c r="E328" s="2565">
        <v>12</v>
      </c>
      <c r="F328" s="2860"/>
      <c r="G328" s="2861">
        <v>32000</v>
      </c>
      <c r="H328" s="2862"/>
      <c r="I328" s="2540">
        <v>384000</v>
      </c>
      <c r="J328" s="2541"/>
      <c r="K328" s="299"/>
      <c r="L328" s="53"/>
      <c r="M328" s="53"/>
      <c r="N328" s="53"/>
      <c r="O328" s="53"/>
      <c r="P328" s="53"/>
      <c r="Q328" s="53"/>
      <c r="R328" s="61"/>
      <c r="S328" s="166"/>
      <c r="T328" s="166"/>
      <c r="U328" s="286"/>
      <c r="V328" s="2797" t="s">
        <v>906</v>
      </c>
      <c r="W328" s="2798"/>
      <c r="X328" s="309"/>
      <c r="Y328" s="189" t="s">
        <v>512</v>
      </c>
      <c r="Z328" s="2565">
        <v>30</v>
      </c>
      <c r="AA328" s="2860"/>
      <c r="AB328" s="2861">
        <v>32000</v>
      </c>
      <c r="AC328" s="2862"/>
      <c r="AD328" s="2540">
        <v>960000</v>
      </c>
      <c r="AE328" s="2541"/>
      <c r="AF328" s="53"/>
      <c r="AG328" s="166"/>
      <c r="AH328" s="2794"/>
      <c r="AI328" s="2794"/>
      <c r="AJ328" s="2794"/>
      <c r="AK328" s="2794"/>
      <c r="AL328" s="292"/>
      <c r="AM328" s="61"/>
      <c r="AN328" s="166"/>
      <c r="AO328" s="166"/>
    </row>
    <row r="329" spans="1:41" ht="16" customHeight="1" x14ac:dyDescent="0.25">
      <c r="A329" s="2797" t="s">
        <v>1039</v>
      </c>
      <c r="B329" s="2798"/>
      <c r="C329" s="136"/>
      <c r="D329" s="136"/>
      <c r="E329" s="2565"/>
      <c r="F329" s="2860"/>
      <c r="G329" s="2540"/>
      <c r="H329" s="2860"/>
      <c r="I329" s="2540">
        <v>0</v>
      </c>
      <c r="J329" s="2541"/>
      <c r="K329" s="299"/>
      <c r="L329" s="53"/>
      <c r="M329" s="53"/>
      <c r="N329" s="53"/>
      <c r="O329" s="53"/>
      <c r="P329" s="53"/>
      <c r="Q329" s="53"/>
      <c r="R329" s="166"/>
      <c r="S329" s="166"/>
      <c r="T329" s="166"/>
      <c r="U329" s="286"/>
      <c r="V329" s="2797" t="s">
        <v>1039</v>
      </c>
      <c r="W329" s="2798"/>
      <c r="X329" s="309"/>
      <c r="Y329" s="189"/>
      <c r="Z329" s="2565"/>
      <c r="AA329" s="2860"/>
      <c r="AB329" s="2540"/>
      <c r="AC329" s="2864"/>
      <c r="AD329" s="2540">
        <v>0</v>
      </c>
      <c r="AE329" s="2541"/>
      <c r="AF329" s="53"/>
      <c r="AG329" s="166"/>
      <c r="AH329" s="166"/>
      <c r="AI329" s="166"/>
      <c r="AJ329" s="166"/>
      <c r="AK329" s="166"/>
      <c r="AL329" s="166"/>
      <c r="AM329" s="166"/>
      <c r="AN329" s="166"/>
      <c r="AO329" s="166"/>
    </row>
    <row r="330" spans="1:41" ht="16" customHeight="1" x14ac:dyDescent="0.25">
      <c r="A330" s="2797" t="s">
        <v>915</v>
      </c>
      <c r="B330" s="2798"/>
      <c r="C330" s="136" t="s">
        <v>512</v>
      </c>
      <c r="D330" s="189" t="s">
        <v>513</v>
      </c>
      <c r="E330" s="2565">
        <v>4</v>
      </c>
      <c r="F330" s="2860"/>
      <c r="G330" s="2861">
        <v>32000</v>
      </c>
      <c r="H330" s="2862"/>
      <c r="I330" s="2540">
        <v>128000</v>
      </c>
      <c r="J330" s="2541"/>
      <c r="K330" s="299"/>
      <c r="L330" s="53"/>
      <c r="M330" s="53"/>
      <c r="N330" s="53"/>
      <c r="O330" s="53"/>
      <c r="P330" s="53"/>
      <c r="Q330" s="53"/>
      <c r="R330" s="53"/>
      <c r="S330" s="166"/>
      <c r="T330" s="166"/>
      <c r="U330" s="286"/>
      <c r="V330" s="2797" t="s">
        <v>915</v>
      </c>
      <c r="W330" s="2798"/>
      <c r="X330" s="309"/>
      <c r="Y330" s="189" t="s">
        <v>512</v>
      </c>
      <c r="Z330" s="2565">
        <v>7</v>
      </c>
      <c r="AA330" s="2860"/>
      <c r="AB330" s="2861">
        <v>32000</v>
      </c>
      <c r="AC330" s="2862"/>
      <c r="AD330" s="2540">
        <v>224000</v>
      </c>
      <c r="AE330" s="2541"/>
      <c r="AF330" s="53"/>
      <c r="AG330" s="53"/>
      <c r="AH330" s="53"/>
      <c r="AI330" s="53"/>
      <c r="AJ330" s="53"/>
      <c r="AK330" s="53"/>
      <c r="AL330" s="53"/>
      <c r="AM330" s="53"/>
      <c r="AN330" s="166"/>
      <c r="AO330" s="166"/>
    </row>
    <row r="331" spans="1:41" ht="16" customHeight="1" x14ac:dyDescent="0.25">
      <c r="A331" s="2797" t="s">
        <v>749</v>
      </c>
      <c r="B331" s="2798"/>
      <c r="C331" s="136" t="s">
        <v>512</v>
      </c>
      <c r="D331" s="189" t="s">
        <v>513</v>
      </c>
      <c r="E331" s="2565">
        <v>3</v>
      </c>
      <c r="F331" s="2860"/>
      <c r="G331" s="2861">
        <v>32000</v>
      </c>
      <c r="H331" s="2862"/>
      <c r="I331" s="2540">
        <v>96000</v>
      </c>
      <c r="J331" s="2541"/>
      <c r="L331" s="53"/>
      <c r="M331" s="53"/>
      <c r="N331" s="53"/>
      <c r="O331" s="53"/>
      <c r="P331" s="53"/>
      <c r="Q331" s="53"/>
      <c r="U331" s="286"/>
      <c r="V331" s="2797" t="s">
        <v>749</v>
      </c>
      <c r="W331" s="2798"/>
      <c r="X331" s="309"/>
      <c r="Y331" s="189" t="s">
        <v>512</v>
      </c>
      <c r="Z331" s="2565">
        <v>6</v>
      </c>
      <c r="AA331" s="2860"/>
      <c r="AB331" s="2861">
        <v>32000</v>
      </c>
      <c r="AC331" s="2862"/>
      <c r="AD331" s="2540">
        <v>192000</v>
      </c>
      <c r="AE331" s="2541"/>
      <c r="AF331" s="53"/>
      <c r="AG331" s="53"/>
      <c r="AH331" s="53"/>
      <c r="AI331" s="53"/>
      <c r="AJ331" s="53"/>
      <c r="AK331" s="53"/>
      <c r="AL331" s="53"/>
    </row>
    <row r="332" spans="1:41" ht="16" customHeight="1" x14ac:dyDescent="0.25">
      <c r="A332" s="2797" t="s">
        <v>786</v>
      </c>
      <c r="B332" s="2798"/>
      <c r="C332" s="208"/>
      <c r="D332" s="189" t="s">
        <v>815</v>
      </c>
      <c r="E332" s="2565"/>
      <c r="F332" s="2860"/>
      <c r="G332" s="2565"/>
      <c r="H332" s="2566"/>
      <c r="I332" s="2540">
        <v>300000</v>
      </c>
      <c r="J332" s="2541"/>
      <c r="L332" s="53"/>
      <c r="M332" s="53"/>
      <c r="N332" s="53"/>
      <c r="O332" s="53"/>
      <c r="P332" s="53"/>
      <c r="Q332" s="53"/>
      <c r="U332" s="286"/>
      <c r="V332" s="2797" t="s">
        <v>786</v>
      </c>
      <c r="W332" s="2798"/>
      <c r="X332" s="208"/>
      <c r="Y332" s="189" t="s">
        <v>815</v>
      </c>
      <c r="Z332" s="2565"/>
      <c r="AA332" s="2860"/>
      <c r="AB332" s="2540"/>
      <c r="AC332" s="2864"/>
      <c r="AD332" s="2540">
        <v>250000</v>
      </c>
      <c r="AE332" s="2541"/>
      <c r="AF332" s="53"/>
      <c r="AG332" s="53"/>
      <c r="AH332" s="53"/>
      <c r="AI332" s="53"/>
      <c r="AJ332" s="53"/>
      <c r="AK332" s="53"/>
      <c r="AL332" s="53"/>
    </row>
    <row r="333" spans="1:41" ht="16" customHeight="1" x14ac:dyDescent="0.25">
      <c r="A333" s="2797" t="s">
        <v>635</v>
      </c>
      <c r="B333" s="2798"/>
      <c r="C333" s="136" t="s">
        <v>784</v>
      </c>
      <c r="D333" s="189" t="s">
        <v>571</v>
      </c>
      <c r="E333" s="2565">
        <v>2.5</v>
      </c>
      <c r="F333" s="2860"/>
      <c r="G333" s="2565">
        <v>84800</v>
      </c>
      <c r="H333" s="2860"/>
      <c r="I333" s="2540">
        <v>212000</v>
      </c>
      <c r="J333" s="2541"/>
      <c r="U333" s="286"/>
      <c r="V333" s="2797" t="s">
        <v>635</v>
      </c>
      <c r="W333" s="2798"/>
      <c r="X333" s="136" t="s">
        <v>784</v>
      </c>
      <c r="Y333" s="189" t="s">
        <v>571</v>
      </c>
      <c r="Z333" s="2565">
        <v>7</v>
      </c>
      <c r="AA333" s="2860"/>
      <c r="AB333" s="2540">
        <v>84800</v>
      </c>
      <c r="AC333" s="2864"/>
      <c r="AD333" s="2540">
        <v>593600</v>
      </c>
      <c r="AE333" s="2541"/>
      <c r="AF333" s="53"/>
    </row>
    <row r="334" spans="1:41" ht="16" customHeight="1" thickBot="1" x14ac:dyDescent="0.2">
      <c r="A334" s="229" t="s">
        <v>573</v>
      </c>
      <c r="B334" s="230"/>
      <c r="C334" s="231"/>
      <c r="D334" s="230"/>
      <c r="E334" s="2544">
        <v>104.5</v>
      </c>
      <c r="F334" s="2545"/>
      <c r="G334" s="2544"/>
      <c r="H334" s="2545"/>
      <c r="I334" s="2544">
        <v>3856000</v>
      </c>
      <c r="J334" s="2545"/>
      <c r="U334" s="286"/>
      <c r="V334" s="229" t="s">
        <v>573</v>
      </c>
      <c r="W334" s="230"/>
      <c r="X334" s="231"/>
      <c r="Y334" s="230"/>
      <c r="Z334" s="2544">
        <v>119</v>
      </c>
      <c r="AA334" s="2545"/>
      <c r="AB334" s="2544"/>
      <c r="AC334" s="2545"/>
      <c r="AD334" s="2544">
        <v>4427600</v>
      </c>
      <c r="AE334" s="2545"/>
      <c r="AF334" s="53"/>
      <c r="AG334" s="53"/>
      <c r="AH334" s="53"/>
      <c r="AI334" s="53"/>
      <c r="AJ334" s="53"/>
      <c r="AK334" s="53"/>
      <c r="AL334" s="53"/>
      <c r="AM334" s="53"/>
      <c r="AN334" s="53"/>
      <c r="AO334" s="53"/>
    </row>
    <row r="335" spans="1:41" ht="16" customHeight="1" x14ac:dyDescent="0.15">
      <c r="A335" s="53"/>
      <c r="B335" s="53"/>
      <c r="C335" s="53"/>
      <c r="D335" s="53"/>
      <c r="E335" s="53"/>
      <c r="F335" s="53"/>
      <c r="G335" s="53"/>
      <c r="H335" s="294"/>
      <c r="I335" s="294"/>
      <c r="J335" s="294"/>
      <c r="K335" s="316"/>
      <c r="L335" s="53"/>
      <c r="M335" s="53"/>
      <c r="N335" s="53"/>
      <c r="O335" s="53"/>
      <c r="P335" s="53"/>
      <c r="Q335" s="53"/>
      <c r="R335" s="53"/>
      <c r="S335" s="316"/>
      <c r="T335" s="316"/>
      <c r="U335" s="295"/>
      <c r="V335" s="53"/>
      <c r="W335" s="53"/>
      <c r="X335" s="53"/>
      <c r="Y335" s="53"/>
      <c r="Z335" s="53"/>
      <c r="AA335" s="53"/>
      <c r="AB335" s="53"/>
      <c r="AC335" s="294"/>
      <c r="AD335" s="294"/>
      <c r="AE335" s="294"/>
      <c r="AF335" s="295"/>
      <c r="AG335" s="53"/>
      <c r="AH335" s="53"/>
      <c r="AI335" s="53"/>
      <c r="AJ335" s="53"/>
      <c r="AK335" s="53"/>
      <c r="AL335" s="53"/>
      <c r="AM335" s="53"/>
      <c r="AN335" s="295"/>
      <c r="AO335" s="295"/>
    </row>
    <row r="336" spans="1:41" ht="16" customHeight="1" x14ac:dyDescent="0.1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2885"/>
      <c r="T336" s="2885"/>
      <c r="U336" s="286"/>
      <c r="V336" s="53"/>
      <c r="W336" s="53"/>
      <c r="X336" s="53"/>
      <c r="Y336" s="53"/>
      <c r="Z336" s="53"/>
      <c r="AA336" s="53"/>
      <c r="AB336" s="53"/>
      <c r="AC336" s="53"/>
      <c r="AD336" s="53"/>
      <c r="AE336" s="53"/>
      <c r="AF336" s="53"/>
      <c r="AG336" s="53"/>
      <c r="AH336" s="53"/>
      <c r="AI336" s="53"/>
      <c r="AJ336" s="53"/>
      <c r="AK336" s="53"/>
      <c r="AL336" s="53"/>
      <c r="AM336" s="53"/>
      <c r="AN336" s="2885"/>
      <c r="AO336" s="2885"/>
    </row>
    <row r="337" spans="1:41" ht="16" customHeight="1" x14ac:dyDescent="0.15">
      <c r="A337" s="2610"/>
      <c r="B337" s="2610"/>
      <c r="C337" s="2610"/>
      <c r="D337" s="2610"/>
      <c r="E337" s="2610"/>
      <c r="F337" s="2610"/>
      <c r="G337" s="2610"/>
      <c r="H337" s="2610"/>
      <c r="I337" s="2610"/>
      <c r="J337" s="2610"/>
      <c r="K337" s="2610"/>
      <c r="L337" s="2610"/>
      <c r="M337" s="2610"/>
      <c r="N337" s="2610"/>
      <c r="O337" s="2610"/>
      <c r="P337" s="2610"/>
      <c r="Q337" s="2610"/>
      <c r="R337" s="2610"/>
      <c r="S337" s="2610"/>
      <c r="T337" s="2610"/>
      <c r="U337" s="2610"/>
      <c r="V337" s="2610"/>
      <c r="W337" s="2610"/>
      <c r="X337" s="2610"/>
      <c r="Y337" s="2610"/>
      <c r="Z337" s="2610"/>
      <c r="AA337" s="2610"/>
      <c r="AB337" s="2610"/>
      <c r="AC337" s="2610"/>
      <c r="AD337" s="2610"/>
      <c r="AE337" s="2610"/>
      <c r="AF337" s="2610"/>
      <c r="AG337" s="2610"/>
      <c r="AH337" s="2610"/>
      <c r="AI337" s="2610"/>
      <c r="AJ337" s="2610"/>
      <c r="AK337" s="2610"/>
      <c r="AL337" s="2610"/>
      <c r="AM337" s="2610"/>
      <c r="AN337" s="2610"/>
      <c r="AO337" s="2610"/>
    </row>
    <row r="338" spans="1:41" ht="16" customHeight="1" x14ac:dyDescent="0.15">
      <c r="A338" s="296"/>
      <c r="B338" s="296"/>
      <c r="C338" s="296"/>
      <c r="D338" s="296"/>
      <c r="E338" s="294"/>
      <c r="F338" s="294"/>
      <c r="G338" s="294"/>
      <c r="H338" s="294"/>
      <c r="I338" s="294"/>
      <c r="J338" s="294"/>
      <c r="K338" s="295"/>
      <c r="L338" s="295"/>
      <c r="M338" s="295"/>
      <c r="N338" s="295"/>
      <c r="O338" s="295"/>
      <c r="P338" s="295"/>
      <c r="Q338" s="295"/>
      <c r="R338" s="295"/>
      <c r="S338" s="295"/>
      <c r="T338" s="295"/>
      <c r="U338" s="295"/>
      <c r="V338" s="316"/>
      <c r="W338" s="316"/>
      <c r="X338" s="316"/>
      <c r="Y338" s="316"/>
      <c r="Z338" s="316"/>
      <c r="AA338" s="316"/>
      <c r="AB338" s="316"/>
      <c r="AC338" s="316"/>
      <c r="AD338" s="316"/>
      <c r="AE338" s="316"/>
      <c r="AF338" s="316"/>
      <c r="AG338" s="316"/>
      <c r="AH338" s="316"/>
      <c r="AI338" s="316"/>
      <c r="AJ338" s="316"/>
      <c r="AK338" s="316"/>
      <c r="AL338" s="316"/>
      <c r="AM338" s="316"/>
      <c r="AN338" s="316"/>
      <c r="AO338" s="316"/>
    </row>
    <row r="339" spans="1:41" ht="16" customHeight="1" x14ac:dyDescent="0.15">
      <c r="A339" s="2611" t="s">
        <v>1876</v>
      </c>
      <c r="B339" s="2611"/>
      <c r="C339" s="2611"/>
      <c r="D339" s="2611"/>
      <c r="E339" s="2611"/>
      <c r="F339" s="2611"/>
      <c r="G339" s="2611"/>
      <c r="H339" s="2611"/>
      <c r="I339" s="2611"/>
      <c r="J339" s="2611"/>
      <c r="K339" s="2611"/>
      <c r="L339" s="2611"/>
      <c r="M339" s="2611"/>
      <c r="N339" s="2611"/>
      <c r="O339" s="2611"/>
      <c r="P339" s="2611"/>
      <c r="Q339" s="2611"/>
      <c r="R339" s="2611"/>
      <c r="S339" s="2611"/>
      <c r="T339" s="2611"/>
      <c r="U339" s="298"/>
      <c r="V339" s="2611" t="s">
        <v>1900</v>
      </c>
      <c r="W339" s="2611"/>
      <c r="X339" s="2611"/>
      <c r="Y339" s="2611"/>
      <c r="Z339" s="2611"/>
      <c r="AA339" s="2611"/>
      <c r="AB339" s="2611"/>
      <c r="AC339" s="2611"/>
      <c r="AD339" s="2611"/>
      <c r="AE339" s="2611"/>
      <c r="AF339" s="2611"/>
      <c r="AG339" s="2611"/>
      <c r="AH339" s="2611"/>
      <c r="AI339" s="2611"/>
      <c r="AJ339" s="2611"/>
      <c r="AK339" s="2611"/>
      <c r="AL339" s="2611"/>
      <c r="AM339" s="2611"/>
      <c r="AN339" s="2611"/>
      <c r="AO339" s="2611"/>
    </row>
    <row r="340" spans="1:41" ht="16" customHeight="1" thickBot="1" x14ac:dyDescent="0.2">
      <c r="A340" s="2611"/>
      <c r="B340" s="2611"/>
      <c r="C340" s="2611"/>
      <c r="D340" s="2611"/>
      <c r="E340" s="2611"/>
      <c r="F340" s="2611"/>
      <c r="G340" s="2611"/>
      <c r="H340" s="2611"/>
      <c r="I340" s="2611"/>
      <c r="J340" s="2611"/>
      <c r="K340" s="2611"/>
      <c r="L340" s="2611"/>
      <c r="M340" s="2611"/>
      <c r="N340" s="2611"/>
      <c r="O340" s="2611"/>
      <c r="P340" s="2611"/>
      <c r="Q340" s="2611"/>
      <c r="R340" s="2611"/>
      <c r="S340" s="2611"/>
      <c r="T340" s="2611"/>
      <c r="U340" s="286"/>
      <c r="V340" s="166"/>
      <c r="W340" s="166"/>
      <c r="X340" s="166"/>
      <c r="Y340" s="166"/>
      <c r="Z340" s="166"/>
      <c r="AA340" s="166"/>
      <c r="AB340" s="166"/>
      <c r="AC340" s="166"/>
      <c r="AD340" s="166"/>
      <c r="AE340" s="166"/>
      <c r="AF340" s="53"/>
      <c r="AG340" s="53"/>
      <c r="AH340" s="53"/>
      <c r="AI340" s="53"/>
      <c r="AJ340" s="53"/>
      <c r="AK340" s="53"/>
      <c r="AL340" s="53"/>
      <c r="AM340" s="53"/>
      <c r="AN340" s="53"/>
      <c r="AO340" s="53"/>
    </row>
    <row r="341" spans="1:41" ht="16" customHeight="1" x14ac:dyDescent="0.25">
      <c r="A341" s="2589" t="s">
        <v>451</v>
      </c>
      <c r="B341" s="2590"/>
      <c r="C341" s="2589" t="s">
        <v>452</v>
      </c>
      <c r="D341" s="2618"/>
      <c r="E341" s="2618"/>
      <c r="F341" s="2590"/>
      <c r="G341" s="2589" t="s">
        <v>453</v>
      </c>
      <c r="H341" s="2590"/>
      <c r="I341" s="2589" t="s">
        <v>454</v>
      </c>
      <c r="J341" s="2590"/>
      <c r="K341" s="53"/>
      <c r="L341" s="2587" t="s">
        <v>451</v>
      </c>
      <c r="M341" s="2589" t="s">
        <v>452</v>
      </c>
      <c r="N341" s="2618"/>
      <c r="O341" s="2618"/>
      <c r="P341" s="2590"/>
      <c r="Q341" s="2589" t="s">
        <v>453</v>
      </c>
      <c r="R341" s="2590"/>
      <c r="S341" s="2589"/>
      <c r="T341" s="2590"/>
      <c r="U341" s="287"/>
      <c r="V341" s="2589" t="s">
        <v>451</v>
      </c>
      <c r="W341" s="2590"/>
      <c r="X341" s="2589" t="s">
        <v>452</v>
      </c>
      <c r="Y341" s="2618"/>
      <c r="Z341" s="2618"/>
      <c r="AA341" s="2590"/>
      <c r="AB341" s="2589" t="s">
        <v>453</v>
      </c>
      <c r="AC341" s="2590"/>
      <c r="AD341" s="2589" t="s">
        <v>454</v>
      </c>
      <c r="AE341" s="2590"/>
      <c r="AF341" s="53"/>
      <c r="AG341" s="2587" t="s">
        <v>451</v>
      </c>
      <c r="AH341" s="2589" t="s">
        <v>452</v>
      </c>
      <c r="AI341" s="2618"/>
      <c r="AJ341" s="2618"/>
      <c r="AK341" s="2590"/>
      <c r="AL341" s="2589" t="s">
        <v>453</v>
      </c>
      <c r="AM341" s="2590"/>
      <c r="AN341" s="2589"/>
      <c r="AO341" s="2886"/>
    </row>
    <row r="342" spans="1:41" ht="16" customHeight="1" thickBot="1" x14ac:dyDescent="0.3">
      <c r="A342" s="2585"/>
      <c r="B342" s="2586"/>
      <c r="C342" s="2591"/>
      <c r="D342" s="2619"/>
      <c r="E342" s="2619"/>
      <c r="F342" s="2592"/>
      <c r="G342" s="2585" t="s">
        <v>456</v>
      </c>
      <c r="H342" s="2586"/>
      <c r="I342" s="2585"/>
      <c r="J342" s="2586"/>
      <c r="K342" s="53"/>
      <c r="L342" s="2675"/>
      <c r="M342" s="2591"/>
      <c r="N342" s="2619"/>
      <c r="O342" s="2619"/>
      <c r="P342" s="2592"/>
      <c r="Q342" s="2585" t="s">
        <v>456</v>
      </c>
      <c r="R342" s="2586"/>
      <c r="S342" s="2585" t="s">
        <v>289</v>
      </c>
      <c r="T342" s="2586"/>
      <c r="U342" s="287"/>
      <c r="V342" s="2585"/>
      <c r="W342" s="2586"/>
      <c r="X342" s="2591"/>
      <c r="Y342" s="2619"/>
      <c r="Z342" s="2619"/>
      <c r="AA342" s="2592"/>
      <c r="AB342" s="2585" t="s">
        <v>456</v>
      </c>
      <c r="AC342" s="2586"/>
      <c r="AD342" s="2585"/>
      <c r="AE342" s="2586"/>
      <c r="AF342" s="53"/>
      <c r="AG342" s="2675"/>
      <c r="AH342" s="2591"/>
      <c r="AI342" s="2619"/>
      <c r="AJ342" s="2619"/>
      <c r="AK342" s="2592"/>
      <c r="AL342" s="2585" t="s">
        <v>456</v>
      </c>
      <c r="AM342" s="2586"/>
      <c r="AN342" s="2585" t="s">
        <v>289</v>
      </c>
      <c r="AO342" s="2860"/>
    </row>
    <row r="343" spans="1:41" ht="16" customHeight="1" x14ac:dyDescent="0.25">
      <c r="A343" s="2585"/>
      <c r="B343" s="2586"/>
      <c r="C343" s="66" t="s">
        <v>457</v>
      </c>
      <c r="D343" s="2675" t="s">
        <v>458</v>
      </c>
      <c r="E343" s="2585" t="s">
        <v>459</v>
      </c>
      <c r="F343" s="2586"/>
      <c r="G343" s="2585" t="s">
        <v>460</v>
      </c>
      <c r="H343" s="2586"/>
      <c r="I343" s="2585" t="s">
        <v>363</v>
      </c>
      <c r="J343" s="2586"/>
      <c r="K343" s="53"/>
      <c r="L343" s="2675"/>
      <c r="M343" s="64" t="s">
        <v>457</v>
      </c>
      <c r="N343" s="2587" t="s">
        <v>458</v>
      </c>
      <c r="O343" s="2589" t="s">
        <v>459</v>
      </c>
      <c r="P343" s="2590"/>
      <c r="Q343" s="2585" t="s">
        <v>460</v>
      </c>
      <c r="R343" s="2586"/>
      <c r="S343" s="2585" t="s">
        <v>363</v>
      </c>
      <c r="T343" s="2586"/>
      <c r="U343" s="287"/>
      <c r="V343" s="2585"/>
      <c r="W343" s="2586"/>
      <c r="X343" s="66" t="s">
        <v>457</v>
      </c>
      <c r="Y343" s="2675" t="s">
        <v>458</v>
      </c>
      <c r="Z343" s="2585" t="s">
        <v>459</v>
      </c>
      <c r="AA343" s="2586"/>
      <c r="AB343" s="2585" t="s">
        <v>460</v>
      </c>
      <c r="AC343" s="2586"/>
      <c r="AD343" s="2585" t="s">
        <v>363</v>
      </c>
      <c r="AE343" s="2586"/>
      <c r="AF343" s="53"/>
      <c r="AG343" s="2675"/>
      <c r="AH343" s="64" t="s">
        <v>457</v>
      </c>
      <c r="AI343" s="2675" t="s">
        <v>458</v>
      </c>
      <c r="AJ343" s="2585" t="s">
        <v>459</v>
      </c>
      <c r="AK343" s="2586"/>
      <c r="AL343" s="2585" t="s">
        <v>460</v>
      </c>
      <c r="AM343" s="2586"/>
      <c r="AN343" s="2585" t="s">
        <v>363</v>
      </c>
      <c r="AO343" s="2860"/>
    </row>
    <row r="344" spans="1:41" ht="16" customHeight="1" thickBot="1" x14ac:dyDescent="0.3">
      <c r="A344" s="2591"/>
      <c r="B344" s="2592"/>
      <c r="C344" s="67" t="s">
        <v>461</v>
      </c>
      <c r="D344" s="2588"/>
      <c r="E344" s="2591"/>
      <c r="F344" s="2592"/>
      <c r="G344" s="2591"/>
      <c r="H344" s="2592"/>
      <c r="I344" s="2591"/>
      <c r="J344" s="2592"/>
      <c r="K344" s="53"/>
      <c r="L344" s="2588"/>
      <c r="M344" s="63" t="s">
        <v>461</v>
      </c>
      <c r="N344" s="2588"/>
      <c r="O344" s="2591"/>
      <c r="P344" s="2592"/>
      <c r="Q344" s="2591"/>
      <c r="R344" s="2592"/>
      <c r="S344" s="2591"/>
      <c r="T344" s="2592"/>
      <c r="U344" s="287"/>
      <c r="V344" s="2591"/>
      <c r="W344" s="2592"/>
      <c r="X344" s="67" t="s">
        <v>461</v>
      </c>
      <c r="Y344" s="2588"/>
      <c r="Z344" s="2591"/>
      <c r="AA344" s="2592"/>
      <c r="AB344" s="2591"/>
      <c r="AC344" s="2592"/>
      <c r="AD344" s="2591"/>
      <c r="AE344" s="2592"/>
      <c r="AF344" s="53"/>
      <c r="AG344" s="2588"/>
      <c r="AH344" s="63" t="s">
        <v>461</v>
      </c>
      <c r="AI344" s="2588"/>
      <c r="AJ344" s="2591"/>
      <c r="AK344" s="2592"/>
      <c r="AL344" s="2591"/>
      <c r="AM344" s="2592"/>
      <c r="AN344" s="2887"/>
      <c r="AO344" s="2888"/>
    </row>
    <row r="345" spans="1:41" ht="16" customHeight="1" x14ac:dyDescent="0.25">
      <c r="A345" s="2890" t="s">
        <v>462</v>
      </c>
      <c r="B345" s="2891"/>
      <c r="C345" s="205"/>
      <c r="D345" s="189"/>
      <c r="E345" s="2565"/>
      <c r="F345" s="2860"/>
      <c r="G345" s="2565"/>
      <c r="H345" s="2860"/>
      <c r="I345" s="2565"/>
      <c r="J345" s="2860"/>
      <c r="K345" s="299"/>
      <c r="L345" s="135" t="s">
        <v>463</v>
      </c>
      <c r="M345" s="206"/>
      <c r="N345" s="207"/>
      <c r="O345" s="2583"/>
      <c r="P345" s="2584"/>
      <c r="Q345" s="2583"/>
      <c r="R345" s="2584"/>
      <c r="S345" s="2583"/>
      <c r="T345" s="2584"/>
      <c r="U345" s="286"/>
      <c r="V345" s="2890" t="s">
        <v>462</v>
      </c>
      <c r="W345" s="2891"/>
      <c r="X345" s="205"/>
      <c r="Y345" s="189"/>
      <c r="Z345" s="2565"/>
      <c r="AA345" s="2860"/>
      <c r="AB345" s="2565"/>
      <c r="AC345" s="2860"/>
      <c r="AD345" s="2565"/>
      <c r="AE345" s="2860"/>
      <c r="AF345" s="53"/>
      <c r="AG345" s="135" t="s">
        <v>463</v>
      </c>
      <c r="AH345" s="206"/>
      <c r="AI345" s="207"/>
      <c r="AJ345" s="2583"/>
      <c r="AK345" s="2584"/>
      <c r="AL345" s="2583"/>
      <c r="AM345" s="2584"/>
      <c r="AN345" s="2583"/>
      <c r="AO345" s="2584"/>
    </row>
    <row r="346" spans="1:41" ht="16" customHeight="1" x14ac:dyDescent="0.25">
      <c r="A346" s="2865" t="s">
        <v>994</v>
      </c>
      <c r="B346" s="2866"/>
      <c r="C346" s="53"/>
      <c r="D346" s="309"/>
      <c r="E346" s="2565"/>
      <c r="F346" s="2860"/>
      <c r="G346" s="2565"/>
      <c r="H346" s="2860"/>
      <c r="I346" s="2561">
        <v>0</v>
      </c>
      <c r="J346" s="2875"/>
      <c r="K346" s="299"/>
      <c r="L346" s="138"/>
      <c r="M346" s="209"/>
      <c r="N346" s="189"/>
      <c r="O346" s="2540"/>
      <c r="P346" s="2541"/>
      <c r="Q346" s="2540"/>
      <c r="R346" s="2541"/>
      <c r="S346" s="2540"/>
      <c r="T346" s="2541"/>
      <c r="U346" s="286"/>
      <c r="V346" s="2865" t="s">
        <v>994</v>
      </c>
      <c r="W346" s="2866"/>
      <c r="X346" s="208"/>
      <c r="Y346" s="189"/>
      <c r="Z346" s="2565"/>
      <c r="AA346" s="2860"/>
      <c r="AB346" s="2565"/>
      <c r="AC346" s="2860"/>
      <c r="AD346" s="2880">
        <v>0</v>
      </c>
      <c r="AE346" s="2875"/>
      <c r="AF346" s="53"/>
      <c r="AG346" s="138"/>
      <c r="AH346" s="209"/>
      <c r="AI346" s="189"/>
      <c r="AJ346" s="2540"/>
      <c r="AK346" s="2541"/>
      <c r="AL346" s="2540"/>
      <c r="AM346" s="2541"/>
      <c r="AN346" s="2540"/>
      <c r="AO346" s="2541"/>
    </row>
    <row r="347" spans="1:41" ht="16" customHeight="1" x14ac:dyDescent="0.25">
      <c r="A347" s="2869" t="s">
        <v>995</v>
      </c>
      <c r="B347" s="2870"/>
      <c r="C347" s="136"/>
      <c r="D347" s="189"/>
      <c r="E347" s="2565"/>
      <c r="F347" s="2860"/>
      <c r="G347" s="2565"/>
      <c r="H347" s="2860"/>
      <c r="I347" s="2540">
        <v>0</v>
      </c>
      <c r="J347" s="2541"/>
      <c r="K347" s="299"/>
      <c r="L347" s="138" t="s">
        <v>466</v>
      </c>
      <c r="M347" s="189"/>
      <c r="N347" s="189"/>
      <c r="O347" s="2540"/>
      <c r="P347" s="2541"/>
      <c r="Q347" s="2540"/>
      <c r="R347" s="2541"/>
      <c r="S347" s="2540"/>
      <c r="T347" s="2541"/>
      <c r="U347" s="286"/>
      <c r="V347" s="2869" t="s">
        <v>995</v>
      </c>
      <c r="W347" s="2870"/>
      <c r="X347" s="208"/>
      <c r="Y347" s="189"/>
      <c r="Z347" s="2565"/>
      <c r="AA347" s="2860"/>
      <c r="AB347" s="2565"/>
      <c r="AC347" s="2860"/>
      <c r="AD347" s="2540">
        <v>0</v>
      </c>
      <c r="AE347" s="2541"/>
      <c r="AF347" s="53"/>
      <c r="AG347" s="138" t="s">
        <v>466</v>
      </c>
      <c r="AH347" s="189"/>
      <c r="AI347" s="189"/>
      <c r="AJ347" s="2540"/>
      <c r="AK347" s="2541"/>
      <c r="AL347" s="2540"/>
      <c r="AM347" s="2541"/>
      <c r="AN347" s="2540"/>
      <c r="AO347" s="2541"/>
    </row>
    <row r="348" spans="1:41" ht="16" customHeight="1" x14ac:dyDescent="0.25">
      <c r="A348" s="2869" t="s">
        <v>996</v>
      </c>
      <c r="B348" s="2870"/>
      <c r="C348" s="136"/>
      <c r="D348" s="189"/>
      <c r="E348" s="2565"/>
      <c r="F348" s="2860"/>
      <c r="G348" s="2565"/>
      <c r="H348" s="2860"/>
      <c r="I348" s="2540">
        <v>0</v>
      </c>
      <c r="J348" s="2541"/>
      <c r="K348" s="299"/>
      <c r="L348" s="138" t="s">
        <v>875</v>
      </c>
      <c r="M348" s="189" t="s">
        <v>1110</v>
      </c>
      <c r="N348" s="189" t="s">
        <v>1044</v>
      </c>
      <c r="O348" s="2540">
        <v>280</v>
      </c>
      <c r="P348" s="2541"/>
      <c r="Q348" s="2540">
        <v>14350</v>
      </c>
      <c r="R348" s="2541"/>
      <c r="S348" s="2540">
        <v>4018000</v>
      </c>
      <c r="T348" s="2541"/>
      <c r="U348" s="286"/>
      <c r="V348" s="2869" t="s">
        <v>996</v>
      </c>
      <c r="W348" s="2870"/>
      <c r="X348" s="208"/>
      <c r="Y348" s="189"/>
      <c r="Z348" s="2565"/>
      <c r="AA348" s="2860"/>
      <c r="AB348" s="2565"/>
      <c r="AC348" s="2860"/>
      <c r="AD348" s="2540">
        <v>0</v>
      </c>
      <c r="AE348" s="2541"/>
      <c r="AF348" s="53"/>
      <c r="AG348" s="138" t="s">
        <v>875</v>
      </c>
      <c r="AH348" s="189"/>
      <c r="AI348" s="189"/>
      <c r="AJ348" s="2540"/>
      <c r="AK348" s="2541"/>
      <c r="AL348" s="2540"/>
      <c r="AM348" s="2541"/>
      <c r="AN348" s="2540">
        <v>0</v>
      </c>
      <c r="AO348" s="2541"/>
    </row>
    <row r="349" spans="1:41" ht="16" customHeight="1" x14ac:dyDescent="0.25">
      <c r="A349" s="2865" t="s">
        <v>1005</v>
      </c>
      <c r="B349" s="2866"/>
      <c r="C349" s="218"/>
      <c r="D349" s="189"/>
      <c r="E349" s="2565"/>
      <c r="F349" s="2860"/>
      <c r="G349" s="2565"/>
      <c r="H349" s="2860"/>
      <c r="I349" s="2561">
        <v>0</v>
      </c>
      <c r="J349" s="2875"/>
      <c r="K349" s="299"/>
      <c r="L349" s="138" t="s">
        <v>881</v>
      </c>
      <c r="M349" s="189" t="s">
        <v>596</v>
      </c>
      <c r="N349" s="189" t="s">
        <v>489</v>
      </c>
      <c r="O349" s="2540">
        <v>8</v>
      </c>
      <c r="P349" s="2541"/>
      <c r="Q349" s="2540">
        <v>14000</v>
      </c>
      <c r="R349" s="2541"/>
      <c r="S349" s="2540">
        <v>112000</v>
      </c>
      <c r="T349" s="2541"/>
      <c r="U349" s="286"/>
      <c r="V349" s="2865" t="s">
        <v>1005</v>
      </c>
      <c r="W349" s="2866"/>
      <c r="X349" s="208"/>
      <c r="Y349" s="189"/>
      <c r="Z349" s="2565"/>
      <c r="AA349" s="2860"/>
      <c r="AB349" s="2565"/>
      <c r="AC349" s="2860"/>
      <c r="AD349" s="2880">
        <v>0</v>
      </c>
      <c r="AE349" s="2875"/>
      <c r="AF349" s="53"/>
      <c r="AG349" s="138" t="s">
        <v>881</v>
      </c>
      <c r="AH349" s="189" t="s">
        <v>596</v>
      </c>
      <c r="AI349" s="189" t="s">
        <v>582</v>
      </c>
      <c r="AJ349" s="2540">
        <v>8</v>
      </c>
      <c r="AK349" s="2541"/>
      <c r="AL349" s="2540">
        <v>14000</v>
      </c>
      <c r="AM349" s="2541"/>
      <c r="AN349" s="2540">
        <v>112000</v>
      </c>
      <c r="AO349" s="2541"/>
    </row>
    <row r="350" spans="1:41" ht="16" customHeight="1" x14ac:dyDescent="0.25">
      <c r="A350" s="2869" t="s">
        <v>1006</v>
      </c>
      <c r="B350" s="2870"/>
      <c r="C350" s="136"/>
      <c r="D350" s="189"/>
      <c r="E350" s="2565"/>
      <c r="F350" s="2860"/>
      <c r="G350" s="2565"/>
      <c r="H350" s="2860"/>
      <c r="I350" s="2540">
        <v>0</v>
      </c>
      <c r="J350" s="2541"/>
      <c r="K350" s="299"/>
      <c r="L350" s="138" t="s">
        <v>1111</v>
      </c>
      <c r="M350" s="189" t="s">
        <v>592</v>
      </c>
      <c r="N350" s="189" t="s">
        <v>489</v>
      </c>
      <c r="O350" s="2540">
        <v>1</v>
      </c>
      <c r="P350" s="2541"/>
      <c r="Q350" s="2540">
        <v>116600</v>
      </c>
      <c r="R350" s="2541"/>
      <c r="S350" s="2540">
        <v>116600</v>
      </c>
      <c r="T350" s="2541"/>
      <c r="U350" s="286"/>
      <c r="V350" s="2869" t="s">
        <v>1006</v>
      </c>
      <c r="W350" s="2870"/>
      <c r="X350" s="208"/>
      <c r="Y350" s="189"/>
      <c r="Z350" s="2565"/>
      <c r="AA350" s="2860"/>
      <c r="AB350" s="2565"/>
      <c r="AC350" s="2860"/>
      <c r="AD350" s="2540">
        <v>0</v>
      </c>
      <c r="AE350" s="2541"/>
      <c r="AF350" s="53"/>
      <c r="AG350" s="138" t="s">
        <v>1111</v>
      </c>
      <c r="AH350" s="189" t="s">
        <v>592</v>
      </c>
      <c r="AI350" s="189" t="s">
        <v>489</v>
      </c>
      <c r="AJ350" s="2540">
        <v>1</v>
      </c>
      <c r="AK350" s="2541"/>
      <c r="AL350" s="2540">
        <v>116600</v>
      </c>
      <c r="AM350" s="2541"/>
      <c r="AN350" s="2540">
        <v>116600</v>
      </c>
      <c r="AO350" s="2541"/>
    </row>
    <row r="351" spans="1:41" ht="16" customHeight="1" x14ac:dyDescent="0.25">
      <c r="A351" s="2869" t="s">
        <v>996</v>
      </c>
      <c r="B351" s="2870"/>
      <c r="C351" s="208"/>
      <c r="D351" s="189"/>
      <c r="E351" s="2565"/>
      <c r="F351" s="2860"/>
      <c r="G351" s="2540"/>
      <c r="H351" s="2860"/>
      <c r="I351" s="2540">
        <v>0</v>
      </c>
      <c r="J351" s="2541"/>
      <c r="K351" s="299"/>
      <c r="L351" s="138" t="s">
        <v>1112</v>
      </c>
      <c r="M351" s="189" t="s">
        <v>770</v>
      </c>
      <c r="N351" s="189" t="s">
        <v>1113</v>
      </c>
      <c r="O351" s="2540">
        <v>400</v>
      </c>
      <c r="P351" s="2541"/>
      <c r="Q351" s="2540">
        <v>250</v>
      </c>
      <c r="R351" s="2541"/>
      <c r="S351" s="2540">
        <v>100000</v>
      </c>
      <c r="T351" s="2541"/>
      <c r="U351" s="286"/>
      <c r="V351" s="2869" t="s">
        <v>996</v>
      </c>
      <c r="W351" s="2870"/>
      <c r="X351" s="208"/>
      <c r="Y351" s="189"/>
      <c r="Z351" s="2565"/>
      <c r="AA351" s="2860"/>
      <c r="AB351" s="2565"/>
      <c r="AC351" s="2860"/>
      <c r="AD351" s="2540">
        <v>0</v>
      </c>
      <c r="AE351" s="2541"/>
      <c r="AF351" s="53"/>
      <c r="AG351" s="138" t="s">
        <v>1112</v>
      </c>
      <c r="AH351" s="189" t="s">
        <v>770</v>
      </c>
      <c r="AI351" s="189" t="s">
        <v>1113</v>
      </c>
      <c r="AJ351" s="2540">
        <v>400</v>
      </c>
      <c r="AK351" s="2541"/>
      <c r="AL351" s="2540">
        <v>250</v>
      </c>
      <c r="AM351" s="2541"/>
      <c r="AN351" s="2540">
        <v>100000</v>
      </c>
      <c r="AO351" s="2541"/>
    </row>
    <row r="352" spans="1:41" ht="16" customHeight="1" x14ac:dyDescent="0.25">
      <c r="A352" s="2869" t="s">
        <v>1007</v>
      </c>
      <c r="B352" s="2870"/>
      <c r="C352" s="208"/>
      <c r="D352" s="189"/>
      <c r="E352" s="2565"/>
      <c r="F352" s="2860"/>
      <c r="G352" s="2540"/>
      <c r="H352" s="2860"/>
      <c r="I352" s="2540">
        <v>0</v>
      </c>
      <c r="J352" s="2541"/>
      <c r="K352" s="299"/>
      <c r="L352" s="138" t="s">
        <v>1114</v>
      </c>
      <c r="M352" s="189" t="s">
        <v>1115</v>
      </c>
      <c r="N352" s="189" t="s">
        <v>1116</v>
      </c>
      <c r="O352" s="2540">
        <v>6</v>
      </c>
      <c r="P352" s="2541"/>
      <c r="Q352" s="2540">
        <v>16150</v>
      </c>
      <c r="R352" s="2541"/>
      <c r="S352" s="2540">
        <v>96900</v>
      </c>
      <c r="T352" s="2541"/>
      <c r="U352" s="286"/>
      <c r="V352" s="2869" t="s">
        <v>1007</v>
      </c>
      <c r="W352" s="2870"/>
      <c r="X352" s="208"/>
      <c r="Y352" s="189"/>
      <c r="Z352" s="2565"/>
      <c r="AA352" s="2860"/>
      <c r="AB352" s="2565"/>
      <c r="AC352" s="2860"/>
      <c r="AD352" s="2540">
        <v>0</v>
      </c>
      <c r="AE352" s="2541"/>
      <c r="AF352" s="53"/>
      <c r="AG352" s="138" t="s">
        <v>1114</v>
      </c>
      <c r="AH352" s="189" t="s">
        <v>1115</v>
      </c>
      <c r="AI352" s="189" t="s">
        <v>1116</v>
      </c>
      <c r="AJ352" s="2540">
        <v>6</v>
      </c>
      <c r="AK352" s="2541"/>
      <c r="AL352" s="2540">
        <v>16150</v>
      </c>
      <c r="AM352" s="2541"/>
      <c r="AN352" s="2540">
        <v>96900</v>
      </c>
      <c r="AO352" s="2541"/>
    </row>
    <row r="353" spans="1:41" ht="16" customHeight="1" x14ac:dyDescent="0.25">
      <c r="A353" s="2878" t="s">
        <v>1008</v>
      </c>
      <c r="B353" s="2879"/>
      <c r="C353" s="208"/>
      <c r="D353" s="189"/>
      <c r="E353" s="2565"/>
      <c r="F353" s="2860"/>
      <c r="G353" s="2540"/>
      <c r="H353" s="2541"/>
      <c r="I353" s="2561">
        <v>1064800</v>
      </c>
      <c r="J353" s="2875"/>
      <c r="K353" s="299"/>
      <c r="L353" s="138" t="s">
        <v>1117</v>
      </c>
      <c r="M353" s="189" t="s">
        <v>1652</v>
      </c>
      <c r="N353" s="189" t="s">
        <v>1653</v>
      </c>
      <c r="O353" s="2540">
        <v>6</v>
      </c>
      <c r="P353" s="2541"/>
      <c r="Q353" s="2540">
        <v>9550</v>
      </c>
      <c r="R353" s="2541"/>
      <c r="S353" s="2540">
        <v>57300</v>
      </c>
      <c r="T353" s="2541"/>
      <c r="U353" s="286"/>
      <c r="V353" s="2878" t="s">
        <v>1050</v>
      </c>
      <c r="W353" s="2879"/>
      <c r="X353" s="309"/>
      <c r="Y353" s="189"/>
      <c r="Z353" s="2565"/>
      <c r="AA353" s="2860"/>
      <c r="AB353" s="2565"/>
      <c r="AC353" s="2860"/>
      <c r="AD353" s="2561">
        <v>0</v>
      </c>
      <c r="AE353" s="2875"/>
      <c r="AF353" s="53"/>
      <c r="AG353" s="138" t="s">
        <v>1117</v>
      </c>
      <c r="AH353" s="189" t="s">
        <v>1652</v>
      </c>
      <c r="AI353" s="189" t="s">
        <v>1654</v>
      </c>
      <c r="AJ353" s="2540">
        <v>6</v>
      </c>
      <c r="AK353" s="2541"/>
      <c r="AL353" s="2540">
        <v>9550</v>
      </c>
      <c r="AM353" s="2541"/>
      <c r="AN353" s="2540">
        <v>57300</v>
      </c>
      <c r="AO353" s="2541"/>
    </row>
    <row r="354" spans="1:41" ht="16" customHeight="1" x14ac:dyDescent="0.15">
      <c r="A354" s="2797" t="s">
        <v>1010</v>
      </c>
      <c r="B354" s="2798"/>
      <c r="C354" s="189"/>
      <c r="D354" s="189"/>
      <c r="E354" s="2540"/>
      <c r="F354" s="2541"/>
      <c r="G354" s="2540"/>
      <c r="H354" s="2541"/>
      <c r="I354" s="2540">
        <v>0</v>
      </c>
      <c r="J354" s="2541"/>
      <c r="K354" s="299"/>
      <c r="L354" s="309" t="s">
        <v>551</v>
      </c>
      <c r="M354" s="189" t="s">
        <v>774</v>
      </c>
      <c r="N354" s="189" t="s">
        <v>476</v>
      </c>
      <c r="O354" s="2540">
        <v>4</v>
      </c>
      <c r="P354" s="2541"/>
      <c r="Q354" s="2540">
        <v>78050</v>
      </c>
      <c r="R354" s="2541"/>
      <c r="S354" s="2540">
        <v>312200</v>
      </c>
      <c r="T354" s="2541"/>
      <c r="U354" s="286"/>
      <c r="V354" s="2797" t="s">
        <v>1006</v>
      </c>
      <c r="W354" s="2798"/>
      <c r="X354" s="309"/>
      <c r="Y354" s="189"/>
      <c r="Z354" s="2540"/>
      <c r="AA354" s="2541"/>
      <c r="AB354" s="2540"/>
      <c r="AC354" s="2541"/>
      <c r="AD354" s="2540">
        <v>0</v>
      </c>
      <c r="AE354" s="2541"/>
      <c r="AF354" s="53"/>
      <c r="AG354" s="309" t="s">
        <v>551</v>
      </c>
      <c r="AH354" s="189" t="s">
        <v>774</v>
      </c>
      <c r="AI354" s="189" t="s">
        <v>476</v>
      </c>
      <c r="AJ354" s="2540">
        <v>6</v>
      </c>
      <c r="AK354" s="2541"/>
      <c r="AL354" s="2892">
        <v>78050</v>
      </c>
      <c r="AM354" s="2893"/>
      <c r="AN354" s="2540">
        <v>468300</v>
      </c>
      <c r="AO354" s="2541"/>
    </row>
    <row r="355" spans="1:41" ht="16" customHeight="1" x14ac:dyDescent="0.25">
      <c r="A355" s="2797" t="s">
        <v>1011</v>
      </c>
      <c r="B355" s="2798"/>
      <c r="C355" s="136"/>
      <c r="D355" s="189"/>
      <c r="E355" s="2540"/>
      <c r="F355" s="2541"/>
      <c r="G355" s="2565"/>
      <c r="H355" s="2860"/>
      <c r="I355" s="2540">
        <v>0</v>
      </c>
      <c r="J355" s="2541"/>
      <c r="K355" s="299"/>
      <c r="L355" s="138" t="s">
        <v>553</v>
      </c>
      <c r="M355" s="189" t="s">
        <v>1118</v>
      </c>
      <c r="N355" s="189" t="s">
        <v>489</v>
      </c>
      <c r="O355" s="2540">
        <v>7</v>
      </c>
      <c r="P355" s="2541"/>
      <c r="Q355" s="2540">
        <v>21200</v>
      </c>
      <c r="R355" s="2541"/>
      <c r="S355" s="2540">
        <v>148400</v>
      </c>
      <c r="T355" s="2541"/>
      <c r="U355" s="286"/>
      <c r="V355" s="2797" t="s">
        <v>1011</v>
      </c>
      <c r="W355" s="2798"/>
      <c r="X355" s="208"/>
      <c r="Y355" s="189"/>
      <c r="Z355" s="2540"/>
      <c r="AA355" s="2541"/>
      <c r="AB355" s="2540"/>
      <c r="AC355" s="2541"/>
      <c r="AD355" s="2540">
        <v>0</v>
      </c>
      <c r="AE355" s="2541"/>
      <c r="AF355" s="53"/>
      <c r="AG355" s="138" t="s">
        <v>553</v>
      </c>
      <c r="AH355" s="189" t="s">
        <v>1118</v>
      </c>
      <c r="AI355" s="189" t="s">
        <v>489</v>
      </c>
      <c r="AJ355" s="2540">
        <v>8</v>
      </c>
      <c r="AK355" s="2541"/>
      <c r="AL355" s="2540">
        <v>21200</v>
      </c>
      <c r="AM355" s="2541"/>
      <c r="AN355" s="2540">
        <v>169600</v>
      </c>
      <c r="AO355" s="2541"/>
    </row>
    <row r="356" spans="1:41" ht="16" customHeight="1" x14ac:dyDescent="0.15">
      <c r="A356" s="2797" t="s">
        <v>485</v>
      </c>
      <c r="B356" s="2798"/>
      <c r="C356" s="136" t="s">
        <v>794</v>
      </c>
      <c r="D356" s="189" t="s">
        <v>1119</v>
      </c>
      <c r="E356" s="2540">
        <v>1</v>
      </c>
      <c r="F356" s="2541"/>
      <c r="G356" s="2540">
        <v>137800</v>
      </c>
      <c r="H356" s="2541"/>
      <c r="I356" s="2540">
        <v>137800</v>
      </c>
      <c r="J356" s="2541"/>
      <c r="K356" s="299"/>
      <c r="L356" s="138" t="s">
        <v>472</v>
      </c>
      <c r="M356" s="189"/>
      <c r="N356" s="189"/>
      <c r="O356" s="2540"/>
      <c r="P356" s="2541"/>
      <c r="Q356" s="2540"/>
      <c r="R356" s="2541"/>
      <c r="S356" s="2540">
        <v>0</v>
      </c>
      <c r="T356" s="2541"/>
      <c r="U356" s="286"/>
      <c r="V356" s="2797" t="s">
        <v>485</v>
      </c>
      <c r="W356" s="2798"/>
      <c r="X356" s="208"/>
      <c r="Y356" s="189"/>
      <c r="Z356" s="2540"/>
      <c r="AA356" s="2541"/>
      <c r="AB356" s="2540"/>
      <c r="AC356" s="2541"/>
      <c r="AD356" s="2540">
        <v>0</v>
      </c>
      <c r="AE356" s="2541"/>
      <c r="AF356" s="53"/>
      <c r="AG356" s="138" t="s">
        <v>472</v>
      </c>
      <c r="AH356" s="189"/>
      <c r="AI356" s="189"/>
      <c r="AJ356" s="2540"/>
      <c r="AK356" s="2541"/>
      <c r="AL356" s="2540"/>
      <c r="AM356" s="2541"/>
      <c r="AN356" s="2540">
        <v>0</v>
      </c>
      <c r="AO356" s="2541"/>
    </row>
    <row r="357" spans="1:41" ht="16" customHeight="1" x14ac:dyDescent="0.15">
      <c r="A357" s="2797" t="s">
        <v>486</v>
      </c>
      <c r="B357" s="2798"/>
      <c r="C357" s="136" t="s">
        <v>794</v>
      </c>
      <c r="D357" s="189" t="s">
        <v>1119</v>
      </c>
      <c r="E357" s="2540">
        <v>2</v>
      </c>
      <c r="F357" s="2541"/>
      <c r="G357" s="2540">
        <v>79500</v>
      </c>
      <c r="H357" s="2541"/>
      <c r="I357" s="2540">
        <v>159000</v>
      </c>
      <c r="J357" s="2541"/>
      <c r="K357" s="299"/>
      <c r="L357" s="138" t="s">
        <v>893</v>
      </c>
      <c r="M357" s="189"/>
      <c r="N357" s="189"/>
      <c r="O357" s="2540"/>
      <c r="P357" s="2541"/>
      <c r="Q357" s="2540"/>
      <c r="R357" s="2541"/>
      <c r="S357" s="2540">
        <v>0</v>
      </c>
      <c r="T357" s="2541"/>
      <c r="U357" s="286"/>
      <c r="V357" s="2797" t="s">
        <v>486</v>
      </c>
      <c r="W357" s="2798"/>
      <c r="X357" s="208"/>
      <c r="Y357" s="189"/>
      <c r="Z357" s="2540"/>
      <c r="AA357" s="2541"/>
      <c r="AB357" s="2540"/>
      <c r="AC357" s="2541"/>
      <c r="AD357" s="2540">
        <v>0</v>
      </c>
      <c r="AE357" s="2541"/>
      <c r="AF357" s="53"/>
      <c r="AG357" s="138" t="s">
        <v>893</v>
      </c>
      <c r="AH357" s="189"/>
      <c r="AI357" s="189"/>
      <c r="AJ357" s="2540"/>
      <c r="AK357" s="2541"/>
      <c r="AL357" s="2540"/>
      <c r="AM357" s="2541"/>
      <c r="AN357" s="2540">
        <v>0</v>
      </c>
      <c r="AO357" s="2541"/>
    </row>
    <row r="358" spans="1:41" ht="16" customHeight="1" x14ac:dyDescent="0.25">
      <c r="A358" s="2797" t="s">
        <v>924</v>
      </c>
      <c r="B358" s="2798"/>
      <c r="C358" s="136"/>
      <c r="D358" s="189"/>
      <c r="E358" s="2540"/>
      <c r="F358" s="2541"/>
      <c r="G358" s="2565"/>
      <c r="H358" s="2860"/>
      <c r="I358" s="2540">
        <v>0</v>
      </c>
      <c r="J358" s="2541"/>
      <c r="K358" s="299"/>
      <c r="L358" s="138" t="s">
        <v>615</v>
      </c>
      <c r="M358" s="189"/>
      <c r="N358" s="189"/>
      <c r="O358" s="2540"/>
      <c r="P358" s="2541"/>
      <c r="Q358" s="2540"/>
      <c r="R358" s="2541"/>
      <c r="S358" s="2540">
        <v>0</v>
      </c>
      <c r="T358" s="2541"/>
      <c r="U358" s="286"/>
      <c r="V358" s="2797" t="s">
        <v>1083</v>
      </c>
      <c r="W358" s="2798"/>
      <c r="X358" s="309"/>
      <c r="Y358" s="189"/>
      <c r="Z358" s="2540"/>
      <c r="AA358" s="2541"/>
      <c r="AB358" s="2540"/>
      <c r="AC358" s="2860"/>
      <c r="AD358" s="2540">
        <v>0</v>
      </c>
      <c r="AE358" s="2541"/>
      <c r="AF358" s="53"/>
      <c r="AG358" s="138" t="s">
        <v>615</v>
      </c>
      <c r="AH358" s="189"/>
      <c r="AI358" s="189"/>
      <c r="AJ358" s="2540"/>
      <c r="AK358" s="2541"/>
      <c r="AL358" s="2540"/>
      <c r="AM358" s="2541"/>
      <c r="AN358" s="2540">
        <v>0</v>
      </c>
      <c r="AO358" s="2541"/>
    </row>
    <row r="359" spans="1:41" ht="16" customHeight="1" x14ac:dyDescent="0.25">
      <c r="A359" s="2797" t="s">
        <v>1013</v>
      </c>
      <c r="B359" s="2798"/>
      <c r="C359" s="136" t="s">
        <v>512</v>
      </c>
      <c r="D359" s="189" t="s">
        <v>513</v>
      </c>
      <c r="E359" s="2565">
        <v>4</v>
      </c>
      <c r="F359" s="2860"/>
      <c r="G359" s="2861">
        <v>32000</v>
      </c>
      <c r="H359" s="2862"/>
      <c r="I359" s="2540">
        <v>128000</v>
      </c>
      <c r="J359" s="2541"/>
      <c r="K359" s="299"/>
      <c r="L359" s="138" t="s">
        <v>523</v>
      </c>
      <c r="M359" s="235"/>
      <c r="N359" s="136"/>
      <c r="O359" s="2540"/>
      <c r="P359" s="2541"/>
      <c r="Q359" s="2540"/>
      <c r="R359" s="2541"/>
      <c r="S359" s="2540">
        <v>0</v>
      </c>
      <c r="T359" s="2541"/>
      <c r="U359" s="286"/>
      <c r="V359" s="2797" t="s">
        <v>1013</v>
      </c>
      <c r="W359" s="2798"/>
      <c r="X359" s="208"/>
      <c r="Y359" s="189"/>
      <c r="Z359" s="2565"/>
      <c r="AA359" s="2860"/>
      <c r="AB359" s="2565"/>
      <c r="AC359" s="2860"/>
      <c r="AD359" s="2540">
        <v>0</v>
      </c>
      <c r="AE359" s="2541"/>
      <c r="AF359" s="53"/>
      <c r="AG359" s="138" t="s">
        <v>523</v>
      </c>
      <c r="AH359" s="235" t="s">
        <v>1084</v>
      </c>
      <c r="AI359" s="136" t="s">
        <v>513</v>
      </c>
      <c r="AJ359" s="2540">
        <v>630</v>
      </c>
      <c r="AK359" s="2541"/>
      <c r="AL359" s="2540">
        <v>2650</v>
      </c>
      <c r="AM359" s="2541"/>
      <c r="AN359" s="2540">
        <v>1669500</v>
      </c>
      <c r="AO359" s="2541"/>
    </row>
    <row r="360" spans="1:41" ht="16" customHeight="1" x14ac:dyDescent="0.25">
      <c r="A360" s="2797" t="s">
        <v>1014</v>
      </c>
      <c r="B360" s="2798"/>
      <c r="C360" s="208"/>
      <c r="D360" s="189"/>
      <c r="E360" s="2565"/>
      <c r="F360" s="2860"/>
      <c r="G360" s="2565"/>
      <c r="H360" s="2860"/>
      <c r="I360" s="2540">
        <v>0</v>
      </c>
      <c r="J360" s="2541"/>
      <c r="K360" s="299"/>
      <c r="L360" s="138" t="s">
        <v>822</v>
      </c>
      <c r="M360" s="189"/>
      <c r="N360" s="189"/>
      <c r="O360" s="2540"/>
      <c r="P360" s="2541"/>
      <c r="Q360" s="2540"/>
      <c r="R360" s="2541"/>
      <c r="S360" s="2540"/>
      <c r="T360" s="2541"/>
      <c r="U360" s="286"/>
      <c r="V360" s="2797" t="s">
        <v>1014</v>
      </c>
      <c r="W360" s="2798"/>
      <c r="X360" s="208"/>
      <c r="Y360" s="189"/>
      <c r="Z360" s="2565"/>
      <c r="AA360" s="2860"/>
      <c r="AB360" s="2565"/>
      <c r="AC360" s="2860"/>
      <c r="AD360" s="2540">
        <v>0</v>
      </c>
      <c r="AE360" s="2541"/>
      <c r="AF360" s="53"/>
      <c r="AG360" s="138" t="s">
        <v>822</v>
      </c>
      <c r="AH360" s="189"/>
      <c r="AI360" s="189"/>
      <c r="AJ360" s="2540"/>
      <c r="AK360" s="2541"/>
      <c r="AL360" s="2540"/>
      <c r="AM360" s="2541"/>
      <c r="AN360" s="2540">
        <v>0</v>
      </c>
      <c r="AO360" s="2541"/>
    </row>
    <row r="361" spans="1:41" ht="16" customHeight="1" x14ac:dyDescent="0.25">
      <c r="A361" s="2797" t="s">
        <v>895</v>
      </c>
      <c r="B361" s="2798"/>
      <c r="C361" s="136" t="s">
        <v>512</v>
      </c>
      <c r="D361" s="189" t="s">
        <v>513</v>
      </c>
      <c r="E361" s="2565">
        <v>20</v>
      </c>
      <c r="F361" s="2860"/>
      <c r="G361" s="2861">
        <v>32000</v>
      </c>
      <c r="H361" s="2862"/>
      <c r="I361" s="2540">
        <v>640000</v>
      </c>
      <c r="J361" s="2541"/>
      <c r="K361" s="299"/>
      <c r="L361" s="138" t="s">
        <v>595</v>
      </c>
      <c r="M361" s="189"/>
      <c r="N361" s="189"/>
      <c r="O361" s="2540"/>
      <c r="P361" s="2541"/>
      <c r="Q361" s="2540"/>
      <c r="R361" s="2541"/>
      <c r="S361" s="2540"/>
      <c r="T361" s="2541"/>
      <c r="U361" s="286"/>
      <c r="V361" s="2797" t="s">
        <v>895</v>
      </c>
      <c r="W361" s="2798"/>
      <c r="X361" s="208"/>
      <c r="Y361" s="189"/>
      <c r="Z361" s="2565"/>
      <c r="AA361" s="2860"/>
      <c r="AB361" s="2565"/>
      <c r="AC361" s="2860"/>
      <c r="AD361" s="2540">
        <v>0</v>
      </c>
      <c r="AE361" s="2541"/>
      <c r="AF361" s="53"/>
      <c r="AG361" s="138" t="s">
        <v>595</v>
      </c>
      <c r="AH361" s="189"/>
      <c r="AI361" s="189"/>
      <c r="AJ361" s="2540"/>
      <c r="AK361" s="2541"/>
      <c r="AL361" s="2540"/>
      <c r="AM361" s="2541"/>
      <c r="AN361" s="2540">
        <v>0</v>
      </c>
      <c r="AO361" s="2541"/>
    </row>
    <row r="362" spans="1:41" ht="16" customHeight="1" x14ac:dyDescent="0.25">
      <c r="A362" s="2797" t="s">
        <v>1015</v>
      </c>
      <c r="B362" s="2798"/>
      <c r="C362" s="208"/>
      <c r="D362" s="189"/>
      <c r="E362" s="2565"/>
      <c r="F362" s="2860"/>
      <c r="G362" s="2565"/>
      <c r="H362" s="2860"/>
      <c r="I362" s="2540">
        <v>0</v>
      </c>
      <c r="J362" s="2541"/>
      <c r="K362" s="299"/>
      <c r="L362" s="138" t="s">
        <v>896</v>
      </c>
      <c r="M362" s="189"/>
      <c r="N362" s="189"/>
      <c r="O362" s="2540"/>
      <c r="P362" s="2541"/>
      <c r="Q362" s="2540"/>
      <c r="R362" s="2541"/>
      <c r="S362" s="2540"/>
      <c r="T362" s="2541"/>
      <c r="U362" s="286"/>
      <c r="V362" s="2797" t="s">
        <v>1015</v>
      </c>
      <c r="W362" s="2798"/>
      <c r="X362" s="208"/>
      <c r="Y362" s="189"/>
      <c r="Z362" s="2565"/>
      <c r="AA362" s="2860"/>
      <c r="AB362" s="2565"/>
      <c r="AC362" s="2860"/>
      <c r="AD362" s="2540">
        <v>0</v>
      </c>
      <c r="AE362" s="2541"/>
      <c r="AF362" s="53"/>
      <c r="AG362" s="138" t="s">
        <v>896</v>
      </c>
      <c r="AH362" s="189"/>
      <c r="AI362" s="189"/>
      <c r="AJ362" s="2540"/>
      <c r="AK362" s="2541"/>
      <c r="AL362" s="2540"/>
      <c r="AM362" s="2541"/>
      <c r="AN362" s="2540">
        <v>0</v>
      </c>
      <c r="AO362" s="2541"/>
    </row>
    <row r="363" spans="1:41" ht="16" customHeight="1" x14ac:dyDescent="0.25">
      <c r="A363" s="2797" t="s">
        <v>520</v>
      </c>
      <c r="B363" s="2798"/>
      <c r="C363" s="208"/>
      <c r="D363" s="189"/>
      <c r="E363" s="2565"/>
      <c r="F363" s="2860"/>
      <c r="G363" s="2565"/>
      <c r="H363" s="2860"/>
      <c r="I363" s="2540">
        <v>0</v>
      </c>
      <c r="J363" s="2541"/>
      <c r="K363" s="299"/>
      <c r="L363" s="217" t="s">
        <v>531</v>
      </c>
      <c r="M363" s="136"/>
      <c r="N363" s="136"/>
      <c r="O363" s="2676"/>
      <c r="P363" s="2676"/>
      <c r="Q363" s="2676"/>
      <c r="R363" s="2676"/>
      <c r="S363" s="2540"/>
      <c r="T363" s="2541"/>
      <c r="U363" s="286"/>
      <c r="V363" s="2797" t="s">
        <v>520</v>
      </c>
      <c r="W363" s="2798"/>
      <c r="X363" s="208"/>
      <c r="Y363" s="189"/>
      <c r="Z363" s="2565"/>
      <c r="AA363" s="2860"/>
      <c r="AB363" s="2565"/>
      <c r="AC363" s="2860"/>
      <c r="AD363" s="2540">
        <v>0</v>
      </c>
      <c r="AE363" s="2541"/>
      <c r="AF363" s="53"/>
      <c r="AG363" s="217" t="s">
        <v>531</v>
      </c>
      <c r="AH363" s="136"/>
      <c r="AI363" s="136"/>
      <c r="AJ363" s="2676"/>
      <c r="AK363" s="2676"/>
      <c r="AL363" s="2676"/>
      <c r="AM363" s="2676"/>
      <c r="AN363" s="2540">
        <v>0</v>
      </c>
      <c r="AO363" s="2541"/>
    </row>
    <row r="364" spans="1:41" ht="16" customHeight="1" x14ac:dyDescent="0.25">
      <c r="A364" s="2865" t="s">
        <v>1016</v>
      </c>
      <c r="B364" s="2866"/>
      <c r="C364" s="208"/>
      <c r="D364" s="189"/>
      <c r="E364" s="2565"/>
      <c r="F364" s="2860"/>
      <c r="G364" s="2565"/>
      <c r="H364" s="2860"/>
      <c r="I364" s="2561">
        <v>1024000</v>
      </c>
      <c r="J364" s="2875"/>
      <c r="K364" s="299"/>
      <c r="L364" s="217" t="s">
        <v>826</v>
      </c>
      <c r="M364" s="136" t="s">
        <v>1261</v>
      </c>
      <c r="N364" s="136"/>
      <c r="O364" s="2676"/>
      <c r="P364" s="2676"/>
      <c r="Q364" s="2676"/>
      <c r="R364" s="2676"/>
      <c r="S364" s="2540">
        <v>350000</v>
      </c>
      <c r="T364" s="2541"/>
      <c r="U364" s="286"/>
      <c r="V364" s="2865" t="s">
        <v>1016</v>
      </c>
      <c r="W364" s="2866"/>
      <c r="X364" s="208"/>
      <c r="Y364" s="189"/>
      <c r="Z364" s="2565"/>
      <c r="AA364" s="2860"/>
      <c r="AB364" s="2565"/>
      <c r="AC364" s="2860"/>
      <c r="AD364" s="2561">
        <v>1152000</v>
      </c>
      <c r="AE364" s="2875"/>
      <c r="AF364" s="53"/>
      <c r="AG364" s="217" t="s">
        <v>1108</v>
      </c>
      <c r="AH364" s="136"/>
      <c r="AI364" s="136"/>
      <c r="AJ364" s="2676"/>
      <c r="AK364" s="2676"/>
      <c r="AL364" s="2676"/>
      <c r="AM364" s="2676"/>
      <c r="AN364" s="2540">
        <v>0</v>
      </c>
      <c r="AO364" s="2541"/>
    </row>
    <row r="365" spans="1:41" ht="16" customHeight="1" x14ac:dyDescent="0.15">
      <c r="A365" s="2797" t="s">
        <v>874</v>
      </c>
      <c r="B365" s="2798"/>
      <c r="C365" s="136" t="s">
        <v>512</v>
      </c>
      <c r="D365" s="189" t="s">
        <v>513</v>
      </c>
      <c r="E365" s="2540">
        <v>4</v>
      </c>
      <c r="F365" s="2541"/>
      <c r="G365" s="2861">
        <v>32000</v>
      </c>
      <c r="H365" s="2862"/>
      <c r="I365" s="2540">
        <v>128000</v>
      </c>
      <c r="J365" s="2541"/>
      <c r="K365" s="299"/>
      <c r="L365" s="220" t="s">
        <v>898</v>
      </c>
      <c r="M365" s="66"/>
      <c r="N365" s="221"/>
      <c r="O365" s="2876"/>
      <c r="P365" s="2876"/>
      <c r="Q365" s="2876"/>
      <c r="R365" s="2876"/>
      <c r="S365" s="2877">
        <v>5311400</v>
      </c>
      <c r="T365" s="2877"/>
      <c r="U365" s="286"/>
      <c r="V365" s="2797" t="s">
        <v>874</v>
      </c>
      <c r="W365" s="2798"/>
      <c r="X365" s="208"/>
      <c r="Y365" s="189"/>
      <c r="Z365" s="2540"/>
      <c r="AA365" s="2541"/>
      <c r="AB365" s="2540"/>
      <c r="AC365" s="2541"/>
      <c r="AD365" s="2540">
        <v>0</v>
      </c>
      <c r="AE365" s="2541"/>
      <c r="AF365" s="53"/>
      <c r="AG365" s="220" t="s">
        <v>898</v>
      </c>
      <c r="AH365" s="66"/>
      <c r="AI365" s="221"/>
      <c r="AJ365" s="2876"/>
      <c r="AK365" s="2876"/>
      <c r="AL365" s="2876"/>
      <c r="AM365" s="2876"/>
      <c r="AN365" s="2877">
        <v>2790200</v>
      </c>
      <c r="AO365" s="2877"/>
    </row>
    <row r="366" spans="1:41" ht="16" customHeight="1" x14ac:dyDescent="0.15">
      <c r="A366" s="2797" t="s">
        <v>511</v>
      </c>
      <c r="B366" s="2798"/>
      <c r="C366" s="189"/>
      <c r="D366" s="189"/>
      <c r="E366" s="2540"/>
      <c r="F366" s="2541"/>
      <c r="G366" s="2540"/>
      <c r="H366" s="2541"/>
      <c r="I366" s="2540">
        <v>0</v>
      </c>
      <c r="J366" s="2541"/>
      <c r="K366" s="299"/>
      <c r="L366" s="164"/>
      <c r="M366" s="218"/>
      <c r="N366" s="136"/>
      <c r="O366" s="2676"/>
      <c r="P366" s="2676"/>
      <c r="Q366" s="2676"/>
      <c r="R366" s="2676"/>
      <c r="S366" s="2676"/>
      <c r="T366" s="2676"/>
      <c r="U366" s="286"/>
      <c r="V366" s="2797" t="s">
        <v>511</v>
      </c>
      <c r="W366" s="2798"/>
      <c r="X366" s="208"/>
      <c r="Y366" s="189"/>
      <c r="Z366" s="2540"/>
      <c r="AA366" s="2541"/>
      <c r="AB366" s="2540"/>
      <c r="AC366" s="2541"/>
      <c r="AD366" s="2540">
        <v>0</v>
      </c>
      <c r="AE366" s="2541"/>
      <c r="AF366" s="53"/>
      <c r="AG366" s="164"/>
      <c r="AH366" s="218"/>
      <c r="AI366" s="136"/>
      <c r="AJ366" s="2676"/>
      <c r="AK366" s="2676"/>
      <c r="AL366" s="2676"/>
      <c r="AM366" s="2676"/>
      <c r="AN366" s="2676"/>
      <c r="AO366" s="2676"/>
    </row>
    <row r="367" spans="1:41" ht="16" customHeight="1" x14ac:dyDescent="0.25">
      <c r="A367" s="2797" t="s">
        <v>1018</v>
      </c>
      <c r="B367" s="2798"/>
      <c r="C367" s="189"/>
      <c r="D367" s="189"/>
      <c r="E367" s="2565"/>
      <c r="F367" s="2860"/>
      <c r="G367" s="2540"/>
      <c r="H367" s="2860"/>
      <c r="I367" s="2540">
        <v>0</v>
      </c>
      <c r="J367" s="2541"/>
      <c r="K367" s="299"/>
      <c r="L367" s="160" t="s">
        <v>597</v>
      </c>
      <c r="M367" s="161"/>
      <c r="N367" s="161"/>
      <c r="O367" s="2873"/>
      <c r="P367" s="2873"/>
      <c r="Q367" s="2873"/>
      <c r="R367" s="2873"/>
      <c r="S367" s="2873"/>
      <c r="T367" s="2874"/>
      <c r="U367" s="286"/>
      <c r="V367" s="2797" t="s">
        <v>1018</v>
      </c>
      <c r="W367" s="2798"/>
      <c r="X367" s="208"/>
      <c r="Y367" s="189"/>
      <c r="Z367" s="2565"/>
      <c r="AA367" s="2860"/>
      <c r="AB367" s="2565"/>
      <c r="AC367" s="2860"/>
      <c r="AD367" s="2540">
        <v>0</v>
      </c>
      <c r="AE367" s="2541"/>
      <c r="AF367" s="53"/>
      <c r="AG367" s="160" t="s">
        <v>597</v>
      </c>
      <c r="AH367" s="161"/>
      <c r="AI367" s="161"/>
      <c r="AJ367" s="2873"/>
      <c r="AK367" s="2873"/>
      <c r="AL367" s="2873"/>
      <c r="AM367" s="2873"/>
      <c r="AN367" s="2873"/>
      <c r="AO367" s="2874"/>
    </row>
    <row r="368" spans="1:41" ht="16" customHeight="1" x14ac:dyDescent="0.25">
      <c r="A368" s="2797" t="s">
        <v>1019</v>
      </c>
      <c r="B368" s="2798"/>
      <c r="C368" s="208"/>
      <c r="D368" s="189"/>
      <c r="E368" s="2565"/>
      <c r="F368" s="2860"/>
      <c r="G368" s="2565"/>
      <c r="H368" s="2860"/>
      <c r="I368" s="2540">
        <v>0</v>
      </c>
      <c r="J368" s="2541"/>
      <c r="K368" s="299"/>
      <c r="L368" s="164" t="s">
        <v>1020</v>
      </c>
      <c r="M368" s="317">
        <v>0.05</v>
      </c>
      <c r="N368" s="166"/>
      <c r="O368" s="2552"/>
      <c r="P368" s="2552"/>
      <c r="Q368" s="2552"/>
      <c r="R368" s="2552"/>
      <c r="S368" s="2552">
        <v>392510</v>
      </c>
      <c r="T368" s="2541"/>
      <c r="U368" s="286"/>
      <c r="V368" s="2797" t="s">
        <v>1019</v>
      </c>
      <c r="W368" s="2798"/>
      <c r="X368" s="208"/>
      <c r="Y368" s="189"/>
      <c r="Z368" s="2565"/>
      <c r="AA368" s="2860"/>
      <c r="AB368" s="2565"/>
      <c r="AC368" s="2860"/>
      <c r="AD368" s="2540">
        <v>0</v>
      </c>
      <c r="AE368" s="2541"/>
      <c r="AF368" s="53"/>
      <c r="AG368" s="164" t="s">
        <v>1020</v>
      </c>
      <c r="AH368" s="317">
        <v>0.05</v>
      </c>
      <c r="AI368" s="166"/>
      <c r="AJ368" s="2552"/>
      <c r="AK368" s="2552"/>
      <c r="AL368" s="2552"/>
      <c r="AM368" s="2552"/>
      <c r="AN368" s="2552">
        <v>308150</v>
      </c>
      <c r="AO368" s="2541"/>
    </row>
    <row r="369" spans="1:41" ht="16" customHeight="1" x14ac:dyDescent="0.25">
      <c r="A369" s="2797" t="s">
        <v>1021</v>
      </c>
      <c r="B369" s="2798"/>
      <c r="C369" s="208"/>
      <c r="D369" s="189"/>
      <c r="E369" s="2565"/>
      <c r="F369" s="2860"/>
      <c r="G369" s="2565"/>
      <c r="H369" s="2860"/>
      <c r="I369" s="2540">
        <v>0</v>
      </c>
      <c r="J369" s="2541"/>
      <c r="K369" s="299"/>
      <c r="L369" s="168" t="s">
        <v>543</v>
      </c>
      <c r="M369" s="166"/>
      <c r="N369" s="166"/>
      <c r="O369" s="2552"/>
      <c r="P369" s="2552"/>
      <c r="Q369" s="2552"/>
      <c r="R369" s="2552"/>
      <c r="S369" s="2552">
        <v>150000</v>
      </c>
      <c r="T369" s="2541"/>
      <c r="U369" s="286"/>
      <c r="V369" s="2797" t="s">
        <v>1021</v>
      </c>
      <c r="W369" s="2798"/>
      <c r="X369" s="208"/>
      <c r="Y369" s="189"/>
      <c r="Z369" s="2565"/>
      <c r="AA369" s="2860"/>
      <c r="AB369" s="2565"/>
      <c r="AC369" s="2860"/>
      <c r="AD369" s="2540">
        <v>0</v>
      </c>
      <c r="AE369" s="2541"/>
      <c r="AF369" s="53"/>
      <c r="AG369" s="168" t="s">
        <v>543</v>
      </c>
      <c r="AH369" s="166"/>
      <c r="AI369" s="166"/>
      <c r="AJ369" s="2552"/>
      <c r="AK369" s="2552"/>
      <c r="AL369" s="2552"/>
      <c r="AM369" s="2552"/>
      <c r="AN369" s="2552">
        <v>150000</v>
      </c>
      <c r="AO369" s="2541"/>
    </row>
    <row r="370" spans="1:41" ht="16" customHeight="1" x14ac:dyDescent="0.25">
      <c r="A370" s="2797" t="s">
        <v>1022</v>
      </c>
      <c r="B370" s="2798"/>
      <c r="C370" s="208"/>
      <c r="D370" s="189"/>
      <c r="E370" s="2565"/>
      <c r="F370" s="2860"/>
      <c r="G370" s="2565"/>
      <c r="H370" s="2860"/>
      <c r="I370" s="2540">
        <v>0</v>
      </c>
      <c r="J370" s="2541"/>
      <c r="K370" s="299"/>
      <c r="L370" s="169" t="s">
        <v>545</v>
      </c>
      <c r="M370" s="166"/>
      <c r="N370" s="166"/>
      <c r="O370" s="2552"/>
      <c r="P370" s="2552"/>
      <c r="Q370" s="2552"/>
      <c r="R370" s="2552"/>
      <c r="S370" s="2552">
        <v>500000</v>
      </c>
      <c r="T370" s="2541"/>
      <c r="U370" s="286"/>
      <c r="V370" s="2797" t="s">
        <v>1022</v>
      </c>
      <c r="W370" s="2798"/>
      <c r="X370" s="208"/>
      <c r="Y370" s="189"/>
      <c r="Z370" s="2565"/>
      <c r="AA370" s="2860"/>
      <c r="AB370" s="2565"/>
      <c r="AC370" s="2860"/>
      <c r="AD370" s="2540">
        <v>0</v>
      </c>
      <c r="AE370" s="2541"/>
      <c r="AF370" s="53"/>
      <c r="AG370" s="169" t="s">
        <v>545</v>
      </c>
      <c r="AH370" s="166"/>
      <c r="AI370" s="166"/>
      <c r="AJ370" s="2552"/>
      <c r="AK370" s="2552"/>
      <c r="AL370" s="2552"/>
      <c r="AM370" s="2552"/>
      <c r="AN370" s="2552">
        <v>500000</v>
      </c>
      <c r="AO370" s="2541"/>
    </row>
    <row r="371" spans="1:41" ht="16" customHeight="1" x14ac:dyDescent="0.25">
      <c r="A371" s="2797" t="s">
        <v>1023</v>
      </c>
      <c r="B371" s="2798"/>
      <c r="C371" s="136"/>
      <c r="D371" s="189"/>
      <c r="E371" s="2565"/>
      <c r="F371" s="2860"/>
      <c r="G371" s="2565"/>
      <c r="H371" s="2860"/>
      <c r="I371" s="2540">
        <v>0</v>
      </c>
      <c r="J371" s="2541"/>
      <c r="K371" s="299"/>
      <c r="L371" s="169" t="s">
        <v>747</v>
      </c>
      <c r="M371" s="166"/>
      <c r="N371" s="166"/>
      <c r="O371" s="2552"/>
      <c r="P371" s="2552"/>
      <c r="Q371" s="2552"/>
      <c r="R371" s="2552"/>
      <c r="S371" s="2552">
        <v>392510</v>
      </c>
      <c r="T371" s="2541"/>
      <c r="U371" s="286"/>
      <c r="V371" s="2797" t="s">
        <v>1023</v>
      </c>
      <c r="W371" s="2798"/>
      <c r="X371" s="208"/>
      <c r="Y371" s="189"/>
      <c r="Z371" s="2565"/>
      <c r="AA371" s="2860"/>
      <c r="AB371" s="2565"/>
      <c r="AC371" s="2860"/>
      <c r="AD371" s="2540">
        <v>0</v>
      </c>
      <c r="AE371" s="2541"/>
      <c r="AF371" s="53"/>
      <c r="AG371" s="169" t="s">
        <v>747</v>
      </c>
      <c r="AH371" s="166"/>
      <c r="AI371" s="166"/>
      <c r="AJ371" s="2552"/>
      <c r="AK371" s="2552"/>
      <c r="AL371" s="2552"/>
      <c r="AM371" s="2552"/>
      <c r="AN371" s="2552">
        <v>308150</v>
      </c>
      <c r="AO371" s="2541"/>
    </row>
    <row r="372" spans="1:41" ht="16" customHeight="1" x14ac:dyDescent="0.25">
      <c r="A372" s="2797" t="s">
        <v>1024</v>
      </c>
      <c r="B372" s="2798"/>
      <c r="C372" s="136"/>
      <c r="D372" s="189"/>
      <c r="E372" s="2565"/>
      <c r="F372" s="2860"/>
      <c r="G372" s="2565"/>
      <c r="H372" s="2860"/>
      <c r="I372" s="2540">
        <v>0</v>
      </c>
      <c r="J372" s="2541"/>
      <c r="K372" s="299"/>
      <c r="L372" s="185" t="s">
        <v>520</v>
      </c>
      <c r="M372" s="173"/>
      <c r="N372" s="173"/>
      <c r="O372" s="2757"/>
      <c r="P372" s="2757"/>
      <c r="Q372" s="2757"/>
      <c r="R372" s="2757"/>
      <c r="S372" s="2757">
        <v>200000</v>
      </c>
      <c r="T372" s="2758"/>
      <c r="U372" s="286"/>
      <c r="V372" s="2797" t="s">
        <v>1024</v>
      </c>
      <c r="W372" s="2798"/>
      <c r="X372" s="208"/>
      <c r="Y372" s="189"/>
      <c r="Z372" s="2565"/>
      <c r="AA372" s="2860"/>
      <c r="AB372" s="2565"/>
      <c r="AC372" s="2860"/>
      <c r="AD372" s="2540">
        <v>0</v>
      </c>
      <c r="AE372" s="2541"/>
      <c r="AF372" s="53"/>
      <c r="AG372" s="185" t="s">
        <v>520</v>
      </c>
      <c r="AH372" s="173"/>
      <c r="AI372" s="173"/>
      <c r="AJ372" s="2757"/>
      <c r="AK372" s="2757"/>
      <c r="AL372" s="2757"/>
      <c r="AM372" s="2757"/>
      <c r="AN372" s="2757">
        <v>150000</v>
      </c>
      <c r="AO372" s="2758"/>
    </row>
    <row r="373" spans="1:41" ht="16" customHeight="1" x14ac:dyDescent="0.25">
      <c r="A373" s="2797" t="s">
        <v>1025</v>
      </c>
      <c r="B373" s="2798"/>
      <c r="C373" s="189"/>
      <c r="D373" s="189"/>
      <c r="E373" s="2565"/>
      <c r="F373" s="2860"/>
      <c r="G373" s="2540"/>
      <c r="H373" s="2864"/>
      <c r="I373" s="2540">
        <v>0</v>
      </c>
      <c r="J373" s="2541"/>
      <c r="K373" s="299"/>
      <c r="L373" s="174" t="s">
        <v>549</v>
      </c>
      <c r="M373" s="222"/>
      <c r="N373" s="222"/>
      <c r="O373" s="2882"/>
      <c r="P373" s="2882"/>
      <c r="Q373" s="2883"/>
      <c r="R373" s="2883"/>
      <c r="S373" s="2884">
        <v>1635020</v>
      </c>
      <c r="T373" s="2884"/>
      <c r="U373" s="286"/>
      <c r="V373" s="2797" t="s">
        <v>1105</v>
      </c>
      <c r="W373" s="2798"/>
      <c r="X373" s="309"/>
      <c r="Y373" s="189"/>
      <c r="Z373" s="2565"/>
      <c r="AA373" s="2860"/>
      <c r="AB373" s="2565"/>
      <c r="AC373" s="2860"/>
      <c r="AD373" s="2540">
        <v>0</v>
      </c>
      <c r="AE373" s="2541"/>
      <c r="AF373" s="53"/>
      <c r="AG373" s="174" t="s">
        <v>549</v>
      </c>
      <c r="AH373" s="222"/>
      <c r="AI373" s="222"/>
      <c r="AJ373" s="2882"/>
      <c r="AK373" s="2882"/>
      <c r="AL373" s="2883"/>
      <c r="AM373" s="2883"/>
      <c r="AN373" s="2884">
        <v>1416300</v>
      </c>
      <c r="AO373" s="2884"/>
    </row>
    <row r="374" spans="1:41" ht="16" customHeight="1" x14ac:dyDescent="0.25">
      <c r="A374" s="2797" t="s">
        <v>1026</v>
      </c>
      <c r="B374" s="2798"/>
      <c r="C374" s="208"/>
      <c r="D374" s="189"/>
      <c r="E374" s="2565"/>
      <c r="F374" s="2860"/>
      <c r="G374" s="2565"/>
      <c r="H374" s="2860"/>
      <c r="I374" s="2540">
        <v>0</v>
      </c>
      <c r="J374" s="2541"/>
      <c r="K374" s="299"/>
      <c r="L374" s="177"/>
      <c r="M374" s="166"/>
      <c r="N374" s="166"/>
      <c r="O374" s="2552"/>
      <c r="P374" s="2552"/>
      <c r="Q374" s="2552"/>
      <c r="R374" s="2552"/>
      <c r="S374" s="2552"/>
      <c r="T374" s="2541"/>
      <c r="U374" s="286"/>
      <c r="V374" s="2797" t="s">
        <v>1026</v>
      </c>
      <c r="W374" s="2798"/>
      <c r="X374" s="208"/>
      <c r="Y374" s="189"/>
      <c r="Z374" s="2565"/>
      <c r="AA374" s="2860"/>
      <c r="AB374" s="2565"/>
      <c r="AC374" s="2860"/>
      <c r="AD374" s="2540">
        <v>0</v>
      </c>
      <c r="AE374" s="2541"/>
      <c r="AF374" s="53"/>
      <c r="AG374" s="177"/>
      <c r="AH374" s="166"/>
      <c r="AI374" s="166"/>
      <c r="AJ374" s="2552"/>
      <c r="AK374" s="2552"/>
      <c r="AL374" s="2552"/>
      <c r="AM374" s="2552"/>
      <c r="AN374" s="2552"/>
      <c r="AO374" s="2541"/>
    </row>
    <row r="375" spans="1:41" ht="16" customHeight="1" thickBot="1" x14ac:dyDescent="0.3">
      <c r="A375" s="2797" t="s">
        <v>1027</v>
      </c>
      <c r="B375" s="2798"/>
      <c r="C375" s="136"/>
      <c r="D375" s="136"/>
      <c r="E375" s="2565"/>
      <c r="F375" s="2860"/>
      <c r="G375" s="2565"/>
      <c r="H375" s="2860"/>
      <c r="I375" s="2540">
        <v>0</v>
      </c>
      <c r="J375" s="2541"/>
      <c r="K375" s="299"/>
      <c r="L375" s="178" t="s">
        <v>603</v>
      </c>
      <c r="M375" s="226"/>
      <c r="N375" s="226"/>
      <c r="O375" s="226"/>
      <c r="P375" s="226"/>
      <c r="Q375" s="179"/>
      <c r="R375" s="179"/>
      <c r="S375" s="2761">
        <v>9485220</v>
      </c>
      <c r="T375" s="2762"/>
      <c r="U375" s="286"/>
      <c r="V375" s="2797" t="s">
        <v>1109</v>
      </c>
      <c r="W375" s="2798"/>
      <c r="X375" s="309"/>
      <c r="Y375" s="189"/>
      <c r="Z375" s="2565"/>
      <c r="AA375" s="2860"/>
      <c r="AB375" s="2565"/>
      <c r="AC375" s="2860"/>
      <c r="AD375" s="2540">
        <v>0</v>
      </c>
      <c r="AE375" s="2541"/>
      <c r="AF375" s="53"/>
      <c r="AG375" s="178" t="s">
        <v>603</v>
      </c>
      <c r="AH375" s="226"/>
      <c r="AI375" s="226"/>
      <c r="AJ375" s="226"/>
      <c r="AK375" s="226"/>
      <c r="AL375" s="179"/>
      <c r="AM375" s="179"/>
      <c r="AN375" s="2761">
        <v>7579300</v>
      </c>
      <c r="AO375" s="2762"/>
    </row>
    <row r="376" spans="1:41" ht="16" customHeight="1" x14ac:dyDescent="0.15">
      <c r="A376" s="2797" t="s">
        <v>1033</v>
      </c>
      <c r="B376" s="2798"/>
      <c r="C376" s="136" t="s">
        <v>512</v>
      </c>
      <c r="D376" s="189" t="s">
        <v>513</v>
      </c>
      <c r="E376" s="2540">
        <v>6</v>
      </c>
      <c r="F376" s="2541"/>
      <c r="G376" s="2861">
        <v>32000</v>
      </c>
      <c r="H376" s="2862"/>
      <c r="I376" s="2540">
        <v>192000</v>
      </c>
      <c r="J376" s="2541"/>
      <c r="K376" s="304"/>
      <c r="L376" s="166"/>
      <c r="M376" s="166"/>
      <c r="N376" s="166"/>
      <c r="O376" s="166"/>
      <c r="P376" s="166"/>
      <c r="Q376" s="166"/>
      <c r="R376" s="166"/>
      <c r="S376" s="166"/>
      <c r="T376" s="166"/>
      <c r="U376" s="286"/>
      <c r="V376" s="2797" t="s">
        <v>1067</v>
      </c>
      <c r="W376" s="2798"/>
      <c r="X376" s="136" t="s">
        <v>512</v>
      </c>
      <c r="Y376" s="189" t="s">
        <v>513</v>
      </c>
      <c r="Z376" s="2540">
        <v>14</v>
      </c>
      <c r="AA376" s="2541"/>
      <c r="AB376" s="2861">
        <v>32000</v>
      </c>
      <c r="AC376" s="2862"/>
      <c r="AD376" s="2540">
        <v>448000</v>
      </c>
      <c r="AE376" s="2541"/>
      <c r="AF376" s="53"/>
      <c r="AG376" s="166"/>
      <c r="AH376" s="166"/>
      <c r="AI376" s="166"/>
      <c r="AJ376" s="166"/>
      <c r="AK376" s="166"/>
      <c r="AL376" s="166"/>
      <c r="AM376" s="166"/>
      <c r="AN376" s="166"/>
      <c r="AO376" s="166"/>
    </row>
    <row r="377" spans="1:41" ht="16" customHeight="1" x14ac:dyDescent="0.25">
      <c r="A377" s="2797" t="s">
        <v>1034</v>
      </c>
      <c r="B377" s="2798"/>
      <c r="C377" s="136" t="s">
        <v>512</v>
      </c>
      <c r="D377" s="189" t="s">
        <v>513</v>
      </c>
      <c r="E377" s="2565">
        <v>6</v>
      </c>
      <c r="F377" s="2860"/>
      <c r="G377" s="2861">
        <v>32000</v>
      </c>
      <c r="H377" s="2862"/>
      <c r="I377" s="2540">
        <v>192000</v>
      </c>
      <c r="J377" s="2541"/>
      <c r="K377" s="299"/>
      <c r="L377" s="7" t="s">
        <v>1573</v>
      </c>
      <c r="M377" s="166"/>
      <c r="N377" s="166"/>
      <c r="O377" s="166"/>
      <c r="P377" s="166"/>
      <c r="Q377" s="166"/>
      <c r="R377" s="166"/>
      <c r="S377" s="166"/>
      <c r="T377" s="166"/>
      <c r="U377" s="286"/>
      <c r="V377" s="2797" t="s">
        <v>1034</v>
      </c>
      <c r="W377" s="2798"/>
      <c r="X377" s="136" t="s">
        <v>512</v>
      </c>
      <c r="Y377" s="189" t="s">
        <v>513</v>
      </c>
      <c r="Z377" s="2565">
        <v>6</v>
      </c>
      <c r="AA377" s="2860"/>
      <c r="AB377" s="2861">
        <v>32000</v>
      </c>
      <c r="AC377" s="2862"/>
      <c r="AD377" s="2540">
        <v>192000</v>
      </c>
      <c r="AE377" s="2541"/>
      <c r="AF377" s="53"/>
      <c r="AG377" s="7" t="s">
        <v>1573</v>
      </c>
      <c r="AH377" s="166"/>
      <c r="AI377" s="166"/>
      <c r="AJ377" s="166"/>
      <c r="AK377" s="166"/>
      <c r="AL377" s="166"/>
      <c r="AM377" s="166"/>
      <c r="AN377" s="166"/>
      <c r="AO377" s="166"/>
    </row>
    <row r="378" spans="1:41" ht="16" customHeight="1" x14ac:dyDescent="0.25">
      <c r="A378" s="2797" t="s">
        <v>1035</v>
      </c>
      <c r="B378" s="2798"/>
      <c r="C378" s="208"/>
      <c r="D378" s="189"/>
      <c r="E378" s="2565"/>
      <c r="F378" s="2860"/>
      <c r="G378" s="2565"/>
      <c r="H378" s="2860"/>
      <c r="I378" s="2540">
        <v>0</v>
      </c>
      <c r="J378" s="2541"/>
      <c r="K378" s="299"/>
      <c r="L378" s="2173" t="s">
        <v>1628</v>
      </c>
      <c r="M378" s="1922"/>
      <c r="N378" s="1922"/>
      <c r="O378" s="1922"/>
      <c r="P378" s="1922"/>
      <c r="Q378" s="1937"/>
      <c r="R378" s="1922"/>
      <c r="S378" s="1922"/>
      <c r="T378" s="166"/>
      <c r="U378" s="286"/>
      <c r="V378" s="2797" t="s">
        <v>1035</v>
      </c>
      <c r="W378" s="2798"/>
      <c r="X378" s="208"/>
      <c r="Y378" s="189"/>
      <c r="Z378" s="2565"/>
      <c r="AA378" s="2860"/>
      <c r="AB378" s="2565"/>
      <c r="AC378" s="2860"/>
      <c r="AD378" s="2540">
        <v>0</v>
      </c>
      <c r="AE378" s="2541"/>
      <c r="AF378" s="53"/>
      <c r="AG378" s="2173" t="s">
        <v>1629</v>
      </c>
      <c r="AH378" s="1922"/>
      <c r="AI378" s="1922"/>
      <c r="AJ378" s="1922"/>
      <c r="AK378" s="1922"/>
      <c r="AL378" s="1937"/>
      <c r="AM378" s="1922"/>
      <c r="AN378" s="1922"/>
      <c r="AO378" s="166"/>
    </row>
    <row r="379" spans="1:41" ht="16" customHeight="1" x14ac:dyDescent="0.25">
      <c r="A379" s="2797" t="s">
        <v>1036</v>
      </c>
      <c r="B379" s="2798"/>
      <c r="C379" s="208"/>
      <c r="D379" s="189"/>
      <c r="E379" s="2565"/>
      <c r="F379" s="2860"/>
      <c r="G379" s="2565"/>
      <c r="H379" s="2860"/>
      <c r="I379" s="2540">
        <v>0</v>
      </c>
      <c r="J379" s="2541"/>
      <c r="K379" s="299"/>
      <c r="L379" s="166"/>
      <c r="M379" s="227"/>
      <c r="N379" s="227"/>
      <c r="O379" s="227"/>
      <c r="P379" s="227"/>
      <c r="Q379" s="122"/>
      <c r="R379" s="61"/>
      <c r="S379" s="166"/>
      <c r="T379" s="166"/>
      <c r="U379" s="286"/>
      <c r="V379" s="2797" t="s">
        <v>1036</v>
      </c>
      <c r="W379" s="2798"/>
      <c r="X379" s="208"/>
      <c r="Y379" s="189"/>
      <c r="Z379" s="2565"/>
      <c r="AA379" s="2860"/>
      <c r="AB379" s="2565"/>
      <c r="AC379" s="2860"/>
      <c r="AD379" s="2540">
        <v>0</v>
      </c>
      <c r="AE379" s="2541"/>
      <c r="AF379" s="53"/>
      <c r="AG379" s="166"/>
      <c r="AH379" s="2794"/>
      <c r="AI379" s="2794"/>
      <c r="AJ379" s="2794"/>
      <c r="AK379" s="2794"/>
      <c r="AL379" s="318"/>
      <c r="AM379" s="61"/>
      <c r="AN379" s="166"/>
      <c r="AO379" s="166"/>
    </row>
    <row r="380" spans="1:41" ht="16" customHeight="1" x14ac:dyDescent="0.25">
      <c r="A380" s="2797" t="s">
        <v>1037</v>
      </c>
      <c r="B380" s="2798"/>
      <c r="C380" s="136" t="s">
        <v>512</v>
      </c>
      <c r="D380" s="189" t="s">
        <v>513</v>
      </c>
      <c r="E380" s="2565">
        <v>6</v>
      </c>
      <c r="F380" s="2860"/>
      <c r="G380" s="2861">
        <v>32000</v>
      </c>
      <c r="H380" s="2862"/>
      <c r="I380" s="2540">
        <v>192000</v>
      </c>
      <c r="J380" s="2541"/>
      <c r="K380" s="299"/>
      <c r="L380" s="166"/>
      <c r="M380" s="2794"/>
      <c r="N380" s="2794"/>
      <c r="O380" s="2794"/>
      <c r="P380" s="2794"/>
      <c r="Q380" s="122"/>
      <c r="R380" s="61"/>
      <c r="S380" s="166"/>
      <c r="T380" s="166"/>
      <c r="U380" s="286"/>
      <c r="V380" s="2797" t="s">
        <v>1037</v>
      </c>
      <c r="W380" s="2798"/>
      <c r="X380" s="136" t="s">
        <v>512</v>
      </c>
      <c r="Y380" s="189" t="s">
        <v>513</v>
      </c>
      <c r="Z380" s="2540">
        <v>6</v>
      </c>
      <c r="AA380" s="2541"/>
      <c r="AB380" s="2861">
        <v>32000</v>
      </c>
      <c r="AC380" s="2862"/>
      <c r="AD380" s="2540">
        <v>192000</v>
      </c>
      <c r="AE380" s="2541"/>
      <c r="AF380" s="53"/>
      <c r="AG380" s="166"/>
      <c r="AH380" s="227"/>
      <c r="AI380" s="227"/>
      <c r="AJ380" s="227"/>
      <c r="AK380" s="227"/>
      <c r="AL380" s="319"/>
      <c r="AM380" s="61"/>
      <c r="AN380" s="61"/>
      <c r="AO380" s="166"/>
    </row>
    <row r="381" spans="1:41" ht="16" customHeight="1" x14ac:dyDescent="0.25">
      <c r="A381" s="2797" t="s">
        <v>903</v>
      </c>
      <c r="B381" s="2798"/>
      <c r="C381" s="136" t="s">
        <v>512</v>
      </c>
      <c r="D381" s="189" t="s">
        <v>513</v>
      </c>
      <c r="E381" s="2565">
        <v>5</v>
      </c>
      <c r="F381" s="2860"/>
      <c r="G381" s="2861">
        <v>32000</v>
      </c>
      <c r="H381" s="2862"/>
      <c r="I381" s="2540">
        <v>160000</v>
      </c>
      <c r="J381" s="2541"/>
      <c r="K381" s="299"/>
      <c r="L381" s="166"/>
      <c r="M381" s="2794"/>
      <c r="N381" s="2794"/>
      <c r="O381" s="2794"/>
      <c r="P381" s="2794"/>
      <c r="Q381" s="122"/>
      <c r="R381" s="166"/>
      <c r="S381" s="61"/>
      <c r="T381" s="166"/>
      <c r="U381" s="286"/>
      <c r="V381" s="2797" t="s">
        <v>903</v>
      </c>
      <c r="W381" s="2798"/>
      <c r="X381" s="136" t="s">
        <v>512</v>
      </c>
      <c r="Y381" s="189" t="s">
        <v>513</v>
      </c>
      <c r="Z381" s="2540">
        <v>5</v>
      </c>
      <c r="AA381" s="2541"/>
      <c r="AB381" s="2861">
        <v>32000</v>
      </c>
      <c r="AC381" s="2862"/>
      <c r="AD381" s="2540">
        <v>160000</v>
      </c>
      <c r="AE381" s="2541"/>
      <c r="AF381" s="53"/>
      <c r="AG381" s="166"/>
      <c r="AH381" s="227"/>
      <c r="AI381" s="227"/>
      <c r="AJ381" s="227"/>
      <c r="AK381" s="227"/>
      <c r="AL381" s="319"/>
      <c r="AM381" s="166"/>
      <c r="AN381" s="166"/>
      <c r="AO381" s="166"/>
    </row>
    <row r="382" spans="1:41" ht="16" customHeight="1" x14ac:dyDescent="0.25">
      <c r="A382" s="2797" t="s">
        <v>904</v>
      </c>
      <c r="B382" s="2798"/>
      <c r="C382" s="136" t="s">
        <v>512</v>
      </c>
      <c r="D382" s="189" t="s">
        <v>513</v>
      </c>
      <c r="E382" s="2565">
        <v>5</v>
      </c>
      <c r="F382" s="2860"/>
      <c r="G382" s="2861">
        <v>32000</v>
      </c>
      <c r="H382" s="2862"/>
      <c r="I382" s="2540">
        <v>160000</v>
      </c>
      <c r="J382" s="2541"/>
      <c r="K382" s="299"/>
      <c r="L382" s="166"/>
      <c r="M382" s="2794"/>
      <c r="N382" s="2794"/>
      <c r="O382" s="2794"/>
      <c r="P382" s="2794"/>
      <c r="Q382" s="292"/>
      <c r="R382" s="61"/>
      <c r="S382" s="166"/>
      <c r="T382" s="166"/>
      <c r="U382" s="286"/>
      <c r="V382" s="2797" t="s">
        <v>904</v>
      </c>
      <c r="W382" s="2798"/>
      <c r="X382" s="136" t="s">
        <v>512</v>
      </c>
      <c r="Y382" s="189" t="s">
        <v>513</v>
      </c>
      <c r="Z382" s="2540">
        <v>5</v>
      </c>
      <c r="AA382" s="2541"/>
      <c r="AB382" s="2861">
        <v>32000</v>
      </c>
      <c r="AC382" s="2862"/>
      <c r="AD382" s="2540">
        <v>160000</v>
      </c>
      <c r="AE382" s="2541"/>
      <c r="AF382" s="53"/>
      <c r="AG382" s="166"/>
      <c r="AH382" s="2794"/>
      <c r="AI382" s="2794"/>
      <c r="AJ382" s="2794"/>
      <c r="AK382" s="2794"/>
      <c r="AL382" s="319"/>
      <c r="AM382" s="61"/>
      <c r="AN382" s="166"/>
      <c r="AO382" s="166"/>
    </row>
    <row r="383" spans="1:41" ht="16" customHeight="1" x14ac:dyDescent="0.25">
      <c r="A383" s="2865" t="s">
        <v>1038</v>
      </c>
      <c r="B383" s="2866"/>
      <c r="C383" s="208"/>
      <c r="D383" s="189"/>
      <c r="E383" s="2565"/>
      <c r="F383" s="2860"/>
      <c r="G383" s="2565"/>
      <c r="H383" s="2860"/>
      <c r="I383" s="2561">
        <v>450000</v>
      </c>
      <c r="J383" s="2562"/>
      <c r="K383" s="299"/>
      <c r="L383" s="166"/>
      <c r="M383" s="166"/>
      <c r="N383" s="166"/>
      <c r="O383" s="166"/>
      <c r="P383" s="166"/>
      <c r="Q383" s="166"/>
      <c r="R383" s="61"/>
      <c r="S383" s="166"/>
      <c r="T383" s="166"/>
      <c r="U383" s="286"/>
      <c r="V383" s="2865" t="s">
        <v>1038</v>
      </c>
      <c r="W383" s="2866"/>
      <c r="X383" s="208"/>
      <c r="Y383" s="189"/>
      <c r="Z383" s="2565"/>
      <c r="AA383" s="2860"/>
      <c r="AB383" s="2565"/>
      <c r="AC383" s="2860"/>
      <c r="AD383" s="2561">
        <v>2220800</v>
      </c>
      <c r="AE383" s="2562"/>
      <c r="AF383" s="53"/>
      <c r="AG383" s="166"/>
      <c r="AH383" s="2794"/>
      <c r="AI383" s="2794"/>
      <c r="AJ383" s="2794"/>
      <c r="AK383" s="2794"/>
      <c r="AL383" s="122"/>
      <c r="AM383" s="61"/>
      <c r="AN383" s="166"/>
      <c r="AO383" s="166"/>
    </row>
    <row r="384" spans="1:41" ht="16" customHeight="1" x14ac:dyDescent="0.25">
      <c r="A384" s="2797" t="s">
        <v>906</v>
      </c>
      <c r="B384" s="2798"/>
      <c r="C384" s="136"/>
      <c r="D384" s="189"/>
      <c r="E384" s="2565"/>
      <c r="F384" s="2860"/>
      <c r="G384" s="2565"/>
      <c r="H384" s="2860"/>
      <c r="I384" s="2540">
        <v>0</v>
      </c>
      <c r="J384" s="2541"/>
      <c r="K384" s="299"/>
      <c r="L384" s="53"/>
      <c r="M384" s="53"/>
      <c r="N384" s="53"/>
      <c r="O384" s="53"/>
      <c r="P384" s="53"/>
      <c r="Q384" s="53"/>
      <c r="R384" s="61"/>
      <c r="S384" s="166"/>
      <c r="T384" s="166"/>
      <c r="U384" s="286"/>
      <c r="V384" s="2797" t="s">
        <v>906</v>
      </c>
      <c r="W384" s="2798"/>
      <c r="X384" s="136" t="s">
        <v>512</v>
      </c>
      <c r="Y384" s="189" t="s">
        <v>513</v>
      </c>
      <c r="Z384" s="2540">
        <v>25</v>
      </c>
      <c r="AA384" s="2541"/>
      <c r="AB384" s="2861">
        <v>32000</v>
      </c>
      <c r="AC384" s="2862"/>
      <c r="AD384" s="2540">
        <v>800000</v>
      </c>
      <c r="AE384" s="2541"/>
      <c r="AF384" s="53"/>
      <c r="AG384" s="166"/>
      <c r="AH384" s="2794"/>
      <c r="AI384" s="2794"/>
      <c r="AJ384" s="2794"/>
      <c r="AK384" s="2794"/>
      <c r="AL384" s="292"/>
      <c r="AM384" s="61"/>
      <c r="AN384" s="166"/>
      <c r="AO384" s="166"/>
    </row>
    <row r="385" spans="1:41" ht="16" customHeight="1" x14ac:dyDescent="0.25">
      <c r="A385" s="2797" t="s">
        <v>1039</v>
      </c>
      <c r="B385" s="2798"/>
      <c r="C385" s="136"/>
      <c r="D385" s="136"/>
      <c r="E385" s="2565"/>
      <c r="F385" s="2860"/>
      <c r="G385" s="2540"/>
      <c r="H385" s="2860"/>
      <c r="I385" s="2540">
        <v>0</v>
      </c>
      <c r="J385" s="2541"/>
      <c r="K385" s="299"/>
      <c r="L385" s="53"/>
      <c r="M385" s="53"/>
      <c r="N385" s="53"/>
      <c r="O385" s="53"/>
      <c r="P385" s="53"/>
      <c r="Q385" s="53"/>
      <c r="R385" s="166"/>
      <c r="S385" s="166"/>
      <c r="T385" s="166"/>
      <c r="U385" s="286"/>
      <c r="V385" s="2797" t="s">
        <v>1039</v>
      </c>
      <c r="W385" s="2798"/>
      <c r="X385" s="309"/>
      <c r="Y385" s="189"/>
      <c r="Z385" s="2565"/>
      <c r="AA385" s="2860"/>
      <c r="AB385" s="2540"/>
      <c r="AC385" s="2541"/>
      <c r="AD385" s="2540">
        <v>0</v>
      </c>
      <c r="AE385" s="2541"/>
      <c r="AF385" s="53"/>
      <c r="AG385" s="166"/>
      <c r="AH385" s="166"/>
      <c r="AI385" s="166"/>
      <c r="AJ385" s="166"/>
      <c r="AK385" s="166"/>
      <c r="AL385" s="166"/>
      <c r="AM385" s="166"/>
      <c r="AN385" s="166"/>
      <c r="AO385" s="166"/>
    </row>
    <row r="386" spans="1:41" ht="16" customHeight="1" x14ac:dyDescent="0.25">
      <c r="A386" s="2797" t="s">
        <v>915</v>
      </c>
      <c r="B386" s="2798"/>
      <c r="C386" s="136"/>
      <c r="D386" s="189"/>
      <c r="E386" s="2565"/>
      <c r="F386" s="2860"/>
      <c r="G386" s="2565"/>
      <c r="H386" s="2860"/>
      <c r="I386" s="2540">
        <v>0</v>
      </c>
      <c r="J386" s="2541"/>
      <c r="K386" s="299"/>
      <c r="L386" s="53"/>
      <c r="M386" s="53"/>
      <c r="N386" s="53"/>
      <c r="O386" s="53"/>
      <c r="P386" s="53"/>
      <c r="Q386" s="53"/>
      <c r="R386" s="53"/>
      <c r="S386" s="166"/>
      <c r="T386" s="166"/>
      <c r="U386" s="286"/>
      <c r="V386" s="2797" t="s">
        <v>915</v>
      </c>
      <c r="W386" s="2798"/>
      <c r="X386" s="136" t="s">
        <v>512</v>
      </c>
      <c r="Y386" s="189" t="s">
        <v>513</v>
      </c>
      <c r="Z386" s="2565">
        <v>5</v>
      </c>
      <c r="AA386" s="2860"/>
      <c r="AB386" s="2861">
        <v>32000</v>
      </c>
      <c r="AC386" s="2862"/>
      <c r="AD386" s="2540">
        <v>160000</v>
      </c>
      <c r="AE386" s="2541"/>
      <c r="AF386" s="53"/>
      <c r="AG386" s="53"/>
      <c r="AH386" s="53"/>
      <c r="AI386" s="53"/>
      <c r="AJ386" s="53"/>
      <c r="AK386" s="53"/>
      <c r="AL386" s="53"/>
      <c r="AM386" s="53"/>
      <c r="AN386" s="166"/>
      <c r="AO386" s="166"/>
    </row>
    <row r="387" spans="1:41" ht="16" customHeight="1" x14ac:dyDescent="0.25">
      <c r="A387" s="2797" t="s">
        <v>749</v>
      </c>
      <c r="B387" s="2798"/>
      <c r="C387" s="136"/>
      <c r="D387" s="189"/>
      <c r="E387" s="2565"/>
      <c r="F387" s="2860"/>
      <c r="G387" s="2565"/>
      <c r="H387" s="2860"/>
      <c r="I387" s="2540">
        <v>0</v>
      </c>
      <c r="J387" s="2541"/>
      <c r="L387" s="53"/>
      <c r="M387" s="53"/>
      <c r="N387" s="53"/>
      <c r="O387" s="53"/>
      <c r="P387" s="53"/>
      <c r="Q387" s="53"/>
      <c r="U387" s="286"/>
      <c r="V387" s="2797" t="s">
        <v>749</v>
      </c>
      <c r="W387" s="2798"/>
      <c r="X387" s="136" t="s">
        <v>512</v>
      </c>
      <c r="Y387" s="189" t="s">
        <v>513</v>
      </c>
      <c r="Z387" s="2565">
        <v>4</v>
      </c>
      <c r="AA387" s="2860"/>
      <c r="AB387" s="2861">
        <v>32000</v>
      </c>
      <c r="AC387" s="2862"/>
      <c r="AD387" s="2540">
        <v>128000</v>
      </c>
      <c r="AE387" s="2541"/>
      <c r="AF387" s="53"/>
      <c r="AG387" s="53"/>
      <c r="AH387" s="53"/>
      <c r="AI387" s="53"/>
      <c r="AJ387" s="53"/>
      <c r="AK387" s="53"/>
      <c r="AL387" s="53"/>
    </row>
    <row r="388" spans="1:41" ht="16" customHeight="1" x14ac:dyDescent="0.25">
      <c r="A388" s="2797" t="s">
        <v>786</v>
      </c>
      <c r="B388" s="2798"/>
      <c r="C388" s="208"/>
      <c r="D388" s="189" t="s">
        <v>815</v>
      </c>
      <c r="E388" s="2565"/>
      <c r="F388" s="2860"/>
      <c r="G388" s="2565"/>
      <c r="H388" s="2860"/>
      <c r="I388" s="2540">
        <v>450000</v>
      </c>
      <c r="J388" s="2541"/>
      <c r="L388" s="53"/>
      <c r="M388" s="53"/>
      <c r="N388" s="53"/>
      <c r="O388" s="53"/>
      <c r="P388" s="53"/>
      <c r="Q388" s="53"/>
      <c r="U388" s="286"/>
      <c r="V388" s="2797" t="s">
        <v>786</v>
      </c>
      <c r="W388" s="2798"/>
      <c r="X388" s="208"/>
      <c r="Y388" s="189"/>
      <c r="Z388" s="2565"/>
      <c r="AA388" s="2860"/>
      <c r="AB388" s="2540"/>
      <c r="AC388" s="2864"/>
      <c r="AD388" s="2540">
        <v>200000</v>
      </c>
      <c r="AE388" s="2541"/>
      <c r="AF388" s="53"/>
      <c r="AG388" s="53"/>
      <c r="AH388" s="53"/>
      <c r="AI388" s="53"/>
      <c r="AJ388" s="53"/>
      <c r="AK388" s="53"/>
      <c r="AL388" s="53"/>
    </row>
    <row r="389" spans="1:41" ht="16" customHeight="1" x14ac:dyDescent="0.25">
      <c r="A389" s="2797" t="s">
        <v>635</v>
      </c>
      <c r="B389" s="2798"/>
      <c r="C389" s="136"/>
      <c r="D389" s="189"/>
      <c r="E389" s="2565"/>
      <c r="F389" s="2860"/>
      <c r="G389" s="2565"/>
      <c r="H389" s="2860"/>
      <c r="I389" s="2540">
        <v>0</v>
      </c>
      <c r="J389" s="2541"/>
      <c r="U389" s="286"/>
      <c r="V389" s="2797" t="s">
        <v>635</v>
      </c>
      <c r="W389" s="2798"/>
      <c r="X389" s="136" t="s">
        <v>607</v>
      </c>
      <c r="Y389" s="189" t="s">
        <v>571</v>
      </c>
      <c r="Z389" s="2565">
        <v>11</v>
      </c>
      <c r="AA389" s="2860"/>
      <c r="AB389" s="2540">
        <v>84800</v>
      </c>
      <c r="AC389" s="2864"/>
      <c r="AD389" s="2540">
        <v>932800</v>
      </c>
      <c r="AE389" s="2541"/>
      <c r="AF389" s="53"/>
    </row>
    <row r="390" spans="1:41" ht="16" customHeight="1" thickBot="1" x14ac:dyDescent="0.2">
      <c r="A390" s="229" t="s">
        <v>573</v>
      </c>
      <c r="B390" s="230"/>
      <c r="C390" s="231"/>
      <c r="D390" s="230"/>
      <c r="E390" s="2544">
        <v>56</v>
      </c>
      <c r="F390" s="2545"/>
      <c r="G390" s="2544"/>
      <c r="H390" s="2545"/>
      <c r="I390" s="2544">
        <v>2538800</v>
      </c>
      <c r="J390" s="2545"/>
      <c r="U390" s="286"/>
      <c r="V390" s="229" t="s">
        <v>573</v>
      </c>
      <c r="W390" s="230"/>
      <c r="X390" s="231"/>
      <c r="Y390" s="230"/>
      <c r="Z390" s="2544">
        <v>81</v>
      </c>
      <c r="AA390" s="2545"/>
      <c r="AB390" s="2544"/>
      <c r="AC390" s="2545"/>
      <c r="AD390" s="2544">
        <v>3372800</v>
      </c>
      <c r="AE390" s="2545"/>
      <c r="AF390" s="53"/>
      <c r="AG390" s="53"/>
      <c r="AH390" s="53"/>
      <c r="AI390" s="53"/>
      <c r="AJ390" s="53"/>
      <c r="AK390" s="53"/>
      <c r="AL390" s="53"/>
      <c r="AM390" s="53"/>
      <c r="AN390" s="53"/>
      <c r="AO390" s="53"/>
    </row>
    <row r="391" spans="1:41" ht="16" customHeight="1" x14ac:dyDescent="0.15">
      <c r="A391" s="53"/>
      <c r="B391" s="53"/>
      <c r="C391" s="53"/>
      <c r="D391" s="53"/>
      <c r="E391" s="53"/>
      <c r="F391" s="53"/>
      <c r="G391" s="53"/>
      <c r="H391" s="294"/>
      <c r="I391" s="294"/>
      <c r="J391" s="294"/>
      <c r="K391" s="316"/>
      <c r="L391" s="53"/>
      <c r="M391" s="53"/>
      <c r="N391" s="53"/>
      <c r="O391" s="53"/>
      <c r="P391" s="53"/>
      <c r="Q391" s="53"/>
      <c r="R391" s="53"/>
      <c r="S391" s="316"/>
      <c r="T391" s="316"/>
      <c r="U391" s="295"/>
      <c r="V391" s="53"/>
      <c r="W391" s="53"/>
      <c r="X391" s="53"/>
      <c r="Y391" s="53"/>
      <c r="Z391" s="53"/>
      <c r="AA391" s="53"/>
      <c r="AB391" s="53"/>
      <c r="AC391" s="294"/>
      <c r="AD391" s="294"/>
      <c r="AE391" s="294"/>
      <c r="AF391" s="295"/>
      <c r="AG391" s="53"/>
      <c r="AH391" s="53"/>
      <c r="AI391" s="53"/>
      <c r="AJ391" s="53"/>
      <c r="AK391" s="53"/>
      <c r="AL391" s="53"/>
      <c r="AM391" s="53"/>
      <c r="AN391" s="295"/>
      <c r="AO391" s="295"/>
    </row>
    <row r="392" spans="1:41" ht="16" customHeight="1" x14ac:dyDescent="0.1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2885"/>
      <c r="T392" s="2885"/>
      <c r="U392" s="286"/>
      <c r="V392" s="53"/>
      <c r="W392" s="53"/>
      <c r="X392" s="53"/>
      <c r="Y392" s="53"/>
      <c r="Z392" s="53"/>
      <c r="AA392" s="53"/>
      <c r="AB392" s="53"/>
      <c r="AC392" s="53"/>
      <c r="AD392" s="53"/>
      <c r="AE392" s="53"/>
      <c r="AF392" s="53"/>
      <c r="AG392" s="53"/>
      <c r="AH392" s="53"/>
      <c r="AI392" s="53"/>
      <c r="AJ392" s="53"/>
      <c r="AK392" s="53"/>
      <c r="AL392" s="53"/>
      <c r="AM392" s="53"/>
      <c r="AN392" s="2885"/>
      <c r="AO392" s="2885"/>
    </row>
    <row r="393" spans="1:41" ht="16" customHeight="1" x14ac:dyDescent="0.15">
      <c r="A393" s="2610"/>
      <c r="B393" s="2610"/>
      <c r="C393" s="2610"/>
      <c r="D393" s="2610"/>
      <c r="E393" s="2610"/>
      <c r="F393" s="2610"/>
      <c r="G393" s="2610"/>
      <c r="H393" s="2610"/>
      <c r="I393" s="2610"/>
      <c r="J393" s="2610"/>
      <c r="K393" s="2610"/>
      <c r="L393" s="2610"/>
      <c r="M393" s="2610"/>
      <c r="N393" s="2610"/>
      <c r="O393" s="2610"/>
      <c r="P393" s="2610"/>
      <c r="Q393" s="2610"/>
      <c r="R393" s="2610"/>
      <c r="S393" s="2610"/>
      <c r="T393" s="2610"/>
      <c r="U393" s="2610"/>
      <c r="V393" s="2610"/>
      <c r="W393" s="2610"/>
      <c r="X393" s="2610"/>
      <c r="Y393" s="2610"/>
      <c r="Z393" s="2610"/>
      <c r="AA393" s="2610"/>
      <c r="AB393" s="2610"/>
      <c r="AC393" s="2610"/>
      <c r="AD393" s="2610"/>
      <c r="AE393" s="2610"/>
      <c r="AF393" s="2610"/>
      <c r="AG393" s="2610"/>
      <c r="AH393" s="2610"/>
      <c r="AI393" s="2610"/>
      <c r="AJ393" s="2610"/>
      <c r="AK393" s="2610"/>
      <c r="AL393" s="2610"/>
      <c r="AM393" s="2610"/>
      <c r="AN393" s="2610"/>
      <c r="AO393" s="2610"/>
    </row>
    <row r="394" spans="1:41" ht="16" customHeight="1" x14ac:dyDescent="0.15">
      <c r="A394" s="296"/>
      <c r="B394" s="296"/>
      <c r="C394" s="296"/>
      <c r="D394" s="296"/>
      <c r="E394" s="294"/>
      <c r="F394" s="294"/>
      <c r="G394" s="294"/>
      <c r="H394" s="294"/>
      <c r="I394" s="294"/>
      <c r="J394" s="294"/>
      <c r="K394" s="316"/>
      <c r="L394" s="316"/>
      <c r="M394" s="316"/>
      <c r="N394" s="316"/>
      <c r="O394" s="316"/>
      <c r="P394" s="316"/>
      <c r="Q394" s="316"/>
      <c r="R394" s="316"/>
      <c r="S394" s="316"/>
      <c r="T394" s="316"/>
      <c r="U394" s="295"/>
      <c r="V394" s="296"/>
      <c r="W394" s="296"/>
      <c r="X394" s="296"/>
      <c r="Y394" s="296"/>
      <c r="Z394" s="294"/>
      <c r="AA394" s="294"/>
      <c r="AB394" s="294"/>
      <c r="AC394" s="294"/>
      <c r="AD394" s="294"/>
      <c r="AE394" s="294"/>
      <c r="AF394" s="295"/>
      <c r="AG394" s="295"/>
      <c r="AH394" s="295"/>
      <c r="AI394" s="295"/>
      <c r="AJ394" s="295"/>
      <c r="AK394" s="295"/>
      <c r="AL394" s="295"/>
      <c r="AM394" s="295"/>
      <c r="AN394" s="295"/>
      <c r="AO394" s="295"/>
    </row>
    <row r="395" spans="1:41" ht="16" customHeight="1" x14ac:dyDescent="0.15">
      <c r="A395" s="2611" t="s">
        <v>1875</v>
      </c>
      <c r="B395" s="2611"/>
      <c r="C395" s="2611"/>
      <c r="D395" s="2611"/>
      <c r="E395" s="2611"/>
      <c r="F395" s="2611"/>
      <c r="G395" s="2611"/>
      <c r="H395" s="2611"/>
      <c r="I395" s="2611"/>
      <c r="J395" s="2611"/>
      <c r="K395" s="2611"/>
      <c r="L395" s="2611"/>
      <c r="M395" s="2611"/>
      <c r="N395" s="2611"/>
      <c r="O395" s="2611"/>
      <c r="P395" s="2611"/>
      <c r="Q395" s="2611"/>
      <c r="R395" s="2611"/>
      <c r="S395" s="2611"/>
      <c r="T395" s="2611"/>
      <c r="U395" s="298"/>
      <c r="V395" s="2611" t="s">
        <v>1901</v>
      </c>
      <c r="W395" s="2611"/>
      <c r="X395" s="2611"/>
      <c r="Y395" s="2611"/>
      <c r="Z395" s="2611"/>
      <c r="AA395" s="2611"/>
      <c r="AB395" s="2611"/>
      <c r="AC395" s="2611"/>
      <c r="AD395" s="2611"/>
      <c r="AE395" s="2611"/>
      <c r="AF395" s="2611"/>
      <c r="AG395" s="2611"/>
      <c r="AH395" s="2611"/>
      <c r="AI395" s="2611"/>
      <c r="AJ395" s="2611"/>
      <c r="AK395" s="2611"/>
      <c r="AL395" s="2611"/>
      <c r="AM395" s="2611"/>
      <c r="AN395" s="2611"/>
      <c r="AO395" s="2611"/>
    </row>
    <row r="396" spans="1:41" ht="16" customHeight="1" thickBot="1" x14ac:dyDescent="0.2">
      <c r="A396" s="2611"/>
      <c r="B396" s="2611"/>
      <c r="C396" s="2611"/>
      <c r="D396" s="2611"/>
      <c r="E396" s="2611"/>
      <c r="F396" s="2611"/>
      <c r="G396" s="2611"/>
      <c r="H396" s="2611"/>
      <c r="I396" s="2611"/>
      <c r="J396" s="2611"/>
      <c r="K396" s="2611"/>
      <c r="L396" s="2611"/>
      <c r="M396" s="2611"/>
      <c r="N396" s="2611"/>
      <c r="O396" s="2611"/>
      <c r="P396" s="2611"/>
      <c r="Q396" s="2611"/>
      <c r="R396" s="2611"/>
      <c r="S396" s="2611"/>
      <c r="T396" s="2611"/>
      <c r="U396" s="286"/>
      <c r="V396" s="166"/>
      <c r="W396" s="166"/>
      <c r="X396" s="166"/>
      <c r="Y396" s="166"/>
      <c r="Z396" s="166"/>
      <c r="AA396" s="166"/>
      <c r="AB396" s="166"/>
      <c r="AC396" s="166"/>
      <c r="AD396" s="166"/>
      <c r="AE396" s="166"/>
      <c r="AF396" s="53"/>
      <c r="AG396" s="53"/>
      <c r="AH396" s="53"/>
      <c r="AI396" s="53"/>
      <c r="AJ396" s="53"/>
      <c r="AK396" s="53"/>
      <c r="AL396" s="53"/>
      <c r="AM396" s="53"/>
      <c r="AN396" s="53"/>
      <c r="AO396" s="53"/>
    </row>
    <row r="397" spans="1:41" ht="16" customHeight="1" x14ac:dyDescent="0.25">
      <c r="A397" s="2589" t="s">
        <v>451</v>
      </c>
      <c r="B397" s="2590"/>
      <c r="C397" s="2589" t="s">
        <v>452</v>
      </c>
      <c r="D397" s="2618"/>
      <c r="E397" s="2618"/>
      <c r="F397" s="2590"/>
      <c r="G397" s="2589" t="s">
        <v>453</v>
      </c>
      <c r="H397" s="2590"/>
      <c r="I397" s="2589" t="s">
        <v>454</v>
      </c>
      <c r="J397" s="2590"/>
      <c r="K397" s="53"/>
      <c r="L397" s="2587" t="s">
        <v>451</v>
      </c>
      <c r="M397" s="2589" t="s">
        <v>452</v>
      </c>
      <c r="N397" s="2618"/>
      <c r="O397" s="2618"/>
      <c r="P397" s="2590"/>
      <c r="Q397" s="2589" t="s">
        <v>453</v>
      </c>
      <c r="R397" s="2590"/>
      <c r="S397" s="2589"/>
      <c r="T397" s="2590"/>
      <c r="U397" s="287"/>
      <c r="V397" s="2589" t="s">
        <v>451</v>
      </c>
      <c r="W397" s="2590"/>
      <c r="X397" s="2589" t="s">
        <v>452</v>
      </c>
      <c r="Y397" s="2618"/>
      <c r="Z397" s="2618"/>
      <c r="AA397" s="2590"/>
      <c r="AB397" s="2589" t="s">
        <v>453</v>
      </c>
      <c r="AC397" s="2590"/>
      <c r="AD397" s="2589" t="s">
        <v>454</v>
      </c>
      <c r="AE397" s="2590"/>
      <c r="AF397" s="53"/>
      <c r="AG397" s="2587" t="s">
        <v>451</v>
      </c>
      <c r="AH397" s="2589" t="s">
        <v>452</v>
      </c>
      <c r="AI397" s="2618"/>
      <c r="AJ397" s="2618"/>
      <c r="AK397" s="2590"/>
      <c r="AL397" s="2589" t="s">
        <v>453</v>
      </c>
      <c r="AM397" s="2590"/>
      <c r="AN397" s="2589"/>
      <c r="AO397" s="2886"/>
    </row>
    <row r="398" spans="1:41" ht="16" customHeight="1" thickBot="1" x14ac:dyDescent="0.3">
      <c r="A398" s="2585"/>
      <c r="B398" s="2586"/>
      <c r="C398" s="2591"/>
      <c r="D398" s="2619"/>
      <c r="E398" s="2619"/>
      <c r="F398" s="2592"/>
      <c r="G398" s="2585" t="s">
        <v>456</v>
      </c>
      <c r="H398" s="2586"/>
      <c r="I398" s="2585"/>
      <c r="J398" s="2586"/>
      <c r="K398" s="53"/>
      <c r="L398" s="2675"/>
      <c r="M398" s="2591"/>
      <c r="N398" s="2619"/>
      <c r="O398" s="2619"/>
      <c r="P398" s="2592"/>
      <c r="Q398" s="2585" t="s">
        <v>456</v>
      </c>
      <c r="R398" s="2586"/>
      <c r="S398" s="2585" t="s">
        <v>289</v>
      </c>
      <c r="T398" s="2586"/>
      <c r="U398" s="287"/>
      <c r="V398" s="2585"/>
      <c r="W398" s="2586"/>
      <c r="X398" s="2591"/>
      <c r="Y398" s="2619"/>
      <c r="Z398" s="2619"/>
      <c r="AA398" s="2592"/>
      <c r="AB398" s="2585" t="s">
        <v>456</v>
      </c>
      <c r="AC398" s="2586"/>
      <c r="AD398" s="2585"/>
      <c r="AE398" s="2586"/>
      <c r="AF398" s="53"/>
      <c r="AG398" s="2675"/>
      <c r="AH398" s="2591"/>
      <c r="AI398" s="2619"/>
      <c r="AJ398" s="2619"/>
      <c r="AK398" s="2592"/>
      <c r="AL398" s="2585" t="s">
        <v>456</v>
      </c>
      <c r="AM398" s="2586"/>
      <c r="AN398" s="2585" t="s">
        <v>289</v>
      </c>
      <c r="AO398" s="2860"/>
    </row>
    <row r="399" spans="1:41" ht="16" customHeight="1" x14ac:dyDescent="0.25">
      <c r="A399" s="2585"/>
      <c r="B399" s="2586"/>
      <c r="C399" s="66" t="s">
        <v>457</v>
      </c>
      <c r="D399" s="2675" t="s">
        <v>458</v>
      </c>
      <c r="E399" s="2585" t="s">
        <v>459</v>
      </c>
      <c r="F399" s="2586"/>
      <c r="G399" s="2585" t="s">
        <v>460</v>
      </c>
      <c r="H399" s="2586"/>
      <c r="I399" s="2585" t="s">
        <v>363</v>
      </c>
      <c r="J399" s="2586"/>
      <c r="K399" s="53"/>
      <c r="L399" s="2675"/>
      <c r="M399" s="64" t="s">
        <v>457</v>
      </c>
      <c r="N399" s="2587" t="s">
        <v>458</v>
      </c>
      <c r="O399" s="2589" t="s">
        <v>459</v>
      </c>
      <c r="P399" s="2590"/>
      <c r="Q399" s="2585" t="s">
        <v>460</v>
      </c>
      <c r="R399" s="2586"/>
      <c r="S399" s="2585" t="s">
        <v>363</v>
      </c>
      <c r="T399" s="2586"/>
      <c r="U399" s="287"/>
      <c r="V399" s="2585"/>
      <c r="W399" s="2586"/>
      <c r="X399" s="66" t="s">
        <v>457</v>
      </c>
      <c r="Y399" s="2675" t="s">
        <v>458</v>
      </c>
      <c r="Z399" s="2585" t="s">
        <v>459</v>
      </c>
      <c r="AA399" s="2586"/>
      <c r="AB399" s="2585" t="s">
        <v>460</v>
      </c>
      <c r="AC399" s="2586"/>
      <c r="AD399" s="2585" t="s">
        <v>363</v>
      </c>
      <c r="AE399" s="2586"/>
      <c r="AF399" s="53"/>
      <c r="AG399" s="2675"/>
      <c r="AH399" s="64" t="s">
        <v>457</v>
      </c>
      <c r="AI399" s="2675" t="s">
        <v>458</v>
      </c>
      <c r="AJ399" s="2585" t="s">
        <v>459</v>
      </c>
      <c r="AK399" s="2586"/>
      <c r="AL399" s="2585" t="s">
        <v>460</v>
      </c>
      <c r="AM399" s="2586"/>
      <c r="AN399" s="2585" t="s">
        <v>363</v>
      </c>
      <c r="AO399" s="2860"/>
    </row>
    <row r="400" spans="1:41" ht="16" customHeight="1" thickBot="1" x14ac:dyDescent="0.3">
      <c r="A400" s="2591"/>
      <c r="B400" s="2592"/>
      <c r="C400" s="67" t="s">
        <v>461</v>
      </c>
      <c r="D400" s="2588"/>
      <c r="E400" s="2591"/>
      <c r="F400" s="2592"/>
      <c r="G400" s="2591"/>
      <c r="H400" s="2592"/>
      <c r="I400" s="2591"/>
      <c r="J400" s="2592"/>
      <c r="K400" s="53"/>
      <c r="L400" s="2588"/>
      <c r="M400" s="63" t="s">
        <v>461</v>
      </c>
      <c r="N400" s="2588"/>
      <c r="O400" s="2591"/>
      <c r="P400" s="2592"/>
      <c r="Q400" s="2591"/>
      <c r="R400" s="2592"/>
      <c r="S400" s="2591"/>
      <c r="T400" s="2592"/>
      <c r="U400" s="287"/>
      <c r="V400" s="2591"/>
      <c r="W400" s="2592"/>
      <c r="X400" s="67" t="s">
        <v>461</v>
      </c>
      <c r="Y400" s="2588"/>
      <c r="Z400" s="2591"/>
      <c r="AA400" s="2592"/>
      <c r="AB400" s="2591"/>
      <c r="AC400" s="2592"/>
      <c r="AD400" s="2591"/>
      <c r="AE400" s="2592"/>
      <c r="AF400" s="53"/>
      <c r="AG400" s="2588"/>
      <c r="AH400" s="63" t="s">
        <v>461</v>
      </c>
      <c r="AI400" s="2588"/>
      <c r="AJ400" s="2591"/>
      <c r="AK400" s="2592"/>
      <c r="AL400" s="2591"/>
      <c r="AM400" s="2592"/>
      <c r="AN400" s="2887"/>
      <c r="AO400" s="2888"/>
    </row>
    <row r="401" spans="1:41" ht="16" customHeight="1" x14ac:dyDescent="0.25">
      <c r="A401" s="2890" t="s">
        <v>462</v>
      </c>
      <c r="B401" s="2891"/>
      <c r="C401" s="205"/>
      <c r="D401" s="189"/>
      <c r="E401" s="2565"/>
      <c r="F401" s="2860"/>
      <c r="G401" s="2565"/>
      <c r="H401" s="2860"/>
      <c r="I401" s="2565"/>
      <c r="J401" s="2860"/>
      <c r="K401" s="299"/>
      <c r="L401" s="135" t="s">
        <v>463</v>
      </c>
      <c r="M401" s="206"/>
      <c r="N401" s="207"/>
      <c r="O401" s="2583"/>
      <c r="P401" s="2584"/>
      <c r="Q401" s="2583"/>
      <c r="R401" s="2584"/>
      <c r="S401" s="2583"/>
      <c r="T401" s="2584"/>
      <c r="U401" s="286"/>
      <c r="V401" s="2890" t="s">
        <v>462</v>
      </c>
      <c r="W401" s="2891"/>
      <c r="X401" s="205"/>
      <c r="Y401" s="189"/>
      <c r="Z401" s="2565"/>
      <c r="AA401" s="2860"/>
      <c r="AB401" s="2565"/>
      <c r="AC401" s="2860"/>
      <c r="AD401" s="2565"/>
      <c r="AE401" s="2860"/>
      <c r="AF401" s="53"/>
      <c r="AG401" s="135" t="s">
        <v>463</v>
      </c>
      <c r="AH401" s="206"/>
      <c r="AI401" s="207"/>
      <c r="AJ401" s="2583"/>
      <c r="AK401" s="2584"/>
      <c r="AL401" s="2583"/>
      <c r="AM401" s="2584"/>
      <c r="AN401" s="2583"/>
      <c r="AO401" s="2584"/>
    </row>
    <row r="402" spans="1:41" ht="16" customHeight="1" x14ac:dyDescent="0.25">
      <c r="A402" s="2865" t="s">
        <v>994</v>
      </c>
      <c r="B402" s="2866"/>
      <c r="C402" s="53"/>
      <c r="D402" s="309"/>
      <c r="E402" s="2565"/>
      <c r="F402" s="2860"/>
      <c r="G402" s="2565"/>
      <c r="H402" s="2860"/>
      <c r="I402" s="2561">
        <v>64000</v>
      </c>
      <c r="J402" s="2875"/>
      <c r="K402" s="299"/>
      <c r="L402" s="138"/>
      <c r="M402" s="209"/>
      <c r="N402" s="189"/>
      <c r="O402" s="2540"/>
      <c r="P402" s="2541"/>
      <c r="Q402" s="2540"/>
      <c r="R402" s="2541"/>
      <c r="S402" s="2540"/>
      <c r="T402" s="2541"/>
      <c r="U402" s="286"/>
      <c r="V402" s="2865" t="s">
        <v>994</v>
      </c>
      <c r="W402" s="2866"/>
      <c r="X402" s="208"/>
      <c r="Y402" s="189"/>
      <c r="Z402" s="2565"/>
      <c r="AA402" s="2860"/>
      <c r="AB402" s="2565"/>
      <c r="AC402" s="2860"/>
      <c r="AD402" s="2880">
        <v>0</v>
      </c>
      <c r="AE402" s="2875"/>
      <c r="AF402" s="53"/>
      <c r="AG402" s="138"/>
      <c r="AH402" s="209"/>
      <c r="AI402" s="189"/>
      <c r="AJ402" s="2540"/>
      <c r="AK402" s="2541"/>
      <c r="AL402" s="2540"/>
      <c r="AM402" s="2541"/>
      <c r="AN402" s="2540"/>
      <c r="AO402" s="2541"/>
    </row>
    <row r="403" spans="1:41" ht="16" customHeight="1" x14ac:dyDescent="0.25">
      <c r="A403" s="2869" t="s">
        <v>995</v>
      </c>
      <c r="B403" s="2870"/>
      <c r="C403" s="136" t="s">
        <v>512</v>
      </c>
      <c r="D403" s="189" t="s">
        <v>513</v>
      </c>
      <c r="E403" s="2565">
        <v>1</v>
      </c>
      <c r="F403" s="2860"/>
      <c r="G403" s="2861">
        <v>32000</v>
      </c>
      <c r="H403" s="2862"/>
      <c r="I403" s="2540">
        <v>32000</v>
      </c>
      <c r="J403" s="2541"/>
      <c r="K403" s="299"/>
      <c r="L403" s="138" t="s">
        <v>466</v>
      </c>
      <c r="M403" s="189"/>
      <c r="N403" s="189"/>
      <c r="O403" s="2540"/>
      <c r="P403" s="2541"/>
      <c r="Q403" s="2540"/>
      <c r="R403" s="2541"/>
      <c r="S403" s="2540"/>
      <c r="T403" s="2541"/>
      <c r="U403" s="286"/>
      <c r="V403" s="2869" t="s">
        <v>995</v>
      </c>
      <c r="W403" s="2870"/>
      <c r="X403" s="208"/>
      <c r="Y403" s="189"/>
      <c r="Z403" s="2565"/>
      <c r="AA403" s="2860"/>
      <c r="AB403" s="2565"/>
      <c r="AC403" s="2860"/>
      <c r="AD403" s="2540">
        <v>0</v>
      </c>
      <c r="AE403" s="2541"/>
      <c r="AF403" s="53"/>
      <c r="AG403" s="138" t="s">
        <v>466</v>
      </c>
      <c r="AH403" s="189"/>
      <c r="AI403" s="189"/>
      <c r="AJ403" s="2540"/>
      <c r="AK403" s="2541"/>
      <c r="AL403" s="2540"/>
      <c r="AM403" s="2541"/>
      <c r="AN403" s="2540"/>
      <c r="AO403" s="2541"/>
    </row>
    <row r="404" spans="1:41" ht="16" customHeight="1" x14ac:dyDescent="0.25">
      <c r="A404" s="2869" t="s">
        <v>996</v>
      </c>
      <c r="B404" s="2870"/>
      <c r="C404" s="136" t="s">
        <v>512</v>
      </c>
      <c r="D404" s="189" t="s">
        <v>513</v>
      </c>
      <c r="E404" s="2565">
        <v>1</v>
      </c>
      <c r="F404" s="2860"/>
      <c r="G404" s="2861">
        <v>32000</v>
      </c>
      <c r="H404" s="2862"/>
      <c r="I404" s="2540">
        <v>32000</v>
      </c>
      <c r="J404" s="2541"/>
      <c r="K404" s="299"/>
      <c r="L404" s="138" t="s">
        <v>875</v>
      </c>
      <c r="M404" s="189" t="s">
        <v>788</v>
      </c>
      <c r="N404" s="189" t="s">
        <v>617</v>
      </c>
      <c r="O404" s="2540">
        <v>1100</v>
      </c>
      <c r="P404" s="2541"/>
      <c r="Q404" s="2540">
        <v>1000</v>
      </c>
      <c r="R404" s="2541"/>
      <c r="S404" s="2540">
        <v>1100000</v>
      </c>
      <c r="T404" s="2541"/>
      <c r="U404" s="286"/>
      <c r="V404" s="2869" t="s">
        <v>996</v>
      </c>
      <c r="W404" s="2870"/>
      <c r="X404" s="208"/>
      <c r="Y404" s="189"/>
      <c r="Z404" s="2565"/>
      <c r="AA404" s="2860"/>
      <c r="AB404" s="2565"/>
      <c r="AC404" s="2860"/>
      <c r="AD404" s="2540">
        <v>0</v>
      </c>
      <c r="AE404" s="2541"/>
      <c r="AF404" s="53"/>
      <c r="AG404" s="138" t="s">
        <v>875</v>
      </c>
      <c r="AH404" s="189"/>
      <c r="AI404" s="189"/>
      <c r="AJ404" s="2540"/>
      <c r="AK404" s="2541"/>
      <c r="AL404" s="2540"/>
      <c r="AM404" s="2541"/>
      <c r="AN404" s="2540">
        <v>0</v>
      </c>
      <c r="AO404" s="2541"/>
    </row>
    <row r="405" spans="1:41" ht="16" customHeight="1" x14ac:dyDescent="0.25">
      <c r="A405" s="2865" t="s">
        <v>1005</v>
      </c>
      <c r="B405" s="2866"/>
      <c r="C405" s="218"/>
      <c r="D405" s="189"/>
      <c r="E405" s="2565"/>
      <c r="F405" s="2860"/>
      <c r="G405" s="2565"/>
      <c r="H405" s="2860"/>
      <c r="I405" s="2561">
        <v>96000</v>
      </c>
      <c r="J405" s="2875"/>
      <c r="K405" s="299"/>
      <c r="L405" s="138" t="s">
        <v>881</v>
      </c>
      <c r="M405" s="189"/>
      <c r="N405" s="189" t="s">
        <v>489</v>
      </c>
      <c r="O405" s="2540">
        <v>3</v>
      </c>
      <c r="P405" s="2541"/>
      <c r="Q405" s="2540">
        <v>37100</v>
      </c>
      <c r="R405" s="2541"/>
      <c r="S405" s="2540">
        <v>111300</v>
      </c>
      <c r="T405" s="2541"/>
      <c r="U405" s="286"/>
      <c r="V405" s="2865" t="s">
        <v>1005</v>
      </c>
      <c r="W405" s="2866"/>
      <c r="X405" s="208"/>
      <c r="Y405" s="189"/>
      <c r="Z405" s="2565"/>
      <c r="AA405" s="2860"/>
      <c r="AB405" s="2565"/>
      <c r="AC405" s="2860"/>
      <c r="AD405" s="2561">
        <v>0</v>
      </c>
      <c r="AE405" s="2875"/>
      <c r="AF405" s="53"/>
      <c r="AG405" s="138" t="s">
        <v>881</v>
      </c>
      <c r="AH405" s="189"/>
      <c r="AI405" s="189" t="s">
        <v>489</v>
      </c>
      <c r="AJ405" s="2540">
        <v>2</v>
      </c>
      <c r="AK405" s="2541"/>
      <c r="AL405" s="2540">
        <v>37100</v>
      </c>
      <c r="AM405" s="2541"/>
      <c r="AN405" s="2540">
        <v>74200</v>
      </c>
      <c r="AO405" s="2541"/>
    </row>
    <row r="406" spans="1:41" ht="16" customHeight="1" x14ac:dyDescent="0.25">
      <c r="A406" s="2869" t="s">
        <v>1006</v>
      </c>
      <c r="B406" s="2870"/>
      <c r="C406" s="136" t="s">
        <v>512</v>
      </c>
      <c r="D406" s="189" t="s">
        <v>513</v>
      </c>
      <c r="E406" s="2565">
        <v>1</v>
      </c>
      <c r="F406" s="2860"/>
      <c r="G406" s="2861">
        <v>32000</v>
      </c>
      <c r="H406" s="2862"/>
      <c r="I406" s="2540">
        <v>32000</v>
      </c>
      <c r="J406" s="2541"/>
      <c r="K406" s="299"/>
      <c r="L406" s="138" t="s">
        <v>883</v>
      </c>
      <c r="M406" s="189" t="s">
        <v>769</v>
      </c>
      <c r="N406" s="189" t="s">
        <v>489</v>
      </c>
      <c r="O406" s="2540">
        <v>5</v>
      </c>
      <c r="P406" s="2541"/>
      <c r="Q406" s="2540">
        <v>32350</v>
      </c>
      <c r="R406" s="2541"/>
      <c r="S406" s="2540">
        <v>161750</v>
      </c>
      <c r="T406" s="2541"/>
      <c r="U406" s="286"/>
      <c r="V406" s="2869" t="s">
        <v>1006</v>
      </c>
      <c r="W406" s="2870"/>
      <c r="X406" s="208"/>
      <c r="Y406" s="189"/>
      <c r="Z406" s="2565"/>
      <c r="AA406" s="2860"/>
      <c r="AB406" s="2565"/>
      <c r="AC406" s="2860"/>
      <c r="AD406" s="2540">
        <v>0</v>
      </c>
      <c r="AE406" s="2541"/>
      <c r="AF406" s="53"/>
      <c r="AG406" s="138" t="s">
        <v>883</v>
      </c>
      <c r="AH406" s="189" t="s">
        <v>1120</v>
      </c>
      <c r="AI406" s="189" t="s">
        <v>489</v>
      </c>
      <c r="AJ406" s="2540">
        <v>3</v>
      </c>
      <c r="AK406" s="2541"/>
      <c r="AL406" s="2540">
        <v>32350</v>
      </c>
      <c r="AM406" s="2541"/>
      <c r="AN406" s="2540">
        <v>97050</v>
      </c>
      <c r="AO406" s="2541"/>
    </row>
    <row r="407" spans="1:41" ht="16" customHeight="1" x14ac:dyDescent="0.25">
      <c r="A407" s="2869" t="s">
        <v>996</v>
      </c>
      <c r="B407" s="2870"/>
      <c r="C407" s="136" t="s">
        <v>512</v>
      </c>
      <c r="D407" s="189" t="s">
        <v>513</v>
      </c>
      <c r="E407" s="2565">
        <v>1</v>
      </c>
      <c r="F407" s="2860"/>
      <c r="G407" s="2861">
        <v>32000</v>
      </c>
      <c r="H407" s="2862"/>
      <c r="I407" s="2540">
        <v>32000</v>
      </c>
      <c r="J407" s="2541"/>
      <c r="K407" s="299"/>
      <c r="L407" s="138" t="s">
        <v>885</v>
      </c>
      <c r="M407" s="189" t="s">
        <v>737</v>
      </c>
      <c r="N407" s="189" t="s">
        <v>489</v>
      </c>
      <c r="O407" s="2540">
        <v>5</v>
      </c>
      <c r="P407" s="2541"/>
      <c r="Q407" s="2540">
        <v>56200</v>
      </c>
      <c r="R407" s="2541"/>
      <c r="S407" s="2540">
        <v>281000</v>
      </c>
      <c r="T407" s="2541"/>
      <c r="U407" s="286"/>
      <c r="V407" s="2869" t="s">
        <v>996</v>
      </c>
      <c r="W407" s="2870"/>
      <c r="X407" s="208"/>
      <c r="Y407" s="189"/>
      <c r="Z407" s="2565"/>
      <c r="AA407" s="2860"/>
      <c r="AB407" s="2565"/>
      <c r="AC407" s="2860"/>
      <c r="AD407" s="2540">
        <v>0</v>
      </c>
      <c r="AE407" s="2541"/>
      <c r="AF407" s="53"/>
      <c r="AG407" s="138" t="s">
        <v>885</v>
      </c>
      <c r="AH407" s="189" t="s">
        <v>737</v>
      </c>
      <c r="AI407" s="189" t="s">
        <v>489</v>
      </c>
      <c r="AJ407" s="2540">
        <v>3</v>
      </c>
      <c r="AK407" s="2541"/>
      <c r="AL407" s="2540">
        <v>56200</v>
      </c>
      <c r="AM407" s="2541"/>
      <c r="AN407" s="2540">
        <v>168600</v>
      </c>
      <c r="AO407" s="2541"/>
    </row>
    <row r="408" spans="1:41" ht="16" customHeight="1" x14ac:dyDescent="0.25">
      <c r="A408" s="2869" t="s">
        <v>1007</v>
      </c>
      <c r="B408" s="2870"/>
      <c r="C408" s="136" t="s">
        <v>512</v>
      </c>
      <c r="D408" s="189" t="s">
        <v>513</v>
      </c>
      <c r="E408" s="2565">
        <v>1</v>
      </c>
      <c r="F408" s="2860"/>
      <c r="G408" s="2861">
        <v>32000</v>
      </c>
      <c r="H408" s="2862"/>
      <c r="I408" s="2540">
        <v>32000</v>
      </c>
      <c r="J408" s="2541"/>
      <c r="K408" s="299"/>
      <c r="L408" s="138" t="s">
        <v>550</v>
      </c>
      <c r="M408" s="189" t="s">
        <v>475</v>
      </c>
      <c r="N408" s="189" t="s">
        <v>873</v>
      </c>
      <c r="O408" s="2540">
        <v>5</v>
      </c>
      <c r="P408" s="2541"/>
      <c r="Q408" s="2540">
        <v>59600</v>
      </c>
      <c r="R408" s="2541"/>
      <c r="S408" s="2540">
        <v>298000</v>
      </c>
      <c r="T408" s="2541"/>
      <c r="U408" s="286"/>
      <c r="V408" s="2869" t="s">
        <v>1007</v>
      </c>
      <c r="W408" s="2870"/>
      <c r="X408" s="208"/>
      <c r="Y408" s="189"/>
      <c r="Z408" s="2565"/>
      <c r="AA408" s="2860"/>
      <c r="AB408" s="2565"/>
      <c r="AC408" s="2860"/>
      <c r="AD408" s="2540">
        <v>0</v>
      </c>
      <c r="AE408" s="2541"/>
      <c r="AF408" s="53"/>
      <c r="AG408" s="138" t="s">
        <v>550</v>
      </c>
      <c r="AH408" s="189"/>
      <c r="AI408" s="189"/>
      <c r="AJ408" s="2540"/>
      <c r="AK408" s="2541"/>
      <c r="AL408" s="2540"/>
      <c r="AM408" s="2541"/>
      <c r="AN408" s="2540">
        <v>0</v>
      </c>
      <c r="AO408" s="2541"/>
    </row>
    <row r="409" spans="1:41" ht="16" customHeight="1" x14ac:dyDescent="0.25">
      <c r="A409" s="2878" t="s">
        <v>1008</v>
      </c>
      <c r="B409" s="2879"/>
      <c r="C409" s="208"/>
      <c r="D409" s="189"/>
      <c r="E409" s="2565"/>
      <c r="F409" s="2860"/>
      <c r="G409" s="2540"/>
      <c r="H409" s="2541"/>
      <c r="I409" s="2561">
        <v>1117000</v>
      </c>
      <c r="J409" s="2875"/>
      <c r="K409" s="299"/>
      <c r="L409" s="309" t="s">
        <v>551</v>
      </c>
      <c r="M409" s="189" t="s">
        <v>774</v>
      </c>
      <c r="N409" s="189" t="s">
        <v>873</v>
      </c>
      <c r="O409" s="2540">
        <v>15</v>
      </c>
      <c r="P409" s="2541"/>
      <c r="Q409" s="2540">
        <v>78050</v>
      </c>
      <c r="R409" s="2541"/>
      <c r="S409" s="2540">
        <v>1170750</v>
      </c>
      <c r="T409" s="2541"/>
      <c r="U409" s="286"/>
      <c r="V409" s="2878" t="s">
        <v>1050</v>
      </c>
      <c r="W409" s="2879"/>
      <c r="X409" s="309"/>
      <c r="Y409" s="189"/>
      <c r="Z409" s="2565"/>
      <c r="AA409" s="2860"/>
      <c r="AB409" s="2565"/>
      <c r="AC409" s="2860"/>
      <c r="AD409" s="2561">
        <v>0</v>
      </c>
      <c r="AE409" s="2875"/>
      <c r="AF409" s="53"/>
      <c r="AG409" s="309" t="s">
        <v>551</v>
      </c>
      <c r="AH409" s="189" t="s">
        <v>774</v>
      </c>
      <c r="AI409" s="189" t="s">
        <v>476</v>
      </c>
      <c r="AJ409" s="2540">
        <v>15</v>
      </c>
      <c r="AK409" s="2541"/>
      <c r="AL409" s="2540">
        <v>78050</v>
      </c>
      <c r="AM409" s="2541"/>
      <c r="AN409" s="2540">
        <v>1170750</v>
      </c>
      <c r="AO409" s="2541"/>
    </row>
    <row r="410" spans="1:41" ht="16" customHeight="1" x14ac:dyDescent="0.15">
      <c r="A410" s="2797" t="s">
        <v>1010</v>
      </c>
      <c r="B410" s="2798"/>
      <c r="C410" s="189"/>
      <c r="D410" s="189"/>
      <c r="E410" s="2540"/>
      <c r="F410" s="2541"/>
      <c r="G410" s="2540"/>
      <c r="H410" s="2541"/>
      <c r="I410" s="2540">
        <v>0</v>
      </c>
      <c r="J410" s="2541"/>
      <c r="K410" s="299"/>
      <c r="L410" s="138" t="s">
        <v>553</v>
      </c>
      <c r="M410" s="189" t="s">
        <v>581</v>
      </c>
      <c r="N410" s="189" t="s">
        <v>489</v>
      </c>
      <c r="O410" s="2540">
        <v>4</v>
      </c>
      <c r="P410" s="2541"/>
      <c r="Q410" s="2540">
        <v>19500</v>
      </c>
      <c r="R410" s="2541"/>
      <c r="S410" s="2540">
        <v>78000</v>
      </c>
      <c r="T410" s="2541"/>
      <c r="U410" s="286"/>
      <c r="V410" s="2797" t="s">
        <v>1006</v>
      </c>
      <c r="W410" s="2798"/>
      <c r="X410" s="309"/>
      <c r="Y410" s="189"/>
      <c r="Z410" s="2540"/>
      <c r="AA410" s="2541"/>
      <c r="AB410" s="2540"/>
      <c r="AC410" s="2541"/>
      <c r="AD410" s="2540">
        <v>0</v>
      </c>
      <c r="AE410" s="2541"/>
      <c r="AF410" s="53"/>
      <c r="AG410" s="138" t="s">
        <v>553</v>
      </c>
      <c r="AH410" s="189" t="s">
        <v>581</v>
      </c>
      <c r="AI410" s="189" t="s">
        <v>489</v>
      </c>
      <c r="AJ410" s="2540">
        <v>2</v>
      </c>
      <c r="AK410" s="2541"/>
      <c r="AL410" s="2540">
        <v>19500</v>
      </c>
      <c r="AM410" s="2541"/>
      <c r="AN410" s="2540">
        <v>39000</v>
      </c>
      <c r="AO410" s="2541"/>
    </row>
    <row r="411" spans="1:41" ht="16" customHeight="1" x14ac:dyDescent="0.15">
      <c r="A411" s="2797" t="s">
        <v>1011</v>
      </c>
      <c r="B411" s="2798"/>
      <c r="C411" s="189" t="s">
        <v>482</v>
      </c>
      <c r="D411" s="189" t="s">
        <v>1121</v>
      </c>
      <c r="E411" s="2540">
        <v>2</v>
      </c>
      <c r="F411" s="2541"/>
      <c r="G411" s="2540">
        <v>100700</v>
      </c>
      <c r="H411" s="2541"/>
      <c r="I411" s="2540">
        <v>201400</v>
      </c>
      <c r="J411" s="2541"/>
      <c r="K411" s="299"/>
      <c r="L411" s="138" t="s">
        <v>888</v>
      </c>
      <c r="M411" s="189"/>
      <c r="N411" s="189"/>
      <c r="O411" s="2540"/>
      <c r="P411" s="2541"/>
      <c r="Q411" s="2540"/>
      <c r="R411" s="2541"/>
      <c r="S411" s="2540">
        <v>0</v>
      </c>
      <c r="T411" s="2541"/>
      <c r="U411" s="286"/>
      <c r="V411" s="2797" t="s">
        <v>1011</v>
      </c>
      <c r="W411" s="2798"/>
      <c r="X411" s="208"/>
      <c r="Y411" s="189"/>
      <c r="Z411" s="2540"/>
      <c r="AA411" s="2541"/>
      <c r="AB411" s="2540"/>
      <c r="AC411" s="2541"/>
      <c r="AD411" s="2540">
        <v>0</v>
      </c>
      <c r="AE411" s="2541"/>
      <c r="AF411" s="53"/>
      <c r="AG411" s="138" t="s">
        <v>888</v>
      </c>
      <c r="AH411" s="189"/>
      <c r="AI411" s="189"/>
      <c r="AJ411" s="2540"/>
      <c r="AK411" s="2541"/>
      <c r="AL411" s="2540"/>
      <c r="AM411" s="2541"/>
      <c r="AN411" s="2540">
        <v>0</v>
      </c>
      <c r="AO411" s="2541"/>
    </row>
    <row r="412" spans="1:41" ht="16" customHeight="1" x14ac:dyDescent="0.15">
      <c r="A412" s="2797" t="s">
        <v>485</v>
      </c>
      <c r="B412" s="2798"/>
      <c r="C412" s="136" t="s">
        <v>482</v>
      </c>
      <c r="D412" s="189" t="s">
        <v>1121</v>
      </c>
      <c r="E412" s="2540">
        <v>2</v>
      </c>
      <c r="F412" s="2541"/>
      <c r="G412" s="2540">
        <v>137800</v>
      </c>
      <c r="H412" s="2541"/>
      <c r="I412" s="2540">
        <v>275600</v>
      </c>
      <c r="J412" s="2541"/>
      <c r="K412" s="299"/>
      <c r="L412" s="138" t="s">
        <v>472</v>
      </c>
      <c r="M412" s="189" t="s">
        <v>731</v>
      </c>
      <c r="N412" s="189" t="s">
        <v>571</v>
      </c>
      <c r="O412" s="2540">
        <v>2</v>
      </c>
      <c r="P412" s="2541"/>
      <c r="Q412" s="2540">
        <v>143100</v>
      </c>
      <c r="R412" s="2541"/>
      <c r="S412" s="2540">
        <v>286200</v>
      </c>
      <c r="T412" s="2541"/>
      <c r="U412" s="286"/>
      <c r="V412" s="2797" t="s">
        <v>485</v>
      </c>
      <c r="W412" s="2798"/>
      <c r="X412" s="208"/>
      <c r="Y412" s="189"/>
      <c r="Z412" s="2540"/>
      <c r="AA412" s="2541"/>
      <c r="AB412" s="2540"/>
      <c r="AC412" s="2541"/>
      <c r="AD412" s="2540">
        <v>0</v>
      </c>
      <c r="AE412" s="2541"/>
      <c r="AF412" s="53"/>
      <c r="AG412" s="138" t="s">
        <v>472</v>
      </c>
      <c r="AH412" s="189"/>
      <c r="AI412" s="189"/>
      <c r="AJ412" s="2540"/>
      <c r="AK412" s="2541"/>
      <c r="AL412" s="2540"/>
      <c r="AM412" s="2541"/>
      <c r="AN412" s="2540">
        <v>0</v>
      </c>
      <c r="AO412" s="2541"/>
    </row>
    <row r="413" spans="1:41" ht="16" customHeight="1" x14ac:dyDescent="0.25">
      <c r="A413" s="2797" t="s">
        <v>486</v>
      </c>
      <c r="B413" s="2798"/>
      <c r="C413" s="320"/>
      <c r="D413" s="136"/>
      <c r="E413" s="2540"/>
      <c r="F413" s="2541"/>
      <c r="G413" s="2540"/>
      <c r="H413" s="2541"/>
      <c r="I413" s="2540">
        <v>0</v>
      </c>
      <c r="J413" s="2541"/>
      <c r="K413" s="299"/>
      <c r="L413" s="138" t="s">
        <v>893</v>
      </c>
      <c r="M413" s="189"/>
      <c r="N413" s="189"/>
      <c r="O413" s="2540"/>
      <c r="P413" s="2541"/>
      <c r="Q413" s="2540"/>
      <c r="R413" s="2541"/>
      <c r="S413" s="2540">
        <v>0</v>
      </c>
      <c r="T413" s="2541"/>
      <c r="U413" s="286"/>
      <c r="V413" s="2797" t="s">
        <v>486</v>
      </c>
      <c r="W413" s="2798"/>
      <c r="X413" s="208"/>
      <c r="Y413" s="189"/>
      <c r="Z413" s="2540"/>
      <c r="AA413" s="2541"/>
      <c r="AB413" s="2540"/>
      <c r="AC413" s="2541"/>
      <c r="AD413" s="2540">
        <v>0</v>
      </c>
      <c r="AE413" s="2541"/>
      <c r="AF413" s="53"/>
      <c r="AG413" s="138" t="s">
        <v>893</v>
      </c>
      <c r="AH413" s="189"/>
      <c r="AI413" s="189"/>
      <c r="AJ413" s="2540"/>
      <c r="AK413" s="2541"/>
      <c r="AL413" s="2540"/>
      <c r="AM413" s="2541"/>
      <c r="AN413" s="2540">
        <v>0</v>
      </c>
      <c r="AO413" s="2541"/>
    </row>
    <row r="414" spans="1:41" ht="16" customHeight="1" x14ac:dyDescent="0.25">
      <c r="A414" s="2797" t="s">
        <v>924</v>
      </c>
      <c r="B414" s="2798"/>
      <c r="C414" s="136" t="s">
        <v>512</v>
      </c>
      <c r="D414" s="189" t="s">
        <v>513</v>
      </c>
      <c r="E414" s="2540">
        <v>3</v>
      </c>
      <c r="F414" s="2541"/>
      <c r="G414" s="2861">
        <v>32000</v>
      </c>
      <c r="H414" s="2862"/>
      <c r="I414" s="2540">
        <v>96000</v>
      </c>
      <c r="J414" s="2541"/>
      <c r="K414" s="299"/>
      <c r="L414" s="138" t="s">
        <v>523</v>
      </c>
      <c r="M414" s="235" t="s">
        <v>1094</v>
      </c>
      <c r="N414" s="136" t="s">
        <v>513</v>
      </c>
      <c r="O414" s="2540">
        <v>133</v>
      </c>
      <c r="P414" s="2541"/>
      <c r="Q414" s="2540">
        <v>2350</v>
      </c>
      <c r="R414" s="2541"/>
      <c r="S414" s="2540">
        <v>312550</v>
      </c>
      <c r="T414" s="2541"/>
      <c r="U414" s="286"/>
      <c r="V414" s="2797" t="s">
        <v>1083</v>
      </c>
      <c r="W414" s="2798"/>
      <c r="X414" s="309"/>
      <c r="Y414" s="189"/>
      <c r="Z414" s="2540"/>
      <c r="AA414" s="2541"/>
      <c r="AB414" s="2540"/>
      <c r="AC414" s="2860"/>
      <c r="AD414" s="2540">
        <v>0</v>
      </c>
      <c r="AE414" s="2541"/>
      <c r="AF414" s="53"/>
      <c r="AG414" s="138" t="s">
        <v>523</v>
      </c>
      <c r="AH414" s="189" t="s">
        <v>1094</v>
      </c>
      <c r="AI414" s="189" t="s">
        <v>513</v>
      </c>
      <c r="AJ414" s="2540">
        <v>800</v>
      </c>
      <c r="AK414" s="2541"/>
      <c r="AL414" s="2540">
        <v>2350</v>
      </c>
      <c r="AM414" s="2541"/>
      <c r="AN414" s="2540">
        <v>1880000</v>
      </c>
      <c r="AO414" s="2541"/>
    </row>
    <row r="415" spans="1:41" ht="16" customHeight="1" x14ac:dyDescent="0.25">
      <c r="A415" s="2797" t="s">
        <v>1013</v>
      </c>
      <c r="B415" s="2798"/>
      <c r="C415" s="136" t="s">
        <v>512</v>
      </c>
      <c r="D415" s="189" t="s">
        <v>513</v>
      </c>
      <c r="E415" s="2565">
        <v>15</v>
      </c>
      <c r="F415" s="2860"/>
      <c r="G415" s="2861">
        <v>32000</v>
      </c>
      <c r="H415" s="2862"/>
      <c r="I415" s="2540">
        <v>480000</v>
      </c>
      <c r="J415" s="2541"/>
      <c r="K415" s="299"/>
      <c r="L415" s="138" t="s">
        <v>822</v>
      </c>
      <c r="M415" s="189" t="s">
        <v>619</v>
      </c>
      <c r="N415" s="189" t="s">
        <v>513</v>
      </c>
      <c r="O415" s="2540">
        <v>2</v>
      </c>
      <c r="P415" s="2541"/>
      <c r="Q415" s="2540">
        <v>10100</v>
      </c>
      <c r="R415" s="2541"/>
      <c r="S415" s="2540">
        <v>20200</v>
      </c>
      <c r="T415" s="2541"/>
      <c r="U415" s="286"/>
      <c r="V415" s="2797" t="s">
        <v>1013</v>
      </c>
      <c r="W415" s="2798"/>
      <c r="X415" s="208"/>
      <c r="Y415" s="189"/>
      <c r="Z415" s="2565"/>
      <c r="AA415" s="2860"/>
      <c r="AB415" s="2565"/>
      <c r="AC415" s="2860"/>
      <c r="AD415" s="2540">
        <v>0</v>
      </c>
      <c r="AE415" s="2541"/>
      <c r="AF415" s="53"/>
      <c r="AG415" s="138" t="s">
        <v>523</v>
      </c>
      <c r="AH415" s="235" t="s">
        <v>1048</v>
      </c>
      <c r="AI415" s="136" t="s">
        <v>513</v>
      </c>
      <c r="AJ415" s="2540">
        <v>1600</v>
      </c>
      <c r="AK415" s="2541"/>
      <c r="AL415" s="2540">
        <v>140</v>
      </c>
      <c r="AM415" s="2541"/>
      <c r="AN415" s="2540">
        <v>224000</v>
      </c>
      <c r="AO415" s="2541"/>
    </row>
    <row r="416" spans="1:41" ht="16" customHeight="1" x14ac:dyDescent="0.25">
      <c r="A416" s="2797" t="s">
        <v>1014</v>
      </c>
      <c r="B416" s="2798"/>
      <c r="C416" s="208"/>
      <c r="D416" s="189"/>
      <c r="E416" s="2565"/>
      <c r="F416" s="2860"/>
      <c r="G416" s="2565"/>
      <c r="H416" s="2860"/>
      <c r="I416" s="2540">
        <v>0</v>
      </c>
      <c r="J416" s="2541"/>
      <c r="K416" s="299"/>
      <c r="L416" s="138" t="s">
        <v>595</v>
      </c>
      <c r="M416" s="189" t="s">
        <v>1086</v>
      </c>
      <c r="N416" s="189" t="s">
        <v>755</v>
      </c>
      <c r="O416" s="2540">
        <v>5</v>
      </c>
      <c r="P416" s="2541"/>
      <c r="Q416" s="2540">
        <v>81650</v>
      </c>
      <c r="R416" s="2541"/>
      <c r="S416" s="2540">
        <v>408250</v>
      </c>
      <c r="T416" s="2541"/>
      <c r="U416" s="286"/>
      <c r="V416" s="2797" t="s">
        <v>1014</v>
      </c>
      <c r="W416" s="2798"/>
      <c r="X416" s="208"/>
      <c r="Y416" s="189"/>
      <c r="Z416" s="2565"/>
      <c r="AA416" s="2860"/>
      <c r="AB416" s="2565"/>
      <c r="AC416" s="2860"/>
      <c r="AD416" s="2540">
        <v>0</v>
      </c>
      <c r="AE416" s="2541"/>
      <c r="AF416" s="53"/>
      <c r="AG416" s="138" t="s">
        <v>822</v>
      </c>
      <c r="AH416" s="189" t="s">
        <v>619</v>
      </c>
      <c r="AI416" s="189" t="s">
        <v>619</v>
      </c>
      <c r="AJ416" s="2540">
        <v>2</v>
      </c>
      <c r="AK416" s="2541"/>
      <c r="AL416" s="2540">
        <v>10100</v>
      </c>
      <c r="AM416" s="2541"/>
      <c r="AN416" s="2540">
        <v>20200</v>
      </c>
      <c r="AO416" s="2541"/>
    </row>
    <row r="417" spans="1:41" ht="16" customHeight="1" x14ac:dyDescent="0.25">
      <c r="A417" s="2797" t="s">
        <v>895</v>
      </c>
      <c r="B417" s="2798"/>
      <c r="C417" s="136" t="s">
        <v>512</v>
      </c>
      <c r="D417" s="189" t="s">
        <v>513</v>
      </c>
      <c r="E417" s="2565">
        <v>2</v>
      </c>
      <c r="F417" s="2860"/>
      <c r="G417" s="2861">
        <v>32000</v>
      </c>
      <c r="H417" s="2862"/>
      <c r="I417" s="2540">
        <v>64000</v>
      </c>
      <c r="J417" s="2541"/>
      <c r="K417" s="299"/>
      <c r="L417" s="138" t="s">
        <v>595</v>
      </c>
      <c r="M417" s="189" t="s">
        <v>1759</v>
      </c>
      <c r="N417" s="189" t="s">
        <v>468</v>
      </c>
      <c r="O417" s="2540">
        <v>800</v>
      </c>
      <c r="P417" s="2541"/>
      <c r="Q417" s="2540">
        <v>4700</v>
      </c>
      <c r="R417" s="2541"/>
      <c r="S417" s="2540">
        <v>3760000</v>
      </c>
      <c r="T417" s="2541"/>
      <c r="U417" s="286"/>
      <c r="V417" s="2797" t="s">
        <v>895</v>
      </c>
      <c r="W417" s="2798"/>
      <c r="X417" s="208"/>
      <c r="Y417" s="189"/>
      <c r="Z417" s="2565"/>
      <c r="AA417" s="2860"/>
      <c r="AB417" s="2565"/>
      <c r="AC417" s="2860"/>
      <c r="AD417" s="2540">
        <v>0</v>
      </c>
      <c r="AE417" s="2541"/>
      <c r="AF417" s="53"/>
      <c r="AG417" s="138" t="s">
        <v>595</v>
      </c>
      <c r="AH417" s="189"/>
      <c r="AI417" s="189"/>
      <c r="AJ417" s="2540"/>
      <c r="AK417" s="2541"/>
      <c r="AL417" s="2540"/>
      <c r="AM417" s="2541"/>
      <c r="AN417" s="2540">
        <v>0</v>
      </c>
      <c r="AO417" s="2541"/>
    </row>
    <row r="418" spans="1:41" ht="16" customHeight="1" x14ac:dyDescent="0.25">
      <c r="A418" s="2797" t="s">
        <v>1015</v>
      </c>
      <c r="B418" s="2798"/>
      <c r="C418" s="208"/>
      <c r="D418" s="189"/>
      <c r="E418" s="2565"/>
      <c r="F418" s="2860"/>
      <c r="G418" s="2565"/>
      <c r="H418" s="2860"/>
      <c r="I418" s="2540">
        <v>0</v>
      </c>
      <c r="J418" s="2541"/>
      <c r="K418" s="299"/>
      <c r="L418" s="138" t="s">
        <v>896</v>
      </c>
      <c r="M418" s="189" t="s">
        <v>1122</v>
      </c>
      <c r="N418" s="189" t="s">
        <v>1103</v>
      </c>
      <c r="O418" s="2540">
        <v>400</v>
      </c>
      <c r="P418" s="2541"/>
      <c r="Q418" s="2540">
        <v>3400</v>
      </c>
      <c r="R418" s="2541"/>
      <c r="S418" s="2540">
        <v>1360000</v>
      </c>
      <c r="T418" s="2541"/>
      <c r="U418" s="286"/>
      <c r="V418" s="2797" t="s">
        <v>1015</v>
      </c>
      <c r="W418" s="2798"/>
      <c r="X418" s="208"/>
      <c r="Y418" s="189"/>
      <c r="Z418" s="2565"/>
      <c r="AA418" s="2860"/>
      <c r="AB418" s="2565"/>
      <c r="AC418" s="2860"/>
      <c r="AD418" s="2540">
        <v>0</v>
      </c>
      <c r="AE418" s="2541"/>
      <c r="AF418" s="53"/>
      <c r="AG418" s="138" t="s">
        <v>896</v>
      </c>
      <c r="AH418" s="189"/>
      <c r="AI418" s="189"/>
      <c r="AJ418" s="2540"/>
      <c r="AK418" s="2541"/>
      <c r="AL418" s="2540"/>
      <c r="AM418" s="2541"/>
      <c r="AN418" s="2540">
        <v>0</v>
      </c>
      <c r="AO418" s="2541"/>
    </row>
    <row r="419" spans="1:41" ht="16" customHeight="1" x14ac:dyDescent="0.25">
      <c r="A419" s="2797" t="s">
        <v>520</v>
      </c>
      <c r="B419" s="2798"/>
      <c r="C419" s="208"/>
      <c r="D419" s="189"/>
      <c r="E419" s="2565"/>
      <c r="F419" s="2860"/>
      <c r="G419" s="2565"/>
      <c r="H419" s="2860"/>
      <c r="I419" s="2540">
        <v>0</v>
      </c>
      <c r="J419" s="2541"/>
      <c r="K419" s="299"/>
      <c r="L419" s="217" t="s">
        <v>531</v>
      </c>
      <c r="M419" s="136" t="s">
        <v>740</v>
      </c>
      <c r="N419" s="136" t="s">
        <v>740</v>
      </c>
      <c r="O419" s="2676">
        <v>400</v>
      </c>
      <c r="P419" s="2676"/>
      <c r="Q419" s="2676">
        <v>7950</v>
      </c>
      <c r="R419" s="2676"/>
      <c r="S419" s="2540">
        <v>3180000</v>
      </c>
      <c r="T419" s="2541"/>
      <c r="U419" s="286"/>
      <c r="V419" s="2797" t="s">
        <v>520</v>
      </c>
      <c r="W419" s="2798"/>
      <c r="X419" s="208"/>
      <c r="Y419" s="189"/>
      <c r="Z419" s="2565"/>
      <c r="AA419" s="2860"/>
      <c r="AB419" s="2565"/>
      <c r="AC419" s="2860"/>
      <c r="AD419" s="2540">
        <v>0</v>
      </c>
      <c r="AE419" s="2541"/>
      <c r="AF419" s="53"/>
      <c r="AG419" s="217" t="s">
        <v>531</v>
      </c>
      <c r="AH419" s="136"/>
      <c r="AI419" s="136"/>
      <c r="AJ419" s="2676"/>
      <c r="AK419" s="2676"/>
      <c r="AL419" s="2676"/>
      <c r="AM419" s="2676"/>
      <c r="AN419" s="2540">
        <v>0</v>
      </c>
      <c r="AO419" s="2541"/>
    </row>
    <row r="420" spans="1:41" ht="16" customHeight="1" x14ac:dyDescent="0.25">
      <c r="A420" s="2865" t="s">
        <v>1016</v>
      </c>
      <c r="B420" s="2866"/>
      <c r="C420" s="208"/>
      <c r="D420" s="189"/>
      <c r="E420" s="2565"/>
      <c r="F420" s="2860"/>
      <c r="G420" s="2565"/>
      <c r="H420" s="2860"/>
      <c r="I420" s="2561">
        <v>2848000</v>
      </c>
      <c r="J420" s="2875"/>
      <c r="K420" s="299"/>
      <c r="L420" s="217" t="s">
        <v>826</v>
      </c>
      <c r="M420" s="218"/>
      <c r="N420" s="136" t="s">
        <v>815</v>
      </c>
      <c r="O420" s="2676"/>
      <c r="P420" s="2676"/>
      <c r="Q420" s="2676"/>
      <c r="R420" s="2676"/>
      <c r="S420" s="2540">
        <v>350000</v>
      </c>
      <c r="T420" s="2541"/>
      <c r="U420" s="286"/>
      <c r="V420" s="2865" t="s">
        <v>1016</v>
      </c>
      <c r="W420" s="2866"/>
      <c r="X420" s="208"/>
      <c r="Y420" s="189"/>
      <c r="Z420" s="2565"/>
      <c r="AA420" s="2860"/>
      <c r="AB420" s="2565"/>
      <c r="AC420" s="2860"/>
      <c r="AD420" s="2561">
        <v>1728000</v>
      </c>
      <c r="AE420" s="2875"/>
      <c r="AF420" s="53"/>
      <c r="AG420" s="217" t="s">
        <v>1108</v>
      </c>
      <c r="AH420" s="136"/>
      <c r="AI420" s="136"/>
      <c r="AJ420" s="2676"/>
      <c r="AK420" s="2676"/>
      <c r="AL420" s="2676"/>
      <c r="AM420" s="2676"/>
      <c r="AN420" s="2540">
        <v>0</v>
      </c>
      <c r="AO420" s="2541"/>
    </row>
    <row r="421" spans="1:41" ht="16" customHeight="1" x14ac:dyDescent="0.15">
      <c r="A421" s="2797" t="s">
        <v>874</v>
      </c>
      <c r="B421" s="2798"/>
      <c r="C421" s="136" t="s">
        <v>512</v>
      </c>
      <c r="D421" s="189" t="s">
        <v>513</v>
      </c>
      <c r="E421" s="2540">
        <v>8</v>
      </c>
      <c r="F421" s="2541"/>
      <c r="G421" s="2861">
        <v>32000</v>
      </c>
      <c r="H421" s="2862"/>
      <c r="I421" s="2540">
        <v>256000</v>
      </c>
      <c r="J421" s="2541"/>
      <c r="K421" s="299"/>
      <c r="L421" s="220" t="s">
        <v>898</v>
      </c>
      <c r="M421" s="66"/>
      <c r="N421" s="221"/>
      <c r="O421" s="2876"/>
      <c r="P421" s="2876"/>
      <c r="Q421" s="2876"/>
      <c r="R421" s="2876"/>
      <c r="S421" s="2877">
        <v>12878000</v>
      </c>
      <c r="T421" s="2877"/>
      <c r="U421" s="286"/>
      <c r="V421" s="2797" t="s">
        <v>874</v>
      </c>
      <c r="W421" s="2798"/>
      <c r="X421" s="208"/>
      <c r="Y421" s="189"/>
      <c r="Z421" s="2540"/>
      <c r="AA421" s="2541"/>
      <c r="AB421" s="2540"/>
      <c r="AC421" s="2541"/>
      <c r="AD421" s="2540">
        <v>0</v>
      </c>
      <c r="AE421" s="2541"/>
      <c r="AF421" s="53"/>
      <c r="AG421" s="220" t="s">
        <v>898</v>
      </c>
      <c r="AH421" s="66"/>
      <c r="AI421" s="221"/>
      <c r="AJ421" s="2876"/>
      <c r="AK421" s="2876"/>
      <c r="AL421" s="2876"/>
      <c r="AM421" s="2876"/>
      <c r="AN421" s="2877">
        <v>3673800</v>
      </c>
      <c r="AO421" s="2877"/>
    </row>
    <row r="422" spans="1:41" ht="16" customHeight="1" x14ac:dyDescent="0.15">
      <c r="A422" s="2797" t="s">
        <v>511</v>
      </c>
      <c r="B422" s="2798"/>
      <c r="C422" s="136" t="s">
        <v>512</v>
      </c>
      <c r="D422" s="189" t="s">
        <v>513</v>
      </c>
      <c r="E422" s="2540">
        <v>2</v>
      </c>
      <c r="F422" s="2541"/>
      <c r="G422" s="2861">
        <v>32000</v>
      </c>
      <c r="H422" s="2862"/>
      <c r="I422" s="2540">
        <v>64000</v>
      </c>
      <c r="J422" s="2541"/>
      <c r="K422" s="299"/>
      <c r="L422" s="164"/>
      <c r="M422" s="218"/>
      <c r="N422" s="136"/>
      <c r="O422" s="2676"/>
      <c r="P422" s="2676"/>
      <c r="Q422" s="2676"/>
      <c r="R422" s="2676"/>
      <c r="S422" s="2676"/>
      <c r="T422" s="2676"/>
      <c r="U422" s="286"/>
      <c r="V422" s="2797" t="s">
        <v>511</v>
      </c>
      <c r="W422" s="2798"/>
      <c r="X422" s="208"/>
      <c r="Y422" s="189"/>
      <c r="Z422" s="2540"/>
      <c r="AA422" s="2541"/>
      <c r="AB422" s="2540"/>
      <c r="AC422" s="2541"/>
      <c r="AD422" s="2540">
        <v>0</v>
      </c>
      <c r="AE422" s="2541"/>
      <c r="AF422" s="53"/>
      <c r="AG422" s="164"/>
      <c r="AH422" s="218"/>
      <c r="AI422" s="136"/>
      <c r="AJ422" s="2676"/>
      <c r="AK422" s="2676"/>
      <c r="AL422" s="2676"/>
      <c r="AM422" s="2676"/>
      <c r="AN422" s="2676"/>
      <c r="AO422" s="2676"/>
    </row>
    <row r="423" spans="1:41" ht="16" customHeight="1" x14ac:dyDescent="0.25">
      <c r="A423" s="2797" t="s">
        <v>1018</v>
      </c>
      <c r="B423" s="2798"/>
      <c r="C423" s="136" t="s">
        <v>512</v>
      </c>
      <c r="D423" s="189" t="s">
        <v>513</v>
      </c>
      <c r="E423" s="2565">
        <v>20</v>
      </c>
      <c r="F423" s="2860"/>
      <c r="G423" s="2861">
        <v>32000</v>
      </c>
      <c r="H423" s="2862"/>
      <c r="I423" s="2540">
        <v>640000</v>
      </c>
      <c r="J423" s="2541"/>
      <c r="K423" s="299"/>
      <c r="L423" s="160" t="s">
        <v>597</v>
      </c>
      <c r="M423" s="161"/>
      <c r="N423" s="161"/>
      <c r="O423" s="2873"/>
      <c r="P423" s="2873"/>
      <c r="Q423" s="2873"/>
      <c r="R423" s="2873"/>
      <c r="S423" s="2873"/>
      <c r="T423" s="2874"/>
      <c r="U423" s="286"/>
      <c r="V423" s="2797" t="s">
        <v>1018</v>
      </c>
      <c r="W423" s="2798"/>
      <c r="X423" s="208"/>
      <c r="Y423" s="189"/>
      <c r="Z423" s="2565"/>
      <c r="AA423" s="2860"/>
      <c r="AB423" s="2565"/>
      <c r="AC423" s="2860"/>
      <c r="AD423" s="2540">
        <v>0</v>
      </c>
      <c r="AE423" s="2541"/>
      <c r="AF423" s="53"/>
      <c r="AG423" s="160" t="s">
        <v>597</v>
      </c>
      <c r="AH423" s="161"/>
      <c r="AI423" s="161"/>
      <c r="AJ423" s="2873"/>
      <c r="AK423" s="2873"/>
      <c r="AL423" s="2873"/>
      <c r="AM423" s="2873"/>
      <c r="AN423" s="2873"/>
      <c r="AO423" s="2874"/>
    </row>
    <row r="424" spans="1:41" ht="16" customHeight="1" x14ac:dyDescent="0.25">
      <c r="A424" s="2797" t="s">
        <v>1019</v>
      </c>
      <c r="B424" s="2798"/>
      <c r="C424" s="208"/>
      <c r="D424" s="189"/>
      <c r="E424" s="2565"/>
      <c r="F424" s="2860"/>
      <c r="G424" s="2565"/>
      <c r="H424" s="2860"/>
      <c r="I424" s="2540">
        <v>0</v>
      </c>
      <c r="J424" s="2541"/>
      <c r="K424" s="299"/>
      <c r="L424" s="164" t="s">
        <v>1020</v>
      </c>
      <c r="M424" s="317">
        <v>0.05</v>
      </c>
      <c r="N424" s="166"/>
      <c r="O424" s="2552"/>
      <c r="P424" s="2552"/>
      <c r="Q424" s="2552"/>
      <c r="R424" s="2552"/>
      <c r="S424" s="2552">
        <v>899010</v>
      </c>
      <c r="T424" s="2541"/>
      <c r="U424" s="286"/>
      <c r="V424" s="2797" t="s">
        <v>1019</v>
      </c>
      <c r="W424" s="2798"/>
      <c r="X424" s="208"/>
      <c r="Y424" s="189"/>
      <c r="Z424" s="2565"/>
      <c r="AA424" s="2860"/>
      <c r="AB424" s="2565"/>
      <c r="AC424" s="2860"/>
      <c r="AD424" s="2540">
        <v>0</v>
      </c>
      <c r="AE424" s="2541"/>
      <c r="AF424" s="53"/>
      <c r="AG424" s="164" t="s">
        <v>1020</v>
      </c>
      <c r="AH424" s="317">
        <v>0.05</v>
      </c>
      <c r="AI424" s="166"/>
      <c r="AJ424" s="2552"/>
      <c r="AK424" s="2552"/>
      <c r="AL424" s="2552"/>
      <c r="AM424" s="2552"/>
      <c r="AN424" s="2552">
        <v>452190</v>
      </c>
      <c r="AO424" s="2541"/>
    </row>
    <row r="425" spans="1:41" ht="16" customHeight="1" x14ac:dyDescent="0.25">
      <c r="A425" s="2797" t="s">
        <v>1021</v>
      </c>
      <c r="B425" s="2798"/>
      <c r="C425" s="208"/>
      <c r="D425" s="189"/>
      <c r="E425" s="2565"/>
      <c r="F425" s="2860"/>
      <c r="G425" s="2565"/>
      <c r="H425" s="2860"/>
      <c r="I425" s="2540">
        <v>0</v>
      </c>
      <c r="J425" s="2541"/>
      <c r="K425" s="299"/>
      <c r="L425" s="168" t="s">
        <v>543</v>
      </c>
      <c r="M425" s="166"/>
      <c r="N425" s="166"/>
      <c r="O425" s="2552"/>
      <c r="P425" s="2552"/>
      <c r="Q425" s="2552"/>
      <c r="R425" s="2552"/>
      <c r="S425" s="2552">
        <v>300000</v>
      </c>
      <c r="T425" s="2541"/>
      <c r="U425" s="286"/>
      <c r="V425" s="2797" t="s">
        <v>1021</v>
      </c>
      <c r="W425" s="2798"/>
      <c r="X425" s="208"/>
      <c r="Y425" s="189"/>
      <c r="Z425" s="2565"/>
      <c r="AA425" s="2860"/>
      <c r="AB425" s="2565"/>
      <c r="AC425" s="2860"/>
      <c r="AD425" s="2540">
        <v>0</v>
      </c>
      <c r="AE425" s="2541"/>
      <c r="AF425" s="53"/>
      <c r="AG425" s="168" t="s">
        <v>543</v>
      </c>
      <c r="AH425" s="166"/>
      <c r="AI425" s="166"/>
      <c r="AJ425" s="2552"/>
      <c r="AK425" s="2552"/>
      <c r="AL425" s="2552"/>
      <c r="AM425" s="2552"/>
      <c r="AN425" s="2552">
        <v>300000</v>
      </c>
      <c r="AO425" s="2541"/>
    </row>
    <row r="426" spans="1:41" ht="16" customHeight="1" x14ac:dyDescent="0.25">
      <c r="A426" s="2797" t="s">
        <v>1022</v>
      </c>
      <c r="B426" s="2798"/>
      <c r="C426" s="208"/>
      <c r="D426" s="189"/>
      <c r="E426" s="2565"/>
      <c r="F426" s="2860"/>
      <c r="G426" s="2565"/>
      <c r="H426" s="2860"/>
      <c r="I426" s="2540">
        <v>0</v>
      </c>
      <c r="J426" s="2541"/>
      <c r="K426" s="299"/>
      <c r="L426" s="169" t="s">
        <v>545</v>
      </c>
      <c r="M426" s="166"/>
      <c r="N426" s="166"/>
      <c r="O426" s="2552"/>
      <c r="P426" s="2552"/>
      <c r="Q426" s="2552"/>
      <c r="R426" s="2552"/>
      <c r="S426" s="2552">
        <v>600000</v>
      </c>
      <c r="T426" s="2541"/>
      <c r="U426" s="286"/>
      <c r="V426" s="2797" t="s">
        <v>1022</v>
      </c>
      <c r="W426" s="2798"/>
      <c r="X426" s="208"/>
      <c r="Y426" s="189"/>
      <c r="Z426" s="2565"/>
      <c r="AA426" s="2860"/>
      <c r="AB426" s="2565"/>
      <c r="AC426" s="2860"/>
      <c r="AD426" s="2540">
        <v>0</v>
      </c>
      <c r="AE426" s="2541"/>
      <c r="AF426" s="53"/>
      <c r="AG426" s="169" t="s">
        <v>545</v>
      </c>
      <c r="AH426" s="166"/>
      <c r="AI426" s="166"/>
      <c r="AJ426" s="2552"/>
      <c r="AK426" s="2552"/>
      <c r="AL426" s="2552"/>
      <c r="AM426" s="2552"/>
      <c r="AN426" s="2552">
        <v>600000</v>
      </c>
      <c r="AO426" s="2541"/>
    </row>
    <row r="427" spans="1:41" ht="16" customHeight="1" x14ac:dyDescent="0.25">
      <c r="A427" s="2797" t="s">
        <v>1023</v>
      </c>
      <c r="B427" s="2798"/>
      <c r="C427" s="136" t="s">
        <v>512</v>
      </c>
      <c r="D427" s="189" t="s">
        <v>513</v>
      </c>
      <c r="E427" s="2565">
        <v>8</v>
      </c>
      <c r="F427" s="2860"/>
      <c r="G427" s="2861">
        <v>32000</v>
      </c>
      <c r="H427" s="2862"/>
      <c r="I427" s="2540">
        <v>256000</v>
      </c>
      <c r="J427" s="2541"/>
      <c r="K427" s="299"/>
      <c r="L427" s="169" t="s">
        <v>747</v>
      </c>
      <c r="M427" s="166"/>
      <c r="N427" s="166"/>
      <c r="O427" s="2552"/>
      <c r="P427" s="2552"/>
      <c r="Q427" s="2552"/>
      <c r="R427" s="2552"/>
      <c r="S427" s="2552">
        <v>899010</v>
      </c>
      <c r="T427" s="2541"/>
      <c r="U427" s="286"/>
      <c r="V427" s="2797" t="s">
        <v>1023</v>
      </c>
      <c r="W427" s="2798"/>
      <c r="X427" s="136" t="s">
        <v>512</v>
      </c>
      <c r="Y427" s="189" t="s">
        <v>513</v>
      </c>
      <c r="Z427" s="2565">
        <v>10</v>
      </c>
      <c r="AA427" s="2860"/>
      <c r="AB427" s="2861">
        <v>32000</v>
      </c>
      <c r="AC427" s="2862"/>
      <c r="AD427" s="2540">
        <v>320000</v>
      </c>
      <c r="AE427" s="2541"/>
      <c r="AF427" s="53"/>
      <c r="AG427" s="169" t="s">
        <v>547</v>
      </c>
      <c r="AH427" s="166"/>
      <c r="AI427" s="166"/>
      <c r="AJ427" s="2552"/>
      <c r="AK427" s="2552"/>
      <c r="AL427" s="2552"/>
      <c r="AM427" s="2552"/>
      <c r="AN427" s="2552">
        <v>452190</v>
      </c>
      <c r="AO427" s="2541"/>
    </row>
    <row r="428" spans="1:41" ht="16" customHeight="1" x14ac:dyDescent="0.25">
      <c r="A428" s="2797" t="s">
        <v>1024</v>
      </c>
      <c r="B428" s="2798"/>
      <c r="C428" s="136" t="s">
        <v>512</v>
      </c>
      <c r="D428" s="189" t="s">
        <v>513</v>
      </c>
      <c r="E428" s="2565">
        <v>5</v>
      </c>
      <c r="F428" s="2860"/>
      <c r="G428" s="2861">
        <v>32000</v>
      </c>
      <c r="H428" s="2862"/>
      <c r="I428" s="2540">
        <v>160000</v>
      </c>
      <c r="J428" s="2541"/>
      <c r="K428" s="299"/>
      <c r="L428" s="185" t="s">
        <v>520</v>
      </c>
      <c r="M428" s="173"/>
      <c r="N428" s="173"/>
      <c r="O428" s="2757"/>
      <c r="P428" s="2757"/>
      <c r="Q428" s="2757"/>
      <c r="R428" s="2757"/>
      <c r="S428" s="2757">
        <v>200000</v>
      </c>
      <c r="T428" s="2758"/>
      <c r="U428" s="286"/>
      <c r="V428" s="2797" t="s">
        <v>1024</v>
      </c>
      <c r="W428" s="2798"/>
      <c r="X428" s="208"/>
      <c r="Y428" s="189"/>
      <c r="Z428" s="2565"/>
      <c r="AA428" s="2860"/>
      <c r="AB428" s="2565"/>
      <c r="AC428" s="2860"/>
      <c r="AD428" s="2540">
        <v>0</v>
      </c>
      <c r="AE428" s="2541"/>
      <c r="AF428" s="53"/>
      <c r="AG428" s="185" t="s">
        <v>520</v>
      </c>
      <c r="AH428" s="173"/>
      <c r="AI428" s="173"/>
      <c r="AJ428" s="2757"/>
      <c r="AK428" s="2757"/>
      <c r="AL428" s="2757"/>
      <c r="AM428" s="2757"/>
      <c r="AN428" s="2757">
        <v>130000</v>
      </c>
      <c r="AO428" s="2758"/>
    </row>
    <row r="429" spans="1:41" ht="16" customHeight="1" x14ac:dyDescent="0.25">
      <c r="A429" s="2797" t="s">
        <v>1025</v>
      </c>
      <c r="B429" s="2798"/>
      <c r="C429" s="136" t="s">
        <v>512</v>
      </c>
      <c r="D429" s="189" t="s">
        <v>513</v>
      </c>
      <c r="E429" s="2565">
        <v>3</v>
      </c>
      <c r="F429" s="2860"/>
      <c r="G429" s="2861">
        <v>32000</v>
      </c>
      <c r="H429" s="2862"/>
      <c r="I429" s="2540">
        <v>96000</v>
      </c>
      <c r="J429" s="2541"/>
      <c r="K429" s="299"/>
      <c r="L429" s="174" t="s">
        <v>549</v>
      </c>
      <c r="M429" s="222"/>
      <c r="N429" s="222"/>
      <c r="O429" s="2882"/>
      <c r="P429" s="2882"/>
      <c r="Q429" s="2883"/>
      <c r="R429" s="2883"/>
      <c r="S429" s="2884">
        <v>2898020</v>
      </c>
      <c r="T429" s="2884"/>
      <c r="U429" s="286"/>
      <c r="V429" s="2797" t="s">
        <v>1105</v>
      </c>
      <c r="W429" s="2798"/>
      <c r="X429" s="309"/>
      <c r="Y429" s="189"/>
      <c r="Z429" s="2565"/>
      <c r="AA429" s="2860"/>
      <c r="AB429" s="2565"/>
      <c r="AC429" s="2860"/>
      <c r="AD429" s="2540">
        <v>0</v>
      </c>
      <c r="AE429" s="2541"/>
      <c r="AF429" s="53"/>
      <c r="AG429" s="174" t="s">
        <v>549</v>
      </c>
      <c r="AH429" s="222"/>
      <c r="AI429" s="222"/>
      <c r="AJ429" s="2882"/>
      <c r="AK429" s="2882"/>
      <c r="AL429" s="2883"/>
      <c r="AM429" s="2883"/>
      <c r="AN429" s="2884">
        <v>1934380</v>
      </c>
      <c r="AO429" s="2884"/>
    </row>
    <row r="430" spans="1:41" ht="16" customHeight="1" x14ac:dyDescent="0.25">
      <c r="A430" s="2797" t="s">
        <v>1026</v>
      </c>
      <c r="B430" s="2798"/>
      <c r="C430" s="136" t="s">
        <v>512</v>
      </c>
      <c r="D430" s="189" t="s">
        <v>513</v>
      </c>
      <c r="E430" s="2565">
        <v>5</v>
      </c>
      <c r="F430" s="2860"/>
      <c r="G430" s="2861">
        <v>32000</v>
      </c>
      <c r="H430" s="2862"/>
      <c r="I430" s="2540">
        <v>160000</v>
      </c>
      <c r="J430" s="2541"/>
      <c r="K430" s="299"/>
      <c r="L430" s="177"/>
      <c r="M430" s="166"/>
      <c r="N430" s="166"/>
      <c r="O430" s="2552"/>
      <c r="P430" s="2552"/>
      <c r="Q430" s="2552"/>
      <c r="R430" s="2552"/>
      <c r="S430" s="2552"/>
      <c r="T430" s="2541"/>
      <c r="U430" s="286"/>
      <c r="V430" s="2797" t="s">
        <v>1026</v>
      </c>
      <c r="W430" s="2798"/>
      <c r="X430" s="208"/>
      <c r="Y430" s="189"/>
      <c r="Z430" s="2565"/>
      <c r="AA430" s="2860"/>
      <c r="AB430" s="2565"/>
      <c r="AC430" s="2860"/>
      <c r="AD430" s="2540">
        <v>0</v>
      </c>
      <c r="AE430" s="2541"/>
      <c r="AF430" s="53"/>
      <c r="AG430" s="177"/>
      <c r="AH430" s="166"/>
      <c r="AI430" s="166"/>
      <c r="AJ430" s="2552"/>
      <c r="AK430" s="2552"/>
      <c r="AL430" s="2552"/>
      <c r="AM430" s="2552"/>
      <c r="AN430" s="2552"/>
      <c r="AO430" s="2541"/>
    </row>
    <row r="431" spans="1:41" ht="16" customHeight="1" thickBot="1" x14ac:dyDescent="0.3">
      <c r="A431" s="2797" t="s">
        <v>1027</v>
      </c>
      <c r="B431" s="2798"/>
      <c r="C431" s="136" t="s">
        <v>512</v>
      </c>
      <c r="D431" s="189" t="s">
        <v>513</v>
      </c>
      <c r="E431" s="2565">
        <v>10</v>
      </c>
      <c r="F431" s="2860"/>
      <c r="G431" s="2861">
        <v>32000</v>
      </c>
      <c r="H431" s="2862"/>
      <c r="I431" s="2540">
        <v>320000</v>
      </c>
      <c r="J431" s="2541"/>
      <c r="K431" s="299"/>
      <c r="L431" s="178" t="s">
        <v>603</v>
      </c>
      <c r="M431" s="226"/>
      <c r="N431" s="226"/>
      <c r="O431" s="226"/>
      <c r="P431" s="226"/>
      <c r="Q431" s="179"/>
      <c r="R431" s="179"/>
      <c r="S431" s="2761">
        <v>20878220</v>
      </c>
      <c r="T431" s="2762"/>
      <c r="U431" s="286"/>
      <c r="V431" s="2797" t="s">
        <v>1027</v>
      </c>
      <c r="W431" s="2798"/>
      <c r="X431" s="136" t="s">
        <v>512</v>
      </c>
      <c r="Y431" s="189" t="s">
        <v>513</v>
      </c>
      <c r="Z431" s="2565">
        <v>5</v>
      </c>
      <c r="AA431" s="2860"/>
      <c r="AB431" s="2861">
        <v>32000</v>
      </c>
      <c r="AC431" s="2862"/>
      <c r="AD431" s="2540">
        <v>160000</v>
      </c>
      <c r="AE431" s="2541"/>
      <c r="AF431" s="53"/>
      <c r="AG431" s="178" t="s">
        <v>603</v>
      </c>
      <c r="AH431" s="226"/>
      <c r="AI431" s="226"/>
      <c r="AJ431" s="226"/>
      <c r="AK431" s="226"/>
      <c r="AL431" s="179"/>
      <c r="AM431" s="179"/>
      <c r="AN431" s="2761">
        <v>10978180</v>
      </c>
      <c r="AO431" s="2762"/>
    </row>
    <row r="432" spans="1:41" ht="16" customHeight="1" x14ac:dyDescent="0.15">
      <c r="A432" s="2797" t="s">
        <v>1033</v>
      </c>
      <c r="B432" s="2798"/>
      <c r="C432" s="136" t="s">
        <v>512</v>
      </c>
      <c r="D432" s="189" t="s">
        <v>513</v>
      </c>
      <c r="E432" s="2540">
        <v>5</v>
      </c>
      <c r="F432" s="2541"/>
      <c r="G432" s="2861">
        <v>32000</v>
      </c>
      <c r="H432" s="2862"/>
      <c r="I432" s="2540">
        <v>160000</v>
      </c>
      <c r="J432" s="2541"/>
      <c r="K432" s="304"/>
      <c r="L432" s="166"/>
      <c r="M432" s="166"/>
      <c r="N432" s="166"/>
      <c r="O432" s="166"/>
      <c r="P432" s="166"/>
      <c r="Q432" s="166"/>
      <c r="R432" s="166"/>
      <c r="S432" s="166"/>
      <c r="T432" s="166"/>
      <c r="U432" s="286"/>
      <c r="V432" s="2797" t="s">
        <v>1033</v>
      </c>
      <c r="W432" s="2798"/>
      <c r="X432" s="136" t="s">
        <v>512</v>
      </c>
      <c r="Y432" s="189" t="s">
        <v>513</v>
      </c>
      <c r="Z432" s="2540">
        <v>10</v>
      </c>
      <c r="AA432" s="2541"/>
      <c r="AB432" s="2861">
        <v>32000</v>
      </c>
      <c r="AC432" s="2862"/>
      <c r="AD432" s="2540">
        <v>320000</v>
      </c>
      <c r="AE432" s="2541"/>
      <c r="AF432" s="53"/>
      <c r="AG432" s="166"/>
      <c r="AH432" s="166"/>
      <c r="AI432" s="166"/>
      <c r="AJ432" s="166"/>
      <c r="AK432" s="166"/>
      <c r="AL432" s="166"/>
      <c r="AM432" s="166"/>
      <c r="AN432" s="166"/>
      <c r="AO432" s="166"/>
    </row>
    <row r="433" spans="1:41" ht="16" customHeight="1" x14ac:dyDescent="0.25">
      <c r="A433" s="2797" t="s">
        <v>1034</v>
      </c>
      <c r="B433" s="2798"/>
      <c r="C433" s="136" t="s">
        <v>512</v>
      </c>
      <c r="D433" s="189" t="s">
        <v>513</v>
      </c>
      <c r="E433" s="2565">
        <v>3</v>
      </c>
      <c r="F433" s="2860"/>
      <c r="G433" s="2861">
        <v>32000</v>
      </c>
      <c r="H433" s="2862"/>
      <c r="I433" s="2540">
        <v>96000</v>
      </c>
      <c r="J433" s="2541"/>
      <c r="K433" s="299"/>
      <c r="L433" s="7" t="s">
        <v>1573</v>
      </c>
      <c r="M433" s="166"/>
      <c r="N433" s="166"/>
      <c r="O433" s="166"/>
      <c r="P433" s="166"/>
      <c r="Q433" s="166"/>
      <c r="R433" s="166"/>
      <c r="S433" s="166"/>
      <c r="T433" s="166"/>
      <c r="U433" s="286"/>
      <c r="V433" s="2797" t="s">
        <v>1034</v>
      </c>
      <c r="W433" s="2798"/>
      <c r="X433" s="136" t="s">
        <v>512</v>
      </c>
      <c r="Y433" s="189" t="s">
        <v>513</v>
      </c>
      <c r="Z433" s="2565">
        <v>2</v>
      </c>
      <c r="AA433" s="2860"/>
      <c r="AB433" s="2861">
        <v>32000</v>
      </c>
      <c r="AC433" s="2862"/>
      <c r="AD433" s="2540">
        <v>64000</v>
      </c>
      <c r="AE433" s="2541"/>
      <c r="AF433" s="53"/>
      <c r="AG433" s="7" t="s">
        <v>1573</v>
      </c>
      <c r="AH433" s="166"/>
      <c r="AI433" s="166"/>
      <c r="AJ433" s="166"/>
      <c r="AK433" s="166"/>
      <c r="AL433" s="166"/>
      <c r="AM433" s="166"/>
      <c r="AN433" s="166"/>
      <c r="AO433" s="166"/>
    </row>
    <row r="434" spans="1:41" ht="16" customHeight="1" x14ac:dyDescent="0.25">
      <c r="A434" s="2797" t="s">
        <v>1035</v>
      </c>
      <c r="B434" s="2798"/>
      <c r="C434" s="208"/>
      <c r="D434" s="189"/>
      <c r="E434" s="2565"/>
      <c r="F434" s="2860"/>
      <c r="G434" s="2565"/>
      <c r="H434" s="2860"/>
      <c r="I434" s="2540">
        <v>0</v>
      </c>
      <c r="J434" s="2541"/>
      <c r="K434" s="299"/>
      <c r="L434" s="2173" t="s">
        <v>1629</v>
      </c>
      <c r="M434" s="1922"/>
      <c r="N434" s="1922"/>
      <c r="O434" s="1922"/>
      <c r="P434" s="1922"/>
      <c r="Q434" s="1937"/>
      <c r="R434" s="1922"/>
      <c r="S434" s="1922"/>
      <c r="T434" s="166"/>
      <c r="U434" s="286"/>
      <c r="V434" s="2797" t="s">
        <v>1035</v>
      </c>
      <c r="W434" s="2798"/>
      <c r="X434" s="208"/>
      <c r="Y434" s="189"/>
      <c r="Z434" s="2565"/>
      <c r="AA434" s="2860"/>
      <c r="AB434" s="2565"/>
      <c r="AC434" s="2860"/>
      <c r="AD434" s="2540">
        <v>0</v>
      </c>
      <c r="AE434" s="2541"/>
      <c r="AF434" s="53"/>
      <c r="AG434" s="2173" t="s">
        <v>1629</v>
      </c>
      <c r="AH434" s="1922"/>
      <c r="AI434" s="1922"/>
      <c r="AJ434" s="1922"/>
      <c r="AK434" s="1922"/>
      <c r="AL434" s="1937"/>
      <c r="AM434" s="1922"/>
      <c r="AN434" s="1922"/>
      <c r="AO434" s="166"/>
    </row>
    <row r="435" spans="1:41" ht="16" customHeight="1" x14ac:dyDescent="0.25">
      <c r="A435" s="2797" t="s">
        <v>1036</v>
      </c>
      <c r="B435" s="2798"/>
      <c r="C435" s="208"/>
      <c r="D435" s="189"/>
      <c r="E435" s="2565"/>
      <c r="F435" s="2860"/>
      <c r="G435" s="2565"/>
      <c r="H435" s="2860"/>
      <c r="I435" s="2540">
        <v>0</v>
      </c>
      <c r="J435" s="2541"/>
      <c r="K435" s="299"/>
      <c r="L435" s="166"/>
      <c r="M435" s="227"/>
      <c r="N435" s="227"/>
      <c r="O435" s="227"/>
      <c r="P435" s="227"/>
      <c r="Q435" s="122"/>
      <c r="R435" s="61"/>
      <c r="S435" s="61"/>
      <c r="T435" s="166"/>
      <c r="U435" s="286"/>
      <c r="V435" s="2797" t="s">
        <v>1036</v>
      </c>
      <c r="W435" s="2798"/>
      <c r="X435" s="208"/>
      <c r="Y435" s="189"/>
      <c r="Z435" s="2565"/>
      <c r="AA435" s="2860"/>
      <c r="AB435" s="2565"/>
      <c r="AC435" s="2860"/>
      <c r="AD435" s="2540">
        <v>0</v>
      </c>
      <c r="AE435" s="2541"/>
      <c r="AF435" s="53"/>
      <c r="AG435" s="166"/>
      <c r="AH435" s="2794"/>
      <c r="AI435" s="2794"/>
      <c r="AJ435" s="2794"/>
      <c r="AK435" s="2794"/>
      <c r="AL435" s="321"/>
      <c r="AM435" s="61"/>
      <c r="AN435" s="61"/>
      <c r="AO435" s="166"/>
    </row>
    <row r="436" spans="1:41" ht="16" customHeight="1" x14ac:dyDescent="0.15">
      <c r="A436" s="2797" t="s">
        <v>1037</v>
      </c>
      <c r="B436" s="2798"/>
      <c r="C436" s="136" t="s">
        <v>512</v>
      </c>
      <c r="D436" s="189" t="s">
        <v>513</v>
      </c>
      <c r="E436" s="2540">
        <v>10</v>
      </c>
      <c r="F436" s="2541"/>
      <c r="G436" s="2861">
        <v>32000</v>
      </c>
      <c r="H436" s="2862"/>
      <c r="I436" s="2540">
        <v>320000</v>
      </c>
      <c r="J436" s="2541"/>
      <c r="K436" s="299"/>
      <c r="L436" s="166"/>
      <c r="M436" s="2794"/>
      <c r="N436" s="2794"/>
      <c r="O436" s="2794"/>
      <c r="P436" s="2794"/>
      <c r="Q436" s="122"/>
      <c r="R436" s="61"/>
      <c r="S436" s="166"/>
      <c r="T436" s="166"/>
      <c r="U436" s="286"/>
      <c r="V436" s="2797" t="s">
        <v>1037</v>
      </c>
      <c r="W436" s="2798"/>
      <c r="X436" s="136" t="s">
        <v>512</v>
      </c>
      <c r="Y436" s="189" t="s">
        <v>513</v>
      </c>
      <c r="Z436" s="2540">
        <v>12</v>
      </c>
      <c r="AA436" s="2541"/>
      <c r="AB436" s="2861">
        <v>32000</v>
      </c>
      <c r="AC436" s="2862"/>
      <c r="AD436" s="2540">
        <v>384000</v>
      </c>
      <c r="AE436" s="2541"/>
      <c r="AF436" s="53"/>
      <c r="AG436" s="166"/>
      <c r="AH436" s="227"/>
      <c r="AI436" s="227"/>
      <c r="AJ436" s="227"/>
      <c r="AK436" s="227"/>
      <c r="AL436" s="122"/>
      <c r="AM436" s="61"/>
      <c r="AN436" s="166"/>
      <c r="AO436" s="166"/>
    </row>
    <row r="437" spans="1:41" ht="16" customHeight="1" x14ac:dyDescent="0.15">
      <c r="A437" s="2797" t="s">
        <v>903</v>
      </c>
      <c r="B437" s="2798"/>
      <c r="C437" s="136" t="s">
        <v>512</v>
      </c>
      <c r="D437" s="189" t="s">
        <v>513</v>
      </c>
      <c r="E437" s="2540">
        <v>8</v>
      </c>
      <c r="F437" s="2541"/>
      <c r="G437" s="2861">
        <v>32000</v>
      </c>
      <c r="H437" s="2862"/>
      <c r="I437" s="2540">
        <v>256000</v>
      </c>
      <c r="J437" s="2541"/>
      <c r="K437" s="299"/>
      <c r="L437" s="166"/>
      <c r="M437" s="2794"/>
      <c r="N437" s="2794"/>
      <c r="O437" s="2794"/>
      <c r="P437" s="2794"/>
      <c r="Q437" s="122"/>
      <c r="R437" s="166"/>
      <c r="S437" s="166"/>
      <c r="T437" s="166"/>
      <c r="U437" s="286"/>
      <c r="V437" s="2797" t="s">
        <v>903</v>
      </c>
      <c r="W437" s="2798"/>
      <c r="X437" s="136" t="s">
        <v>512</v>
      </c>
      <c r="Y437" s="189" t="s">
        <v>513</v>
      </c>
      <c r="Z437" s="2540">
        <v>10</v>
      </c>
      <c r="AA437" s="2541"/>
      <c r="AB437" s="2861">
        <v>32000</v>
      </c>
      <c r="AC437" s="2862"/>
      <c r="AD437" s="2540">
        <v>320000</v>
      </c>
      <c r="AE437" s="2541"/>
      <c r="AF437" s="53"/>
      <c r="AG437" s="166"/>
      <c r="AH437" s="227"/>
      <c r="AI437" s="227"/>
      <c r="AJ437" s="227"/>
      <c r="AK437" s="227"/>
      <c r="AL437" s="122"/>
      <c r="AM437" s="166"/>
      <c r="AN437" s="166"/>
      <c r="AO437" s="166"/>
    </row>
    <row r="438" spans="1:41" ht="16" customHeight="1" x14ac:dyDescent="0.25">
      <c r="A438" s="2797" t="s">
        <v>904</v>
      </c>
      <c r="B438" s="2798"/>
      <c r="C438" s="136" t="s">
        <v>512</v>
      </c>
      <c r="D438" s="189" t="s">
        <v>513</v>
      </c>
      <c r="E438" s="2565">
        <v>2</v>
      </c>
      <c r="F438" s="2860"/>
      <c r="G438" s="2861">
        <v>32000</v>
      </c>
      <c r="H438" s="2862"/>
      <c r="I438" s="2540">
        <v>64000</v>
      </c>
      <c r="J438" s="2541"/>
      <c r="K438" s="299"/>
      <c r="L438" s="166"/>
      <c r="M438" s="2794"/>
      <c r="N438" s="2794"/>
      <c r="O438" s="2794"/>
      <c r="P438" s="2794"/>
      <c r="Q438" s="292"/>
      <c r="R438" s="61"/>
      <c r="S438" s="166"/>
      <c r="T438" s="166"/>
      <c r="U438" s="286"/>
      <c r="V438" s="2797" t="s">
        <v>904</v>
      </c>
      <c r="W438" s="2798"/>
      <c r="X438" s="136" t="s">
        <v>512</v>
      </c>
      <c r="Y438" s="189" t="s">
        <v>513</v>
      </c>
      <c r="Z438" s="2565">
        <v>5</v>
      </c>
      <c r="AA438" s="2860"/>
      <c r="AB438" s="2861">
        <v>32000</v>
      </c>
      <c r="AC438" s="2862"/>
      <c r="AD438" s="2540">
        <v>160000</v>
      </c>
      <c r="AE438" s="2541"/>
      <c r="AF438" s="53"/>
      <c r="AG438" s="166"/>
      <c r="AH438" s="2794"/>
      <c r="AI438" s="2794"/>
      <c r="AJ438" s="2794"/>
      <c r="AK438" s="2794"/>
      <c r="AL438" s="122"/>
      <c r="AM438" s="61"/>
      <c r="AN438" s="166"/>
      <c r="AO438" s="166"/>
    </row>
    <row r="439" spans="1:41" ht="16" customHeight="1" x14ac:dyDescent="0.25">
      <c r="A439" s="2865" t="s">
        <v>1038</v>
      </c>
      <c r="B439" s="2866"/>
      <c r="C439" s="208"/>
      <c r="D439" s="189"/>
      <c r="E439" s="2565"/>
      <c r="F439" s="2860"/>
      <c r="G439" s="2565"/>
      <c r="H439" s="2860"/>
      <c r="I439" s="2561">
        <v>977200</v>
      </c>
      <c r="J439" s="2562"/>
      <c r="K439" s="299"/>
      <c r="L439" s="166"/>
      <c r="M439" s="166"/>
      <c r="N439" s="166"/>
      <c r="O439" s="166"/>
      <c r="P439" s="166"/>
      <c r="Q439" s="166"/>
      <c r="R439" s="61"/>
      <c r="S439" s="166"/>
      <c r="T439" s="166"/>
      <c r="U439" s="286"/>
      <c r="V439" s="2865" t="s">
        <v>1038</v>
      </c>
      <c r="W439" s="2866"/>
      <c r="X439" s="218"/>
      <c r="Y439" s="189"/>
      <c r="Z439" s="2565"/>
      <c r="AA439" s="2860"/>
      <c r="AB439" s="2565"/>
      <c r="AC439" s="2860"/>
      <c r="AD439" s="2561">
        <v>3642000</v>
      </c>
      <c r="AE439" s="2562"/>
      <c r="AF439" s="53"/>
      <c r="AG439" s="166"/>
      <c r="AH439" s="2794"/>
      <c r="AI439" s="2794"/>
      <c r="AJ439" s="2794"/>
      <c r="AK439" s="2794"/>
      <c r="AL439" s="122"/>
      <c r="AM439" s="61"/>
      <c r="AN439" s="166"/>
      <c r="AO439" s="166"/>
    </row>
    <row r="440" spans="1:41" ht="16" customHeight="1" x14ac:dyDescent="0.25">
      <c r="A440" s="2797" t="s">
        <v>906</v>
      </c>
      <c r="B440" s="2798"/>
      <c r="C440" s="136" t="s">
        <v>512</v>
      </c>
      <c r="D440" s="189" t="s">
        <v>513</v>
      </c>
      <c r="E440" s="2565">
        <v>5</v>
      </c>
      <c r="F440" s="2860"/>
      <c r="G440" s="2861">
        <v>32000</v>
      </c>
      <c r="H440" s="2862"/>
      <c r="I440" s="2540">
        <v>160000</v>
      </c>
      <c r="J440" s="2541"/>
      <c r="K440" s="299"/>
      <c r="L440" s="53"/>
      <c r="M440" s="53"/>
      <c r="N440" s="53"/>
      <c r="O440" s="53"/>
      <c r="P440" s="53"/>
      <c r="Q440" s="53"/>
      <c r="R440" s="61"/>
      <c r="S440" s="166"/>
      <c r="T440" s="166"/>
      <c r="U440" s="286"/>
      <c r="V440" s="2797" t="s">
        <v>906</v>
      </c>
      <c r="W440" s="2798"/>
      <c r="X440" s="136" t="s">
        <v>512</v>
      </c>
      <c r="Y440" s="189" t="s">
        <v>513</v>
      </c>
      <c r="Z440" s="2565">
        <v>40</v>
      </c>
      <c r="AA440" s="2860"/>
      <c r="AB440" s="2861">
        <v>32000</v>
      </c>
      <c r="AC440" s="2862"/>
      <c r="AD440" s="2540">
        <v>1280000</v>
      </c>
      <c r="AE440" s="2541"/>
      <c r="AF440" s="53"/>
      <c r="AG440" s="166"/>
      <c r="AH440" s="2794"/>
      <c r="AI440" s="2794"/>
      <c r="AJ440" s="2794"/>
      <c r="AK440" s="2794"/>
      <c r="AL440" s="292"/>
      <c r="AM440" s="61"/>
      <c r="AN440" s="166"/>
      <c r="AO440" s="166"/>
    </row>
    <row r="441" spans="1:41" ht="16" customHeight="1" x14ac:dyDescent="0.25">
      <c r="A441" s="2797" t="s">
        <v>1039</v>
      </c>
      <c r="B441" s="2798"/>
      <c r="C441" s="136" t="s">
        <v>512</v>
      </c>
      <c r="D441" s="189" t="s">
        <v>513</v>
      </c>
      <c r="E441" s="2565">
        <v>1</v>
      </c>
      <c r="F441" s="2860"/>
      <c r="G441" s="2861">
        <v>32000</v>
      </c>
      <c r="H441" s="2862"/>
      <c r="I441" s="2540">
        <v>32000</v>
      </c>
      <c r="J441" s="2541"/>
      <c r="K441" s="299"/>
      <c r="L441" s="53"/>
      <c r="M441" s="53"/>
      <c r="N441" s="53"/>
      <c r="O441" s="53"/>
      <c r="P441" s="53"/>
      <c r="Q441" s="53"/>
      <c r="R441" s="166"/>
      <c r="S441" s="166"/>
      <c r="T441" s="166"/>
      <c r="U441" s="286"/>
      <c r="V441" s="2797" t="s">
        <v>1039</v>
      </c>
      <c r="W441" s="2798"/>
      <c r="X441" s="136" t="s">
        <v>512</v>
      </c>
      <c r="Y441" s="189" t="s">
        <v>513</v>
      </c>
      <c r="Z441" s="2565">
        <v>5</v>
      </c>
      <c r="AA441" s="2860"/>
      <c r="AB441" s="2861">
        <v>32000</v>
      </c>
      <c r="AC441" s="2862"/>
      <c r="AD441" s="2540">
        <v>160000</v>
      </c>
      <c r="AE441" s="2541"/>
      <c r="AF441" s="53"/>
      <c r="AG441" s="166"/>
      <c r="AH441" s="166"/>
      <c r="AI441" s="166"/>
      <c r="AJ441" s="166"/>
      <c r="AK441" s="166"/>
      <c r="AL441" s="166"/>
      <c r="AM441" s="166"/>
      <c r="AN441" s="166"/>
      <c r="AO441" s="166"/>
    </row>
    <row r="442" spans="1:41" ht="16" customHeight="1" x14ac:dyDescent="0.25">
      <c r="A442" s="2797" t="s">
        <v>915</v>
      </c>
      <c r="B442" s="2798"/>
      <c r="C442" s="136" t="s">
        <v>512</v>
      </c>
      <c r="D442" s="189" t="s">
        <v>513</v>
      </c>
      <c r="E442" s="2565">
        <v>2</v>
      </c>
      <c r="F442" s="2860"/>
      <c r="G442" s="2861">
        <v>32000</v>
      </c>
      <c r="H442" s="2862"/>
      <c r="I442" s="2540">
        <v>64000</v>
      </c>
      <c r="J442" s="2541"/>
      <c r="K442" s="299"/>
      <c r="L442" s="53"/>
      <c r="M442" s="53"/>
      <c r="N442" s="53"/>
      <c r="O442" s="53"/>
      <c r="P442" s="53"/>
      <c r="Q442" s="53"/>
      <c r="R442" s="53"/>
      <c r="S442" s="166"/>
      <c r="T442" s="166"/>
      <c r="U442" s="286"/>
      <c r="V442" s="2797" t="s">
        <v>915</v>
      </c>
      <c r="W442" s="2798"/>
      <c r="X442" s="136" t="s">
        <v>512</v>
      </c>
      <c r="Y442" s="189" t="s">
        <v>513</v>
      </c>
      <c r="Z442" s="2565">
        <v>10</v>
      </c>
      <c r="AA442" s="2860"/>
      <c r="AB442" s="2861">
        <v>32000</v>
      </c>
      <c r="AC442" s="2862"/>
      <c r="AD442" s="2540">
        <v>320000</v>
      </c>
      <c r="AE442" s="2541"/>
      <c r="AF442" s="53"/>
      <c r="AG442" s="53"/>
      <c r="AH442" s="53"/>
      <c r="AI442" s="53"/>
      <c r="AJ442" s="53"/>
      <c r="AK442" s="53"/>
      <c r="AL442" s="53"/>
      <c r="AM442" s="53"/>
      <c r="AN442" s="166"/>
      <c r="AO442" s="166"/>
    </row>
    <row r="443" spans="1:41" ht="16" customHeight="1" x14ac:dyDescent="0.25">
      <c r="A443" s="2797" t="s">
        <v>749</v>
      </c>
      <c r="B443" s="2798"/>
      <c r="C443" s="136" t="s">
        <v>512</v>
      </c>
      <c r="D443" s="189" t="s">
        <v>513</v>
      </c>
      <c r="E443" s="2565">
        <v>1</v>
      </c>
      <c r="F443" s="2860"/>
      <c r="G443" s="2861">
        <v>32000</v>
      </c>
      <c r="H443" s="2862"/>
      <c r="I443" s="2540">
        <v>32000</v>
      </c>
      <c r="J443" s="2541"/>
      <c r="L443" s="53"/>
      <c r="M443" s="53"/>
      <c r="N443" s="53"/>
      <c r="O443" s="53"/>
      <c r="P443" s="53"/>
      <c r="Q443" s="53"/>
      <c r="U443" s="286"/>
      <c r="V443" s="2797" t="s">
        <v>749</v>
      </c>
      <c r="W443" s="2798"/>
      <c r="X443" s="136" t="s">
        <v>512</v>
      </c>
      <c r="Y443" s="189" t="s">
        <v>513</v>
      </c>
      <c r="Z443" s="2565">
        <v>5</v>
      </c>
      <c r="AA443" s="2860"/>
      <c r="AB443" s="2861">
        <v>32000</v>
      </c>
      <c r="AC443" s="2862"/>
      <c r="AD443" s="2540">
        <v>160000</v>
      </c>
      <c r="AE443" s="2541"/>
      <c r="AF443" s="53"/>
      <c r="AG443" s="53"/>
      <c r="AH443" s="53"/>
      <c r="AI443" s="53"/>
      <c r="AJ443" s="53"/>
      <c r="AK443" s="53"/>
      <c r="AL443" s="53"/>
    </row>
    <row r="444" spans="1:41" ht="16" customHeight="1" x14ac:dyDescent="0.25">
      <c r="A444" s="2797" t="s">
        <v>786</v>
      </c>
      <c r="B444" s="2798"/>
      <c r="C444" s="208"/>
      <c r="D444" s="189" t="s">
        <v>815</v>
      </c>
      <c r="E444" s="2565"/>
      <c r="F444" s="2860"/>
      <c r="G444" s="2565"/>
      <c r="H444" s="2860"/>
      <c r="I444" s="2540">
        <v>350000</v>
      </c>
      <c r="J444" s="2541"/>
      <c r="L444" s="53"/>
      <c r="M444" s="53"/>
      <c r="N444" s="53"/>
      <c r="O444" s="53"/>
      <c r="P444" s="53"/>
      <c r="Q444" s="53"/>
      <c r="U444" s="286"/>
      <c r="V444" s="2797" t="s">
        <v>1604</v>
      </c>
      <c r="W444" s="2798"/>
      <c r="X444" s="136" t="s">
        <v>815</v>
      </c>
      <c r="Y444" s="189"/>
      <c r="Z444" s="2565"/>
      <c r="AA444" s="2860"/>
      <c r="AB444" s="2565"/>
      <c r="AC444" s="2860"/>
      <c r="AD444" s="2540">
        <v>450000</v>
      </c>
      <c r="AE444" s="2541"/>
      <c r="AF444" s="53"/>
      <c r="AG444" s="53"/>
      <c r="AH444" s="53"/>
      <c r="AI444" s="53"/>
      <c r="AJ444" s="53"/>
      <c r="AK444" s="53"/>
      <c r="AL444" s="53"/>
    </row>
    <row r="445" spans="1:41" ht="16" customHeight="1" x14ac:dyDescent="0.25">
      <c r="A445" s="2797" t="s">
        <v>635</v>
      </c>
      <c r="B445" s="2798"/>
      <c r="C445" s="189" t="s">
        <v>607</v>
      </c>
      <c r="D445" s="189" t="s">
        <v>571</v>
      </c>
      <c r="E445" s="2565">
        <v>4</v>
      </c>
      <c r="F445" s="2860"/>
      <c r="G445" s="2871">
        <v>84800</v>
      </c>
      <c r="H445" s="2872"/>
      <c r="I445" s="2540">
        <v>339200</v>
      </c>
      <c r="J445" s="2541"/>
      <c r="U445" s="286"/>
      <c r="V445" s="2797" t="s">
        <v>635</v>
      </c>
      <c r="W445" s="2798"/>
      <c r="X445" s="208"/>
      <c r="Y445" s="189" t="s">
        <v>571</v>
      </c>
      <c r="Z445" s="2565">
        <v>15</v>
      </c>
      <c r="AA445" s="2860"/>
      <c r="AB445" s="2565">
        <v>84800</v>
      </c>
      <c r="AC445" s="2860"/>
      <c r="AD445" s="2540">
        <v>1272000</v>
      </c>
      <c r="AE445" s="2541"/>
      <c r="AF445" s="53"/>
    </row>
    <row r="446" spans="1:41" ht="16" customHeight="1" thickBot="1" x14ac:dyDescent="0.2">
      <c r="A446" s="229" t="s">
        <v>573</v>
      </c>
      <c r="B446" s="230"/>
      <c r="C446" s="231"/>
      <c r="D446" s="230"/>
      <c r="E446" s="2544">
        <v>123</v>
      </c>
      <c r="F446" s="2545"/>
      <c r="G446" s="2544"/>
      <c r="H446" s="2545"/>
      <c r="I446" s="2544">
        <v>5102200</v>
      </c>
      <c r="J446" s="2545"/>
      <c r="U446" s="286"/>
      <c r="V446" s="229" t="s">
        <v>573</v>
      </c>
      <c r="W446" s="230"/>
      <c r="X446" s="231"/>
      <c r="Y446" s="230"/>
      <c r="Z446" s="2544">
        <v>114</v>
      </c>
      <c r="AA446" s="2545"/>
      <c r="AB446" s="2544"/>
      <c r="AC446" s="2545"/>
      <c r="AD446" s="2544">
        <v>5370000</v>
      </c>
      <c r="AE446" s="2545"/>
      <c r="AF446" s="53"/>
      <c r="AG446" s="53"/>
      <c r="AH446" s="53"/>
      <c r="AI446" s="53"/>
      <c r="AJ446" s="53"/>
      <c r="AK446" s="53"/>
      <c r="AL446" s="53"/>
      <c r="AM446" s="53"/>
      <c r="AN446" s="53"/>
      <c r="AO446" s="53"/>
    </row>
    <row r="447" spans="1:41" ht="16" customHeight="1" x14ac:dyDescent="0.15">
      <c r="A447" s="53"/>
      <c r="B447" s="53"/>
      <c r="C447" s="53"/>
      <c r="D447" s="53"/>
      <c r="E447" s="53"/>
      <c r="F447" s="53"/>
      <c r="G447" s="53"/>
      <c r="H447" s="294"/>
      <c r="I447" s="294"/>
      <c r="J447" s="294"/>
      <c r="K447" s="316"/>
      <c r="L447" s="53"/>
      <c r="M447" s="53"/>
      <c r="N447" s="53"/>
      <c r="O447" s="53"/>
      <c r="P447" s="53"/>
      <c r="Q447" s="53"/>
      <c r="R447" s="53"/>
      <c r="S447" s="316"/>
      <c r="T447" s="316"/>
      <c r="U447" s="295"/>
      <c r="V447" s="53"/>
      <c r="W447" s="53"/>
      <c r="X447" s="53"/>
      <c r="Y447" s="53"/>
      <c r="Z447" s="53"/>
      <c r="AA447" s="53"/>
      <c r="AB447" s="53"/>
      <c r="AC447" s="294"/>
      <c r="AD447" s="294"/>
      <c r="AE447" s="294"/>
      <c r="AF447" s="295"/>
      <c r="AG447" s="53"/>
      <c r="AH447" s="53"/>
      <c r="AI447" s="53"/>
      <c r="AJ447" s="53"/>
      <c r="AK447" s="53"/>
      <c r="AL447" s="53"/>
      <c r="AM447" s="53"/>
      <c r="AN447" s="295"/>
      <c r="AO447" s="295"/>
    </row>
    <row r="448" spans="1:41" ht="16" customHeight="1" x14ac:dyDescent="0.1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2885"/>
      <c r="T448" s="2885"/>
      <c r="U448" s="286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  <c r="AJ448" s="53"/>
      <c r="AK448" s="53"/>
      <c r="AL448" s="53"/>
      <c r="AM448" s="53"/>
      <c r="AN448" s="2885"/>
      <c r="AO448" s="2885"/>
    </row>
    <row r="449" spans="1:41" ht="16" customHeight="1" x14ac:dyDescent="0.15">
      <c r="A449" s="2610"/>
      <c r="B449" s="2610"/>
      <c r="C449" s="2610"/>
      <c r="D449" s="2610"/>
      <c r="E449" s="2610"/>
      <c r="F449" s="2610"/>
      <c r="G449" s="2610"/>
      <c r="H449" s="2610"/>
      <c r="I449" s="2610"/>
      <c r="J449" s="2610"/>
      <c r="K449" s="2610"/>
      <c r="L449" s="2610"/>
      <c r="M449" s="2610"/>
      <c r="N449" s="2610"/>
      <c r="O449" s="2610"/>
      <c r="P449" s="2610"/>
      <c r="Q449" s="2610"/>
      <c r="R449" s="2610"/>
      <c r="S449" s="2610"/>
      <c r="T449" s="2610"/>
      <c r="U449" s="2610"/>
      <c r="V449" s="2610"/>
      <c r="W449" s="2610"/>
      <c r="X449" s="2610"/>
      <c r="Y449" s="2610"/>
      <c r="Z449" s="2610"/>
      <c r="AA449" s="2610"/>
      <c r="AB449" s="2610"/>
      <c r="AC449" s="2610"/>
      <c r="AD449" s="2610"/>
      <c r="AE449" s="2610"/>
      <c r="AF449" s="2610"/>
      <c r="AG449" s="2610"/>
      <c r="AH449" s="2610"/>
      <c r="AI449" s="2610"/>
      <c r="AJ449" s="2610"/>
      <c r="AK449" s="2610"/>
      <c r="AL449" s="2610"/>
      <c r="AM449" s="2610"/>
      <c r="AN449" s="2610"/>
      <c r="AO449" s="2610"/>
    </row>
    <row r="450" spans="1:41" ht="16" customHeight="1" x14ac:dyDescent="0.15">
      <c r="A450" s="296"/>
      <c r="B450" s="296"/>
      <c r="C450" s="296"/>
      <c r="D450" s="296"/>
      <c r="E450" s="294"/>
      <c r="F450" s="294"/>
      <c r="G450" s="294"/>
      <c r="H450" s="294"/>
      <c r="I450" s="294"/>
      <c r="J450" s="294"/>
      <c r="K450" s="316"/>
      <c r="L450" s="316"/>
      <c r="M450" s="316"/>
      <c r="N450" s="316"/>
      <c r="O450" s="316"/>
      <c r="P450" s="316"/>
      <c r="Q450" s="316"/>
      <c r="R450" s="316"/>
      <c r="S450" s="316"/>
      <c r="T450" s="316"/>
      <c r="U450" s="295"/>
      <c r="V450" s="296"/>
      <c r="W450" s="296"/>
      <c r="X450" s="296"/>
      <c r="Y450" s="296"/>
      <c r="Z450" s="294"/>
      <c r="AA450" s="294"/>
      <c r="AB450" s="294"/>
      <c r="AC450" s="294"/>
      <c r="AD450" s="294"/>
      <c r="AE450" s="294"/>
      <c r="AF450" s="295"/>
      <c r="AG450" s="295"/>
      <c r="AH450" s="295"/>
      <c r="AI450" s="295"/>
      <c r="AJ450" s="295"/>
      <c r="AK450" s="295"/>
      <c r="AL450" s="295"/>
      <c r="AM450" s="295"/>
      <c r="AN450" s="295"/>
      <c r="AO450" s="295"/>
    </row>
    <row r="451" spans="1:41" ht="16" customHeight="1" x14ac:dyDescent="0.15">
      <c r="A451" s="2611" t="s">
        <v>1882</v>
      </c>
      <c r="B451" s="2611"/>
      <c r="C451" s="2611"/>
      <c r="D451" s="2611"/>
      <c r="E451" s="2611"/>
      <c r="F451" s="2611"/>
      <c r="G451" s="2611"/>
      <c r="H451" s="2611"/>
      <c r="I451" s="2611"/>
      <c r="J451" s="2611"/>
      <c r="K451" s="2611"/>
      <c r="L451" s="2611"/>
      <c r="M451" s="2611"/>
      <c r="N451" s="2611"/>
      <c r="O451" s="2611"/>
      <c r="P451" s="2611"/>
      <c r="Q451" s="2611"/>
      <c r="R451" s="2611"/>
      <c r="S451" s="2611"/>
      <c r="T451" s="2611"/>
      <c r="U451" s="298"/>
      <c r="V451" s="2611" t="s">
        <v>1902</v>
      </c>
      <c r="W451" s="2611"/>
      <c r="X451" s="2611"/>
      <c r="Y451" s="2611"/>
      <c r="Z451" s="2611"/>
      <c r="AA451" s="2611"/>
      <c r="AB451" s="2611"/>
      <c r="AC451" s="2611"/>
      <c r="AD451" s="2611"/>
      <c r="AE451" s="2611"/>
      <c r="AF451" s="2611"/>
      <c r="AG451" s="2611"/>
      <c r="AH451" s="2611"/>
      <c r="AI451" s="2611"/>
      <c r="AJ451" s="2611"/>
      <c r="AK451" s="2611"/>
      <c r="AL451" s="2611"/>
      <c r="AM451" s="2611"/>
      <c r="AN451" s="2611"/>
      <c r="AO451" s="2611"/>
    </row>
    <row r="452" spans="1:41" ht="16" customHeight="1" thickBot="1" x14ac:dyDescent="0.2">
      <c r="A452" s="2611"/>
      <c r="B452" s="2611"/>
      <c r="C452" s="2611"/>
      <c r="D452" s="2611"/>
      <c r="E452" s="2611"/>
      <c r="F452" s="2611"/>
      <c r="G452" s="2611"/>
      <c r="H452" s="2611"/>
      <c r="I452" s="2611"/>
      <c r="J452" s="2611"/>
      <c r="K452" s="2611"/>
      <c r="L452" s="2611"/>
      <c r="M452" s="2611"/>
      <c r="N452" s="2611"/>
      <c r="O452" s="2611"/>
      <c r="P452" s="2611"/>
      <c r="Q452" s="2611"/>
      <c r="R452" s="2611"/>
      <c r="S452" s="2611"/>
      <c r="T452" s="2611"/>
      <c r="U452" s="286"/>
      <c r="V452" s="166"/>
      <c r="W452" s="166"/>
      <c r="X452" s="166"/>
      <c r="Y452" s="166"/>
      <c r="Z452" s="166"/>
      <c r="AA452" s="166"/>
      <c r="AB452" s="166"/>
      <c r="AC452" s="166"/>
      <c r="AD452" s="166"/>
      <c r="AE452" s="166"/>
      <c r="AF452" s="53"/>
      <c r="AG452" s="53"/>
      <c r="AH452" s="53"/>
      <c r="AI452" s="53"/>
      <c r="AJ452" s="53"/>
      <c r="AK452" s="53"/>
      <c r="AL452" s="53"/>
      <c r="AM452" s="53"/>
      <c r="AN452" s="53"/>
      <c r="AO452" s="53"/>
    </row>
    <row r="453" spans="1:41" ht="16" customHeight="1" x14ac:dyDescent="0.25">
      <c r="A453" s="2589" t="s">
        <v>451</v>
      </c>
      <c r="B453" s="2590"/>
      <c r="C453" s="2589" t="s">
        <v>452</v>
      </c>
      <c r="D453" s="2618"/>
      <c r="E453" s="2618"/>
      <c r="F453" s="2590"/>
      <c r="G453" s="2589" t="s">
        <v>453</v>
      </c>
      <c r="H453" s="2590"/>
      <c r="I453" s="2589" t="s">
        <v>454</v>
      </c>
      <c r="J453" s="2590"/>
      <c r="K453" s="53"/>
      <c r="L453" s="2587" t="s">
        <v>451</v>
      </c>
      <c r="M453" s="2589" t="s">
        <v>452</v>
      </c>
      <c r="N453" s="2618"/>
      <c r="O453" s="2618"/>
      <c r="P453" s="2590"/>
      <c r="Q453" s="2589" t="s">
        <v>453</v>
      </c>
      <c r="R453" s="2590"/>
      <c r="S453" s="2589"/>
      <c r="T453" s="2590"/>
      <c r="U453" s="287"/>
      <c r="V453" s="2589" t="s">
        <v>451</v>
      </c>
      <c r="W453" s="2590"/>
      <c r="X453" s="2589" t="s">
        <v>452</v>
      </c>
      <c r="Y453" s="2618"/>
      <c r="Z453" s="2618"/>
      <c r="AA453" s="2590"/>
      <c r="AB453" s="2589" t="s">
        <v>453</v>
      </c>
      <c r="AC453" s="2590"/>
      <c r="AD453" s="2589" t="s">
        <v>454</v>
      </c>
      <c r="AE453" s="2590"/>
      <c r="AF453" s="53"/>
      <c r="AG453" s="2587" t="s">
        <v>451</v>
      </c>
      <c r="AH453" s="2589" t="s">
        <v>452</v>
      </c>
      <c r="AI453" s="2618"/>
      <c r="AJ453" s="2618"/>
      <c r="AK453" s="2590"/>
      <c r="AL453" s="2589" t="s">
        <v>453</v>
      </c>
      <c r="AM453" s="2590"/>
      <c r="AN453" s="2589"/>
      <c r="AO453" s="2886"/>
    </row>
    <row r="454" spans="1:41" ht="16" customHeight="1" thickBot="1" x14ac:dyDescent="0.3">
      <c r="A454" s="2585"/>
      <c r="B454" s="2586"/>
      <c r="C454" s="2591"/>
      <c r="D454" s="2619"/>
      <c r="E454" s="2619"/>
      <c r="F454" s="2592"/>
      <c r="G454" s="2585" t="s">
        <v>456</v>
      </c>
      <c r="H454" s="2586"/>
      <c r="I454" s="2585"/>
      <c r="J454" s="2586"/>
      <c r="K454" s="53"/>
      <c r="L454" s="2675"/>
      <c r="M454" s="2591"/>
      <c r="N454" s="2619"/>
      <c r="O454" s="2619"/>
      <c r="P454" s="2592"/>
      <c r="Q454" s="2585" t="s">
        <v>456</v>
      </c>
      <c r="R454" s="2586"/>
      <c r="S454" s="2585" t="s">
        <v>289</v>
      </c>
      <c r="T454" s="2586"/>
      <c r="U454" s="287"/>
      <c r="V454" s="2585"/>
      <c r="W454" s="2586"/>
      <c r="X454" s="2591"/>
      <c r="Y454" s="2619"/>
      <c r="Z454" s="2619"/>
      <c r="AA454" s="2592"/>
      <c r="AB454" s="2585" t="s">
        <v>456</v>
      </c>
      <c r="AC454" s="2586"/>
      <c r="AD454" s="2585"/>
      <c r="AE454" s="2586"/>
      <c r="AF454" s="53"/>
      <c r="AG454" s="2675"/>
      <c r="AH454" s="2591"/>
      <c r="AI454" s="2619"/>
      <c r="AJ454" s="2619"/>
      <c r="AK454" s="2592"/>
      <c r="AL454" s="2585" t="s">
        <v>456</v>
      </c>
      <c r="AM454" s="2586"/>
      <c r="AN454" s="2585" t="s">
        <v>289</v>
      </c>
      <c r="AO454" s="2860"/>
    </row>
    <row r="455" spans="1:41" ht="16" customHeight="1" x14ac:dyDescent="0.25">
      <c r="A455" s="2585"/>
      <c r="B455" s="2586"/>
      <c r="C455" s="66" t="s">
        <v>457</v>
      </c>
      <c r="D455" s="2675" t="s">
        <v>458</v>
      </c>
      <c r="E455" s="2585" t="s">
        <v>459</v>
      </c>
      <c r="F455" s="2586"/>
      <c r="G455" s="2585" t="s">
        <v>460</v>
      </c>
      <c r="H455" s="2586"/>
      <c r="I455" s="2585" t="s">
        <v>363</v>
      </c>
      <c r="J455" s="2586"/>
      <c r="K455" s="53"/>
      <c r="L455" s="2675"/>
      <c r="M455" s="64" t="s">
        <v>457</v>
      </c>
      <c r="N455" s="2587" t="s">
        <v>458</v>
      </c>
      <c r="O455" s="2589" t="s">
        <v>459</v>
      </c>
      <c r="P455" s="2590"/>
      <c r="Q455" s="2585" t="s">
        <v>460</v>
      </c>
      <c r="R455" s="2586"/>
      <c r="S455" s="2585" t="s">
        <v>363</v>
      </c>
      <c r="T455" s="2586"/>
      <c r="U455" s="287"/>
      <c r="V455" s="2585"/>
      <c r="W455" s="2586"/>
      <c r="X455" s="66" t="s">
        <v>457</v>
      </c>
      <c r="Y455" s="2675" t="s">
        <v>458</v>
      </c>
      <c r="Z455" s="2585" t="s">
        <v>459</v>
      </c>
      <c r="AA455" s="2586"/>
      <c r="AB455" s="2585" t="s">
        <v>460</v>
      </c>
      <c r="AC455" s="2586"/>
      <c r="AD455" s="2585" t="s">
        <v>363</v>
      </c>
      <c r="AE455" s="2586"/>
      <c r="AF455" s="53"/>
      <c r="AG455" s="2675"/>
      <c r="AH455" s="64" t="s">
        <v>457</v>
      </c>
      <c r="AI455" s="2675" t="s">
        <v>458</v>
      </c>
      <c r="AJ455" s="2585" t="s">
        <v>459</v>
      </c>
      <c r="AK455" s="2586"/>
      <c r="AL455" s="2585" t="s">
        <v>460</v>
      </c>
      <c r="AM455" s="2586"/>
      <c r="AN455" s="2585" t="s">
        <v>363</v>
      </c>
      <c r="AO455" s="2860"/>
    </row>
    <row r="456" spans="1:41" ht="16" customHeight="1" thickBot="1" x14ac:dyDescent="0.3">
      <c r="A456" s="2591"/>
      <c r="B456" s="2592"/>
      <c r="C456" s="67" t="s">
        <v>461</v>
      </c>
      <c r="D456" s="2588"/>
      <c r="E456" s="2591"/>
      <c r="F456" s="2592"/>
      <c r="G456" s="2591"/>
      <c r="H456" s="2592"/>
      <c r="I456" s="2591"/>
      <c r="J456" s="2592"/>
      <c r="K456" s="53"/>
      <c r="L456" s="2588"/>
      <c r="M456" s="63" t="s">
        <v>461</v>
      </c>
      <c r="N456" s="2588"/>
      <c r="O456" s="2591"/>
      <c r="P456" s="2592"/>
      <c r="Q456" s="2591"/>
      <c r="R456" s="2592"/>
      <c r="S456" s="2591"/>
      <c r="T456" s="2592"/>
      <c r="U456" s="287"/>
      <c r="V456" s="2591"/>
      <c r="W456" s="2592"/>
      <c r="X456" s="67" t="s">
        <v>461</v>
      </c>
      <c r="Y456" s="2588"/>
      <c r="Z456" s="2591"/>
      <c r="AA456" s="2592"/>
      <c r="AB456" s="2591"/>
      <c r="AC456" s="2592"/>
      <c r="AD456" s="2591"/>
      <c r="AE456" s="2592"/>
      <c r="AF456" s="53"/>
      <c r="AG456" s="2588"/>
      <c r="AH456" s="63" t="s">
        <v>461</v>
      </c>
      <c r="AI456" s="2588"/>
      <c r="AJ456" s="2591"/>
      <c r="AK456" s="2592"/>
      <c r="AL456" s="2591"/>
      <c r="AM456" s="2592"/>
      <c r="AN456" s="2887"/>
      <c r="AO456" s="2888"/>
    </row>
    <row r="457" spans="1:41" ht="16" customHeight="1" x14ac:dyDescent="0.25">
      <c r="A457" s="2890" t="s">
        <v>462</v>
      </c>
      <c r="B457" s="2891"/>
      <c r="C457" s="205"/>
      <c r="D457" s="189"/>
      <c r="E457" s="2565"/>
      <c r="F457" s="2860"/>
      <c r="G457" s="2565"/>
      <c r="H457" s="2860"/>
      <c r="I457" s="2565"/>
      <c r="J457" s="2860"/>
      <c r="K457" s="299"/>
      <c r="L457" s="135" t="s">
        <v>463</v>
      </c>
      <c r="M457" s="206"/>
      <c r="N457" s="207"/>
      <c r="O457" s="2583"/>
      <c r="P457" s="2584"/>
      <c r="Q457" s="2583"/>
      <c r="R457" s="2584"/>
      <c r="S457" s="2583"/>
      <c r="T457" s="2584"/>
      <c r="U457" s="286"/>
      <c r="V457" s="2890" t="s">
        <v>462</v>
      </c>
      <c r="W457" s="2891"/>
      <c r="X457" s="205"/>
      <c r="Y457" s="189"/>
      <c r="Z457" s="2565"/>
      <c r="AA457" s="2860"/>
      <c r="AB457" s="2565"/>
      <c r="AC457" s="2860"/>
      <c r="AD457" s="2565"/>
      <c r="AE457" s="2860"/>
      <c r="AF457" s="53"/>
      <c r="AG457" s="135" t="s">
        <v>463</v>
      </c>
      <c r="AH457" s="206"/>
      <c r="AI457" s="207"/>
      <c r="AJ457" s="2583"/>
      <c r="AK457" s="2584"/>
      <c r="AL457" s="2583"/>
      <c r="AM457" s="2584"/>
      <c r="AN457" s="2583"/>
      <c r="AO457" s="2584"/>
    </row>
    <row r="458" spans="1:41" ht="16" customHeight="1" x14ac:dyDescent="0.25">
      <c r="A458" s="2865" t="s">
        <v>994</v>
      </c>
      <c r="B458" s="2866"/>
      <c r="C458" s="53"/>
      <c r="D458" s="309"/>
      <c r="E458" s="2565"/>
      <c r="F458" s="2860"/>
      <c r="G458" s="2565"/>
      <c r="H458" s="2860"/>
      <c r="I458" s="2561">
        <v>0</v>
      </c>
      <c r="J458" s="2875"/>
      <c r="K458" s="299"/>
      <c r="L458" s="138"/>
      <c r="M458" s="209"/>
      <c r="N458" s="189"/>
      <c r="O458" s="2540"/>
      <c r="P458" s="2541"/>
      <c r="Q458" s="2540"/>
      <c r="R458" s="2541"/>
      <c r="S458" s="2540"/>
      <c r="T458" s="2541"/>
      <c r="U458" s="286"/>
      <c r="V458" s="2865" t="s">
        <v>994</v>
      </c>
      <c r="W458" s="2866"/>
      <c r="X458" s="208"/>
      <c r="Y458" s="189"/>
      <c r="Z458" s="2565"/>
      <c r="AA458" s="2860"/>
      <c r="AB458" s="2565"/>
      <c r="AC458" s="2860"/>
      <c r="AD458" s="2880">
        <v>0</v>
      </c>
      <c r="AE458" s="2875"/>
      <c r="AF458" s="53"/>
      <c r="AG458" s="138"/>
      <c r="AH458" s="209"/>
      <c r="AI458" s="189"/>
      <c r="AJ458" s="2540"/>
      <c r="AK458" s="2541"/>
      <c r="AL458" s="2540"/>
      <c r="AM458" s="2541"/>
      <c r="AN458" s="2540"/>
      <c r="AO458" s="2541"/>
    </row>
    <row r="459" spans="1:41" ht="16" customHeight="1" x14ac:dyDescent="0.25">
      <c r="A459" s="2869" t="s">
        <v>995</v>
      </c>
      <c r="B459" s="2870"/>
      <c r="C459" s="208"/>
      <c r="D459" s="189"/>
      <c r="E459" s="2565"/>
      <c r="F459" s="2860"/>
      <c r="G459" s="2565"/>
      <c r="H459" s="2860"/>
      <c r="I459" s="2540">
        <v>0</v>
      </c>
      <c r="J459" s="2541"/>
      <c r="K459" s="299"/>
      <c r="L459" s="138" t="s">
        <v>466</v>
      </c>
      <c r="M459" s="189"/>
      <c r="N459" s="189"/>
      <c r="O459" s="2540"/>
      <c r="P459" s="2541"/>
      <c r="Q459" s="2540"/>
      <c r="R459" s="2541"/>
      <c r="S459" s="2540"/>
      <c r="T459" s="2541"/>
      <c r="U459" s="286"/>
      <c r="V459" s="2869" t="s">
        <v>995</v>
      </c>
      <c r="W459" s="2870"/>
      <c r="X459" s="208"/>
      <c r="Y459" s="189"/>
      <c r="Z459" s="2565"/>
      <c r="AA459" s="2860"/>
      <c r="AB459" s="2565"/>
      <c r="AC459" s="2860"/>
      <c r="AD459" s="2540">
        <v>0</v>
      </c>
      <c r="AE459" s="2541"/>
      <c r="AF459" s="53"/>
      <c r="AG459" s="138" t="s">
        <v>466</v>
      </c>
      <c r="AH459" s="189"/>
      <c r="AI459" s="189"/>
      <c r="AJ459" s="2540"/>
      <c r="AK459" s="2541"/>
      <c r="AL459" s="2540"/>
      <c r="AM459" s="2541"/>
      <c r="AN459" s="2540"/>
      <c r="AO459" s="2541"/>
    </row>
    <row r="460" spans="1:41" ht="16" customHeight="1" x14ac:dyDescent="0.25">
      <c r="A460" s="2869" t="s">
        <v>996</v>
      </c>
      <c r="B460" s="2870"/>
      <c r="C460" s="208"/>
      <c r="D460" s="189"/>
      <c r="E460" s="2565"/>
      <c r="F460" s="2860"/>
      <c r="G460" s="2565"/>
      <c r="H460" s="2860"/>
      <c r="I460" s="2540">
        <v>0</v>
      </c>
      <c r="J460" s="2541"/>
      <c r="K460" s="299"/>
      <c r="L460" s="138" t="s">
        <v>875</v>
      </c>
      <c r="M460" s="189" t="s">
        <v>1095</v>
      </c>
      <c r="N460" s="189" t="s">
        <v>1123</v>
      </c>
      <c r="O460" s="2540">
        <v>1200</v>
      </c>
      <c r="P460" s="2541"/>
      <c r="Q460" s="2540">
        <v>1200</v>
      </c>
      <c r="R460" s="2541"/>
      <c r="S460" s="2540">
        <v>1440000</v>
      </c>
      <c r="T460" s="2541"/>
      <c r="U460" s="286"/>
      <c r="V460" s="2869" t="s">
        <v>996</v>
      </c>
      <c r="W460" s="2870"/>
      <c r="X460" s="208"/>
      <c r="Y460" s="189"/>
      <c r="Z460" s="2565"/>
      <c r="AA460" s="2860"/>
      <c r="AB460" s="2565"/>
      <c r="AC460" s="2860"/>
      <c r="AD460" s="2540">
        <v>0</v>
      </c>
      <c r="AE460" s="2541"/>
      <c r="AF460" s="53"/>
      <c r="AG460" s="138" t="s">
        <v>875</v>
      </c>
      <c r="AH460" s="189"/>
      <c r="AI460" s="189"/>
      <c r="AJ460" s="2540"/>
      <c r="AK460" s="2541"/>
      <c r="AL460" s="2540"/>
      <c r="AM460" s="2541"/>
      <c r="AN460" s="2540">
        <v>0</v>
      </c>
      <c r="AO460" s="2541"/>
    </row>
    <row r="461" spans="1:41" ht="16" customHeight="1" x14ac:dyDescent="0.25">
      <c r="A461" s="2865" t="s">
        <v>1005</v>
      </c>
      <c r="B461" s="2866"/>
      <c r="C461" s="218"/>
      <c r="D461" s="189"/>
      <c r="E461" s="2565"/>
      <c r="F461" s="2860"/>
      <c r="G461" s="2565"/>
      <c r="H461" s="2860"/>
      <c r="I461" s="2561">
        <v>0</v>
      </c>
      <c r="J461" s="2875"/>
      <c r="K461" s="299"/>
      <c r="L461" s="138" t="s">
        <v>881</v>
      </c>
      <c r="M461" s="189"/>
      <c r="N461" s="189"/>
      <c r="O461" s="2540"/>
      <c r="P461" s="2541"/>
      <c r="Q461" s="2540"/>
      <c r="R461" s="2541"/>
      <c r="S461" s="2540">
        <v>0</v>
      </c>
      <c r="T461" s="2541"/>
      <c r="U461" s="286"/>
      <c r="V461" s="2865" t="s">
        <v>1005</v>
      </c>
      <c r="W461" s="2866"/>
      <c r="X461" s="208"/>
      <c r="Y461" s="189"/>
      <c r="Z461" s="2565"/>
      <c r="AA461" s="2860"/>
      <c r="AB461" s="2565"/>
      <c r="AC461" s="2860"/>
      <c r="AD461" s="2561">
        <v>0</v>
      </c>
      <c r="AE461" s="2875"/>
      <c r="AF461" s="53"/>
      <c r="AG461" s="138" t="s">
        <v>881</v>
      </c>
      <c r="AH461" s="189"/>
      <c r="AI461" s="189"/>
      <c r="AJ461" s="2540"/>
      <c r="AK461" s="2541"/>
      <c r="AL461" s="2540"/>
      <c r="AM461" s="2541"/>
      <c r="AN461" s="2540">
        <v>0</v>
      </c>
      <c r="AO461" s="2541"/>
    </row>
    <row r="462" spans="1:41" ht="16" customHeight="1" x14ac:dyDescent="0.25">
      <c r="A462" s="2869" t="s">
        <v>1006</v>
      </c>
      <c r="B462" s="2870"/>
      <c r="C462" s="136"/>
      <c r="D462" s="189"/>
      <c r="E462" s="2565"/>
      <c r="F462" s="2860"/>
      <c r="G462" s="2540"/>
      <c r="H462" s="2860"/>
      <c r="I462" s="2540">
        <v>0</v>
      </c>
      <c r="J462" s="2541"/>
      <c r="K462" s="299"/>
      <c r="L462" s="138" t="s">
        <v>883</v>
      </c>
      <c r="M462" s="189" t="s">
        <v>769</v>
      </c>
      <c r="N462" s="189" t="s">
        <v>489</v>
      </c>
      <c r="O462" s="2540">
        <v>2</v>
      </c>
      <c r="P462" s="2541"/>
      <c r="Q462" s="2540">
        <v>32350</v>
      </c>
      <c r="R462" s="2541"/>
      <c r="S462" s="2540">
        <v>64700</v>
      </c>
      <c r="T462" s="2541"/>
      <c r="U462" s="286"/>
      <c r="V462" s="2869" t="s">
        <v>1006</v>
      </c>
      <c r="W462" s="2870"/>
      <c r="X462" s="208"/>
      <c r="Y462" s="189"/>
      <c r="Z462" s="2565"/>
      <c r="AA462" s="2860"/>
      <c r="AB462" s="2565"/>
      <c r="AC462" s="2860"/>
      <c r="AD462" s="2540">
        <v>0</v>
      </c>
      <c r="AE462" s="2541"/>
      <c r="AF462" s="53"/>
      <c r="AG462" s="138" t="s">
        <v>883</v>
      </c>
      <c r="AH462" s="189" t="s">
        <v>592</v>
      </c>
      <c r="AI462" s="189" t="s">
        <v>489</v>
      </c>
      <c r="AJ462" s="2540">
        <v>2</v>
      </c>
      <c r="AK462" s="2541"/>
      <c r="AL462" s="2540">
        <v>116600</v>
      </c>
      <c r="AM462" s="2541"/>
      <c r="AN462" s="2540">
        <v>233200</v>
      </c>
      <c r="AO462" s="2541"/>
    </row>
    <row r="463" spans="1:41" ht="16" customHeight="1" x14ac:dyDescent="0.25">
      <c r="A463" s="2869" t="s">
        <v>996</v>
      </c>
      <c r="B463" s="2870"/>
      <c r="C463" s="208"/>
      <c r="D463" s="189"/>
      <c r="E463" s="2565"/>
      <c r="F463" s="2860"/>
      <c r="G463" s="2540"/>
      <c r="H463" s="2860"/>
      <c r="I463" s="2540">
        <v>0</v>
      </c>
      <c r="J463" s="2541"/>
      <c r="K463" s="299"/>
      <c r="L463" s="138" t="s">
        <v>885</v>
      </c>
      <c r="M463" s="189" t="s">
        <v>812</v>
      </c>
      <c r="N463" s="189" t="s">
        <v>1116</v>
      </c>
      <c r="O463" s="2540">
        <v>2</v>
      </c>
      <c r="P463" s="2541"/>
      <c r="Q463" s="2540">
        <v>16150</v>
      </c>
      <c r="R463" s="2541"/>
      <c r="S463" s="2540">
        <v>32300</v>
      </c>
      <c r="T463" s="2541"/>
      <c r="U463" s="286"/>
      <c r="V463" s="2869" t="s">
        <v>996</v>
      </c>
      <c r="W463" s="2870"/>
      <c r="X463" s="208"/>
      <c r="Y463" s="189"/>
      <c r="Z463" s="2565"/>
      <c r="AA463" s="2860"/>
      <c r="AB463" s="2565"/>
      <c r="AC463" s="2860"/>
      <c r="AD463" s="2540">
        <v>0</v>
      </c>
      <c r="AE463" s="2541"/>
      <c r="AF463" s="53"/>
      <c r="AG463" s="138" t="s">
        <v>885</v>
      </c>
      <c r="AH463" s="189" t="s">
        <v>812</v>
      </c>
      <c r="AI463" s="189" t="s">
        <v>468</v>
      </c>
      <c r="AJ463" s="2540">
        <v>4</v>
      </c>
      <c r="AK463" s="2541"/>
      <c r="AL463" s="2540">
        <v>16150</v>
      </c>
      <c r="AM463" s="2541"/>
      <c r="AN463" s="2540">
        <v>64600</v>
      </c>
      <c r="AO463" s="2541"/>
    </row>
    <row r="464" spans="1:41" ht="16" customHeight="1" x14ac:dyDescent="0.25">
      <c r="A464" s="2869" t="s">
        <v>1007</v>
      </c>
      <c r="B464" s="2870"/>
      <c r="C464" s="208"/>
      <c r="D464" s="189"/>
      <c r="E464" s="2565"/>
      <c r="F464" s="2860"/>
      <c r="G464" s="2540"/>
      <c r="H464" s="2860"/>
      <c r="I464" s="2540">
        <v>0</v>
      </c>
      <c r="J464" s="2541"/>
      <c r="K464" s="299"/>
      <c r="L464" s="138" t="s">
        <v>550</v>
      </c>
      <c r="M464" s="189"/>
      <c r="N464" s="189"/>
      <c r="O464" s="2540"/>
      <c r="P464" s="2541"/>
      <c r="Q464" s="2540"/>
      <c r="R464" s="2541"/>
      <c r="S464" s="2540">
        <v>0</v>
      </c>
      <c r="T464" s="2541"/>
      <c r="U464" s="286"/>
      <c r="V464" s="2869" t="s">
        <v>1007</v>
      </c>
      <c r="W464" s="2870"/>
      <c r="X464" s="208"/>
      <c r="Y464" s="189"/>
      <c r="Z464" s="2565"/>
      <c r="AA464" s="2860"/>
      <c r="AB464" s="2565"/>
      <c r="AC464" s="2860"/>
      <c r="AD464" s="2540">
        <v>0</v>
      </c>
      <c r="AE464" s="2541"/>
      <c r="AF464" s="53"/>
      <c r="AG464" s="138" t="s">
        <v>550</v>
      </c>
      <c r="AH464" s="189"/>
      <c r="AI464" s="189"/>
      <c r="AJ464" s="2540"/>
      <c r="AK464" s="2541"/>
      <c r="AL464" s="2540"/>
      <c r="AM464" s="2541"/>
      <c r="AN464" s="2540">
        <v>0</v>
      </c>
      <c r="AO464" s="2541"/>
    </row>
    <row r="465" spans="1:41" ht="16" customHeight="1" x14ac:dyDescent="0.25">
      <c r="A465" s="2878" t="s">
        <v>1008</v>
      </c>
      <c r="B465" s="2879"/>
      <c r="C465" s="208"/>
      <c r="D465" s="189"/>
      <c r="E465" s="2565"/>
      <c r="F465" s="2860"/>
      <c r="G465" s="2540"/>
      <c r="H465" s="2541"/>
      <c r="I465" s="2561">
        <v>928000</v>
      </c>
      <c r="J465" s="2875"/>
      <c r="K465" s="299"/>
      <c r="L465" s="309" t="s">
        <v>551</v>
      </c>
      <c r="M465" s="189" t="s">
        <v>774</v>
      </c>
      <c r="N465" s="189" t="s">
        <v>476</v>
      </c>
      <c r="O465" s="2540">
        <v>3</v>
      </c>
      <c r="P465" s="2541"/>
      <c r="Q465" s="2540">
        <v>78050</v>
      </c>
      <c r="R465" s="2541"/>
      <c r="S465" s="2540">
        <v>234150</v>
      </c>
      <c r="T465" s="2541"/>
      <c r="U465" s="286"/>
      <c r="V465" s="2878" t="s">
        <v>1050</v>
      </c>
      <c r="W465" s="2879"/>
      <c r="X465" s="309"/>
      <c r="Y465" s="189"/>
      <c r="Z465" s="2565"/>
      <c r="AA465" s="2860"/>
      <c r="AB465" s="2565"/>
      <c r="AC465" s="2860"/>
      <c r="AD465" s="2561">
        <v>0</v>
      </c>
      <c r="AE465" s="2875"/>
      <c r="AF465" s="53"/>
      <c r="AG465" s="309" t="s">
        <v>551</v>
      </c>
      <c r="AH465" s="189" t="s">
        <v>610</v>
      </c>
      <c r="AI465" s="189" t="s">
        <v>873</v>
      </c>
      <c r="AJ465" s="2540">
        <v>12</v>
      </c>
      <c r="AK465" s="2541"/>
      <c r="AL465" s="2540">
        <v>90000</v>
      </c>
      <c r="AM465" s="2541"/>
      <c r="AN465" s="2540">
        <v>1080000</v>
      </c>
      <c r="AO465" s="2541"/>
    </row>
    <row r="466" spans="1:41" ht="16" customHeight="1" x14ac:dyDescent="0.15">
      <c r="A466" s="2797" t="s">
        <v>1010</v>
      </c>
      <c r="B466" s="2798"/>
      <c r="C466" s="189"/>
      <c r="D466" s="189"/>
      <c r="E466" s="2540"/>
      <c r="F466" s="2541"/>
      <c r="G466" s="2540"/>
      <c r="H466" s="2541"/>
      <c r="I466" s="2540">
        <v>0</v>
      </c>
      <c r="J466" s="2541"/>
      <c r="K466" s="299"/>
      <c r="L466" s="138" t="s">
        <v>553</v>
      </c>
      <c r="M466" s="189"/>
      <c r="N466" s="189"/>
      <c r="O466" s="2540"/>
      <c r="P466" s="2541"/>
      <c r="Q466" s="2540"/>
      <c r="R466" s="2541"/>
      <c r="S466" s="2540">
        <v>0</v>
      </c>
      <c r="T466" s="2541"/>
      <c r="U466" s="286"/>
      <c r="V466" s="2797" t="s">
        <v>1006</v>
      </c>
      <c r="W466" s="2798"/>
      <c r="X466" s="309"/>
      <c r="Y466" s="189"/>
      <c r="Z466" s="2540"/>
      <c r="AA466" s="2541"/>
      <c r="AB466" s="2540"/>
      <c r="AC466" s="2541"/>
      <c r="AD466" s="2540">
        <v>0</v>
      </c>
      <c r="AE466" s="2541"/>
      <c r="AF466" s="53"/>
      <c r="AG466" s="138" t="s">
        <v>553</v>
      </c>
      <c r="AH466" s="189"/>
      <c r="AI466" s="189"/>
      <c r="AJ466" s="2540"/>
      <c r="AK466" s="2541"/>
      <c r="AL466" s="2540"/>
      <c r="AM466" s="2541"/>
      <c r="AN466" s="2540">
        <v>0</v>
      </c>
      <c r="AO466" s="2541"/>
    </row>
    <row r="467" spans="1:41" ht="16" customHeight="1" x14ac:dyDescent="0.15">
      <c r="A467" s="2797" t="s">
        <v>1124</v>
      </c>
      <c r="B467" s="2798"/>
      <c r="C467" s="189" t="s">
        <v>512</v>
      </c>
      <c r="D467" s="189" t="s">
        <v>513</v>
      </c>
      <c r="E467" s="2540">
        <v>10</v>
      </c>
      <c r="F467" s="2541"/>
      <c r="G467" s="2861">
        <v>32000</v>
      </c>
      <c r="H467" s="2862"/>
      <c r="I467" s="2540">
        <v>320000</v>
      </c>
      <c r="J467" s="2541"/>
      <c r="K467" s="299"/>
      <c r="L467" s="138" t="s">
        <v>888</v>
      </c>
      <c r="M467" s="189"/>
      <c r="N467" s="189"/>
      <c r="O467" s="2540"/>
      <c r="P467" s="2541"/>
      <c r="Q467" s="2540"/>
      <c r="R467" s="2541"/>
      <c r="S467" s="2540">
        <v>0</v>
      </c>
      <c r="T467" s="2541"/>
      <c r="U467" s="286"/>
      <c r="V467" s="2797" t="s">
        <v>1011</v>
      </c>
      <c r="W467" s="2798"/>
      <c r="X467" s="208"/>
      <c r="Y467" s="189"/>
      <c r="Z467" s="2540"/>
      <c r="AA467" s="2541"/>
      <c r="AB467" s="2540"/>
      <c r="AC467" s="2541"/>
      <c r="AD467" s="2540">
        <v>0</v>
      </c>
      <c r="AE467" s="2541"/>
      <c r="AF467" s="53"/>
      <c r="AG467" s="138" t="s">
        <v>888</v>
      </c>
      <c r="AH467" s="189" t="s">
        <v>1125</v>
      </c>
      <c r="AI467" s="189" t="s">
        <v>468</v>
      </c>
      <c r="AJ467" s="2540">
        <v>200</v>
      </c>
      <c r="AK467" s="2541"/>
      <c r="AL467" s="2540">
        <v>190</v>
      </c>
      <c r="AM467" s="2541"/>
      <c r="AN467" s="2540">
        <v>38000</v>
      </c>
      <c r="AO467" s="2541"/>
    </row>
    <row r="468" spans="1:41" ht="16" customHeight="1" x14ac:dyDescent="0.15">
      <c r="A468" s="2797" t="s">
        <v>485</v>
      </c>
      <c r="B468" s="2798"/>
      <c r="C468" s="136"/>
      <c r="D468" s="189"/>
      <c r="E468" s="2540"/>
      <c r="F468" s="2541"/>
      <c r="G468" s="2540"/>
      <c r="H468" s="2541"/>
      <c r="I468" s="2540">
        <v>0</v>
      </c>
      <c r="J468" s="2541"/>
      <c r="K468" s="299"/>
      <c r="L468" s="138" t="s">
        <v>472</v>
      </c>
      <c r="M468" s="189" t="s">
        <v>1126</v>
      </c>
      <c r="N468" s="189" t="s">
        <v>468</v>
      </c>
      <c r="O468" s="2540">
        <v>1500</v>
      </c>
      <c r="P468" s="2541"/>
      <c r="Q468" s="2540">
        <v>450</v>
      </c>
      <c r="R468" s="2541"/>
      <c r="S468" s="2540">
        <v>675000</v>
      </c>
      <c r="T468" s="2541"/>
      <c r="U468" s="286"/>
      <c r="V468" s="2797" t="s">
        <v>485</v>
      </c>
      <c r="W468" s="2798"/>
      <c r="X468" s="208"/>
      <c r="Y468" s="189"/>
      <c r="Z468" s="2540"/>
      <c r="AA468" s="2541"/>
      <c r="AB468" s="2540"/>
      <c r="AC468" s="2541"/>
      <c r="AD468" s="2540">
        <v>0</v>
      </c>
      <c r="AE468" s="2541"/>
      <c r="AF468" s="53"/>
      <c r="AG468" s="138" t="s">
        <v>472</v>
      </c>
      <c r="AH468" s="189" t="s">
        <v>731</v>
      </c>
      <c r="AI468" s="189" t="s">
        <v>468</v>
      </c>
      <c r="AJ468" s="2540">
        <v>1000</v>
      </c>
      <c r="AK468" s="2541"/>
      <c r="AL468" s="2540">
        <v>150</v>
      </c>
      <c r="AM468" s="2541"/>
      <c r="AN468" s="2540">
        <v>150000</v>
      </c>
      <c r="AO468" s="2541"/>
    </row>
    <row r="469" spans="1:41" ht="16" customHeight="1" x14ac:dyDescent="0.25">
      <c r="A469" s="2797" t="s">
        <v>486</v>
      </c>
      <c r="B469" s="2798"/>
      <c r="C469" s="320"/>
      <c r="D469" s="136"/>
      <c r="E469" s="2540"/>
      <c r="F469" s="2541"/>
      <c r="G469" s="2540"/>
      <c r="H469" s="2541"/>
      <c r="I469" s="2540">
        <v>0</v>
      </c>
      <c r="J469" s="2541"/>
      <c r="K469" s="299"/>
      <c r="L469" s="138" t="s">
        <v>893</v>
      </c>
      <c r="M469" s="189"/>
      <c r="N469" s="189"/>
      <c r="O469" s="2540"/>
      <c r="P469" s="2541"/>
      <c r="Q469" s="2540"/>
      <c r="R469" s="2541"/>
      <c r="S469" s="2540">
        <v>0</v>
      </c>
      <c r="T469" s="2541"/>
      <c r="U469" s="286"/>
      <c r="V469" s="2797" t="s">
        <v>486</v>
      </c>
      <c r="W469" s="2798"/>
      <c r="X469" s="208"/>
      <c r="Y469" s="189"/>
      <c r="Z469" s="2540"/>
      <c r="AA469" s="2541"/>
      <c r="AB469" s="2540"/>
      <c r="AC469" s="2541"/>
      <c r="AD469" s="2540">
        <v>0</v>
      </c>
      <c r="AE469" s="2541"/>
      <c r="AF469" s="53"/>
      <c r="AG469" s="138" t="s">
        <v>893</v>
      </c>
      <c r="AH469" s="189"/>
      <c r="AI469" s="189"/>
      <c r="AJ469" s="2540"/>
      <c r="AK469" s="2541"/>
      <c r="AL469" s="2540"/>
      <c r="AM469" s="2541"/>
      <c r="AN469" s="2540">
        <v>0</v>
      </c>
      <c r="AO469" s="2541"/>
    </row>
    <row r="470" spans="1:41" ht="16" customHeight="1" x14ac:dyDescent="0.25">
      <c r="A470" s="2797" t="s">
        <v>1128</v>
      </c>
      <c r="B470" s="2798"/>
      <c r="C470" s="189" t="s">
        <v>512</v>
      </c>
      <c r="D470" s="189" t="s">
        <v>513</v>
      </c>
      <c r="E470" s="2540">
        <v>14</v>
      </c>
      <c r="F470" s="2541"/>
      <c r="G470" s="2861">
        <v>32000</v>
      </c>
      <c r="H470" s="2862"/>
      <c r="I470" s="2540">
        <v>448000</v>
      </c>
      <c r="J470" s="2541"/>
      <c r="K470" s="299"/>
      <c r="L470" s="138" t="s">
        <v>615</v>
      </c>
      <c r="M470" s="189"/>
      <c r="N470" s="189"/>
      <c r="O470" s="2540"/>
      <c r="P470" s="2541"/>
      <c r="Q470" s="2540"/>
      <c r="R470" s="2541"/>
      <c r="S470" s="2540">
        <v>0</v>
      </c>
      <c r="T470" s="2541"/>
      <c r="U470" s="286"/>
      <c r="V470" s="2797" t="s">
        <v>1083</v>
      </c>
      <c r="W470" s="2798"/>
      <c r="X470" s="309"/>
      <c r="Y470" s="189"/>
      <c r="Z470" s="2540"/>
      <c r="AA470" s="2541"/>
      <c r="AB470" s="2540"/>
      <c r="AC470" s="2860"/>
      <c r="AD470" s="2540">
        <v>0</v>
      </c>
      <c r="AE470" s="2541"/>
      <c r="AF470" s="53"/>
      <c r="AG470" s="138" t="s">
        <v>615</v>
      </c>
      <c r="AH470" s="189"/>
      <c r="AI470" s="189"/>
      <c r="AJ470" s="2540"/>
      <c r="AK470" s="2541"/>
      <c r="AL470" s="2540"/>
      <c r="AM470" s="2541"/>
      <c r="AN470" s="2540">
        <v>0</v>
      </c>
      <c r="AO470" s="2541"/>
    </row>
    <row r="471" spans="1:41" ht="16" customHeight="1" x14ac:dyDescent="0.25">
      <c r="A471" s="2797" t="s">
        <v>1013</v>
      </c>
      <c r="B471" s="2798"/>
      <c r="C471" s="189"/>
      <c r="D471" s="189"/>
      <c r="E471" s="2565"/>
      <c r="F471" s="2860"/>
      <c r="G471" s="2540"/>
      <c r="H471" s="2860"/>
      <c r="I471" s="2540">
        <v>0</v>
      </c>
      <c r="J471" s="2541"/>
      <c r="K471" s="299"/>
      <c r="L471" s="138" t="s">
        <v>523</v>
      </c>
      <c r="M471" s="235" t="s">
        <v>495</v>
      </c>
      <c r="N471" s="136" t="s">
        <v>1123</v>
      </c>
      <c r="O471" s="2540">
        <v>80</v>
      </c>
      <c r="P471" s="2541"/>
      <c r="Q471" s="2540">
        <v>2650</v>
      </c>
      <c r="R471" s="2541"/>
      <c r="S471" s="2540">
        <v>212000</v>
      </c>
      <c r="T471" s="2541"/>
      <c r="U471" s="286"/>
      <c r="V471" s="2797" t="s">
        <v>1013</v>
      </c>
      <c r="W471" s="2798"/>
      <c r="X471" s="208"/>
      <c r="Y471" s="189"/>
      <c r="Z471" s="2565"/>
      <c r="AA471" s="2860"/>
      <c r="AB471" s="2565"/>
      <c r="AC471" s="2860"/>
      <c r="AD471" s="2540">
        <v>0</v>
      </c>
      <c r="AE471" s="2541"/>
      <c r="AF471" s="53"/>
      <c r="AG471" s="138" t="s">
        <v>523</v>
      </c>
      <c r="AH471" s="235" t="s">
        <v>495</v>
      </c>
      <c r="AI471" s="136" t="s">
        <v>495</v>
      </c>
      <c r="AJ471" s="2540">
        <v>280</v>
      </c>
      <c r="AK471" s="2541"/>
      <c r="AL471" s="2540">
        <v>2650</v>
      </c>
      <c r="AM471" s="2541"/>
      <c r="AN471" s="2540">
        <v>742000</v>
      </c>
      <c r="AO471" s="2541"/>
    </row>
    <row r="472" spans="1:41" ht="16" customHeight="1" x14ac:dyDescent="0.25">
      <c r="A472" s="2797" t="s">
        <v>1014</v>
      </c>
      <c r="B472" s="2798"/>
      <c r="C472" s="208"/>
      <c r="D472" s="189"/>
      <c r="E472" s="2565"/>
      <c r="F472" s="2860"/>
      <c r="G472" s="2565"/>
      <c r="H472" s="2860"/>
      <c r="I472" s="2540">
        <v>0</v>
      </c>
      <c r="J472" s="2541"/>
      <c r="K472" s="299"/>
      <c r="L472" s="138" t="s">
        <v>822</v>
      </c>
      <c r="M472" s="189"/>
      <c r="N472" s="189"/>
      <c r="O472" s="2540"/>
      <c r="P472" s="2541"/>
      <c r="Q472" s="2540"/>
      <c r="R472" s="2541"/>
      <c r="S472" s="2540">
        <v>0</v>
      </c>
      <c r="T472" s="2541"/>
      <c r="U472" s="286"/>
      <c r="V472" s="2797" t="s">
        <v>1014</v>
      </c>
      <c r="W472" s="2798"/>
      <c r="X472" s="136"/>
      <c r="Y472" s="189"/>
      <c r="Z472" s="2565"/>
      <c r="AA472" s="2860"/>
      <c r="AB472" s="2565"/>
      <c r="AC472" s="2860"/>
      <c r="AD472" s="2540">
        <v>0</v>
      </c>
      <c r="AE472" s="2541"/>
      <c r="AF472" s="53"/>
      <c r="AG472" s="138" t="s">
        <v>822</v>
      </c>
      <c r="AH472" s="189"/>
      <c r="AI472" s="189"/>
      <c r="AJ472" s="2540"/>
      <c r="AK472" s="2541"/>
      <c r="AL472" s="2540"/>
      <c r="AM472" s="2541"/>
      <c r="AN472" s="2540">
        <v>0</v>
      </c>
      <c r="AO472" s="2541"/>
    </row>
    <row r="473" spans="1:41" ht="16" customHeight="1" x14ac:dyDescent="0.25">
      <c r="A473" s="2797" t="s">
        <v>895</v>
      </c>
      <c r="B473" s="2798"/>
      <c r="C473" s="189" t="s">
        <v>512</v>
      </c>
      <c r="D473" s="189" t="s">
        <v>513</v>
      </c>
      <c r="E473" s="2565">
        <v>5</v>
      </c>
      <c r="F473" s="2860"/>
      <c r="G473" s="2861">
        <v>32000</v>
      </c>
      <c r="H473" s="2862"/>
      <c r="I473" s="2540">
        <v>160000</v>
      </c>
      <c r="J473" s="2541"/>
      <c r="K473" s="299"/>
      <c r="L473" s="138" t="s">
        <v>595</v>
      </c>
      <c r="M473" s="189" t="s">
        <v>1129</v>
      </c>
      <c r="N473" s="189" t="s">
        <v>468</v>
      </c>
      <c r="O473" s="2540">
        <v>200</v>
      </c>
      <c r="P473" s="2541"/>
      <c r="Q473" s="2540">
        <v>4700</v>
      </c>
      <c r="R473" s="2541"/>
      <c r="S473" s="2540">
        <v>940000</v>
      </c>
      <c r="T473" s="2541"/>
      <c r="U473" s="286"/>
      <c r="V473" s="2797" t="s">
        <v>895</v>
      </c>
      <c r="W473" s="2798"/>
      <c r="X473" s="136"/>
      <c r="Y473" s="189"/>
      <c r="Z473" s="2565"/>
      <c r="AA473" s="2860"/>
      <c r="AB473" s="2565"/>
      <c r="AC473" s="2860"/>
      <c r="AD473" s="2540">
        <v>0</v>
      </c>
      <c r="AE473" s="2541"/>
      <c r="AF473" s="53"/>
      <c r="AG473" s="138" t="s">
        <v>595</v>
      </c>
      <c r="AH473" s="189"/>
      <c r="AI473" s="189"/>
      <c r="AJ473" s="2540"/>
      <c r="AK473" s="2541"/>
      <c r="AL473" s="2540"/>
      <c r="AM473" s="2541"/>
      <c r="AN473" s="2540">
        <v>0</v>
      </c>
      <c r="AO473" s="2541"/>
    </row>
    <row r="474" spans="1:41" ht="16" customHeight="1" x14ac:dyDescent="0.25">
      <c r="A474" s="2797" t="s">
        <v>1015</v>
      </c>
      <c r="B474" s="2798"/>
      <c r="C474" s="208"/>
      <c r="D474" s="189"/>
      <c r="E474" s="2565"/>
      <c r="F474" s="2860"/>
      <c r="G474" s="2565"/>
      <c r="H474" s="2860"/>
      <c r="I474" s="2540">
        <v>0</v>
      </c>
      <c r="J474" s="2541"/>
      <c r="K474" s="299"/>
      <c r="L474" s="138" t="s">
        <v>896</v>
      </c>
      <c r="M474" s="189"/>
      <c r="N474" s="189"/>
      <c r="O474" s="2540"/>
      <c r="P474" s="2541"/>
      <c r="Q474" s="2540"/>
      <c r="R474" s="2541"/>
      <c r="S474" s="2540">
        <v>0</v>
      </c>
      <c r="T474" s="2541"/>
      <c r="U474" s="286"/>
      <c r="V474" s="2797" t="s">
        <v>1015</v>
      </c>
      <c r="W474" s="2798"/>
      <c r="X474" s="136"/>
      <c r="Y474" s="189"/>
      <c r="Z474" s="2565"/>
      <c r="AA474" s="2860"/>
      <c r="AB474" s="2565"/>
      <c r="AC474" s="2860"/>
      <c r="AD474" s="2540">
        <v>0</v>
      </c>
      <c r="AE474" s="2541"/>
      <c r="AF474" s="53"/>
      <c r="AG474" s="138" t="s">
        <v>896</v>
      </c>
      <c r="AH474" s="189"/>
      <c r="AI474" s="189"/>
      <c r="AJ474" s="2540"/>
      <c r="AK474" s="2541"/>
      <c r="AL474" s="2540"/>
      <c r="AM474" s="2541"/>
      <c r="AN474" s="2540">
        <v>0</v>
      </c>
      <c r="AO474" s="2541"/>
    </row>
    <row r="475" spans="1:41" ht="16" customHeight="1" x14ac:dyDescent="0.25">
      <c r="A475" s="2797" t="s">
        <v>520</v>
      </c>
      <c r="B475" s="2798"/>
      <c r="C475" s="208"/>
      <c r="D475" s="189"/>
      <c r="E475" s="2565"/>
      <c r="F475" s="2860"/>
      <c r="G475" s="2565"/>
      <c r="H475" s="2860"/>
      <c r="I475" s="2540">
        <v>0</v>
      </c>
      <c r="J475" s="2541"/>
      <c r="K475" s="299"/>
      <c r="L475" s="217" t="s">
        <v>1122</v>
      </c>
      <c r="M475" s="136" t="s">
        <v>740</v>
      </c>
      <c r="N475" s="136" t="s">
        <v>1123</v>
      </c>
      <c r="O475" s="2676">
        <v>1100</v>
      </c>
      <c r="P475" s="2676"/>
      <c r="Q475" s="2676">
        <v>3750</v>
      </c>
      <c r="R475" s="2676"/>
      <c r="S475" s="2540">
        <v>4125000</v>
      </c>
      <c r="T475" s="2541"/>
      <c r="U475" s="286"/>
      <c r="V475" s="2797" t="s">
        <v>520</v>
      </c>
      <c r="W475" s="2798"/>
      <c r="X475" s="136"/>
      <c r="Y475" s="189"/>
      <c r="Z475" s="2565"/>
      <c r="AA475" s="2860"/>
      <c r="AB475" s="2565"/>
      <c r="AC475" s="2860"/>
      <c r="AD475" s="2540">
        <v>0</v>
      </c>
      <c r="AE475" s="2541"/>
      <c r="AF475" s="53"/>
      <c r="AG475" s="217" t="s">
        <v>531</v>
      </c>
      <c r="AH475" s="136"/>
      <c r="AI475" s="136"/>
      <c r="AJ475" s="2676"/>
      <c r="AK475" s="2676"/>
      <c r="AL475" s="2676"/>
      <c r="AM475" s="2676"/>
      <c r="AN475" s="2540">
        <v>0</v>
      </c>
      <c r="AO475" s="2541"/>
    </row>
    <row r="476" spans="1:41" ht="16" customHeight="1" x14ac:dyDescent="0.25">
      <c r="A476" s="2865" t="s">
        <v>1016</v>
      </c>
      <c r="B476" s="2866"/>
      <c r="C476" s="208"/>
      <c r="D476" s="189"/>
      <c r="E476" s="2565"/>
      <c r="F476" s="2860"/>
      <c r="G476" s="2565"/>
      <c r="H476" s="2860"/>
      <c r="I476" s="2561">
        <v>2496000</v>
      </c>
      <c r="J476" s="2875"/>
      <c r="K476" s="299"/>
      <c r="L476" s="217" t="s">
        <v>1130</v>
      </c>
      <c r="M476" s="136" t="s">
        <v>1130</v>
      </c>
      <c r="N476" s="136" t="s">
        <v>1116</v>
      </c>
      <c r="O476" s="2676">
        <v>5</v>
      </c>
      <c r="P476" s="2676"/>
      <c r="Q476" s="2676">
        <v>2900</v>
      </c>
      <c r="R476" s="2676"/>
      <c r="S476" s="2540">
        <v>14500</v>
      </c>
      <c r="T476" s="2541"/>
      <c r="U476" s="286"/>
      <c r="V476" s="2865" t="s">
        <v>1016</v>
      </c>
      <c r="W476" s="2866"/>
      <c r="X476" s="136"/>
      <c r="Y476" s="189"/>
      <c r="Z476" s="2565"/>
      <c r="AA476" s="2860"/>
      <c r="AB476" s="2565"/>
      <c r="AC476" s="2860"/>
      <c r="AD476" s="2561">
        <v>1824000</v>
      </c>
      <c r="AE476" s="2875"/>
      <c r="AF476" s="53"/>
      <c r="AG476" s="217" t="s">
        <v>1108</v>
      </c>
      <c r="AH476" s="136"/>
      <c r="AI476" s="136"/>
      <c r="AJ476" s="2676"/>
      <c r="AK476" s="2676"/>
      <c r="AL476" s="2676"/>
      <c r="AM476" s="2676"/>
      <c r="AN476" s="2540">
        <v>0</v>
      </c>
      <c r="AO476" s="2541"/>
    </row>
    <row r="477" spans="1:41" ht="16" customHeight="1" x14ac:dyDescent="0.15">
      <c r="A477" s="2797" t="s">
        <v>874</v>
      </c>
      <c r="B477" s="2798"/>
      <c r="C477" s="189" t="s">
        <v>512</v>
      </c>
      <c r="D477" s="189" t="s">
        <v>513</v>
      </c>
      <c r="E477" s="2540">
        <v>10</v>
      </c>
      <c r="F477" s="2541"/>
      <c r="G477" s="2861">
        <v>32000</v>
      </c>
      <c r="H477" s="2862"/>
      <c r="I477" s="2540">
        <v>320000</v>
      </c>
      <c r="J477" s="2541"/>
      <c r="K477" s="299"/>
      <c r="L477" s="220" t="s">
        <v>898</v>
      </c>
      <c r="M477" s="66"/>
      <c r="N477" s="221"/>
      <c r="O477" s="2876"/>
      <c r="P477" s="2876"/>
      <c r="Q477" s="2876"/>
      <c r="R477" s="2876"/>
      <c r="S477" s="2877">
        <v>7737650</v>
      </c>
      <c r="T477" s="2877"/>
      <c r="U477" s="286"/>
      <c r="V477" s="2797" t="s">
        <v>874</v>
      </c>
      <c r="W477" s="2798"/>
      <c r="X477" s="136"/>
      <c r="Y477" s="189"/>
      <c r="Z477" s="2540"/>
      <c r="AA477" s="2541"/>
      <c r="AB477" s="2540"/>
      <c r="AC477" s="2541"/>
      <c r="AD477" s="2540">
        <v>0</v>
      </c>
      <c r="AE477" s="2541"/>
      <c r="AF477" s="53"/>
      <c r="AG477" s="220" t="s">
        <v>898</v>
      </c>
      <c r="AH477" s="66"/>
      <c r="AI477" s="221"/>
      <c r="AJ477" s="2876"/>
      <c r="AK477" s="2876"/>
      <c r="AL477" s="2876"/>
      <c r="AM477" s="2876"/>
      <c r="AN477" s="2877">
        <v>2307800</v>
      </c>
      <c r="AO477" s="2877"/>
    </row>
    <row r="478" spans="1:41" ht="16" customHeight="1" x14ac:dyDescent="0.15">
      <c r="A478" s="2797" t="s">
        <v>511</v>
      </c>
      <c r="B478" s="2798"/>
      <c r="C478" s="189" t="s">
        <v>512</v>
      </c>
      <c r="D478" s="189" t="s">
        <v>513</v>
      </c>
      <c r="E478" s="2540">
        <v>5</v>
      </c>
      <c r="F478" s="2541"/>
      <c r="G478" s="2861">
        <v>32000</v>
      </c>
      <c r="H478" s="2862"/>
      <c r="I478" s="2540">
        <v>160000</v>
      </c>
      <c r="J478" s="2541"/>
      <c r="K478" s="299"/>
      <c r="L478" s="164"/>
      <c r="M478" s="218"/>
      <c r="N478" s="136"/>
      <c r="O478" s="2676"/>
      <c r="P478" s="2676"/>
      <c r="Q478" s="2676"/>
      <c r="R478" s="2676"/>
      <c r="S478" s="2676"/>
      <c r="T478" s="2676"/>
      <c r="U478" s="286"/>
      <c r="V478" s="2797" t="s">
        <v>511</v>
      </c>
      <c r="W478" s="2798"/>
      <c r="X478" s="136" t="s">
        <v>512</v>
      </c>
      <c r="Y478" s="189" t="s">
        <v>513</v>
      </c>
      <c r="Z478" s="2540">
        <v>2</v>
      </c>
      <c r="AA478" s="2541"/>
      <c r="AB478" s="2861">
        <v>32000</v>
      </c>
      <c r="AC478" s="2862"/>
      <c r="AD478" s="2540">
        <v>64000</v>
      </c>
      <c r="AE478" s="2541"/>
      <c r="AF478" s="53"/>
      <c r="AG478" s="164"/>
      <c r="AH478" s="218"/>
      <c r="AI478" s="136"/>
      <c r="AJ478" s="2676"/>
      <c r="AK478" s="2676"/>
      <c r="AL478" s="2676"/>
      <c r="AM478" s="2676"/>
      <c r="AN478" s="2676"/>
      <c r="AO478" s="2676"/>
    </row>
    <row r="479" spans="1:41" ht="16" customHeight="1" x14ac:dyDescent="0.25">
      <c r="A479" s="2797" t="s">
        <v>1018</v>
      </c>
      <c r="B479" s="2798"/>
      <c r="C479" s="189" t="s">
        <v>512</v>
      </c>
      <c r="D479" s="189" t="s">
        <v>513</v>
      </c>
      <c r="E479" s="2565">
        <v>10</v>
      </c>
      <c r="F479" s="2860"/>
      <c r="G479" s="2861">
        <v>32000</v>
      </c>
      <c r="H479" s="2862"/>
      <c r="I479" s="2540">
        <v>320000</v>
      </c>
      <c r="J479" s="2541"/>
      <c r="K479" s="299"/>
      <c r="L479" s="160" t="s">
        <v>597</v>
      </c>
      <c r="M479" s="161"/>
      <c r="N479" s="161"/>
      <c r="O479" s="2873"/>
      <c r="P479" s="2873"/>
      <c r="Q479" s="2873"/>
      <c r="R479" s="2873"/>
      <c r="S479" s="2873"/>
      <c r="T479" s="2874"/>
      <c r="U479" s="286"/>
      <c r="V479" s="2797" t="s">
        <v>1018</v>
      </c>
      <c r="W479" s="2798"/>
      <c r="X479" s="136"/>
      <c r="Y479" s="189"/>
      <c r="Z479" s="2565"/>
      <c r="AA479" s="2860"/>
      <c r="AB479" s="2565"/>
      <c r="AC479" s="2860"/>
      <c r="AD479" s="2540">
        <v>0</v>
      </c>
      <c r="AE479" s="2541"/>
      <c r="AF479" s="53"/>
      <c r="AG479" s="160" t="s">
        <v>597</v>
      </c>
      <c r="AH479" s="161"/>
      <c r="AI479" s="161"/>
      <c r="AJ479" s="2873"/>
      <c r="AK479" s="2873"/>
      <c r="AL479" s="2873"/>
      <c r="AM479" s="2873"/>
      <c r="AN479" s="2873"/>
      <c r="AO479" s="2874"/>
    </row>
    <row r="480" spans="1:41" ht="16" customHeight="1" x14ac:dyDescent="0.25">
      <c r="A480" s="2797" t="s">
        <v>1019</v>
      </c>
      <c r="B480" s="2798"/>
      <c r="C480" s="208"/>
      <c r="D480" s="189"/>
      <c r="E480" s="2565"/>
      <c r="F480" s="2860"/>
      <c r="G480" s="2565"/>
      <c r="H480" s="2860"/>
      <c r="I480" s="2540">
        <v>0</v>
      </c>
      <c r="J480" s="2541"/>
      <c r="K480" s="299"/>
      <c r="L480" s="164" t="s">
        <v>1020</v>
      </c>
      <c r="M480" s="317">
        <v>0.05</v>
      </c>
      <c r="N480" s="166"/>
      <c r="O480" s="2552"/>
      <c r="P480" s="2552"/>
      <c r="Q480" s="2552"/>
      <c r="R480" s="2552"/>
      <c r="S480" s="2552">
        <v>594462.5</v>
      </c>
      <c r="T480" s="2541"/>
      <c r="U480" s="286"/>
      <c r="V480" s="2797" t="s">
        <v>1019</v>
      </c>
      <c r="W480" s="2798"/>
      <c r="X480" s="136"/>
      <c r="Y480" s="189"/>
      <c r="Z480" s="2565"/>
      <c r="AA480" s="2860"/>
      <c r="AB480" s="2565"/>
      <c r="AC480" s="2860"/>
      <c r="AD480" s="2540">
        <v>0</v>
      </c>
      <c r="AE480" s="2541"/>
      <c r="AF480" s="53"/>
      <c r="AG480" s="164" t="s">
        <v>1020</v>
      </c>
      <c r="AH480" s="317">
        <v>0.05</v>
      </c>
      <c r="AI480" s="166"/>
      <c r="AJ480" s="2552"/>
      <c r="AK480" s="2552"/>
      <c r="AL480" s="2552"/>
      <c r="AM480" s="2552"/>
      <c r="AN480" s="2552">
        <v>316690</v>
      </c>
      <c r="AO480" s="2541"/>
    </row>
    <row r="481" spans="1:41" ht="16" customHeight="1" x14ac:dyDescent="0.25">
      <c r="A481" s="2797" t="s">
        <v>1021</v>
      </c>
      <c r="B481" s="2798"/>
      <c r="C481" s="208"/>
      <c r="D481" s="189"/>
      <c r="E481" s="2565"/>
      <c r="F481" s="2860"/>
      <c r="G481" s="2565"/>
      <c r="H481" s="2860"/>
      <c r="I481" s="2540">
        <v>0</v>
      </c>
      <c r="J481" s="2541"/>
      <c r="K481" s="299"/>
      <c r="L481" s="168" t="s">
        <v>543</v>
      </c>
      <c r="M481" s="166"/>
      <c r="N481" s="166"/>
      <c r="O481" s="2552"/>
      <c r="P481" s="2552"/>
      <c r="Q481" s="2552"/>
      <c r="R481" s="2552"/>
      <c r="S481" s="2552">
        <v>200000</v>
      </c>
      <c r="T481" s="2541"/>
      <c r="U481" s="286"/>
      <c r="V481" s="2797" t="s">
        <v>1021</v>
      </c>
      <c r="W481" s="2798"/>
      <c r="X481" s="136"/>
      <c r="Y481" s="189"/>
      <c r="Z481" s="2565"/>
      <c r="AA481" s="2860"/>
      <c r="AB481" s="2565"/>
      <c r="AC481" s="2860"/>
      <c r="AD481" s="2540">
        <v>0</v>
      </c>
      <c r="AE481" s="2541"/>
      <c r="AF481" s="53"/>
      <c r="AG481" s="168" t="s">
        <v>543</v>
      </c>
      <c r="AH481" s="166"/>
      <c r="AI481" s="166"/>
      <c r="AJ481" s="2552"/>
      <c r="AK481" s="2552"/>
      <c r="AL481" s="2552"/>
      <c r="AM481" s="2552"/>
      <c r="AN481" s="2552">
        <v>120000</v>
      </c>
      <c r="AO481" s="2541"/>
    </row>
    <row r="482" spans="1:41" ht="16" customHeight="1" x14ac:dyDescent="0.25">
      <c r="A482" s="2797" t="s">
        <v>1022</v>
      </c>
      <c r="B482" s="2798"/>
      <c r="C482" s="208"/>
      <c r="D482" s="189"/>
      <c r="E482" s="2565"/>
      <c r="F482" s="2860"/>
      <c r="G482" s="2565"/>
      <c r="H482" s="2860"/>
      <c r="I482" s="2540">
        <v>0</v>
      </c>
      <c r="J482" s="2541"/>
      <c r="K482" s="299"/>
      <c r="L482" s="169" t="s">
        <v>545</v>
      </c>
      <c r="M482" s="166"/>
      <c r="N482" s="166"/>
      <c r="O482" s="2552"/>
      <c r="P482" s="2552"/>
      <c r="Q482" s="2552"/>
      <c r="R482" s="2552"/>
      <c r="S482" s="2552">
        <v>500000</v>
      </c>
      <c r="T482" s="2541"/>
      <c r="U482" s="286"/>
      <c r="V482" s="2797" t="s">
        <v>1022</v>
      </c>
      <c r="W482" s="2798"/>
      <c r="X482" s="136"/>
      <c r="Y482" s="189"/>
      <c r="Z482" s="2565"/>
      <c r="AA482" s="2860"/>
      <c r="AB482" s="2565"/>
      <c r="AC482" s="2860"/>
      <c r="AD482" s="2540">
        <v>0</v>
      </c>
      <c r="AE482" s="2541"/>
      <c r="AF482" s="53"/>
      <c r="AG482" s="169" t="s">
        <v>545</v>
      </c>
      <c r="AH482" s="166"/>
      <c r="AI482" s="166"/>
      <c r="AJ482" s="2552"/>
      <c r="AK482" s="2552"/>
      <c r="AL482" s="2552"/>
      <c r="AM482" s="2552"/>
      <c r="AN482" s="2552">
        <v>500000</v>
      </c>
      <c r="AO482" s="2541"/>
    </row>
    <row r="483" spans="1:41" ht="16" customHeight="1" x14ac:dyDescent="0.25">
      <c r="A483" s="2797" t="s">
        <v>1023</v>
      </c>
      <c r="B483" s="2798"/>
      <c r="C483" s="189" t="s">
        <v>512</v>
      </c>
      <c r="D483" s="189" t="s">
        <v>513</v>
      </c>
      <c r="E483" s="2565">
        <v>10</v>
      </c>
      <c r="F483" s="2860"/>
      <c r="G483" s="2861">
        <v>32000</v>
      </c>
      <c r="H483" s="2862"/>
      <c r="I483" s="2540">
        <v>320000</v>
      </c>
      <c r="J483" s="2541"/>
      <c r="K483" s="299"/>
      <c r="L483" s="169" t="s">
        <v>747</v>
      </c>
      <c r="M483" s="166"/>
      <c r="N483" s="166"/>
      <c r="O483" s="2552"/>
      <c r="P483" s="2552"/>
      <c r="Q483" s="2552"/>
      <c r="R483" s="2552"/>
      <c r="S483" s="2552">
        <v>356677.5</v>
      </c>
      <c r="T483" s="2541"/>
      <c r="U483" s="286"/>
      <c r="V483" s="2797" t="s">
        <v>1023</v>
      </c>
      <c r="W483" s="2798"/>
      <c r="X483" s="136"/>
      <c r="Y483" s="189"/>
      <c r="Z483" s="2565"/>
      <c r="AA483" s="2860"/>
      <c r="AB483" s="2565"/>
      <c r="AC483" s="2860"/>
      <c r="AD483" s="2540">
        <v>0</v>
      </c>
      <c r="AE483" s="2541"/>
      <c r="AF483" s="53"/>
      <c r="AG483" s="169" t="s">
        <v>547</v>
      </c>
      <c r="AH483" s="166"/>
      <c r="AI483" s="166"/>
      <c r="AJ483" s="2552"/>
      <c r="AK483" s="2552"/>
      <c r="AL483" s="2552"/>
      <c r="AM483" s="2552"/>
      <c r="AN483" s="2552">
        <v>253352</v>
      </c>
      <c r="AO483" s="2541"/>
    </row>
    <row r="484" spans="1:41" ht="16" customHeight="1" x14ac:dyDescent="0.25">
      <c r="A484" s="2797" t="s">
        <v>1024</v>
      </c>
      <c r="B484" s="2798"/>
      <c r="C484" s="189" t="s">
        <v>512</v>
      </c>
      <c r="D484" s="189" t="s">
        <v>513</v>
      </c>
      <c r="E484" s="2565">
        <v>5</v>
      </c>
      <c r="F484" s="2860"/>
      <c r="G484" s="2861">
        <v>32000</v>
      </c>
      <c r="H484" s="2862"/>
      <c r="I484" s="2540">
        <v>160000</v>
      </c>
      <c r="J484" s="2541"/>
      <c r="K484" s="299"/>
      <c r="L484" s="185" t="s">
        <v>520</v>
      </c>
      <c r="M484" s="173"/>
      <c r="N484" s="173"/>
      <c r="O484" s="2757"/>
      <c r="P484" s="2757"/>
      <c r="Q484" s="2757"/>
      <c r="R484" s="2757"/>
      <c r="S484" s="2757">
        <v>150000</v>
      </c>
      <c r="T484" s="2758"/>
      <c r="U484" s="286"/>
      <c r="V484" s="2797" t="s">
        <v>1024</v>
      </c>
      <c r="W484" s="2798"/>
      <c r="X484" s="136" t="s">
        <v>512</v>
      </c>
      <c r="Y484" s="189" t="s">
        <v>513</v>
      </c>
      <c r="Z484" s="2565">
        <v>5</v>
      </c>
      <c r="AA484" s="2860"/>
      <c r="AB484" s="2861">
        <v>32000</v>
      </c>
      <c r="AC484" s="2862"/>
      <c r="AD484" s="2540">
        <v>160000</v>
      </c>
      <c r="AE484" s="2541"/>
      <c r="AF484" s="53"/>
      <c r="AG484" s="185" t="s">
        <v>520</v>
      </c>
      <c r="AH484" s="173"/>
      <c r="AI484" s="173"/>
      <c r="AJ484" s="2757"/>
      <c r="AK484" s="2757"/>
      <c r="AL484" s="2757"/>
      <c r="AM484" s="2757"/>
      <c r="AN484" s="2757">
        <v>100000</v>
      </c>
      <c r="AO484" s="2758"/>
    </row>
    <row r="485" spans="1:41" ht="16" customHeight="1" x14ac:dyDescent="0.25">
      <c r="A485" s="2797" t="s">
        <v>1025</v>
      </c>
      <c r="B485" s="2798"/>
      <c r="C485" s="189" t="s">
        <v>512</v>
      </c>
      <c r="D485" s="189" t="s">
        <v>513</v>
      </c>
      <c r="E485" s="2565">
        <v>5</v>
      </c>
      <c r="F485" s="2860"/>
      <c r="G485" s="2861">
        <v>32000</v>
      </c>
      <c r="H485" s="2862"/>
      <c r="I485" s="2540">
        <v>160000</v>
      </c>
      <c r="J485" s="2541"/>
      <c r="K485" s="299"/>
      <c r="L485" s="174" t="s">
        <v>549</v>
      </c>
      <c r="M485" s="222"/>
      <c r="N485" s="222"/>
      <c r="O485" s="2882"/>
      <c r="P485" s="2882"/>
      <c r="Q485" s="2883"/>
      <c r="R485" s="2883"/>
      <c r="S485" s="2884">
        <v>1801140</v>
      </c>
      <c r="T485" s="2884"/>
      <c r="U485" s="286"/>
      <c r="V485" s="2797" t="s">
        <v>1105</v>
      </c>
      <c r="W485" s="2798"/>
      <c r="X485" s="136"/>
      <c r="Y485" s="189"/>
      <c r="Z485" s="2565"/>
      <c r="AA485" s="2860"/>
      <c r="AB485" s="2565"/>
      <c r="AC485" s="2860"/>
      <c r="AD485" s="2540">
        <v>0</v>
      </c>
      <c r="AE485" s="2541"/>
      <c r="AF485" s="53"/>
      <c r="AG485" s="174" t="s">
        <v>549</v>
      </c>
      <c r="AH485" s="222"/>
      <c r="AI485" s="222"/>
      <c r="AJ485" s="2882"/>
      <c r="AK485" s="2882"/>
      <c r="AL485" s="2883"/>
      <c r="AM485" s="2883"/>
      <c r="AN485" s="2884">
        <v>1290042</v>
      </c>
      <c r="AO485" s="2884"/>
    </row>
    <row r="486" spans="1:41" ht="16" customHeight="1" x14ac:dyDescent="0.25">
      <c r="A486" s="2797" t="s">
        <v>1026</v>
      </c>
      <c r="B486" s="2798"/>
      <c r="C486" s="136"/>
      <c r="D486" s="189"/>
      <c r="E486" s="2565"/>
      <c r="F486" s="2860"/>
      <c r="G486" s="2565"/>
      <c r="H486" s="2860"/>
      <c r="I486" s="2540">
        <v>0</v>
      </c>
      <c r="J486" s="2541"/>
      <c r="K486" s="299"/>
      <c r="L486" s="177"/>
      <c r="M486" s="166"/>
      <c r="N486" s="166"/>
      <c r="O486" s="2552"/>
      <c r="P486" s="2552"/>
      <c r="Q486" s="2552"/>
      <c r="R486" s="2552"/>
      <c r="S486" s="2552"/>
      <c r="T486" s="2541"/>
      <c r="U486" s="286"/>
      <c r="V486" s="2797" t="s">
        <v>1026</v>
      </c>
      <c r="W486" s="2798"/>
      <c r="X486" s="136"/>
      <c r="Y486" s="189"/>
      <c r="Z486" s="2565"/>
      <c r="AA486" s="2860"/>
      <c r="AB486" s="2565"/>
      <c r="AC486" s="2860"/>
      <c r="AD486" s="2540">
        <v>0</v>
      </c>
      <c r="AE486" s="2541"/>
      <c r="AF486" s="53"/>
      <c r="AG486" s="177"/>
      <c r="AH486" s="166"/>
      <c r="AI486" s="166"/>
      <c r="AJ486" s="2552"/>
      <c r="AK486" s="2552"/>
      <c r="AL486" s="2552"/>
      <c r="AM486" s="2552"/>
      <c r="AN486" s="2552"/>
      <c r="AO486" s="2541"/>
    </row>
    <row r="487" spans="1:41" ht="16" customHeight="1" thickBot="1" x14ac:dyDescent="0.3">
      <c r="A487" s="2797" t="s">
        <v>1027</v>
      </c>
      <c r="B487" s="2798"/>
      <c r="C487" s="189" t="s">
        <v>512</v>
      </c>
      <c r="D487" s="189" t="s">
        <v>513</v>
      </c>
      <c r="E487" s="2565">
        <v>5</v>
      </c>
      <c r="F487" s="2860"/>
      <c r="G487" s="2861">
        <v>32000</v>
      </c>
      <c r="H487" s="2862"/>
      <c r="I487" s="2540">
        <v>160000</v>
      </c>
      <c r="J487" s="2541"/>
      <c r="K487" s="299"/>
      <c r="L487" s="178" t="s">
        <v>603</v>
      </c>
      <c r="M487" s="226"/>
      <c r="N487" s="226"/>
      <c r="O487" s="226"/>
      <c r="P487" s="226"/>
      <c r="Q487" s="179"/>
      <c r="R487" s="179"/>
      <c r="S487" s="2761">
        <v>13690390</v>
      </c>
      <c r="T487" s="2762"/>
      <c r="U487" s="286"/>
      <c r="V487" s="2797" t="s">
        <v>1027</v>
      </c>
      <c r="W487" s="2798"/>
      <c r="X487" s="136" t="s">
        <v>512</v>
      </c>
      <c r="Y487" s="189" t="s">
        <v>513</v>
      </c>
      <c r="Z487" s="2565">
        <v>20</v>
      </c>
      <c r="AA487" s="2860"/>
      <c r="AB487" s="2861">
        <v>32000</v>
      </c>
      <c r="AC487" s="2862"/>
      <c r="AD487" s="2540">
        <v>640000</v>
      </c>
      <c r="AE487" s="2541"/>
      <c r="AF487" s="53"/>
      <c r="AG487" s="178" t="s">
        <v>603</v>
      </c>
      <c r="AH487" s="226"/>
      <c r="AI487" s="226"/>
      <c r="AJ487" s="226"/>
      <c r="AK487" s="226"/>
      <c r="AL487" s="179"/>
      <c r="AM487" s="179"/>
      <c r="AN487" s="2761">
        <v>7623842</v>
      </c>
      <c r="AO487" s="2762"/>
    </row>
    <row r="488" spans="1:41" ht="16" customHeight="1" x14ac:dyDescent="0.15">
      <c r="A488" s="2797" t="s">
        <v>1067</v>
      </c>
      <c r="B488" s="2798"/>
      <c r="C488" s="189" t="s">
        <v>512</v>
      </c>
      <c r="D488" s="189" t="s">
        <v>513</v>
      </c>
      <c r="E488" s="2540">
        <v>10</v>
      </c>
      <c r="F488" s="2541"/>
      <c r="G488" s="2861">
        <v>32000</v>
      </c>
      <c r="H488" s="2862"/>
      <c r="I488" s="2540">
        <v>320000</v>
      </c>
      <c r="J488" s="2541"/>
      <c r="K488" s="304"/>
      <c r="L488" s="166"/>
      <c r="M488" s="166"/>
      <c r="N488" s="166"/>
      <c r="O488" s="166"/>
      <c r="P488" s="166"/>
      <c r="Q488" s="166"/>
      <c r="R488" s="166"/>
      <c r="S488" s="166"/>
      <c r="T488" s="166"/>
      <c r="U488" s="286"/>
      <c r="V488" s="2797" t="s">
        <v>1033</v>
      </c>
      <c r="W488" s="2798"/>
      <c r="X488" s="136" t="s">
        <v>512</v>
      </c>
      <c r="Y488" s="189" t="s">
        <v>513</v>
      </c>
      <c r="Z488" s="2540">
        <v>15</v>
      </c>
      <c r="AA488" s="2541"/>
      <c r="AB488" s="2861">
        <v>32000</v>
      </c>
      <c r="AC488" s="2862"/>
      <c r="AD488" s="2540">
        <v>480000</v>
      </c>
      <c r="AE488" s="2541"/>
      <c r="AF488" s="53"/>
      <c r="AG488" s="166"/>
      <c r="AH488" s="166"/>
      <c r="AI488" s="166"/>
      <c r="AJ488" s="166"/>
      <c r="AK488" s="166"/>
      <c r="AL488" s="166"/>
      <c r="AM488" s="166"/>
      <c r="AN488" s="166"/>
      <c r="AO488" s="166"/>
    </row>
    <row r="489" spans="1:41" ht="16" customHeight="1" x14ac:dyDescent="0.25">
      <c r="A489" s="2797" t="s">
        <v>1034</v>
      </c>
      <c r="B489" s="2798"/>
      <c r="C489" s="136"/>
      <c r="D489" s="136"/>
      <c r="E489" s="2565"/>
      <c r="F489" s="2860"/>
      <c r="G489" s="2540"/>
      <c r="H489" s="2864"/>
      <c r="I489" s="2540">
        <v>0</v>
      </c>
      <c r="J489" s="2541"/>
      <c r="K489" s="299"/>
      <c r="L489" s="7" t="s">
        <v>1573</v>
      </c>
      <c r="M489" s="166"/>
      <c r="N489" s="166"/>
      <c r="O489" s="166"/>
      <c r="P489" s="166"/>
      <c r="Q489" s="166"/>
      <c r="R489" s="166"/>
      <c r="S489" s="166"/>
      <c r="T489" s="166"/>
      <c r="U489" s="286"/>
      <c r="V489" s="2797" t="s">
        <v>1034</v>
      </c>
      <c r="W489" s="2798"/>
      <c r="X489" s="136"/>
      <c r="Y489" s="189"/>
      <c r="Z489" s="2565"/>
      <c r="AA489" s="2860"/>
      <c r="AB489" s="2565"/>
      <c r="AC489" s="2860"/>
      <c r="AD489" s="2540">
        <v>0</v>
      </c>
      <c r="AE489" s="2541"/>
      <c r="AF489" s="53"/>
      <c r="AG489" s="7" t="s">
        <v>1573</v>
      </c>
      <c r="AH489" s="166"/>
      <c r="AI489" s="166"/>
      <c r="AJ489" s="166"/>
      <c r="AK489" s="166"/>
      <c r="AL489" s="166"/>
      <c r="AM489" s="166"/>
      <c r="AN489" s="166"/>
      <c r="AO489" s="166"/>
    </row>
    <row r="490" spans="1:41" ht="16" customHeight="1" x14ac:dyDescent="0.25">
      <c r="A490" s="2797" t="s">
        <v>1035</v>
      </c>
      <c r="B490" s="2798"/>
      <c r="C490" s="208"/>
      <c r="D490" s="189"/>
      <c r="E490" s="2565"/>
      <c r="F490" s="2860"/>
      <c r="G490" s="2565"/>
      <c r="H490" s="2860"/>
      <c r="I490" s="2540">
        <v>0</v>
      </c>
      <c r="J490" s="2541"/>
      <c r="K490" s="299"/>
      <c r="L490" s="2173" t="s">
        <v>1629</v>
      </c>
      <c r="M490" s="1922"/>
      <c r="N490" s="1922"/>
      <c r="O490" s="1922"/>
      <c r="P490" s="1922"/>
      <c r="Q490" s="1937"/>
      <c r="R490" s="1922"/>
      <c r="S490" s="1922"/>
      <c r="T490" s="166"/>
      <c r="U490" s="286"/>
      <c r="V490" s="2797" t="s">
        <v>1035</v>
      </c>
      <c r="W490" s="2798"/>
      <c r="X490" s="136"/>
      <c r="Y490" s="189"/>
      <c r="Z490" s="2565"/>
      <c r="AA490" s="2860"/>
      <c r="AB490" s="2565"/>
      <c r="AC490" s="2860"/>
      <c r="AD490" s="2540">
        <v>0</v>
      </c>
      <c r="AE490" s="2541"/>
      <c r="AF490" s="53"/>
      <c r="AG490" s="2173" t="s">
        <v>1629</v>
      </c>
      <c r="AH490" s="1922"/>
      <c r="AI490" s="1922"/>
      <c r="AJ490" s="1922"/>
      <c r="AK490" s="1922"/>
      <c r="AL490" s="1937"/>
      <c r="AM490" s="1922"/>
      <c r="AN490" s="1922"/>
      <c r="AO490" s="166"/>
    </row>
    <row r="491" spans="1:41" ht="16" customHeight="1" x14ac:dyDescent="0.25">
      <c r="A491" s="2797" t="s">
        <v>1036</v>
      </c>
      <c r="B491" s="2798"/>
      <c r="C491" s="208"/>
      <c r="D491" s="189"/>
      <c r="E491" s="2565"/>
      <c r="F491" s="2860"/>
      <c r="G491" s="2565"/>
      <c r="H491" s="2860"/>
      <c r="I491" s="2540">
        <v>0</v>
      </c>
      <c r="J491" s="2541"/>
      <c r="K491" s="299"/>
      <c r="L491" s="166"/>
      <c r="M491" s="227"/>
      <c r="N491" s="227"/>
      <c r="O491" s="227"/>
      <c r="P491" s="227"/>
      <c r="Q491" s="122"/>
      <c r="R491" s="61"/>
      <c r="S491" s="61"/>
      <c r="T491" s="166"/>
      <c r="U491" s="286"/>
      <c r="V491" s="2797" t="s">
        <v>1036</v>
      </c>
      <c r="W491" s="2798"/>
      <c r="X491" s="136"/>
      <c r="Y491" s="189"/>
      <c r="Z491" s="2565"/>
      <c r="AA491" s="2860"/>
      <c r="AB491" s="2565"/>
      <c r="AC491" s="2860"/>
      <c r="AD491" s="2540">
        <v>0</v>
      </c>
      <c r="AE491" s="2541"/>
      <c r="AF491" s="53"/>
      <c r="AG491" s="166"/>
      <c r="AH491" s="2794"/>
      <c r="AI491" s="2794"/>
      <c r="AJ491" s="2794"/>
      <c r="AK491" s="2794"/>
      <c r="AL491" s="321"/>
      <c r="AM491" s="61"/>
      <c r="AN491" s="61"/>
      <c r="AO491" s="166"/>
    </row>
    <row r="492" spans="1:41" ht="16" customHeight="1" x14ac:dyDescent="0.15">
      <c r="A492" s="2797" t="s">
        <v>1037</v>
      </c>
      <c r="B492" s="2798"/>
      <c r="C492" s="189" t="s">
        <v>512</v>
      </c>
      <c r="D492" s="189" t="s">
        <v>513</v>
      </c>
      <c r="E492" s="2540">
        <v>8</v>
      </c>
      <c r="F492" s="2541"/>
      <c r="G492" s="2861">
        <v>32000</v>
      </c>
      <c r="H492" s="2862"/>
      <c r="I492" s="2540">
        <v>256000</v>
      </c>
      <c r="J492" s="2541"/>
      <c r="K492" s="299"/>
      <c r="L492" s="166"/>
      <c r="M492" s="2794"/>
      <c r="N492" s="2794"/>
      <c r="O492" s="2794"/>
      <c r="P492" s="2794"/>
      <c r="Q492" s="122"/>
      <c r="R492" s="61"/>
      <c r="S492" s="166"/>
      <c r="T492" s="166"/>
      <c r="U492" s="286"/>
      <c r="V492" s="2797" t="s">
        <v>1037</v>
      </c>
      <c r="W492" s="2798"/>
      <c r="X492" s="136" t="s">
        <v>512</v>
      </c>
      <c r="Y492" s="189" t="s">
        <v>513</v>
      </c>
      <c r="Z492" s="2540">
        <v>5</v>
      </c>
      <c r="AA492" s="2541"/>
      <c r="AB492" s="2861">
        <v>32000</v>
      </c>
      <c r="AC492" s="2862"/>
      <c r="AD492" s="2540">
        <v>160000</v>
      </c>
      <c r="AE492" s="2541"/>
      <c r="AF492" s="53"/>
      <c r="AG492" s="166"/>
      <c r="AH492" s="227"/>
      <c r="AI492" s="227"/>
      <c r="AJ492" s="227"/>
      <c r="AK492" s="227"/>
      <c r="AL492" s="122"/>
      <c r="AM492" s="61"/>
      <c r="AN492" s="166"/>
      <c r="AO492" s="166"/>
    </row>
    <row r="493" spans="1:41" ht="16" customHeight="1" x14ac:dyDescent="0.15">
      <c r="A493" s="2797" t="s">
        <v>903</v>
      </c>
      <c r="B493" s="2798"/>
      <c r="C493" s="189" t="s">
        <v>512</v>
      </c>
      <c r="D493" s="189" t="s">
        <v>513</v>
      </c>
      <c r="E493" s="2540">
        <v>5</v>
      </c>
      <c r="F493" s="2541"/>
      <c r="G493" s="2861">
        <v>32000</v>
      </c>
      <c r="H493" s="2862"/>
      <c r="I493" s="2540">
        <v>160000</v>
      </c>
      <c r="J493" s="2541"/>
      <c r="K493" s="299"/>
      <c r="L493" s="166"/>
      <c r="M493" s="2794"/>
      <c r="N493" s="2794"/>
      <c r="O493" s="2794"/>
      <c r="P493" s="2794"/>
      <c r="Q493" s="122"/>
      <c r="R493" s="166"/>
      <c r="S493" s="166"/>
      <c r="T493" s="166"/>
      <c r="U493" s="286"/>
      <c r="V493" s="2797" t="s">
        <v>903</v>
      </c>
      <c r="W493" s="2798"/>
      <c r="X493" s="136" t="s">
        <v>512</v>
      </c>
      <c r="Y493" s="189" t="s">
        <v>513</v>
      </c>
      <c r="Z493" s="2540">
        <v>5</v>
      </c>
      <c r="AA493" s="2541"/>
      <c r="AB493" s="2861">
        <v>32000</v>
      </c>
      <c r="AC493" s="2862"/>
      <c r="AD493" s="2540">
        <v>160000</v>
      </c>
      <c r="AE493" s="2541"/>
      <c r="AF493" s="53"/>
      <c r="AG493" s="166"/>
      <c r="AH493" s="227"/>
      <c r="AI493" s="227"/>
      <c r="AJ493" s="227"/>
      <c r="AK493" s="227"/>
      <c r="AL493" s="122"/>
      <c r="AM493" s="166"/>
      <c r="AN493" s="166"/>
      <c r="AO493" s="166"/>
    </row>
    <row r="494" spans="1:41" ht="16" customHeight="1" x14ac:dyDescent="0.25">
      <c r="A494" s="2797" t="s">
        <v>904</v>
      </c>
      <c r="B494" s="2798"/>
      <c r="C494" s="189" t="s">
        <v>512</v>
      </c>
      <c r="D494" s="189" t="s">
        <v>513</v>
      </c>
      <c r="E494" s="2565">
        <v>5</v>
      </c>
      <c r="F494" s="2860"/>
      <c r="G494" s="2861">
        <v>32000</v>
      </c>
      <c r="H494" s="2862"/>
      <c r="I494" s="2540">
        <v>160000</v>
      </c>
      <c r="J494" s="2541"/>
      <c r="K494" s="299"/>
      <c r="L494" s="166"/>
      <c r="M494" s="2794"/>
      <c r="N494" s="2794"/>
      <c r="O494" s="2794"/>
      <c r="P494" s="2794"/>
      <c r="Q494" s="292"/>
      <c r="R494" s="61"/>
      <c r="S494" s="166"/>
      <c r="T494" s="166"/>
      <c r="U494" s="286"/>
      <c r="V494" s="2797" t="s">
        <v>904</v>
      </c>
      <c r="W494" s="2798"/>
      <c r="X494" s="136" t="s">
        <v>512</v>
      </c>
      <c r="Y494" s="189" t="s">
        <v>513</v>
      </c>
      <c r="Z494" s="2565">
        <v>5</v>
      </c>
      <c r="AA494" s="2860"/>
      <c r="AB494" s="2861">
        <v>32000</v>
      </c>
      <c r="AC494" s="2862"/>
      <c r="AD494" s="2540">
        <v>160000</v>
      </c>
      <c r="AE494" s="2541"/>
      <c r="AF494" s="53"/>
      <c r="AG494" s="166"/>
      <c r="AH494" s="2794"/>
      <c r="AI494" s="2794"/>
      <c r="AJ494" s="2794"/>
      <c r="AK494" s="2794"/>
      <c r="AL494" s="122"/>
      <c r="AM494" s="61"/>
      <c r="AN494" s="166"/>
      <c r="AO494" s="166"/>
    </row>
    <row r="495" spans="1:41" ht="16" customHeight="1" x14ac:dyDescent="0.25">
      <c r="A495" s="2865" t="s">
        <v>1038</v>
      </c>
      <c r="B495" s="2866"/>
      <c r="C495" s="208"/>
      <c r="D495" s="189"/>
      <c r="E495" s="2565"/>
      <c r="F495" s="2860"/>
      <c r="G495" s="2565"/>
      <c r="H495" s="2860"/>
      <c r="I495" s="2561">
        <v>727600</v>
      </c>
      <c r="J495" s="2562"/>
      <c r="K495" s="299"/>
      <c r="L495" s="166"/>
      <c r="M495" s="166"/>
      <c r="N495" s="166"/>
      <c r="O495" s="166"/>
      <c r="P495" s="166"/>
      <c r="Q495" s="166"/>
      <c r="R495" s="61"/>
      <c r="S495" s="166"/>
      <c r="T495" s="166"/>
      <c r="U495" s="286"/>
      <c r="V495" s="2865" t="s">
        <v>1038</v>
      </c>
      <c r="W495" s="2866"/>
      <c r="X495" s="136"/>
      <c r="Y495" s="189"/>
      <c r="Z495" s="2565"/>
      <c r="AA495" s="2860"/>
      <c r="AB495" s="2565"/>
      <c r="AC495" s="2860"/>
      <c r="AD495" s="2561">
        <v>2202000</v>
      </c>
      <c r="AE495" s="2562"/>
      <c r="AF495" s="53"/>
      <c r="AG495" s="166"/>
      <c r="AH495" s="2794"/>
      <c r="AI495" s="2794"/>
      <c r="AJ495" s="2794"/>
      <c r="AK495" s="2794"/>
      <c r="AL495" s="122"/>
      <c r="AM495" s="61"/>
      <c r="AN495" s="166"/>
      <c r="AO495" s="166"/>
    </row>
    <row r="496" spans="1:41" ht="16" customHeight="1" x14ac:dyDescent="0.25">
      <c r="A496" s="2797" t="s">
        <v>906</v>
      </c>
      <c r="B496" s="2798"/>
      <c r="C496" s="189" t="s">
        <v>512</v>
      </c>
      <c r="D496" s="189" t="s">
        <v>513</v>
      </c>
      <c r="E496" s="2565">
        <v>8</v>
      </c>
      <c r="F496" s="2860"/>
      <c r="G496" s="2861">
        <v>32000</v>
      </c>
      <c r="H496" s="2862"/>
      <c r="I496" s="2540">
        <v>256000</v>
      </c>
      <c r="J496" s="2541"/>
      <c r="K496" s="299"/>
      <c r="L496" s="53"/>
      <c r="M496" s="53"/>
      <c r="N496" s="53"/>
      <c r="O496" s="53"/>
      <c r="P496" s="53"/>
      <c r="Q496" s="53"/>
      <c r="R496" s="61"/>
      <c r="S496" s="166"/>
      <c r="T496" s="166"/>
      <c r="U496" s="286"/>
      <c r="V496" s="2797" t="s">
        <v>906</v>
      </c>
      <c r="W496" s="2798"/>
      <c r="X496" s="136" t="s">
        <v>512</v>
      </c>
      <c r="Y496" s="189" t="s">
        <v>513</v>
      </c>
      <c r="Z496" s="2565">
        <v>35</v>
      </c>
      <c r="AA496" s="2860"/>
      <c r="AB496" s="2861">
        <v>32000</v>
      </c>
      <c r="AC496" s="2862"/>
      <c r="AD496" s="2540">
        <v>1120000</v>
      </c>
      <c r="AE496" s="2541"/>
      <c r="AF496" s="53"/>
      <c r="AG496" s="166"/>
      <c r="AH496" s="2794"/>
      <c r="AI496" s="2794"/>
      <c r="AJ496" s="2794"/>
      <c r="AK496" s="2794"/>
      <c r="AL496" s="292"/>
      <c r="AM496" s="61"/>
      <c r="AN496" s="166"/>
      <c r="AO496" s="166"/>
    </row>
    <row r="497" spans="1:41" ht="16" customHeight="1" x14ac:dyDescent="0.25">
      <c r="A497" s="2797" t="s">
        <v>1039</v>
      </c>
      <c r="B497" s="2798"/>
      <c r="C497" s="136"/>
      <c r="D497" s="136"/>
      <c r="E497" s="2565"/>
      <c r="F497" s="2860"/>
      <c r="G497" s="2540"/>
      <c r="H497" s="2860"/>
      <c r="I497" s="2540">
        <v>0</v>
      </c>
      <c r="J497" s="2541"/>
      <c r="K497" s="299"/>
      <c r="L497" s="53"/>
      <c r="M497" s="53"/>
      <c r="N497" s="53"/>
      <c r="O497" s="53"/>
      <c r="P497" s="53"/>
      <c r="Q497" s="53"/>
      <c r="R497" s="166"/>
      <c r="S497" s="166"/>
      <c r="T497" s="166"/>
      <c r="U497" s="286"/>
      <c r="V497" s="2797" t="s">
        <v>1039</v>
      </c>
      <c r="W497" s="2798"/>
      <c r="X497" s="136" t="s">
        <v>512</v>
      </c>
      <c r="Y497" s="189" t="s">
        <v>513</v>
      </c>
      <c r="Z497" s="2565">
        <v>5</v>
      </c>
      <c r="AA497" s="2860"/>
      <c r="AB497" s="2861">
        <v>32000</v>
      </c>
      <c r="AC497" s="2862"/>
      <c r="AD497" s="2540">
        <v>160000</v>
      </c>
      <c r="AE497" s="2541"/>
      <c r="AF497" s="53"/>
      <c r="AG497" s="166"/>
      <c r="AH497" s="166"/>
      <c r="AI497" s="166"/>
      <c r="AJ497" s="166"/>
      <c r="AK497" s="166"/>
      <c r="AL497" s="166"/>
      <c r="AM497" s="166"/>
      <c r="AN497" s="166"/>
      <c r="AO497" s="166"/>
    </row>
    <row r="498" spans="1:41" ht="16" customHeight="1" x14ac:dyDescent="0.25">
      <c r="A498" s="2797" t="s">
        <v>915</v>
      </c>
      <c r="B498" s="2798"/>
      <c r="C498" s="189" t="s">
        <v>512</v>
      </c>
      <c r="D498" s="189" t="s">
        <v>513</v>
      </c>
      <c r="E498" s="2565">
        <v>1</v>
      </c>
      <c r="F498" s="2860"/>
      <c r="G498" s="2861">
        <v>32000</v>
      </c>
      <c r="H498" s="2862"/>
      <c r="I498" s="2540">
        <v>32000</v>
      </c>
      <c r="J498" s="2541"/>
      <c r="K498" s="299"/>
      <c r="L498" s="53"/>
      <c r="M498" s="53"/>
      <c r="N498" s="53"/>
      <c r="O498" s="53"/>
      <c r="P498" s="53"/>
      <c r="Q498" s="53"/>
      <c r="R498" s="53"/>
      <c r="S498" s="166"/>
      <c r="T498" s="166"/>
      <c r="U498" s="286"/>
      <c r="V498" s="2797" t="s">
        <v>915</v>
      </c>
      <c r="W498" s="2798"/>
      <c r="X498" s="136" t="s">
        <v>512</v>
      </c>
      <c r="Y498" s="189" t="s">
        <v>513</v>
      </c>
      <c r="Z498" s="2565">
        <v>6</v>
      </c>
      <c r="AA498" s="2860"/>
      <c r="AB498" s="2861">
        <v>32000</v>
      </c>
      <c r="AC498" s="2862"/>
      <c r="AD498" s="2540">
        <v>192000</v>
      </c>
      <c r="AE498" s="2541"/>
      <c r="AF498" s="53"/>
      <c r="AG498" s="53"/>
      <c r="AH498" s="53"/>
      <c r="AI498" s="53"/>
      <c r="AJ498" s="53"/>
      <c r="AK498" s="53"/>
      <c r="AL498" s="53"/>
      <c r="AM498" s="53"/>
      <c r="AN498" s="166"/>
      <c r="AO498" s="166"/>
    </row>
    <row r="499" spans="1:41" ht="16" customHeight="1" x14ac:dyDescent="0.25">
      <c r="A499" s="2797" t="s">
        <v>749</v>
      </c>
      <c r="B499" s="2798"/>
      <c r="C499" s="136"/>
      <c r="D499" s="189"/>
      <c r="E499" s="2565"/>
      <c r="F499" s="2860"/>
      <c r="G499" s="2540"/>
      <c r="H499" s="2864"/>
      <c r="I499" s="2540">
        <v>0</v>
      </c>
      <c r="J499" s="2541"/>
      <c r="L499" s="53"/>
      <c r="M499" s="53"/>
      <c r="N499" s="53"/>
      <c r="O499" s="53"/>
      <c r="P499" s="53"/>
      <c r="Q499" s="53"/>
      <c r="U499" s="286"/>
      <c r="V499" s="2797" t="s">
        <v>749</v>
      </c>
      <c r="W499" s="2798"/>
      <c r="X499" s="136"/>
      <c r="Y499" s="189"/>
      <c r="Z499" s="2565"/>
      <c r="AA499" s="2860"/>
      <c r="AB499" s="2565"/>
      <c r="AC499" s="2860"/>
      <c r="AD499" s="2540">
        <v>0</v>
      </c>
      <c r="AE499" s="2541"/>
      <c r="AF499" s="53"/>
      <c r="AG499" s="53"/>
      <c r="AH499" s="53"/>
      <c r="AI499" s="53"/>
      <c r="AJ499" s="53"/>
      <c r="AK499" s="53"/>
      <c r="AL499" s="53"/>
    </row>
    <row r="500" spans="1:41" ht="16" customHeight="1" x14ac:dyDescent="0.25">
      <c r="A500" s="2797" t="s">
        <v>786</v>
      </c>
      <c r="B500" s="2798"/>
      <c r="C500" s="208"/>
      <c r="D500" s="189" t="s">
        <v>815</v>
      </c>
      <c r="E500" s="2565"/>
      <c r="F500" s="2860"/>
      <c r="G500" s="2565"/>
      <c r="H500" s="2860"/>
      <c r="I500" s="2540">
        <v>270000</v>
      </c>
      <c r="J500" s="2541"/>
      <c r="L500" s="53"/>
      <c r="M500" s="53"/>
      <c r="N500" s="53"/>
      <c r="O500" s="53"/>
      <c r="P500" s="53"/>
      <c r="Q500" s="53"/>
      <c r="U500" s="286"/>
      <c r="V500" s="2797" t="s">
        <v>786</v>
      </c>
      <c r="W500" s="2798"/>
      <c r="X500" s="136"/>
      <c r="Y500" s="189" t="s">
        <v>815</v>
      </c>
      <c r="Z500" s="2565"/>
      <c r="AA500" s="2860"/>
      <c r="AB500" s="2565"/>
      <c r="AC500" s="2860"/>
      <c r="AD500" s="2540">
        <v>200000</v>
      </c>
      <c r="AE500" s="2541"/>
      <c r="AF500" s="53"/>
      <c r="AG500" s="53"/>
      <c r="AH500" s="53"/>
      <c r="AI500" s="53"/>
      <c r="AJ500" s="53"/>
      <c r="AK500" s="53"/>
      <c r="AL500" s="53"/>
    </row>
    <row r="501" spans="1:41" ht="16" customHeight="1" x14ac:dyDescent="0.25">
      <c r="A501" s="2797" t="s">
        <v>635</v>
      </c>
      <c r="B501" s="2798"/>
      <c r="C501" s="136"/>
      <c r="D501" s="189" t="s">
        <v>571</v>
      </c>
      <c r="E501" s="2565">
        <v>2</v>
      </c>
      <c r="F501" s="2860"/>
      <c r="G501" s="2565">
        <v>84800</v>
      </c>
      <c r="H501" s="2860"/>
      <c r="I501" s="2540">
        <v>169600</v>
      </c>
      <c r="J501" s="2541"/>
      <c r="U501" s="286"/>
      <c r="V501" s="2797" t="s">
        <v>635</v>
      </c>
      <c r="W501" s="2798"/>
      <c r="X501" s="136"/>
      <c r="Y501" s="189" t="s">
        <v>571</v>
      </c>
      <c r="Z501" s="2565">
        <v>6.25</v>
      </c>
      <c r="AA501" s="2860"/>
      <c r="AB501" s="2540">
        <v>84800</v>
      </c>
      <c r="AC501" s="2864"/>
      <c r="AD501" s="2540">
        <v>530000</v>
      </c>
      <c r="AE501" s="2541"/>
      <c r="AF501" s="53"/>
    </row>
    <row r="502" spans="1:41" ht="16" customHeight="1" thickBot="1" x14ac:dyDescent="0.2">
      <c r="A502" s="229" t="s">
        <v>573</v>
      </c>
      <c r="B502" s="230"/>
      <c r="C502" s="231"/>
      <c r="D502" s="230"/>
      <c r="E502" s="2544">
        <v>115</v>
      </c>
      <c r="F502" s="2545"/>
      <c r="G502" s="2544"/>
      <c r="H502" s="2545"/>
      <c r="I502" s="2544">
        <v>4151600</v>
      </c>
      <c r="J502" s="2545"/>
      <c r="U502" s="286"/>
      <c r="V502" s="229" t="s">
        <v>573</v>
      </c>
      <c r="W502" s="230"/>
      <c r="X502" s="231"/>
      <c r="Y502" s="230"/>
      <c r="Z502" s="2544">
        <v>103</v>
      </c>
      <c r="AA502" s="2545"/>
      <c r="AB502" s="2544"/>
      <c r="AC502" s="2545"/>
      <c r="AD502" s="2544">
        <v>4026000</v>
      </c>
      <c r="AE502" s="2545"/>
      <c r="AF502" s="53"/>
      <c r="AG502" s="53"/>
      <c r="AH502" s="53"/>
      <c r="AI502" s="53"/>
      <c r="AJ502" s="53"/>
      <c r="AK502" s="53"/>
      <c r="AL502" s="53"/>
      <c r="AM502" s="53"/>
      <c r="AN502" s="53"/>
      <c r="AO502" s="53"/>
    </row>
    <row r="503" spans="1:41" ht="16" customHeight="1" x14ac:dyDescent="0.15">
      <c r="A503" s="53"/>
      <c r="B503" s="53"/>
      <c r="C503" s="53"/>
      <c r="D503" s="53"/>
      <c r="E503" s="53"/>
      <c r="F503" s="53"/>
      <c r="G503" s="53"/>
      <c r="H503" s="294"/>
      <c r="I503" s="294"/>
      <c r="J503" s="294"/>
      <c r="K503" s="316"/>
      <c r="L503" s="53"/>
      <c r="M503" s="53"/>
      <c r="N503" s="53"/>
      <c r="O503" s="53"/>
      <c r="P503" s="53"/>
      <c r="Q503" s="53"/>
      <c r="R503" s="53"/>
      <c r="S503" s="316"/>
      <c r="T503" s="316"/>
      <c r="U503" s="295"/>
      <c r="V503" s="53"/>
      <c r="W503" s="53"/>
      <c r="X503" s="53"/>
      <c r="Y503" s="53"/>
      <c r="Z503" s="53"/>
      <c r="AA503" s="53"/>
      <c r="AB503" s="53"/>
      <c r="AC503" s="294"/>
      <c r="AD503" s="294"/>
      <c r="AE503" s="294"/>
      <c r="AF503" s="295"/>
      <c r="AG503" s="53"/>
      <c r="AH503" s="53"/>
      <c r="AI503" s="53"/>
      <c r="AJ503" s="53"/>
      <c r="AK503" s="53"/>
      <c r="AL503" s="53"/>
      <c r="AM503" s="53"/>
      <c r="AN503" s="295"/>
      <c r="AO503" s="295"/>
    </row>
    <row r="504" spans="1:41" ht="16" customHeight="1" x14ac:dyDescent="0.1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2885"/>
      <c r="T504" s="2885"/>
      <c r="U504" s="286"/>
      <c r="V504" s="53"/>
      <c r="W504" s="53"/>
      <c r="X504" s="53"/>
      <c r="Y504" s="53"/>
      <c r="Z504" s="53"/>
      <c r="AA504" s="53"/>
      <c r="AB504" s="53"/>
      <c r="AC504" s="53"/>
      <c r="AD504" s="53"/>
      <c r="AE504" s="53"/>
      <c r="AF504" s="53"/>
      <c r="AG504" s="53"/>
      <c r="AH504" s="53"/>
      <c r="AI504" s="53"/>
      <c r="AJ504" s="53"/>
      <c r="AK504" s="53"/>
      <c r="AL504" s="53"/>
      <c r="AM504" s="53"/>
      <c r="AN504" s="2885"/>
      <c r="AO504" s="2885"/>
    </row>
    <row r="505" spans="1:41" ht="16" customHeight="1" x14ac:dyDescent="0.15">
      <c r="A505" s="2610"/>
      <c r="B505" s="2610"/>
      <c r="C505" s="2610"/>
      <c r="D505" s="2610"/>
      <c r="E505" s="2610"/>
      <c r="F505" s="2610"/>
      <c r="G505" s="2610"/>
      <c r="H505" s="2610"/>
      <c r="I505" s="2610"/>
      <c r="J505" s="2610"/>
      <c r="K505" s="2610"/>
      <c r="L505" s="2610"/>
      <c r="M505" s="2610"/>
      <c r="N505" s="2610"/>
      <c r="O505" s="2610"/>
      <c r="P505" s="2610"/>
      <c r="Q505" s="2610"/>
      <c r="R505" s="2610"/>
      <c r="S505" s="2610"/>
      <c r="T505" s="2610"/>
      <c r="U505" s="2610"/>
      <c r="V505" s="2610"/>
      <c r="W505" s="2610"/>
      <c r="X505" s="2610"/>
      <c r="Y505" s="2610"/>
      <c r="Z505" s="2610"/>
      <c r="AA505" s="2610"/>
      <c r="AB505" s="2610"/>
      <c r="AC505" s="2610"/>
      <c r="AD505" s="2610"/>
      <c r="AE505" s="2610"/>
      <c r="AF505" s="2610"/>
      <c r="AG505" s="2610"/>
      <c r="AH505" s="2610"/>
      <c r="AI505" s="2610"/>
      <c r="AJ505" s="2610"/>
      <c r="AK505" s="2610"/>
      <c r="AL505" s="2610"/>
      <c r="AM505" s="2610"/>
      <c r="AN505" s="2610"/>
      <c r="AO505" s="2610"/>
    </row>
    <row r="506" spans="1:41" ht="16" customHeight="1" x14ac:dyDescent="0.15">
      <c r="A506" s="296"/>
      <c r="B506" s="296"/>
      <c r="C506" s="296"/>
      <c r="D506" s="296"/>
      <c r="E506" s="294"/>
      <c r="F506" s="294"/>
      <c r="G506" s="294"/>
      <c r="H506" s="294"/>
      <c r="I506" s="294"/>
      <c r="J506" s="294"/>
      <c r="K506" s="316"/>
      <c r="L506" s="316"/>
      <c r="M506" s="316"/>
      <c r="N506" s="316"/>
      <c r="O506" s="316"/>
      <c r="P506" s="316"/>
      <c r="Q506" s="316"/>
      <c r="R506" s="316"/>
      <c r="S506" s="316"/>
      <c r="T506" s="316"/>
      <c r="U506" s="295"/>
      <c r="V506" s="296"/>
      <c r="W506" s="296"/>
      <c r="X506" s="296"/>
      <c r="Y506" s="296"/>
      <c r="Z506" s="294"/>
      <c r="AA506" s="294"/>
      <c r="AB506" s="294"/>
      <c r="AC506" s="294"/>
      <c r="AD506" s="294"/>
      <c r="AE506" s="294"/>
      <c r="AF506" s="295"/>
      <c r="AG506" s="295"/>
      <c r="AH506" s="295"/>
      <c r="AI506" s="295"/>
      <c r="AJ506" s="295"/>
      <c r="AK506" s="295"/>
      <c r="AL506" s="295"/>
      <c r="AM506" s="295"/>
      <c r="AN506" s="295"/>
      <c r="AO506" s="295"/>
    </row>
    <row r="507" spans="1:41" ht="16" customHeight="1" x14ac:dyDescent="0.15">
      <c r="A507" s="2611" t="s">
        <v>1883</v>
      </c>
      <c r="B507" s="2611"/>
      <c r="C507" s="2611"/>
      <c r="D507" s="2611"/>
      <c r="E507" s="2611"/>
      <c r="F507" s="2611"/>
      <c r="G507" s="2611"/>
      <c r="H507" s="2611"/>
      <c r="I507" s="2611"/>
      <c r="J507" s="2611"/>
      <c r="K507" s="2611"/>
      <c r="L507" s="2611"/>
      <c r="M507" s="2611"/>
      <c r="N507" s="2611"/>
      <c r="O507" s="2611"/>
      <c r="P507" s="2611"/>
      <c r="Q507" s="2611"/>
      <c r="R507" s="2611"/>
      <c r="S507" s="2611"/>
      <c r="T507" s="2611"/>
      <c r="U507" s="298"/>
      <c r="V507" s="2611" t="s">
        <v>1903</v>
      </c>
      <c r="W507" s="2611"/>
      <c r="X507" s="2611"/>
      <c r="Y507" s="2611"/>
      <c r="Z507" s="2611"/>
      <c r="AA507" s="2611"/>
      <c r="AB507" s="2611"/>
      <c r="AC507" s="2611"/>
      <c r="AD507" s="2611"/>
      <c r="AE507" s="2611"/>
      <c r="AF507" s="2611"/>
      <c r="AG507" s="2611"/>
      <c r="AH507" s="2611"/>
      <c r="AI507" s="2611"/>
      <c r="AJ507" s="2611"/>
      <c r="AK507" s="2611"/>
      <c r="AL507" s="2611"/>
      <c r="AM507" s="2611"/>
      <c r="AN507" s="2611"/>
      <c r="AO507" s="2611"/>
    </row>
    <row r="508" spans="1:41" ht="16" customHeight="1" thickBot="1" x14ac:dyDescent="0.2">
      <c r="A508" s="2611"/>
      <c r="B508" s="2611"/>
      <c r="C508" s="2611"/>
      <c r="D508" s="2611"/>
      <c r="E508" s="2611"/>
      <c r="F508" s="2611"/>
      <c r="G508" s="2611"/>
      <c r="H508" s="2611"/>
      <c r="I508" s="2611"/>
      <c r="J508" s="2611"/>
      <c r="K508" s="2611"/>
      <c r="L508" s="2611"/>
      <c r="M508" s="2611"/>
      <c r="N508" s="2611"/>
      <c r="O508" s="2611"/>
      <c r="P508" s="2611"/>
      <c r="Q508" s="2611"/>
      <c r="R508" s="2611"/>
      <c r="S508" s="2611"/>
      <c r="T508" s="2611"/>
      <c r="U508" s="286"/>
      <c r="V508" s="166"/>
      <c r="W508" s="166"/>
      <c r="X508" s="166"/>
      <c r="Y508" s="166"/>
      <c r="Z508" s="166"/>
      <c r="AA508" s="166"/>
      <c r="AB508" s="166"/>
      <c r="AC508" s="166"/>
      <c r="AD508" s="166"/>
      <c r="AE508" s="166"/>
      <c r="AF508" s="53"/>
      <c r="AG508" s="53"/>
      <c r="AH508" s="53"/>
      <c r="AI508" s="53"/>
      <c r="AJ508" s="53"/>
      <c r="AK508" s="53"/>
      <c r="AL508" s="53"/>
      <c r="AM508" s="53"/>
      <c r="AN508" s="53"/>
      <c r="AO508" s="53"/>
    </row>
    <row r="509" spans="1:41" ht="16" customHeight="1" x14ac:dyDescent="0.25">
      <c r="A509" s="2589" t="s">
        <v>451</v>
      </c>
      <c r="B509" s="2590"/>
      <c r="C509" s="2589" t="s">
        <v>452</v>
      </c>
      <c r="D509" s="2618"/>
      <c r="E509" s="2618"/>
      <c r="F509" s="2590"/>
      <c r="G509" s="2589" t="s">
        <v>453</v>
      </c>
      <c r="H509" s="2590"/>
      <c r="I509" s="2589" t="s">
        <v>454</v>
      </c>
      <c r="J509" s="2590"/>
      <c r="K509" s="53"/>
      <c r="L509" s="2587" t="s">
        <v>451</v>
      </c>
      <c r="M509" s="2589" t="s">
        <v>452</v>
      </c>
      <c r="N509" s="2618"/>
      <c r="O509" s="2618"/>
      <c r="P509" s="2590"/>
      <c r="Q509" s="2589" t="s">
        <v>453</v>
      </c>
      <c r="R509" s="2590"/>
      <c r="S509" s="2589"/>
      <c r="T509" s="2590"/>
      <c r="U509" s="287"/>
      <c r="V509" s="2589" t="s">
        <v>451</v>
      </c>
      <c r="W509" s="2590"/>
      <c r="X509" s="2589" t="s">
        <v>452</v>
      </c>
      <c r="Y509" s="2618"/>
      <c r="Z509" s="2618"/>
      <c r="AA509" s="2590"/>
      <c r="AB509" s="2589" t="s">
        <v>453</v>
      </c>
      <c r="AC509" s="2590"/>
      <c r="AD509" s="2589" t="s">
        <v>454</v>
      </c>
      <c r="AE509" s="2590"/>
      <c r="AF509" s="53"/>
      <c r="AG509" s="2587" t="s">
        <v>451</v>
      </c>
      <c r="AH509" s="2589" t="s">
        <v>452</v>
      </c>
      <c r="AI509" s="2618"/>
      <c r="AJ509" s="2618"/>
      <c r="AK509" s="2590"/>
      <c r="AL509" s="2589" t="s">
        <v>453</v>
      </c>
      <c r="AM509" s="2590"/>
      <c r="AN509" s="2589"/>
      <c r="AO509" s="2886"/>
    </row>
    <row r="510" spans="1:41" ht="16" customHeight="1" thickBot="1" x14ac:dyDescent="0.3">
      <c r="A510" s="2585"/>
      <c r="B510" s="2586"/>
      <c r="C510" s="2591"/>
      <c r="D510" s="2619"/>
      <c r="E510" s="2619"/>
      <c r="F510" s="2592"/>
      <c r="G510" s="2585" t="s">
        <v>456</v>
      </c>
      <c r="H510" s="2586"/>
      <c r="I510" s="2585"/>
      <c r="J510" s="2586"/>
      <c r="K510" s="53"/>
      <c r="L510" s="2675"/>
      <c r="M510" s="2591"/>
      <c r="N510" s="2619"/>
      <c r="O510" s="2619"/>
      <c r="P510" s="2592"/>
      <c r="Q510" s="2585" t="s">
        <v>456</v>
      </c>
      <c r="R510" s="2586"/>
      <c r="S510" s="2585" t="s">
        <v>289</v>
      </c>
      <c r="T510" s="2586"/>
      <c r="U510" s="287"/>
      <c r="V510" s="2585"/>
      <c r="W510" s="2586"/>
      <c r="X510" s="2591"/>
      <c r="Y510" s="2619"/>
      <c r="Z510" s="2619"/>
      <c r="AA510" s="2592"/>
      <c r="AB510" s="2585" t="s">
        <v>456</v>
      </c>
      <c r="AC510" s="2586"/>
      <c r="AD510" s="2585"/>
      <c r="AE510" s="2586"/>
      <c r="AF510" s="53"/>
      <c r="AG510" s="2675"/>
      <c r="AH510" s="2591"/>
      <c r="AI510" s="2619"/>
      <c r="AJ510" s="2619"/>
      <c r="AK510" s="2592"/>
      <c r="AL510" s="2585" t="s">
        <v>456</v>
      </c>
      <c r="AM510" s="2586"/>
      <c r="AN510" s="2585" t="s">
        <v>289</v>
      </c>
      <c r="AO510" s="2860"/>
    </row>
    <row r="511" spans="1:41" ht="16" customHeight="1" x14ac:dyDescent="0.25">
      <c r="A511" s="2585"/>
      <c r="B511" s="2586"/>
      <c r="C511" s="66" t="s">
        <v>457</v>
      </c>
      <c r="D511" s="2675" t="s">
        <v>458</v>
      </c>
      <c r="E511" s="2585" t="s">
        <v>459</v>
      </c>
      <c r="F511" s="2586"/>
      <c r="G511" s="2585" t="s">
        <v>460</v>
      </c>
      <c r="H511" s="2586"/>
      <c r="I511" s="2585" t="s">
        <v>363</v>
      </c>
      <c r="J511" s="2586"/>
      <c r="K511" s="53"/>
      <c r="L511" s="2675"/>
      <c r="M511" s="64" t="s">
        <v>457</v>
      </c>
      <c r="N511" s="2587" t="s">
        <v>458</v>
      </c>
      <c r="O511" s="2589" t="s">
        <v>459</v>
      </c>
      <c r="P511" s="2590"/>
      <c r="Q511" s="2585" t="s">
        <v>460</v>
      </c>
      <c r="R511" s="2586"/>
      <c r="S511" s="2585" t="s">
        <v>363</v>
      </c>
      <c r="T511" s="2586"/>
      <c r="U511" s="287"/>
      <c r="V511" s="2585"/>
      <c r="W511" s="2586"/>
      <c r="X511" s="66" t="s">
        <v>457</v>
      </c>
      <c r="Y511" s="2675" t="s">
        <v>458</v>
      </c>
      <c r="Z511" s="2585" t="s">
        <v>459</v>
      </c>
      <c r="AA511" s="2586"/>
      <c r="AB511" s="2585" t="s">
        <v>460</v>
      </c>
      <c r="AC511" s="2586"/>
      <c r="AD511" s="2585" t="s">
        <v>363</v>
      </c>
      <c r="AE511" s="2586"/>
      <c r="AF511" s="53"/>
      <c r="AG511" s="2675"/>
      <c r="AH511" s="64" t="s">
        <v>457</v>
      </c>
      <c r="AI511" s="2675" t="s">
        <v>458</v>
      </c>
      <c r="AJ511" s="2585" t="s">
        <v>459</v>
      </c>
      <c r="AK511" s="2586"/>
      <c r="AL511" s="2585" t="s">
        <v>460</v>
      </c>
      <c r="AM511" s="2586"/>
      <c r="AN511" s="2585" t="s">
        <v>363</v>
      </c>
      <c r="AO511" s="2860"/>
    </row>
    <row r="512" spans="1:41" ht="16" customHeight="1" thickBot="1" x14ac:dyDescent="0.3">
      <c r="A512" s="2591"/>
      <c r="B512" s="2592"/>
      <c r="C512" s="67" t="s">
        <v>461</v>
      </c>
      <c r="D512" s="2588"/>
      <c r="E512" s="2591"/>
      <c r="F512" s="2592"/>
      <c r="G512" s="2591"/>
      <c r="H512" s="2592"/>
      <c r="I512" s="2591"/>
      <c r="J512" s="2592"/>
      <c r="K512" s="53"/>
      <c r="L512" s="2588"/>
      <c r="M512" s="63" t="s">
        <v>461</v>
      </c>
      <c r="N512" s="2588"/>
      <c r="O512" s="2591"/>
      <c r="P512" s="2592"/>
      <c r="Q512" s="2591"/>
      <c r="R512" s="2592"/>
      <c r="S512" s="2591"/>
      <c r="T512" s="2592"/>
      <c r="U512" s="287"/>
      <c r="V512" s="2591"/>
      <c r="W512" s="2592"/>
      <c r="X512" s="67" t="s">
        <v>461</v>
      </c>
      <c r="Y512" s="2588"/>
      <c r="Z512" s="2591"/>
      <c r="AA512" s="2592"/>
      <c r="AB512" s="2591"/>
      <c r="AC512" s="2592"/>
      <c r="AD512" s="2591"/>
      <c r="AE512" s="2592"/>
      <c r="AF512" s="53"/>
      <c r="AG512" s="2588"/>
      <c r="AH512" s="63" t="s">
        <v>461</v>
      </c>
      <c r="AI512" s="2588"/>
      <c r="AJ512" s="2591"/>
      <c r="AK512" s="2592"/>
      <c r="AL512" s="2591"/>
      <c r="AM512" s="2592"/>
      <c r="AN512" s="2887"/>
      <c r="AO512" s="2888"/>
    </row>
    <row r="513" spans="1:41" ht="16" customHeight="1" x14ac:dyDescent="0.25">
      <c r="A513" s="2890" t="s">
        <v>462</v>
      </c>
      <c r="B513" s="2891"/>
      <c r="C513" s="205"/>
      <c r="D513" s="189"/>
      <c r="E513" s="2565"/>
      <c r="F513" s="2860"/>
      <c r="G513" s="2565"/>
      <c r="H513" s="2860"/>
      <c r="I513" s="2565"/>
      <c r="J513" s="2860"/>
      <c r="K513" s="299"/>
      <c r="L513" s="135" t="s">
        <v>463</v>
      </c>
      <c r="M513" s="206"/>
      <c r="N513" s="207"/>
      <c r="O513" s="2583"/>
      <c r="P513" s="2584"/>
      <c r="Q513" s="2583"/>
      <c r="R513" s="2584"/>
      <c r="S513" s="2583"/>
      <c r="T513" s="2584"/>
      <c r="U513" s="286"/>
      <c r="V513" s="2890" t="s">
        <v>462</v>
      </c>
      <c r="W513" s="2891"/>
      <c r="X513" s="205"/>
      <c r="Y513" s="189"/>
      <c r="Z513" s="2565"/>
      <c r="AA513" s="2860"/>
      <c r="AB513" s="2565"/>
      <c r="AC513" s="2860"/>
      <c r="AD513" s="2565"/>
      <c r="AE513" s="2860"/>
      <c r="AF513" s="53"/>
      <c r="AG513" s="135" t="s">
        <v>463</v>
      </c>
      <c r="AH513" s="206"/>
      <c r="AI513" s="207"/>
      <c r="AJ513" s="2583"/>
      <c r="AK513" s="2584"/>
      <c r="AL513" s="2583"/>
      <c r="AM513" s="2584"/>
      <c r="AN513" s="2583"/>
      <c r="AO513" s="2584"/>
    </row>
    <row r="514" spans="1:41" ht="16" customHeight="1" x14ac:dyDescent="0.25">
      <c r="A514" s="2865" t="s">
        <v>994</v>
      </c>
      <c r="B514" s="2866"/>
      <c r="C514" s="53"/>
      <c r="D514" s="309"/>
      <c r="E514" s="2565"/>
      <c r="F514" s="2860"/>
      <c r="G514" s="2565"/>
      <c r="H514" s="2860"/>
      <c r="I514" s="2561">
        <v>0</v>
      </c>
      <c r="J514" s="2875"/>
      <c r="K514" s="299"/>
      <c r="L514" s="138"/>
      <c r="M514" s="209"/>
      <c r="N514" s="189"/>
      <c r="O514" s="2540"/>
      <c r="P514" s="2541"/>
      <c r="Q514" s="2540"/>
      <c r="R514" s="2541"/>
      <c r="S514" s="2540"/>
      <c r="T514" s="2541"/>
      <c r="U514" s="286"/>
      <c r="V514" s="2865" t="s">
        <v>994</v>
      </c>
      <c r="W514" s="2866"/>
      <c r="X514" s="208"/>
      <c r="Y514" s="189"/>
      <c r="Z514" s="2565"/>
      <c r="AA514" s="2860"/>
      <c r="AB514" s="2565"/>
      <c r="AC514" s="2860"/>
      <c r="AD514" s="2880">
        <v>0</v>
      </c>
      <c r="AE514" s="2875"/>
      <c r="AF514" s="53"/>
      <c r="AG514" s="138"/>
      <c r="AH514" s="209"/>
      <c r="AI514" s="189"/>
      <c r="AJ514" s="2540"/>
      <c r="AK514" s="2541"/>
      <c r="AL514" s="2540"/>
      <c r="AM514" s="2541"/>
      <c r="AN514" s="2540"/>
      <c r="AO514" s="2541"/>
    </row>
    <row r="515" spans="1:41" ht="16" customHeight="1" x14ac:dyDescent="0.25">
      <c r="A515" s="2869" t="s">
        <v>995</v>
      </c>
      <c r="B515" s="2870"/>
      <c r="C515" s="208"/>
      <c r="D515" s="189"/>
      <c r="E515" s="2565"/>
      <c r="F515" s="2860"/>
      <c r="G515" s="2565"/>
      <c r="H515" s="2860"/>
      <c r="I515" s="2540">
        <v>0</v>
      </c>
      <c r="J515" s="2541"/>
      <c r="K515" s="299"/>
      <c r="L515" s="138" t="s">
        <v>466</v>
      </c>
      <c r="M515" s="189"/>
      <c r="N515" s="189"/>
      <c r="O515" s="2540"/>
      <c r="P515" s="2541"/>
      <c r="Q515" s="2540"/>
      <c r="R515" s="2541"/>
      <c r="S515" s="2540"/>
      <c r="T515" s="2541"/>
      <c r="U515" s="286"/>
      <c r="V515" s="2869" t="s">
        <v>995</v>
      </c>
      <c r="W515" s="2870"/>
      <c r="X515" s="208"/>
      <c r="Y515" s="189"/>
      <c r="Z515" s="2565"/>
      <c r="AA515" s="2860"/>
      <c r="AB515" s="2565"/>
      <c r="AC515" s="2860"/>
      <c r="AD515" s="2540">
        <v>0</v>
      </c>
      <c r="AE515" s="2541"/>
      <c r="AF515" s="53"/>
      <c r="AG515" s="138" t="s">
        <v>466</v>
      </c>
      <c r="AH515" s="189"/>
      <c r="AI515" s="189"/>
      <c r="AJ515" s="2540"/>
      <c r="AK515" s="2541"/>
      <c r="AL515" s="2540"/>
      <c r="AM515" s="2541"/>
      <c r="AN515" s="2540"/>
      <c r="AO515" s="2541"/>
    </row>
    <row r="516" spans="1:41" ht="16" customHeight="1" x14ac:dyDescent="0.25">
      <c r="A516" s="2869" t="s">
        <v>996</v>
      </c>
      <c r="B516" s="2870"/>
      <c r="C516" s="208"/>
      <c r="D516" s="189"/>
      <c r="E516" s="2565"/>
      <c r="F516" s="2860"/>
      <c r="G516" s="2565"/>
      <c r="H516" s="2860"/>
      <c r="I516" s="2540">
        <v>0</v>
      </c>
      <c r="J516" s="2541"/>
      <c r="K516" s="299"/>
      <c r="L516" s="138" t="s">
        <v>875</v>
      </c>
      <c r="M516" s="189" t="s">
        <v>1046</v>
      </c>
      <c r="N516" s="189" t="s">
        <v>513</v>
      </c>
      <c r="O516" s="2540">
        <v>28000</v>
      </c>
      <c r="P516" s="2541"/>
      <c r="Q516" s="2540">
        <v>500</v>
      </c>
      <c r="R516" s="2541"/>
      <c r="S516" s="2540">
        <v>14000000</v>
      </c>
      <c r="T516" s="2541"/>
      <c r="U516" s="286"/>
      <c r="V516" s="2869" t="s">
        <v>996</v>
      </c>
      <c r="W516" s="2870"/>
      <c r="X516" s="208"/>
      <c r="Y516" s="189"/>
      <c r="Z516" s="2565"/>
      <c r="AA516" s="2860"/>
      <c r="AB516" s="2565"/>
      <c r="AC516" s="2860"/>
      <c r="AD516" s="2540">
        <v>0</v>
      </c>
      <c r="AE516" s="2541"/>
      <c r="AF516" s="53"/>
      <c r="AG516" s="138" t="s">
        <v>875</v>
      </c>
      <c r="AH516" s="189"/>
      <c r="AI516" s="189"/>
      <c r="AJ516" s="2540"/>
      <c r="AK516" s="2541"/>
      <c r="AL516" s="2540"/>
      <c r="AM516" s="2541"/>
      <c r="AN516" s="2540">
        <v>0</v>
      </c>
      <c r="AO516" s="2541"/>
    </row>
    <row r="517" spans="1:41" ht="16" customHeight="1" x14ac:dyDescent="0.25">
      <c r="A517" s="2865" t="s">
        <v>1005</v>
      </c>
      <c r="B517" s="2866"/>
      <c r="C517" s="218"/>
      <c r="D517" s="189"/>
      <c r="E517" s="2565"/>
      <c r="F517" s="2860"/>
      <c r="G517" s="2565"/>
      <c r="H517" s="2860"/>
      <c r="I517" s="2561">
        <v>0</v>
      </c>
      <c r="J517" s="2875"/>
      <c r="K517" s="299"/>
      <c r="L517" s="138" t="s">
        <v>881</v>
      </c>
      <c r="M517" s="189" t="s">
        <v>200</v>
      </c>
      <c r="N517" s="189" t="s">
        <v>489</v>
      </c>
      <c r="O517" s="2540">
        <v>12</v>
      </c>
      <c r="P517" s="2541"/>
      <c r="Q517" s="2540">
        <v>79500</v>
      </c>
      <c r="R517" s="2541"/>
      <c r="S517" s="2540">
        <v>954000</v>
      </c>
      <c r="T517" s="2541"/>
      <c r="U517" s="286"/>
      <c r="V517" s="2865" t="s">
        <v>1005</v>
      </c>
      <c r="W517" s="2866"/>
      <c r="X517" s="208"/>
      <c r="Y517" s="189"/>
      <c r="Z517" s="2565"/>
      <c r="AA517" s="2860"/>
      <c r="AB517" s="2565"/>
      <c r="AC517" s="2860"/>
      <c r="AD517" s="2561">
        <v>0</v>
      </c>
      <c r="AE517" s="2875"/>
      <c r="AF517" s="53"/>
      <c r="AG517" s="138" t="s">
        <v>881</v>
      </c>
      <c r="AH517" s="189" t="s">
        <v>200</v>
      </c>
      <c r="AI517" s="189" t="s">
        <v>489</v>
      </c>
      <c r="AJ517" s="2540">
        <v>5</v>
      </c>
      <c r="AK517" s="2541"/>
      <c r="AL517" s="2540">
        <v>79500</v>
      </c>
      <c r="AM517" s="2541"/>
      <c r="AN517" s="2540">
        <v>397500</v>
      </c>
      <c r="AO517" s="2541"/>
    </row>
    <row r="518" spans="1:41" ht="16" customHeight="1" x14ac:dyDescent="0.25">
      <c r="A518" s="2869" t="s">
        <v>1006</v>
      </c>
      <c r="B518" s="2870"/>
      <c r="C518" s="136"/>
      <c r="D518" s="189"/>
      <c r="E518" s="2565"/>
      <c r="F518" s="2860"/>
      <c r="G518" s="2540"/>
      <c r="H518" s="2860"/>
      <c r="I518" s="2540">
        <v>0</v>
      </c>
      <c r="J518" s="2541"/>
      <c r="K518" s="299"/>
      <c r="L518" s="138" t="s">
        <v>883</v>
      </c>
      <c r="M518" s="189" t="s">
        <v>769</v>
      </c>
      <c r="N518" s="189" t="s">
        <v>489</v>
      </c>
      <c r="O518" s="2540">
        <v>2</v>
      </c>
      <c r="P518" s="2541"/>
      <c r="Q518" s="2540">
        <v>32350</v>
      </c>
      <c r="R518" s="2541"/>
      <c r="S518" s="2540">
        <v>64700</v>
      </c>
      <c r="T518" s="2541"/>
      <c r="U518" s="286"/>
      <c r="V518" s="2869" t="s">
        <v>1006</v>
      </c>
      <c r="W518" s="2870"/>
      <c r="X518" s="208"/>
      <c r="Y518" s="189"/>
      <c r="Z518" s="2565"/>
      <c r="AA518" s="2860"/>
      <c r="AB518" s="2565"/>
      <c r="AC518" s="2860"/>
      <c r="AD518" s="2540">
        <v>0</v>
      </c>
      <c r="AE518" s="2541"/>
      <c r="AF518" s="53"/>
      <c r="AG518" s="138" t="s">
        <v>883</v>
      </c>
      <c r="AH518" s="189" t="s">
        <v>769</v>
      </c>
      <c r="AI518" s="189" t="s">
        <v>489</v>
      </c>
      <c r="AJ518" s="2540">
        <v>2</v>
      </c>
      <c r="AK518" s="2541"/>
      <c r="AL518" s="2540">
        <v>32350</v>
      </c>
      <c r="AM518" s="2541"/>
      <c r="AN518" s="2540">
        <v>64700</v>
      </c>
      <c r="AO518" s="2541"/>
    </row>
    <row r="519" spans="1:41" ht="16" customHeight="1" x14ac:dyDescent="0.25">
      <c r="A519" s="2869" t="s">
        <v>996</v>
      </c>
      <c r="B519" s="2870"/>
      <c r="C519" s="208"/>
      <c r="D519" s="189"/>
      <c r="E519" s="2565"/>
      <c r="F519" s="2860"/>
      <c r="G519" s="2540"/>
      <c r="H519" s="2860"/>
      <c r="I519" s="2540">
        <v>0</v>
      </c>
      <c r="J519" s="2541"/>
      <c r="K519" s="299"/>
      <c r="L519" s="138" t="s">
        <v>885</v>
      </c>
      <c r="M519" s="189" t="s">
        <v>632</v>
      </c>
      <c r="N519" s="189" t="s">
        <v>1116</v>
      </c>
      <c r="O519" s="2538">
        <v>0.5</v>
      </c>
      <c r="P519" s="2539"/>
      <c r="Q519" s="2540">
        <v>90100</v>
      </c>
      <c r="R519" s="2541"/>
      <c r="S519" s="2540">
        <v>45050</v>
      </c>
      <c r="T519" s="2541"/>
      <c r="U519" s="286"/>
      <c r="V519" s="2869" t="s">
        <v>996</v>
      </c>
      <c r="W519" s="2870"/>
      <c r="X519" s="208"/>
      <c r="Y519" s="189"/>
      <c r="Z519" s="2565"/>
      <c r="AA519" s="2860"/>
      <c r="AB519" s="2565"/>
      <c r="AC519" s="2860"/>
      <c r="AD519" s="2540">
        <v>0</v>
      </c>
      <c r="AE519" s="2541"/>
      <c r="AF519" s="53"/>
      <c r="AG519" s="138" t="s">
        <v>885</v>
      </c>
      <c r="AH519" s="189" t="s">
        <v>632</v>
      </c>
      <c r="AI519" s="189" t="s">
        <v>1116</v>
      </c>
      <c r="AJ519" s="2538">
        <v>0.5</v>
      </c>
      <c r="AK519" s="2539"/>
      <c r="AL519" s="2540">
        <v>88000</v>
      </c>
      <c r="AM519" s="2541"/>
      <c r="AN519" s="2540">
        <v>44000</v>
      </c>
      <c r="AO519" s="2541"/>
    </row>
    <row r="520" spans="1:41" ht="16" customHeight="1" x14ac:dyDescent="0.25">
      <c r="A520" s="2869" t="s">
        <v>1007</v>
      </c>
      <c r="B520" s="2870"/>
      <c r="C520" s="208"/>
      <c r="D520" s="189"/>
      <c r="E520" s="2565"/>
      <c r="F520" s="2860"/>
      <c r="G520" s="2540"/>
      <c r="H520" s="2860"/>
      <c r="I520" s="2540">
        <v>0</v>
      </c>
      <c r="J520" s="2541"/>
      <c r="K520" s="299"/>
      <c r="L520" s="138" t="s">
        <v>550</v>
      </c>
      <c r="M520" s="189"/>
      <c r="N520" s="189"/>
      <c r="O520" s="2540"/>
      <c r="P520" s="2541"/>
      <c r="Q520" s="2540"/>
      <c r="R520" s="2541"/>
      <c r="S520" s="2540">
        <v>0</v>
      </c>
      <c r="T520" s="2541"/>
      <c r="U520" s="286"/>
      <c r="V520" s="2869" t="s">
        <v>1007</v>
      </c>
      <c r="W520" s="2870"/>
      <c r="X520" s="208"/>
      <c r="Y520" s="189"/>
      <c r="Z520" s="2565"/>
      <c r="AA520" s="2860"/>
      <c r="AB520" s="2565"/>
      <c r="AC520" s="2860"/>
      <c r="AD520" s="2540">
        <v>0</v>
      </c>
      <c r="AE520" s="2541"/>
      <c r="AF520" s="53"/>
      <c r="AG520" s="138" t="s">
        <v>550</v>
      </c>
      <c r="AH520" s="189"/>
      <c r="AI520" s="189"/>
      <c r="AJ520" s="2540"/>
      <c r="AK520" s="2541"/>
      <c r="AL520" s="2540"/>
      <c r="AM520" s="2541"/>
      <c r="AN520" s="2540">
        <v>0</v>
      </c>
      <c r="AO520" s="2541"/>
    </row>
    <row r="521" spans="1:41" ht="16" customHeight="1" x14ac:dyDescent="0.25">
      <c r="A521" s="2878" t="s">
        <v>1008</v>
      </c>
      <c r="B521" s="2879"/>
      <c r="C521" s="208"/>
      <c r="D521" s="189"/>
      <c r="E521" s="2565"/>
      <c r="F521" s="2860"/>
      <c r="G521" s="2540"/>
      <c r="H521" s="2541"/>
      <c r="I521" s="2561">
        <v>1184000</v>
      </c>
      <c r="J521" s="2875"/>
      <c r="K521" s="299"/>
      <c r="L521" s="309" t="s">
        <v>551</v>
      </c>
      <c r="M521" s="189" t="s">
        <v>610</v>
      </c>
      <c r="N521" s="189" t="s">
        <v>476</v>
      </c>
      <c r="O521" s="2540">
        <v>16</v>
      </c>
      <c r="P521" s="2541"/>
      <c r="Q521" s="2540">
        <v>89900</v>
      </c>
      <c r="R521" s="2541"/>
      <c r="S521" s="2540">
        <v>1438400</v>
      </c>
      <c r="T521" s="2541"/>
      <c r="U521" s="286"/>
      <c r="V521" s="2878" t="s">
        <v>1050</v>
      </c>
      <c r="W521" s="2879"/>
      <c r="X521" s="309"/>
      <c r="Y521" s="189"/>
      <c r="Z521" s="2565"/>
      <c r="AA521" s="2860"/>
      <c r="AB521" s="2565"/>
      <c r="AC521" s="2860"/>
      <c r="AD521" s="2561">
        <v>0</v>
      </c>
      <c r="AE521" s="2875"/>
      <c r="AF521" s="53"/>
      <c r="AG521" s="309" t="s">
        <v>551</v>
      </c>
      <c r="AH521" s="189" t="s">
        <v>610</v>
      </c>
      <c r="AI521" s="189" t="s">
        <v>476</v>
      </c>
      <c r="AJ521" s="2540">
        <v>8</v>
      </c>
      <c r="AK521" s="2541"/>
      <c r="AL521" s="2540">
        <v>90000</v>
      </c>
      <c r="AM521" s="2541"/>
      <c r="AN521" s="2540">
        <v>720000</v>
      </c>
      <c r="AO521" s="2541"/>
    </row>
    <row r="522" spans="1:41" ht="16" customHeight="1" x14ac:dyDescent="0.15">
      <c r="A522" s="2797" t="s">
        <v>1010</v>
      </c>
      <c r="B522" s="2798"/>
      <c r="C522" s="189" t="s">
        <v>1131</v>
      </c>
      <c r="D522" s="189" t="s">
        <v>513</v>
      </c>
      <c r="E522" s="2540">
        <v>12</v>
      </c>
      <c r="F522" s="2541"/>
      <c r="G522" s="2861">
        <v>32000</v>
      </c>
      <c r="H522" s="2862"/>
      <c r="I522" s="2540">
        <v>384000</v>
      </c>
      <c r="J522" s="2541"/>
      <c r="K522" s="299"/>
      <c r="L522" s="138" t="s">
        <v>553</v>
      </c>
      <c r="M522" s="189" t="s">
        <v>1132</v>
      </c>
      <c r="N522" s="189" t="s">
        <v>1133</v>
      </c>
      <c r="O522" s="2540"/>
      <c r="P522" s="2541"/>
      <c r="Q522" s="2540"/>
      <c r="R522" s="2541"/>
      <c r="S522" s="2540">
        <v>130000</v>
      </c>
      <c r="T522" s="2541"/>
      <c r="U522" s="286"/>
      <c r="V522" s="2797" t="s">
        <v>1006</v>
      </c>
      <c r="W522" s="2798"/>
      <c r="X522" s="309"/>
      <c r="Y522" s="189"/>
      <c r="Z522" s="2540"/>
      <c r="AA522" s="2541"/>
      <c r="AB522" s="2540"/>
      <c r="AC522" s="2541"/>
      <c r="AD522" s="2540">
        <v>0</v>
      </c>
      <c r="AE522" s="2541"/>
      <c r="AF522" s="53"/>
      <c r="AG522" s="138" t="s">
        <v>553</v>
      </c>
      <c r="AH522" s="189" t="s">
        <v>1132</v>
      </c>
      <c r="AI522" s="189" t="s">
        <v>1133</v>
      </c>
      <c r="AJ522" s="2540"/>
      <c r="AK522" s="2541"/>
      <c r="AL522" s="2540"/>
      <c r="AM522" s="2541"/>
      <c r="AN522" s="2540">
        <v>70000</v>
      </c>
      <c r="AO522" s="2541"/>
    </row>
    <row r="523" spans="1:41" ht="16" customHeight="1" x14ac:dyDescent="0.15">
      <c r="A523" s="2797" t="s">
        <v>1124</v>
      </c>
      <c r="B523" s="2798"/>
      <c r="C523" s="189"/>
      <c r="D523" s="189"/>
      <c r="E523" s="2540"/>
      <c r="F523" s="2541"/>
      <c r="G523" s="2540"/>
      <c r="H523" s="2541"/>
      <c r="I523" s="2540">
        <v>0</v>
      </c>
      <c r="J523" s="2541"/>
      <c r="K523" s="299"/>
      <c r="L523" s="138" t="s">
        <v>888</v>
      </c>
      <c r="M523" s="189" t="s">
        <v>1065</v>
      </c>
      <c r="N523" s="189" t="s">
        <v>571</v>
      </c>
      <c r="O523" s="2538">
        <v>1.5</v>
      </c>
      <c r="P523" s="2539"/>
      <c r="Q523" s="2540">
        <v>143100</v>
      </c>
      <c r="R523" s="2541"/>
      <c r="S523" s="2540">
        <v>214650</v>
      </c>
      <c r="T523" s="2541"/>
      <c r="U523" s="286"/>
      <c r="V523" s="2797" t="s">
        <v>1011</v>
      </c>
      <c r="W523" s="2798"/>
      <c r="X523" s="208"/>
      <c r="Y523" s="189"/>
      <c r="Z523" s="2540"/>
      <c r="AA523" s="2541"/>
      <c r="AB523" s="2540"/>
      <c r="AC523" s="2541"/>
      <c r="AD523" s="2540">
        <v>0</v>
      </c>
      <c r="AE523" s="2541"/>
      <c r="AF523" s="53"/>
      <c r="AG523" s="138" t="s">
        <v>888</v>
      </c>
      <c r="AH523" s="189"/>
      <c r="AI523" s="189"/>
      <c r="AJ523" s="2538"/>
      <c r="AK523" s="2539"/>
      <c r="AL523" s="2540"/>
      <c r="AM523" s="2541"/>
      <c r="AN523" s="2540">
        <v>0</v>
      </c>
      <c r="AO523" s="2541"/>
    </row>
    <row r="524" spans="1:41" ht="16" customHeight="1" x14ac:dyDescent="0.15">
      <c r="A524" s="2797" t="s">
        <v>485</v>
      </c>
      <c r="B524" s="2798"/>
      <c r="C524" s="136"/>
      <c r="D524" s="189"/>
      <c r="E524" s="2540"/>
      <c r="F524" s="2541"/>
      <c r="G524" s="2540"/>
      <c r="H524" s="2541"/>
      <c r="I524" s="2540">
        <v>0</v>
      </c>
      <c r="J524" s="2541"/>
      <c r="K524" s="299"/>
      <c r="L524" s="138" t="s">
        <v>472</v>
      </c>
      <c r="M524" s="189" t="s">
        <v>731</v>
      </c>
      <c r="N524" s="189" t="s">
        <v>571</v>
      </c>
      <c r="O524" s="2540">
        <v>2</v>
      </c>
      <c r="P524" s="2541"/>
      <c r="Q524" s="2540">
        <v>143100</v>
      </c>
      <c r="R524" s="2541"/>
      <c r="S524" s="2540">
        <v>286200</v>
      </c>
      <c r="T524" s="2541"/>
      <c r="U524" s="286"/>
      <c r="V524" s="2797" t="s">
        <v>485</v>
      </c>
      <c r="W524" s="2798"/>
      <c r="X524" s="208"/>
      <c r="Y524" s="189"/>
      <c r="Z524" s="2540"/>
      <c r="AA524" s="2541"/>
      <c r="AB524" s="2540"/>
      <c r="AC524" s="2541"/>
      <c r="AD524" s="2540">
        <v>0</v>
      </c>
      <c r="AE524" s="2541"/>
      <c r="AF524" s="53"/>
      <c r="AG524" s="138" t="s">
        <v>472</v>
      </c>
      <c r="AH524" s="189"/>
      <c r="AI524" s="189"/>
      <c r="AJ524" s="2540"/>
      <c r="AK524" s="2541"/>
      <c r="AL524" s="2540"/>
      <c r="AM524" s="2541"/>
      <c r="AN524" s="2540">
        <v>0</v>
      </c>
      <c r="AO524" s="2541"/>
    </row>
    <row r="525" spans="1:41" ht="16" customHeight="1" x14ac:dyDescent="0.25">
      <c r="A525" s="2797" t="s">
        <v>486</v>
      </c>
      <c r="B525" s="2798"/>
      <c r="C525" s="320"/>
      <c r="D525" s="136"/>
      <c r="E525" s="2540"/>
      <c r="F525" s="2541"/>
      <c r="G525" s="2540"/>
      <c r="H525" s="2541"/>
      <c r="I525" s="2540">
        <v>0</v>
      </c>
      <c r="J525" s="2541"/>
      <c r="K525" s="299"/>
      <c r="L525" s="138" t="s">
        <v>893</v>
      </c>
      <c r="M525" s="189"/>
      <c r="N525" s="189"/>
      <c r="O525" s="2540"/>
      <c r="P525" s="2541"/>
      <c r="Q525" s="2540"/>
      <c r="R525" s="2541"/>
      <c r="S525" s="2540">
        <v>0</v>
      </c>
      <c r="T525" s="2541"/>
      <c r="U525" s="286"/>
      <c r="V525" s="2797" t="s">
        <v>486</v>
      </c>
      <c r="W525" s="2798"/>
      <c r="X525" s="208"/>
      <c r="Y525" s="189"/>
      <c r="Z525" s="2540"/>
      <c r="AA525" s="2541"/>
      <c r="AB525" s="2540"/>
      <c r="AC525" s="2541"/>
      <c r="AD525" s="2540">
        <v>0</v>
      </c>
      <c r="AE525" s="2541"/>
      <c r="AF525" s="53"/>
      <c r="AG525" s="138" t="s">
        <v>893</v>
      </c>
      <c r="AH525" s="189"/>
      <c r="AI525" s="189"/>
      <c r="AJ525" s="2540"/>
      <c r="AK525" s="2541"/>
      <c r="AL525" s="2540"/>
      <c r="AM525" s="2541"/>
      <c r="AN525" s="2540">
        <v>0</v>
      </c>
      <c r="AO525" s="2541"/>
    </row>
    <row r="526" spans="1:41" ht="16" customHeight="1" x14ac:dyDescent="0.25">
      <c r="A526" s="2797" t="s">
        <v>1128</v>
      </c>
      <c r="B526" s="2798"/>
      <c r="C526" s="189" t="s">
        <v>1131</v>
      </c>
      <c r="D526" s="189" t="s">
        <v>513</v>
      </c>
      <c r="E526" s="2540">
        <v>4</v>
      </c>
      <c r="F526" s="2541"/>
      <c r="G526" s="2861">
        <v>32000</v>
      </c>
      <c r="H526" s="2862"/>
      <c r="I526" s="2540">
        <v>128000</v>
      </c>
      <c r="J526" s="2541"/>
      <c r="K526" s="299"/>
      <c r="L526" s="138" t="s">
        <v>615</v>
      </c>
      <c r="M526" s="189"/>
      <c r="N526" s="189"/>
      <c r="O526" s="2540"/>
      <c r="P526" s="2541"/>
      <c r="Q526" s="2540"/>
      <c r="R526" s="2541"/>
      <c r="S526" s="2540">
        <v>0</v>
      </c>
      <c r="T526" s="2541"/>
      <c r="U526" s="286"/>
      <c r="V526" s="2797" t="s">
        <v>1083</v>
      </c>
      <c r="W526" s="2798"/>
      <c r="X526" s="309"/>
      <c r="Y526" s="189"/>
      <c r="Z526" s="2540"/>
      <c r="AA526" s="2541"/>
      <c r="AB526" s="2540"/>
      <c r="AC526" s="2860"/>
      <c r="AD526" s="2540">
        <v>0</v>
      </c>
      <c r="AE526" s="2541"/>
      <c r="AF526" s="53"/>
      <c r="AG526" s="138" t="s">
        <v>615</v>
      </c>
      <c r="AH526" s="189"/>
      <c r="AI526" s="189"/>
      <c r="AJ526" s="2540"/>
      <c r="AK526" s="2541"/>
      <c r="AL526" s="2540"/>
      <c r="AM526" s="2541"/>
      <c r="AN526" s="2540">
        <v>0</v>
      </c>
      <c r="AO526" s="2541"/>
    </row>
    <row r="527" spans="1:41" ht="16" customHeight="1" x14ac:dyDescent="0.25">
      <c r="A527" s="2797" t="s">
        <v>1013</v>
      </c>
      <c r="B527" s="2798"/>
      <c r="C527" s="189" t="s">
        <v>1131</v>
      </c>
      <c r="D527" s="189" t="s">
        <v>513</v>
      </c>
      <c r="E527" s="2565">
        <v>6</v>
      </c>
      <c r="F527" s="2860"/>
      <c r="G527" s="2861">
        <v>32000</v>
      </c>
      <c r="H527" s="2862"/>
      <c r="I527" s="2540">
        <v>192000</v>
      </c>
      <c r="J527" s="2541"/>
      <c r="K527" s="299"/>
      <c r="L527" s="138" t="s">
        <v>523</v>
      </c>
      <c r="M527" s="235"/>
      <c r="N527" s="136"/>
      <c r="O527" s="2540"/>
      <c r="P527" s="2541"/>
      <c r="Q527" s="2540"/>
      <c r="R527" s="2541"/>
      <c r="S527" s="2540">
        <v>0</v>
      </c>
      <c r="T527" s="2541"/>
      <c r="U527" s="286"/>
      <c r="V527" s="2797" t="s">
        <v>1013</v>
      </c>
      <c r="W527" s="2798"/>
      <c r="X527" s="208"/>
      <c r="Y527" s="189"/>
      <c r="Z527" s="2565"/>
      <c r="AA527" s="2860"/>
      <c r="AB527" s="2565"/>
      <c r="AC527" s="2860"/>
      <c r="AD527" s="2540">
        <v>0</v>
      </c>
      <c r="AE527" s="2541"/>
      <c r="AF527" s="53"/>
      <c r="AG527" s="138" t="s">
        <v>523</v>
      </c>
      <c r="AH527" s="235" t="s">
        <v>1094</v>
      </c>
      <c r="AI527" s="136" t="s">
        <v>513</v>
      </c>
      <c r="AJ527" s="2540">
        <v>650</v>
      </c>
      <c r="AK527" s="2541"/>
      <c r="AL527" s="2540">
        <v>2450</v>
      </c>
      <c r="AM527" s="2541"/>
      <c r="AN527" s="2540">
        <v>1592500</v>
      </c>
      <c r="AO527" s="2541"/>
    </row>
    <row r="528" spans="1:41" ht="16" customHeight="1" x14ac:dyDescent="0.25">
      <c r="A528" s="2797" t="s">
        <v>1014</v>
      </c>
      <c r="B528" s="2798"/>
      <c r="C528" s="189" t="s">
        <v>1131</v>
      </c>
      <c r="D528" s="189" t="s">
        <v>513</v>
      </c>
      <c r="E528" s="2565">
        <v>5</v>
      </c>
      <c r="F528" s="2860"/>
      <c r="G528" s="2861">
        <v>32000</v>
      </c>
      <c r="H528" s="2862"/>
      <c r="I528" s="2540">
        <v>160000</v>
      </c>
      <c r="J528" s="2541"/>
      <c r="K528" s="299"/>
      <c r="L528" s="138" t="s">
        <v>822</v>
      </c>
      <c r="M528" s="189"/>
      <c r="N528" s="189"/>
      <c r="O528" s="2540"/>
      <c r="P528" s="2541"/>
      <c r="Q528" s="2540"/>
      <c r="R528" s="2541"/>
      <c r="S528" s="2540">
        <v>0</v>
      </c>
      <c r="T528" s="2541"/>
      <c r="U528" s="286"/>
      <c r="V528" s="2797" t="s">
        <v>1014</v>
      </c>
      <c r="W528" s="2798"/>
      <c r="X528" s="136"/>
      <c r="Y528" s="189"/>
      <c r="Z528" s="2565"/>
      <c r="AA528" s="2860"/>
      <c r="AB528" s="2565"/>
      <c r="AC528" s="2860"/>
      <c r="AD528" s="2540">
        <v>0</v>
      </c>
      <c r="AE528" s="2541"/>
      <c r="AF528" s="53"/>
      <c r="AG528" s="138" t="s">
        <v>822</v>
      </c>
      <c r="AH528" s="189"/>
      <c r="AI528" s="189"/>
      <c r="AJ528" s="2540"/>
      <c r="AK528" s="2541"/>
      <c r="AL528" s="2540"/>
      <c r="AM528" s="2541"/>
      <c r="AN528" s="2540">
        <v>0</v>
      </c>
      <c r="AO528" s="2541"/>
    </row>
    <row r="529" spans="1:41" ht="16" customHeight="1" x14ac:dyDescent="0.25">
      <c r="A529" s="2797" t="s">
        <v>895</v>
      </c>
      <c r="B529" s="2798"/>
      <c r="C529" s="189"/>
      <c r="D529" s="189"/>
      <c r="E529" s="2565"/>
      <c r="F529" s="2860"/>
      <c r="G529" s="2540"/>
      <c r="H529" s="2541"/>
      <c r="I529" s="2540">
        <v>0</v>
      </c>
      <c r="J529" s="2541"/>
      <c r="K529" s="299"/>
      <c r="L529" s="138" t="s">
        <v>595</v>
      </c>
      <c r="M529" s="189"/>
      <c r="N529" s="189"/>
      <c r="O529" s="2540"/>
      <c r="P529" s="2541"/>
      <c r="Q529" s="2540"/>
      <c r="R529" s="2541"/>
      <c r="S529" s="2540">
        <v>0</v>
      </c>
      <c r="T529" s="2541"/>
      <c r="U529" s="286"/>
      <c r="V529" s="2797" t="s">
        <v>895</v>
      </c>
      <c r="W529" s="2798"/>
      <c r="X529" s="136"/>
      <c r="Y529" s="189"/>
      <c r="Z529" s="2565"/>
      <c r="AA529" s="2860"/>
      <c r="AB529" s="2565"/>
      <c r="AC529" s="2860"/>
      <c r="AD529" s="2540">
        <v>0</v>
      </c>
      <c r="AE529" s="2541"/>
      <c r="AF529" s="53"/>
      <c r="AG529" s="138" t="s">
        <v>595</v>
      </c>
      <c r="AH529" s="189"/>
      <c r="AI529" s="189"/>
      <c r="AJ529" s="2540"/>
      <c r="AK529" s="2541"/>
      <c r="AL529" s="2540"/>
      <c r="AM529" s="2541"/>
      <c r="AN529" s="2540">
        <v>0</v>
      </c>
      <c r="AO529" s="2541"/>
    </row>
    <row r="530" spans="1:41" ht="16" customHeight="1" x14ac:dyDescent="0.25">
      <c r="A530" s="2797" t="s">
        <v>1015</v>
      </c>
      <c r="B530" s="2798"/>
      <c r="C530" s="189" t="s">
        <v>1131</v>
      </c>
      <c r="D530" s="189" t="s">
        <v>513</v>
      </c>
      <c r="E530" s="2565">
        <v>10</v>
      </c>
      <c r="F530" s="2860"/>
      <c r="G530" s="2861">
        <v>32000</v>
      </c>
      <c r="H530" s="2862"/>
      <c r="I530" s="2540">
        <v>320000</v>
      </c>
      <c r="J530" s="2541"/>
      <c r="K530" s="299"/>
      <c r="L530" s="138" t="s">
        <v>896</v>
      </c>
      <c r="M530" s="189"/>
      <c r="N530" s="189"/>
      <c r="O530" s="2540"/>
      <c r="P530" s="2541"/>
      <c r="Q530" s="2540"/>
      <c r="R530" s="2541"/>
      <c r="S530" s="2540">
        <v>0</v>
      </c>
      <c r="T530" s="2541"/>
      <c r="U530" s="286"/>
      <c r="V530" s="2797" t="s">
        <v>1015</v>
      </c>
      <c r="W530" s="2798"/>
      <c r="X530" s="136"/>
      <c r="Y530" s="189"/>
      <c r="Z530" s="2565"/>
      <c r="AA530" s="2860"/>
      <c r="AB530" s="2565"/>
      <c r="AC530" s="2860"/>
      <c r="AD530" s="2540">
        <v>0</v>
      </c>
      <c r="AE530" s="2541"/>
      <c r="AF530" s="53"/>
      <c r="AG530" s="138" t="s">
        <v>896</v>
      </c>
      <c r="AH530" s="189"/>
      <c r="AI530" s="189"/>
      <c r="AJ530" s="2540"/>
      <c r="AK530" s="2541"/>
      <c r="AL530" s="2540"/>
      <c r="AM530" s="2541"/>
      <c r="AN530" s="2540">
        <v>0</v>
      </c>
      <c r="AO530" s="2541"/>
    </row>
    <row r="531" spans="1:41" ht="16" customHeight="1" x14ac:dyDescent="0.25">
      <c r="A531" s="2797" t="s">
        <v>520</v>
      </c>
      <c r="B531" s="2798"/>
      <c r="C531" s="208"/>
      <c r="D531" s="189"/>
      <c r="E531" s="2565"/>
      <c r="F531" s="2860"/>
      <c r="G531" s="2565"/>
      <c r="H531" s="2860"/>
      <c r="I531" s="2540">
        <v>0</v>
      </c>
      <c r="J531" s="2541"/>
      <c r="K531" s="299"/>
      <c r="L531" s="217" t="s">
        <v>1122</v>
      </c>
      <c r="M531" s="136"/>
      <c r="N531" s="136"/>
      <c r="O531" s="2676"/>
      <c r="P531" s="2676"/>
      <c r="Q531" s="2676"/>
      <c r="R531" s="2676"/>
      <c r="S531" s="2540">
        <v>0</v>
      </c>
      <c r="T531" s="2541"/>
      <c r="U531" s="286"/>
      <c r="V531" s="2797" t="s">
        <v>520</v>
      </c>
      <c r="W531" s="2798"/>
      <c r="X531" s="136"/>
      <c r="Y531" s="189"/>
      <c r="Z531" s="2565"/>
      <c r="AA531" s="2860"/>
      <c r="AB531" s="2565"/>
      <c r="AC531" s="2860"/>
      <c r="AD531" s="2540">
        <v>0</v>
      </c>
      <c r="AE531" s="2541"/>
      <c r="AF531" s="53"/>
      <c r="AG531" s="217" t="s">
        <v>531</v>
      </c>
      <c r="AH531" s="136"/>
      <c r="AI531" s="136"/>
      <c r="AJ531" s="2676"/>
      <c r="AK531" s="2676"/>
      <c r="AL531" s="2676"/>
      <c r="AM531" s="2676"/>
      <c r="AN531" s="2540">
        <v>0</v>
      </c>
      <c r="AO531" s="2541"/>
    </row>
    <row r="532" spans="1:41" ht="16" customHeight="1" x14ac:dyDescent="0.25">
      <c r="A532" s="2865" t="s">
        <v>1016</v>
      </c>
      <c r="B532" s="2866"/>
      <c r="C532" s="208"/>
      <c r="D532" s="189"/>
      <c r="E532" s="2565"/>
      <c r="F532" s="2860"/>
      <c r="G532" s="2565"/>
      <c r="H532" s="2860"/>
      <c r="I532" s="2561">
        <v>1792000</v>
      </c>
      <c r="J532" s="2875"/>
      <c r="K532" s="299"/>
      <c r="L532" s="217" t="s">
        <v>826</v>
      </c>
      <c r="M532" s="136"/>
      <c r="N532" s="136"/>
      <c r="O532" s="2676"/>
      <c r="P532" s="2676"/>
      <c r="Q532" s="2676"/>
      <c r="R532" s="2676"/>
      <c r="S532" s="2540">
        <v>300000</v>
      </c>
      <c r="T532" s="2541"/>
      <c r="U532" s="286"/>
      <c r="V532" s="2865" t="s">
        <v>1016</v>
      </c>
      <c r="W532" s="2866"/>
      <c r="X532" s="136"/>
      <c r="Y532" s="189"/>
      <c r="Z532" s="2565"/>
      <c r="AA532" s="2860"/>
      <c r="AB532" s="2565"/>
      <c r="AC532" s="2860"/>
      <c r="AD532" s="2561">
        <v>864000</v>
      </c>
      <c r="AE532" s="2875"/>
      <c r="AF532" s="53"/>
      <c r="AG532" s="217" t="s">
        <v>1108</v>
      </c>
      <c r="AH532" s="136"/>
      <c r="AI532" s="136"/>
      <c r="AJ532" s="2676"/>
      <c r="AK532" s="2676"/>
      <c r="AL532" s="2676"/>
      <c r="AM532" s="2676"/>
      <c r="AN532" s="2540">
        <v>0</v>
      </c>
      <c r="AO532" s="2541"/>
    </row>
    <row r="533" spans="1:41" ht="16" customHeight="1" x14ac:dyDescent="0.15">
      <c r="A533" s="2797" t="s">
        <v>874</v>
      </c>
      <c r="B533" s="2798"/>
      <c r="C533" s="189" t="s">
        <v>1131</v>
      </c>
      <c r="D533" s="189" t="s">
        <v>513</v>
      </c>
      <c r="E533" s="2540">
        <v>12</v>
      </c>
      <c r="F533" s="2541"/>
      <c r="G533" s="2861">
        <v>32000</v>
      </c>
      <c r="H533" s="2862"/>
      <c r="I533" s="2540">
        <v>384000</v>
      </c>
      <c r="J533" s="2541"/>
      <c r="K533" s="299"/>
      <c r="L533" s="220" t="s">
        <v>898</v>
      </c>
      <c r="M533" s="66"/>
      <c r="N533" s="221"/>
      <c r="O533" s="2876"/>
      <c r="P533" s="2876"/>
      <c r="Q533" s="2876"/>
      <c r="R533" s="2876"/>
      <c r="S533" s="2877">
        <v>17433000</v>
      </c>
      <c r="T533" s="2877"/>
      <c r="U533" s="286"/>
      <c r="V533" s="2797" t="s">
        <v>874</v>
      </c>
      <c r="W533" s="2798"/>
      <c r="X533" s="136"/>
      <c r="Y533" s="189"/>
      <c r="Z533" s="2540"/>
      <c r="AA533" s="2541"/>
      <c r="AB533" s="2540"/>
      <c r="AC533" s="2541"/>
      <c r="AD533" s="2540">
        <v>0</v>
      </c>
      <c r="AE533" s="2541"/>
      <c r="AF533" s="53"/>
      <c r="AG533" s="220" t="s">
        <v>898</v>
      </c>
      <c r="AH533" s="66"/>
      <c r="AI533" s="221"/>
      <c r="AJ533" s="2876"/>
      <c r="AK533" s="2876"/>
      <c r="AL533" s="2876"/>
      <c r="AM533" s="2876"/>
      <c r="AN533" s="2877">
        <v>2888700</v>
      </c>
      <c r="AO533" s="2877"/>
    </row>
    <row r="534" spans="1:41" ht="16" customHeight="1" x14ac:dyDescent="0.15">
      <c r="A534" s="2797" t="s">
        <v>511</v>
      </c>
      <c r="B534" s="2798"/>
      <c r="C534" s="189" t="s">
        <v>1131</v>
      </c>
      <c r="D534" s="189" t="s">
        <v>513</v>
      </c>
      <c r="E534" s="2540">
        <v>5</v>
      </c>
      <c r="F534" s="2541"/>
      <c r="G534" s="2861">
        <v>32000</v>
      </c>
      <c r="H534" s="2862"/>
      <c r="I534" s="2540">
        <v>160000</v>
      </c>
      <c r="J534" s="2541"/>
      <c r="K534" s="299"/>
      <c r="L534" s="164"/>
      <c r="M534" s="218"/>
      <c r="N534" s="136"/>
      <c r="O534" s="2676"/>
      <c r="P534" s="2676"/>
      <c r="Q534" s="2676"/>
      <c r="R534" s="2676"/>
      <c r="S534" s="2676"/>
      <c r="T534" s="2676"/>
      <c r="U534" s="286"/>
      <c r="V534" s="2797" t="s">
        <v>511</v>
      </c>
      <c r="W534" s="2798"/>
      <c r="X534" s="136"/>
      <c r="Y534" s="189"/>
      <c r="Z534" s="2540"/>
      <c r="AA534" s="2541"/>
      <c r="AB534" s="2540"/>
      <c r="AC534" s="2541"/>
      <c r="AD534" s="2540">
        <v>0</v>
      </c>
      <c r="AE534" s="2541"/>
      <c r="AF534" s="53"/>
      <c r="AG534" s="164"/>
      <c r="AH534" s="218"/>
      <c r="AI534" s="136"/>
      <c r="AJ534" s="2676"/>
      <c r="AK534" s="2676"/>
      <c r="AL534" s="2676"/>
      <c r="AM534" s="2676"/>
      <c r="AN534" s="2676"/>
      <c r="AO534" s="2676"/>
    </row>
    <row r="535" spans="1:41" ht="16" customHeight="1" x14ac:dyDescent="0.25">
      <c r="A535" s="2797" t="s">
        <v>1018</v>
      </c>
      <c r="B535" s="2798"/>
      <c r="C535" s="189"/>
      <c r="D535" s="189"/>
      <c r="E535" s="2565"/>
      <c r="F535" s="2860"/>
      <c r="G535" s="2540"/>
      <c r="H535" s="2541"/>
      <c r="I535" s="2540">
        <v>0</v>
      </c>
      <c r="J535" s="2541"/>
      <c r="K535" s="299"/>
      <c r="L535" s="160" t="s">
        <v>597</v>
      </c>
      <c r="M535" s="161"/>
      <c r="N535" s="161"/>
      <c r="O535" s="2873"/>
      <c r="P535" s="2873"/>
      <c r="Q535" s="2873"/>
      <c r="R535" s="2873"/>
      <c r="S535" s="2873"/>
      <c r="T535" s="2874"/>
      <c r="U535" s="286"/>
      <c r="V535" s="2797" t="s">
        <v>1018</v>
      </c>
      <c r="W535" s="2798"/>
      <c r="X535" s="136"/>
      <c r="Y535" s="189"/>
      <c r="Z535" s="2565"/>
      <c r="AA535" s="2860"/>
      <c r="AB535" s="2565"/>
      <c r="AC535" s="2860"/>
      <c r="AD535" s="2540">
        <v>0</v>
      </c>
      <c r="AE535" s="2541"/>
      <c r="AF535" s="53"/>
      <c r="AG535" s="160" t="s">
        <v>597</v>
      </c>
      <c r="AH535" s="161"/>
      <c r="AI535" s="161"/>
      <c r="AJ535" s="2873"/>
      <c r="AK535" s="2873"/>
      <c r="AL535" s="2873"/>
      <c r="AM535" s="2873"/>
      <c r="AN535" s="2873"/>
      <c r="AO535" s="2874"/>
    </row>
    <row r="536" spans="1:41" ht="16" customHeight="1" x14ac:dyDescent="0.25">
      <c r="A536" s="2797" t="s">
        <v>1019</v>
      </c>
      <c r="B536" s="2798"/>
      <c r="C536" s="208"/>
      <c r="D536" s="189"/>
      <c r="E536" s="2565"/>
      <c r="F536" s="2860"/>
      <c r="G536" s="2565"/>
      <c r="H536" s="2860"/>
      <c r="I536" s="2540">
        <v>0</v>
      </c>
      <c r="J536" s="2541"/>
      <c r="K536" s="299"/>
      <c r="L536" s="164" t="s">
        <v>1020</v>
      </c>
      <c r="M536" s="317">
        <v>0.05</v>
      </c>
      <c r="N536" s="166"/>
      <c r="O536" s="2552"/>
      <c r="P536" s="2552"/>
      <c r="Q536" s="2552"/>
      <c r="R536" s="2552"/>
      <c r="S536" s="2552">
        <v>1040450</v>
      </c>
      <c r="T536" s="2541"/>
      <c r="U536" s="286"/>
      <c r="V536" s="2797" t="s">
        <v>1019</v>
      </c>
      <c r="W536" s="2798"/>
      <c r="X536" s="136"/>
      <c r="Y536" s="189"/>
      <c r="Z536" s="2565"/>
      <c r="AA536" s="2860"/>
      <c r="AB536" s="2565"/>
      <c r="AC536" s="2860"/>
      <c r="AD536" s="2540">
        <v>0</v>
      </c>
      <c r="AE536" s="2541"/>
      <c r="AF536" s="53"/>
      <c r="AG536" s="164" t="s">
        <v>1020</v>
      </c>
      <c r="AH536" s="317">
        <v>0.05</v>
      </c>
      <c r="AI536" s="166"/>
      <c r="AJ536" s="2552"/>
      <c r="AK536" s="2552"/>
      <c r="AL536" s="2552"/>
      <c r="AM536" s="2552"/>
      <c r="AN536" s="2552">
        <v>334567.5</v>
      </c>
      <c r="AO536" s="2541"/>
    </row>
    <row r="537" spans="1:41" ht="16" customHeight="1" x14ac:dyDescent="0.25">
      <c r="A537" s="2797" t="s">
        <v>1021</v>
      </c>
      <c r="B537" s="2798"/>
      <c r="C537" s="208"/>
      <c r="D537" s="189"/>
      <c r="E537" s="2565"/>
      <c r="F537" s="2860"/>
      <c r="G537" s="2565"/>
      <c r="H537" s="2860"/>
      <c r="I537" s="2540">
        <v>0</v>
      </c>
      <c r="J537" s="2541"/>
      <c r="K537" s="299"/>
      <c r="L537" s="168" t="s">
        <v>543</v>
      </c>
      <c r="M537" s="166"/>
      <c r="N537" s="166"/>
      <c r="O537" s="2552"/>
      <c r="P537" s="2552"/>
      <c r="Q537" s="2552"/>
      <c r="R537" s="2552"/>
      <c r="S537" s="2552">
        <v>200000</v>
      </c>
      <c r="T537" s="2541"/>
      <c r="U537" s="286"/>
      <c r="V537" s="2797" t="s">
        <v>1021</v>
      </c>
      <c r="W537" s="2798"/>
      <c r="X537" s="136"/>
      <c r="Y537" s="189"/>
      <c r="Z537" s="2565"/>
      <c r="AA537" s="2860"/>
      <c r="AB537" s="2565"/>
      <c r="AC537" s="2860"/>
      <c r="AD537" s="2540">
        <v>0</v>
      </c>
      <c r="AE537" s="2541"/>
      <c r="AF537" s="53"/>
      <c r="AG537" s="168" t="s">
        <v>543</v>
      </c>
      <c r="AH537" s="166"/>
      <c r="AI537" s="166"/>
      <c r="AJ537" s="2552"/>
      <c r="AK537" s="2552"/>
      <c r="AL537" s="2552"/>
      <c r="AM537" s="2552"/>
      <c r="AN537" s="2552">
        <v>120000</v>
      </c>
      <c r="AO537" s="2541"/>
    </row>
    <row r="538" spans="1:41" ht="16" customHeight="1" x14ac:dyDescent="0.25">
      <c r="A538" s="2797" t="s">
        <v>1022</v>
      </c>
      <c r="B538" s="2798"/>
      <c r="C538" s="208"/>
      <c r="D538" s="189"/>
      <c r="E538" s="2565"/>
      <c r="F538" s="2860"/>
      <c r="G538" s="2565"/>
      <c r="H538" s="2860"/>
      <c r="I538" s="2540">
        <v>0</v>
      </c>
      <c r="J538" s="2541"/>
      <c r="K538" s="299"/>
      <c r="L538" s="169" t="s">
        <v>545</v>
      </c>
      <c r="M538" s="166"/>
      <c r="N538" s="166"/>
      <c r="O538" s="2552"/>
      <c r="P538" s="2552"/>
      <c r="Q538" s="2552"/>
      <c r="R538" s="2552"/>
      <c r="S538" s="2552">
        <v>550000</v>
      </c>
      <c r="T538" s="2541"/>
      <c r="U538" s="286"/>
      <c r="V538" s="2797" t="s">
        <v>1022</v>
      </c>
      <c r="W538" s="2798"/>
      <c r="X538" s="136"/>
      <c r="Y538" s="189"/>
      <c r="Z538" s="2565"/>
      <c r="AA538" s="2860"/>
      <c r="AB538" s="2565"/>
      <c r="AC538" s="2860"/>
      <c r="AD538" s="2540">
        <v>0</v>
      </c>
      <c r="AE538" s="2541"/>
      <c r="AF538" s="53"/>
      <c r="AG538" s="169" t="s">
        <v>545</v>
      </c>
      <c r="AH538" s="166"/>
      <c r="AI538" s="166"/>
      <c r="AJ538" s="2552"/>
      <c r="AK538" s="2552"/>
      <c r="AL538" s="2552"/>
      <c r="AM538" s="2552"/>
      <c r="AN538" s="2552">
        <v>550000</v>
      </c>
      <c r="AO538" s="2541"/>
    </row>
    <row r="539" spans="1:41" ht="16" customHeight="1" x14ac:dyDescent="0.25">
      <c r="A539" s="2797" t="s">
        <v>1023</v>
      </c>
      <c r="B539" s="2798"/>
      <c r="C539" s="189"/>
      <c r="D539" s="189"/>
      <c r="E539" s="2565"/>
      <c r="F539" s="2860"/>
      <c r="G539" s="2540"/>
      <c r="H539" s="2541"/>
      <c r="I539" s="2540">
        <v>0</v>
      </c>
      <c r="J539" s="2541"/>
      <c r="K539" s="299"/>
      <c r="L539" s="169" t="s">
        <v>747</v>
      </c>
      <c r="M539" s="166"/>
      <c r="N539" s="166"/>
      <c r="O539" s="2552"/>
      <c r="P539" s="2552"/>
      <c r="Q539" s="2552"/>
      <c r="R539" s="2552"/>
      <c r="S539" s="2552">
        <v>1040450</v>
      </c>
      <c r="T539" s="2541"/>
      <c r="U539" s="286"/>
      <c r="V539" s="2797" t="s">
        <v>1023</v>
      </c>
      <c r="W539" s="2798"/>
      <c r="X539" s="136"/>
      <c r="Y539" s="189"/>
      <c r="Z539" s="2565"/>
      <c r="AA539" s="2860"/>
      <c r="AB539" s="2565"/>
      <c r="AC539" s="2860"/>
      <c r="AD539" s="2540">
        <v>0</v>
      </c>
      <c r="AE539" s="2541"/>
      <c r="AF539" s="53"/>
      <c r="AG539" s="169" t="s">
        <v>747</v>
      </c>
      <c r="AH539" s="166"/>
      <c r="AI539" s="166"/>
      <c r="AJ539" s="2552"/>
      <c r="AK539" s="2552"/>
      <c r="AL539" s="2552"/>
      <c r="AM539" s="2552"/>
      <c r="AN539" s="2552">
        <v>267654</v>
      </c>
      <c r="AO539" s="2541"/>
    </row>
    <row r="540" spans="1:41" ht="16" customHeight="1" x14ac:dyDescent="0.25">
      <c r="A540" s="2797" t="s">
        <v>1024</v>
      </c>
      <c r="B540" s="2798"/>
      <c r="C540" s="189" t="s">
        <v>1131</v>
      </c>
      <c r="D540" s="189" t="s">
        <v>513</v>
      </c>
      <c r="E540" s="2565">
        <v>20</v>
      </c>
      <c r="F540" s="2860"/>
      <c r="G540" s="2861">
        <v>32000</v>
      </c>
      <c r="H540" s="2862"/>
      <c r="I540" s="2540">
        <v>640000</v>
      </c>
      <c r="J540" s="2541"/>
      <c r="K540" s="299"/>
      <c r="L540" s="185" t="s">
        <v>520</v>
      </c>
      <c r="M540" s="173"/>
      <c r="N540" s="173"/>
      <c r="O540" s="2757"/>
      <c r="P540" s="2757"/>
      <c r="Q540" s="2757"/>
      <c r="R540" s="2757"/>
      <c r="S540" s="2757">
        <v>200000</v>
      </c>
      <c r="T540" s="2758"/>
      <c r="U540" s="286"/>
      <c r="V540" s="2797" t="s">
        <v>1024</v>
      </c>
      <c r="W540" s="2798"/>
      <c r="X540" s="136"/>
      <c r="Y540" s="189"/>
      <c r="Z540" s="2565"/>
      <c r="AA540" s="2860"/>
      <c r="AB540" s="2540"/>
      <c r="AC540" s="2541"/>
      <c r="AD540" s="2540">
        <v>0</v>
      </c>
      <c r="AE540" s="2541"/>
      <c r="AF540" s="53"/>
      <c r="AG540" s="185" t="s">
        <v>520</v>
      </c>
      <c r="AH540" s="173"/>
      <c r="AI540" s="173"/>
      <c r="AJ540" s="2757"/>
      <c r="AK540" s="2757"/>
      <c r="AL540" s="2757"/>
      <c r="AM540" s="2757"/>
      <c r="AN540" s="2757">
        <v>150000</v>
      </c>
      <c r="AO540" s="2758"/>
    </row>
    <row r="541" spans="1:41" ht="16" customHeight="1" x14ac:dyDescent="0.25">
      <c r="A541" s="2797" t="s">
        <v>1025</v>
      </c>
      <c r="B541" s="2798"/>
      <c r="C541" s="189"/>
      <c r="D541" s="189"/>
      <c r="E541" s="2565"/>
      <c r="F541" s="2860"/>
      <c r="G541" s="2540"/>
      <c r="H541" s="2541"/>
      <c r="I541" s="2540">
        <v>0</v>
      </c>
      <c r="J541" s="2541"/>
      <c r="K541" s="299"/>
      <c r="L541" s="174" t="s">
        <v>549</v>
      </c>
      <c r="M541" s="222"/>
      <c r="N541" s="222"/>
      <c r="O541" s="2882"/>
      <c r="P541" s="2882"/>
      <c r="Q541" s="2883"/>
      <c r="R541" s="2883"/>
      <c r="S541" s="2884">
        <v>3030900</v>
      </c>
      <c r="T541" s="2884"/>
      <c r="U541" s="286"/>
      <c r="V541" s="2797" t="s">
        <v>1105</v>
      </c>
      <c r="W541" s="2798"/>
      <c r="X541" s="136"/>
      <c r="Y541" s="189"/>
      <c r="Z541" s="2565"/>
      <c r="AA541" s="2860"/>
      <c r="AB541" s="2565"/>
      <c r="AC541" s="2860"/>
      <c r="AD541" s="2540">
        <v>0</v>
      </c>
      <c r="AE541" s="2541"/>
      <c r="AF541" s="53"/>
      <c r="AG541" s="174" t="s">
        <v>549</v>
      </c>
      <c r="AH541" s="222"/>
      <c r="AI541" s="222"/>
      <c r="AJ541" s="2882"/>
      <c r="AK541" s="2882"/>
      <c r="AL541" s="2883"/>
      <c r="AM541" s="2883"/>
      <c r="AN541" s="2884">
        <v>1422221.5</v>
      </c>
      <c r="AO541" s="2884"/>
    </row>
    <row r="542" spans="1:41" ht="16" customHeight="1" x14ac:dyDescent="0.25">
      <c r="A542" s="2797" t="s">
        <v>1026</v>
      </c>
      <c r="B542" s="2798"/>
      <c r="C542" s="136"/>
      <c r="D542" s="189"/>
      <c r="E542" s="2565"/>
      <c r="F542" s="2860"/>
      <c r="G542" s="2565"/>
      <c r="H542" s="2860"/>
      <c r="I542" s="2540">
        <v>0</v>
      </c>
      <c r="J542" s="2541"/>
      <c r="K542" s="299"/>
      <c r="L542" s="177"/>
      <c r="M542" s="166"/>
      <c r="N542" s="166"/>
      <c r="O542" s="2552"/>
      <c r="P542" s="2552"/>
      <c r="Q542" s="2552"/>
      <c r="R542" s="2552"/>
      <c r="S542" s="2552"/>
      <c r="T542" s="2541"/>
      <c r="U542" s="286"/>
      <c r="V542" s="2797" t="s">
        <v>1026</v>
      </c>
      <c r="W542" s="2798"/>
      <c r="X542" s="136"/>
      <c r="Y542" s="189"/>
      <c r="Z542" s="2565"/>
      <c r="AA542" s="2860"/>
      <c r="AB542" s="2565"/>
      <c r="AC542" s="2860"/>
      <c r="AD542" s="2540">
        <v>0</v>
      </c>
      <c r="AE542" s="2541"/>
      <c r="AF542" s="53"/>
      <c r="AG542" s="177"/>
      <c r="AH542" s="166"/>
      <c r="AI542" s="166"/>
      <c r="AJ542" s="2552"/>
      <c r="AK542" s="2552"/>
      <c r="AL542" s="2552"/>
      <c r="AM542" s="2552"/>
      <c r="AN542" s="2552"/>
      <c r="AO542" s="2541"/>
    </row>
    <row r="543" spans="1:41" ht="16" customHeight="1" thickBot="1" x14ac:dyDescent="0.3">
      <c r="A543" s="2797" t="s">
        <v>1027</v>
      </c>
      <c r="B543" s="2798"/>
      <c r="C543" s="189"/>
      <c r="D543" s="189"/>
      <c r="E543" s="2565"/>
      <c r="F543" s="2860"/>
      <c r="G543" s="2540"/>
      <c r="H543" s="2541"/>
      <c r="I543" s="2540">
        <v>0</v>
      </c>
      <c r="J543" s="2541"/>
      <c r="K543" s="299"/>
      <c r="L543" s="178" t="s">
        <v>603</v>
      </c>
      <c r="M543" s="226"/>
      <c r="N543" s="226"/>
      <c r="O543" s="226"/>
      <c r="P543" s="226"/>
      <c r="Q543" s="179"/>
      <c r="R543" s="179"/>
      <c r="S543" s="2761">
        <v>23839900</v>
      </c>
      <c r="T543" s="2762"/>
      <c r="U543" s="286"/>
      <c r="V543" s="2797" t="s">
        <v>1027</v>
      </c>
      <c r="W543" s="2798"/>
      <c r="X543" s="136"/>
      <c r="Y543" s="189"/>
      <c r="Z543" s="2565"/>
      <c r="AA543" s="2860"/>
      <c r="AB543" s="2540"/>
      <c r="AC543" s="2541"/>
      <c r="AD543" s="2540">
        <v>0</v>
      </c>
      <c r="AE543" s="2541"/>
      <c r="AF543" s="53"/>
      <c r="AG543" s="178" t="s">
        <v>603</v>
      </c>
      <c r="AH543" s="226"/>
      <c r="AI543" s="226"/>
      <c r="AJ543" s="226"/>
      <c r="AK543" s="226"/>
      <c r="AL543" s="179"/>
      <c r="AM543" s="179"/>
      <c r="AN543" s="2761">
        <v>8113571.5</v>
      </c>
      <c r="AO543" s="2762"/>
    </row>
    <row r="544" spans="1:41" ht="16" customHeight="1" x14ac:dyDescent="0.15">
      <c r="A544" s="2797" t="s">
        <v>1067</v>
      </c>
      <c r="B544" s="2798"/>
      <c r="C544" s="189" t="s">
        <v>1131</v>
      </c>
      <c r="D544" s="189" t="s">
        <v>513</v>
      </c>
      <c r="E544" s="2540">
        <v>8</v>
      </c>
      <c r="F544" s="2541"/>
      <c r="G544" s="2861">
        <v>32000</v>
      </c>
      <c r="H544" s="2862"/>
      <c r="I544" s="2540">
        <v>256000</v>
      </c>
      <c r="J544" s="2541"/>
      <c r="K544" s="304"/>
      <c r="L544" s="166"/>
      <c r="M544" s="166"/>
      <c r="N544" s="166"/>
      <c r="O544" s="166"/>
      <c r="P544" s="166"/>
      <c r="Q544" s="166"/>
      <c r="R544" s="166"/>
      <c r="S544" s="166"/>
      <c r="T544" s="166"/>
      <c r="U544" s="286"/>
      <c r="V544" s="2797" t="s">
        <v>1067</v>
      </c>
      <c r="W544" s="2798"/>
      <c r="X544" s="136" t="s">
        <v>512</v>
      </c>
      <c r="Y544" s="189" t="s">
        <v>513</v>
      </c>
      <c r="Z544" s="2540">
        <v>10</v>
      </c>
      <c r="AA544" s="2541"/>
      <c r="AB544" s="2861">
        <v>32000</v>
      </c>
      <c r="AC544" s="2862"/>
      <c r="AD544" s="2540">
        <v>320000</v>
      </c>
      <c r="AE544" s="2541"/>
      <c r="AF544" s="53"/>
      <c r="AG544" s="7" t="s">
        <v>1630</v>
      </c>
      <c r="AH544" s="166"/>
      <c r="AI544" s="166"/>
      <c r="AJ544" s="166"/>
      <c r="AK544" s="166"/>
      <c r="AL544" s="166"/>
      <c r="AM544" s="166"/>
      <c r="AN544" s="166"/>
      <c r="AO544" s="166"/>
    </row>
    <row r="545" spans="1:41" ht="16" customHeight="1" x14ac:dyDescent="0.25">
      <c r="A545" s="2797" t="s">
        <v>1034</v>
      </c>
      <c r="B545" s="2798"/>
      <c r="C545" s="189" t="s">
        <v>1131</v>
      </c>
      <c r="D545" s="189" t="s">
        <v>513</v>
      </c>
      <c r="E545" s="2565">
        <v>3</v>
      </c>
      <c r="F545" s="2860"/>
      <c r="G545" s="2861">
        <v>32000</v>
      </c>
      <c r="H545" s="2862"/>
      <c r="I545" s="2540">
        <v>96000</v>
      </c>
      <c r="J545" s="2541"/>
      <c r="K545" s="299"/>
      <c r="L545" s="7" t="s">
        <v>1630</v>
      </c>
      <c r="M545" s="166"/>
      <c r="N545" s="166"/>
      <c r="O545" s="166"/>
      <c r="P545" s="166"/>
      <c r="Q545" s="166"/>
      <c r="R545" s="166"/>
      <c r="S545" s="166"/>
      <c r="T545" s="166"/>
      <c r="U545" s="286"/>
      <c r="V545" s="2797" t="s">
        <v>1034</v>
      </c>
      <c r="W545" s="2798"/>
      <c r="X545" s="136" t="s">
        <v>512</v>
      </c>
      <c r="Y545" s="189" t="s">
        <v>513</v>
      </c>
      <c r="Z545" s="2565">
        <v>6</v>
      </c>
      <c r="AA545" s="2860"/>
      <c r="AB545" s="2861">
        <v>32000</v>
      </c>
      <c r="AC545" s="2862"/>
      <c r="AD545" s="2540">
        <v>192000</v>
      </c>
      <c r="AE545" s="2541"/>
      <c r="AF545" s="53"/>
      <c r="AG545" s="2173" t="s">
        <v>1629</v>
      </c>
      <c r="AH545" s="1922"/>
      <c r="AI545" s="1922"/>
      <c r="AJ545" s="1922"/>
      <c r="AK545" s="1922"/>
      <c r="AL545" s="1937"/>
      <c r="AM545" s="1922"/>
      <c r="AN545" s="1922"/>
      <c r="AO545" s="166"/>
    </row>
    <row r="546" spans="1:41" ht="16" customHeight="1" x14ac:dyDescent="0.25">
      <c r="A546" s="2797" t="s">
        <v>1035</v>
      </c>
      <c r="B546" s="2798"/>
      <c r="C546" s="208"/>
      <c r="D546" s="189"/>
      <c r="E546" s="2565"/>
      <c r="F546" s="2860"/>
      <c r="G546" s="2565"/>
      <c r="H546" s="2860"/>
      <c r="I546" s="2540">
        <v>0</v>
      </c>
      <c r="J546" s="2541"/>
      <c r="K546" s="299"/>
      <c r="L546" s="2173" t="s">
        <v>1629</v>
      </c>
      <c r="M546" s="1922"/>
      <c r="N546" s="1922"/>
      <c r="O546" s="1922"/>
      <c r="P546" s="1922"/>
      <c r="Q546" s="1937"/>
      <c r="R546" s="1922"/>
      <c r="S546" s="1922"/>
      <c r="T546" s="166"/>
      <c r="U546" s="286"/>
      <c r="V546" s="2797" t="s">
        <v>1035</v>
      </c>
      <c r="W546" s="2798"/>
      <c r="X546" s="136"/>
      <c r="Y546" s="189"/>
      <c r="Z546" s="2565"/>
      <c r="AA546" s="2860"/>
      <c r="AB546" s="2565"/>
      <c r="AC546" s="2860"/>
      <c r="AD546" s="2540">
        <v>0</v>
      </c>
      <c r="AE546" s="2541"/>
      <c r="AF546" s="53"/>
      <c r="AG546" s="166"/>
      <c r="AH546" s="55"/>
      <c r="AI546" s="55"/>
      <c r="AJ546" s="55"/>
      <c r="AK546" s="55"/>
      <c r="AL546" s="54"/>
      <c r="AM546" s="55"/>
      <c r="AN546" s="61"/>
      <c r="AO546" s="166"/>
    </row>
    <row r="547" spans="1:41" ht="16" customHeight="1" x14ac:dyDescent="0.25">
      <c r="A547" s="2797" t="s">
        <v>1036</v>
      </c>
      <c r="B547" s="2798"/>
      <c r="C547" s="208"/>
      <c r="D547" s="189"/>
      <c r="E547" s="2565"/>
      <c r="F547" s="2860"/>
      <c r="G547" s="2565"/>
      <c r="H547" s="2860"/>
      <c r="I547" s="2540">
        <v>0</v>
      </c>
      <c r="J547" s="2541"/>
      <c r="K547" s="299"/>
      <c r="L547" s="166"/>
      <c r="M547" s="227"/>
      <c r="N547" s="227"/>
      <c r="O547" s="227"/>
      <c r="P547" s="227"/>
      <c r="Q547" s="122"/>
      <c r="R547" s="61"/>
      <c r="S547" s="166"/>
      <c r="T547" s="166"/>
      <c r="U547" s="286"/>
      <c r="V547" s="2797" t="s">
        <v>1036</v>
      </c>
      <c r="W547" s="2798"/>
      <c r="X547" s="136"/>
      <c r="Y547" s="189"/>
      <c r="Z547" s="2565"/>
      <c r="AA547" s="2860"/>
      <c r="AB547" s="2565"/>
      <c r="AC547" s="2860"/>
      <c r="AD547" s="2540">
        <v>0</v>
      </c>
      <c r="AE547" s="2541"/>
      <c r="AF547" s="53"/>
      <c r="AG547" s="166"/>
      <c r="AH547" s="2794"/>
      <c r="AI547" s="2794"/>
      <c r="AJ547" s="2794"/>
      <c r="AK547" s="2794"/>
      <c r="AL547" s="321"/>
      <c r="AM547" s="61"/>
      <c r="AN547" s="166"/>
      <c r="AO547" s="166"/>
    </row>
    <row r="548" spans="1:41" ht="16" customHeight="1" x14ac:dyDescent="0.15">
      <c r="A548" s="2797" t="s">
        <v>1037</v>
      </c>
      <c r="B548" s="2798"/>
      <c r="C548" s="189" t="s">
        <v>1131</v>
      </c>
      <c r="D548" s="189" t="s">
        <v>513</v>
      </c>
      <c r="E548" s="2540">
        <v>4</v>
      </c>
      <c r="F548" s="2541"/>
      <c r="G548" s="2861">
        <v>32000</v>
      </c>
      <c r="H548" s="2862"/>
      <c r="I548" s="2540">
        <v>128000</v>
      </c>
      <c r="J548" s="2541"/>
      <c r="K548" s="299"/>
      <c r="L548" s="166"/>
      <c r="M548" s="2794"/>
      <c r="N548" s="2794"/>
      <c r="O548" s="2794"/>
      <c r="P548" s="2794"/>
      <c r="Q548" s="122"/>
      <c r="R548" s="61"/>
      <c r="S548" s="166"/>
      <c r="T548" s="166"/>
      <c r="U548" s="286"/>
      <c r="V548" s="2797" t="s">
        <v>1037</v>
      </c>
      <c r="W548" s="2798"/>
      <c r="X548" s="136" t="s">
        <v>512</v>
      </c>
      <c r="Y548" s="189" t="s">
        <v>513</v>
      </c>
      <c r="Z548" s="2540">
        <v>6</v>
      </c>
      <c r="AA548" s="2541"/>
      <c r="AB548" s="2861">
        <v>32000</v>
      </c>
      <c r="AC548" s="2862"/>
      <c r="AD548" s="2540">
        <v>192000</v>
      </c>
      <c r="AE548" s="2541"/>
      <c r="AF548" s="53"/>
      <c r="AG548" s="166"/>
      <c r="AH548" s="227"/>
      <c r="AI548" s="227"/>
      <c r="AJ548" s="227"/>
      <c r="AK548" s="227"/>
      <c r="AL548" s="122"/>
      <c r="AM548" s="61"/>
      <c r="AN548" s="166"/>
      <c r="AO548" s="166"/>
    </row>
    <row r="549" spans="1:41" ht="16" customHeight="1" x14ac:dyDescent="0.15">
      <c r="A549" s="2797" t="s">
        <v>903</v>
      </c>
      <c r="B549" s="2798"/>
      <c r="C549" s="189"/>
      <c r="D549" s="189"/>
      <c r="E549" s="2540"/>
      <c r="F549" s="2541"/>
      <c r="G549" s="2540"/>
      <c r="H549" s="2541"/>
      <c r="I549" s="2540">
        <v>0</v>
      </c>
      <c r="J549" s="2541"/>
      <c r="K549" s="299"/>
      <c r="L549" s="166"/>
      <c r="M549" s="2794"/>
      <c r="N549" s="2794"/>
      <c r="O549" s="2794"/>
      <c r="P549" s="2794"/>
      <c r="Q549" s="122"/>
      <c r="R549" s="166"/>
      <c r="S549" s="166"/>
      <c r="T549" s="166"/>
      <c r="U549" s="286"/>
      <c r="V549" s="2797" t="s">
        <v>903</v>
      </c>
      <c r="W549" s="2798"/>
      <c r="X549" s="136" t="s">
        <v>512</v>
      </c>
      <c r="Y549" s="189" t="s">
        <v>513</v>
      </c>
      <c r="Z549" s="2540">
        <v>5</v>
      </c>
      <c r="AA549" s="2541"/>
      <c r="AB549" s="2861">
        <v>32000</v>
      </c>
      <c r="AC549" s="2862"/>
      <c r="AD549" s="2540">
        <v>160000</v>
      </c>
      <c r="AE549" s="2541"/>
      <c r="AF549" s="53"/>
      <c r="AG549" s="166"/>
      <c r="AH549" s="227"/>
      <c r="AI549" s="227"/>
      <c r="AJ549" s="227"/>
      <c r="AK549" s="227"/>
      <c r="AL549" s="122"/>
      <c r="AM549" s="166"/>
      <c r="AN549" s="166"/>
      <c r="AO549" s="166"/>
    </row>
    <row r="550" spans="1:41" ht="16" customHeight="1" x14ac:dyDescent="0.25">
      <c r="A550" s="2797" t="s">
        <v>904</v>
      </c>
      <c r="B550" s="2798"/>
      <c r="C550" s="189" t="s">
        <v>1131</v>
      </c>
      <c r="D550" s="189" t="s">
        <v>513</v>
      </c>
      <c r="E550" s="2565">
        <v>4</v>
      </c>
      <c r="F550" s="2860"/>
      <c r="G550" s="2861">
        <v>32000</v>
      </c>
      <c r="H550" s="2862"/>
      <c r="I550" s="2540">
        <v>128000</v>
      </c>
      <c r="J550" s="2541"/>
      <c r="K550" s="299"/>
      <c r="L550" s="166"/>
      <c r="M550" s="2794"/>
      <c r="N550" s="2794"/>
      <c r="O550" s="2794"/>
      <c r="P550" s="2794"/>
      <c r="Q550" s="292"/>
      <c r="R550" s="61"/>
      <c r="S550" s="166"/>
      <c r="T550" s="166"/>
      <c r="U550" s="286"/>
      <c r="V550" s="2797" t="s">
        <v>904</v>
      </c>
      <c r="W550" s="2798"/>
      <c r="X550" s="136"/>
      <c r="Y550" s="189"/>
      <c r="Z550" s="2565"/>
      <c r="AA550" s="2860"/>
      <c r="AB550" s="2540"/>
      <c r="AC550" s="2541"/>
      <c r="AD550" s="2540">
        <v>0</v>
      </c>
      <c r="AE550" s="2541"/>
      <c r="AF550" s="53"/>
      <c r="AG550" s="166"/>
      <c r="AH550" s="2794"/>
      <c r="AI550" s="2794"/>
      <c r="AJ550" s="2794"/>
      <c r="AK550" s="2794"/>
      <c r="AL550" s="122"/>
      <c r="AM550" s="61"/>
      <c r="AN550" s="166"/>
      <c r="AO550" s="166"/>
    </row>
    <row r="551" spans="1:41" ht="16" customHeight="1" x14ac:dyDescent="0.25">
      <c r="A551" s="2865" t="s">
        <v>1038</v>
      </c>
      <c r="B551" s="2866"/>
      <c r="C551" s="208"/>
      <c r="D551" s="189"/>
      <c r="E551" s="2565"/>
      <c r="F551" s="2860"/>
      <c r="G551" s="2565"/>
      <c r="H551" s="2860"/>
      <c r="I551" s="2561">
        <v>400000</v>
      </c>
      <c r="J551" s="2562"/>
      <c r="K551" s="299"/>
      <c r="L551" s="166"/>
      <c r="M551" s="166"/>
      <c r="N551" s="166"/>
      <c r="O551" s="166"/>
      <c r="P551" s="166"/>
      <c r="Q551" s="166"/>
      <c r="R551" s="61"/>
      <c r="S551" s="166"/>
      <c r="T551" s="166"/>
      <c r="U551" s="286"/>
      <c r="V551" s="2865" t="s">
        <v>1038</v>
      </c>
      <c r="W551" s="2866"/>
      <c r="X551" s="136"/>
      <c r="Y551" s="189"/>
      <c r="Z551" s="2565"/>
      <c r="AA551" s="2860"/>
      <c r="AB551" s="2565"/>
      <c r="AC551" s="2860"/>
      <c r="AD551" s="2561">
        <v>2938650</v>
      </c>
      <c r="AE551" s="2562"/>
      <c r="AF551" s="53"/>
      <c r="AG551" s="166"/>
      <c r="AH551" s="2794"/>
      <c r="AI551" s="2794"/>
      <c r="AJ551" s="2794"/>
      <c r="AK551" s="2794"/>
      <c r="AL551" s="122"/>
      <c r="AM551" s="61"/>
      <c r="AN551" s="166"/>
      <c r="AO551" s="166"/>
    </row>
    <row r="552" spans="1:41" ht="16" customHeight="1" x14ac:dyDescent="0.25">
      <c r="A552" s="2797" t="s">
        <v>906</v>
      </c>
      <c r="B552" s="2798"/>
      <c r="C552" s="189"/>
      <c r="D552" s="189"/>
      <c r="E552" s="2565"/>
      <c r="F552" s="2860"/>
      <c r="G552" s="2540"/>
      <c r="H552" s="2541"/>
      <c r="I552" s="2540">
        <v>0</v>
      </c>
      <c r="J552" s="2541"/>
      <c r="K552" s="299"/>
      <c r="L552" s="53"/>
      <c r="M552" s="53"/>
      <c r="N552" s="53"/>
      <c r="O552" s="53"/>
      <c r="P552" s="53"/>
      <c r="Q552" s="53"/>
      <c r="R552" s="61"/>
      <c r="S552" s="166"/>
      <c r="T552" s="166"/>
      <c r="U552" s="286"/>
      <c r="V552" s="2797" t="s">
        <v>906</v>
      </c>
      <c r="W552" s="2798"/>
      <c r="X552" s="136" t="s">
        <v>512</v>
      </c>
      <c r="Y552" s="189" t="s">
        <v>513</v>
      </c>
      <c r="Z552" s="2565">
        <v>22</v>
      </c>
      <c r="AA552" s="2860"/>
      <c r="AB552" s="2861">
        <v>32000</v>
      </c>
      <c r="AC552" s="2862"/>
      <c r="AD552" s="2540">
        <v>704000</v>
      </c>
      <c r="AE552" s="2541"/>
      <c r="AF552" s="53"/>
      <c r="AG552" s="166"/>
      <c r="AH552" s="2794"/>
      <c r="AI552" s="2794"/>
      <c r="AJ552" s="2794"/>
      <c r="AK552" s="2794"/>
      <c r="AL552" s="292"/>
      <c r="AM552" s="61"/>
      <c r="AN552" s="166"/>
      <c r="AO552" s="166"/>
    </row>
    <row r="553" spans="1:41" ht="16" customHeight="1" x14ac:dyDescent="0.25">
      <c r="A553" s="2797" t="s">
        <v>1039</v>
      </c>
      <c r="B553" s="2798"/>
      <c r="C553" s="136"/>
      <c r="D553" s="136"/>
      <c r="E553" s="2565"/>
      <c r="F553" s="2860"/>
      <c r="G553" s="2540"/>
      <c r="H553" s="2860"/>
      <c r="I553" s="2540">
        <v>0</v>
      </c>
      <c r="J553" s="2541"/>
      <c r="K553" s="299"/>
      <c r="L553" s="53"/>
      <c r="M553" s="53"/>
      <c r="N553" s="53"/>
      <c r="O553" s="53"/>
      <c r="P553" s="53"/>
      <c r="Q553" s="53"/>
      <c r="R553" s="166"/>
      <c r="S553" s="166"/>
      <c r="T553" s="166"/>
      <c r="U553" s="286"/>
      <c r="V553" s="2797" t="s">
        <v>1039</v>
      </c>
      <c r="W553" s="2798"/>
      <c r="X553" s="136" t="s">
        <v>512</v>
      </c>
      <c r="Y553" s="189" t="s">
        <v>513</v>
      </c>
      <c r="Z553" s="2565">
        <v>8</v>
      </c>
      <c r="AA553" s="2860"/>
      <c r="AB553" s="2861">
        <v>32000</v>
      </c>
      <c r="AC553" s="2862"/>
      <c r="AD553" s="2540">
        <v>256000</v>
      </c>
      <c r="AE553" s="2541"/>
      <c r="AF553" s="53"/>
      <c r="AG553" s="166"/>
      <c r="AH553" s="166"/>
      <c r="AI553" s="166"/>
      <c r="AJ553" s="166"/>
      <c r="AK553" s="166"/>
      <c r="AL553" s="166"/>
      <c r="AM553" s="166"/>
      <c r="AN553" s="166"/>
      <c r="AO553" s="166"/>
    </row>
    <row r="554" spans="1:41" ht="16" customHeight="1" x14ac:dyDescent="0.25">
      <c r="A554" s="2797" t="s">
        <v>915</v>
      </c>
      <c r="B554" s="2798"/>
      <c r="C554" s="189"/>
      <c r="D554" s="189"/>
      <c r="E554" s="2565"/>
      <c r="F554" s="2860"/>
      <c r="G554" s="2540"/>
      <c r="H554" s="2860"/>
      <c r="I554" s="2540">
        <v>0</v>
      </c>
      <c r="J554" s="2541"/>
      <c r="K554" s="299"/>
      <c r="L554" s="53"/>
      <c r="M554" s="53"/>
      <c r="N554" s="53"/>
      <c r="O554" s="53"/>
      <c r="P554" s="53"/>
      <c r="Q554" s="53"/>
      <c r="R554" s="53"/>
      <c r="S554" s="166"/>
      <c r="T554" s="166"/>
      <c r="U554" s="286"/>
      <c r="V554" s="2797" t="s">
        <v>915</v>
      </c>
      <c r="W554" s="2798"/>
      <c r="X554" s="136" t="s">
        <v>512</v>
      </c>
      <c r="Y554" s="189" t="s">
        <v>513</v>
      </c>
      <c r="Z554" s="2565">
        <v>6</v>
      </c>
      <c r="AA554" s="2860"/>
      <c r="AB554" s="2861">
        <v>32000</v>
      </c>
      <c r="AC554" s="2862"/>
      <c r="AD554" s="2540">
        <v>192000</v>
      </c>
      <c r="AE554" s="2541"/>
      <c r="AF554" s="53"/>
      <c r="AG554" s="53"/>
      <c r="AH554" s="53"/>
      <c r="AI554" s="53"/>
      <c r="AJ554" s="53"/>
      <c r="AK554" s="53"/>
      <c r="AL554" s="53"/>
      <c r="AM554" s="53"/>
      <c r="AN554" s="166"/>
      <c r="AO554" s="166"/>
    </row>
    <row r="555" spans="1:41" ht="16" customHeight="1" x14ac:dyDescent="0.25">
      <c r="A555" s="2797" t="s">
        <v>749</v>
      </c>
      <c r="B555" s="2798"/>
      <c r="C555" s="136"/>
      <c r="D555" s="189"/>
      <c r="E555" s="2565"/>
      <c r="F555" s="2860"/>
      <c r="G555" s="2540"/>
      <c r="H555" s="2864"/>
      <c r="I555" s="2540">
        <v>0</v>
      </c>
      <c r="J555" s="2541"/>
      <c r="L555" s="53"/>
      <c r="M555" s="53"/>
      <c r="N555" s="53"/>
      <c r="O555" s="53"/>
      <c r="P555" s="53"/>
      <c r="Q555" s="53"/>
      <c r="U555" s="286"/>
      <c r="V555" s="2797" t="s">
        <v>749</v>
      </c>
      <c r="W555" s="2798"/>
      <c r="X555" s="136"/>
      <c r="Y555" s="189"/>
      <c r="Z555" s="2565"/>
      <c r="AA555" s="2860"/>
      <c r="AB555" s="2565"/>
      <c r="AC555" s="2860"/>
      <c r="AD555" s="2540">
        <v>0</v>
      </c>
      <c r="AE555" s="2541"/>
      <c r="AF555" s="53"/>
      <c r="AG555" s="53"/>
      <c r="AH555" s="53"/>
      <c r="AI555" s="53"/>
      <c r="AJ555" s="53"/>
      <c r="AK555" s="53"/>
      <c r="AL555" s="53"/>
    </row>
    <row r="556" spans="1:41" ht="16" customHeight="1" x14ac:dyDescent="0.25">
      <c r="A556" s="2797" t="s">
        <v>786</v>
      </c>
      <c r="B556" s="2798"/>
      <c r="C556" s="208"/>
      <c r="D556" s="189" t="s">
        <v>815</v>
      </c>
      <c r="E556" s="2565"/>
      <c r="F556" s="2860"/>
      <c r="G556" s="2565"/>
      <c r="H556" s="2860"/>
      <c r="I556" s="2540">
        <v>400000</v>
      </c>
      <c r="J556" s="2541"/>
      <c r="L556" s="53"/>
      <c r="M556" s="53"/>
      <c r="N556" s="53"/>
      <c r="O556" s="53"/>
      <c r="P556" s="53"/>
      <c r="Q556" s="53"/>
      <c r="U556" s="286"/>
      <c r="V556" s="2797" t="s">
        <v>786</v>
      </c>
      <c r="W556" s="2798"/>
      <c r="X556" s="136"/>
      <c r="Y556" s="189" t="s">
        <v>815</v>
      </c>
      <c r="Z556" s="2565"/>
      <c r="AA556" s="2860"/>
      <c r="AB556" s="2565"/>
      <c r="AC556" s="2860"/>
      <c r="AD556" s="2540">
        <v>300000</v>
      </c>
      <c r="AE556" s="2541"/>
      <c r="AF556" s="53"/>
      <c r="AG556" s="53"/>
      <c r="AH556" s="53"/>
      <c r="AI556" s="53"/>
      <c r="AJ556" s="53"/>
      <c r="AK556" s="53"/>
      <c r="AL556" s="53"/>
    </row>
    <row r="557" spans="1:41" ht="16" customHeight="1" x14ac:dyDescent="0.25">
      <c r="A557" s="2797" t="s">
        <v>635</v>
      </c>
      <c r="B557" s="2798"/>
      <c r="C557" s="309"/>
      <c r="D557" s="189"/>
      <c r="E557" s="2565"/>
      <c r="F557" s="2860"/>
      <c r="G557" s="2565"/>
      <c r="H557" s="2860"/>
      <c r="I557" s="2540"/>
      <c r="J557" s="2541"/>
      <c r="U557" s="286"/>
      <c r="V557" s="2797" t="s">
        <v>635</v>
      </c>
      <c r="W557" s="2798"/>
      <c r="X557" s="136" t="s">
        <v>784</v>
      </c>
      <c r="Y557" s="189" t="s">
        <v>571</v>
      </c>
      <c r="Z557" s="2565">
        <v>16.5</v>
      </c>
      <c r="AA557" s="2860"/>
      <c r="AB557" s="2540">
        <v>90100</v>
      </c>
      <c r="AC557" s="2864"/>
      <c r="AD557" s="2540">
        <v>1486650</v>
      </c>
      <c r="AE557" s="2541"/>
      <c r="AF557" s="53"/>
    </row>
    <row r="558" spans="1:41" ht="16" customHeight="1" thickBot="1" x14ac:dyDescent="0.2">
      <c r="A558" s="229" t="s">
        <v>573</v>
      </c>
      <c r="B558" s="230"/>
      <c r="C558" s="231"/>
      <c r="D558" s="230"/>
      <c r="E558" s="2544">
        <v>93</v>
      </c>
      <c r="F558" s="2545"/>
      <c r="G558" s="2544"/>
      <c r="H558" s="2545"/>
      <c r="I558" s="2544">
        <v>3376000</v>
      </c>
      <c r="J558" s="2545"/>
      <c r="U558" s="286"/>
      <c r="V558" s="229" t="s">
        <v>573</v>
      </c>
      <c r="W558" s="230"/>
      <c r="X558" s="231"/>
      <c r="Y558" s="230"/>
      <c r="Z558" s="2544">
        <v>63</v>
      </c>
      <c r="AA558" s="2545"/>
      <c r="AB558" s="2544"/>
      <c r="AC558" s="2545"/>
      <c r="AD558" s="2544">
        <v>3802650</v>
      </c>
      <c r="AE558" s="2545"/>
      <c r="AF558" s="53"/>
      <c r="AG558" s="53"/>
      <c r="AH558" s="53"/>
      <c r="AI558" s="53"/>
      <c r="AJ558" s="53"/>
      <c r="AK558" s="53"/>
      <c r="AL558" s="53"/>
      <c r="AM558" s="53"/>
      <c r="AN558" s="53"/>
      <c r="AO558" s="53"/>
    </row>
    <row r="559" spans="1:41" ht="16" customHeight="1" x14ac:dyDescent="0.15">
      <c r="A559" s="53"/>
      <c r="B559" s="53"/>
      <c r="C559" s="53"/>
      <c r="D559" s="53"/>
      <c r="E559" s="53"/>
      <c r="F559" s="53"/>
      <c r="G559" s="53"/>
      <c r="H559" s="294"/>
      <c r="I559" s="294"/>
      <c r="J559" s="294"/>
      <c r="K559" s="316"/>
      <c r="L559" s="53"/>
      <c r="M559" s="53"/>
      <c r="N559" s="53"/>
      <c r="O559" s="53"/>
      <c r="P559" s="53"/>
      <c r="Q559" s="53"/>
      <c r="R559" s="53"/>
      <c r="S559" s="316"/>
      <c r="T559" s="316"/>
      <c r="U559" s="295"/>
      <c r="V559" s="53"/>
      <c r="W559" s="53"/>
      <c r="X559" s="53"/>
      <c r="Y559" s="53"/>
      <c r="Z559" s="53"/>
      <c r="AA559" s="53"/>
      <c r="AB559" s="53"/>
      <c r="AC559" s="294"/>
      <c r="AD559" s="294"/>
      <c r="AE559" s="294"/>
      <c r="AF559" s="295"/>
      <c r="AG559" s="53"/>
      <c r="AH559" s="53"/>
      <c r="AI559" s="53"/>
      <c r="AJ559" s="53"/>
      <c r="AK559" s="53"/>
      <c r="AL559" s="53"/>
      <c r="AM559" s="53"/>
      <c r="AN559" s="295"/>
      <c r="AO559" s="295"/>
    </row>
    <row r="560" spans="1:41" ht="16" customHeight="1" x14ac:dyDescent="0.1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2885"/>
      <c r="T560" s="2885"/>
      <c r="U560" s="286"/>
      <c r="V560" s="53"/>
      <c r="W560" s="53"/>
      <c r="X560" s="53"/>
      <c r="Y560" s="53"/>
      <c r="Z560" s="53"/>
      <c r="AA560" s="53"/>
      <c r="AB560" s="53"/>
      <c r="AC560" s="53"/>
      <c r="AD560" s="53"/>
      <c r="AE560" s="53"/>
      <c r="AF560" s="53"/>
      <c r="AG560" s="53"/>
      <c r="AH560" s="53"/>
      <c r="AI560" s="53"/>
      <c r="AJ560" s="53"/>
      <c r="AK560" s="53"/>
      <c r="AL560" s="53"/>
      <c r="AM560" s="53"/>
      <c r="AN560" s="2885"/>
      <c r="AO560" s="2885"/>
    </row>
    <row r="561" spans="1:41" ht="16" customHeight="1" x14ac:dyDescent="0.15">
      <c r="A561" s="2610"/>
      <c r="B561" s="2610"/>
      <c r="C561" s="2610"/>
      <c r="D561" s="2610"/>
      <c r="E561" s="2610"/>
      <c r="F561" s="2610"/>
      <c r="G561" s="2610"/>
      <c r="H561" s="2610"/>
      <c r="I561" s="2610"/>
      <c r="J561" s="2610"/>
      <c r="K561" s="2610"/>
      <c r="L561" s="2610"/>
      <c r="M561" s="2610"/>
      <c r="N561" s="2610"/>
      <c r="O561" s="2610"/>
      <c r="P561" s="2610"/>
      <c r="Q561" s="2610"/>
      <c r="R561" s="2610"/>
      <c r="S561" s="2610"/>
      <c r="T561" s="2610"/>
      <c r="U561" s="2610"/>
      <c r="V561" s="2610"/>
      <c r="W561" s="2610"/>
      <c r="X561" s="2610"/>
      <c r="Y561" s="2610"/>
      <c r="Z561" s="2610"/>
      <c r="AA561" s="2610"/>
      <c r="AB561" s="2610"/>
      <c r="AC561" s="2610"/>
      <c r="AD561" s="2610"/>
      <c r="AE561" s="2610"/>
      <c r="AF561" s="2610"/>
      <c r="AG561" s="2610"/>
      <c r="AH561" s="2610"/>
      <c r="AI561" s="2610"/>
      <c r="AJ561" s="2610"/>
      <c r="AK561" s="2610"/>
      <c r="AL561" s="2610"/>
      <c r="AM561" s="2610"/>
      <c r="AN561" s="2610"/>
      <c r="AO561" s="2610"/>
    </row>
    <row r="562" spans="1:41" ht="16" customHeight="1" x14ac:dyDescent="0.15">
      <c r="A562" s="296"/>
      <c r="B562" s="296"/>
      <c r="C562" s="296"/>
      <c r="D562" s="296"/>
      <c r="E562" s="294"/>
      <c r="F562" s="294"/>
      <c r="G562" s="294"/>
      <c r="H562" s="294"/>
      <c r="I562" s="294"/>
      <c r="J562" s="294"/>
      <c r="K562" s="316"/>
      <c r="L562" s="316"/>
      <c r="M562" s="316"/>
      <c r="N562" s="316"/>
      <c r="O562" s="316"/>
      <c r="P562" s="316"/>
      <c r="Q562" s="316"/>
      <c r="R562" s="316"/>
      <c r="S562" s="316"/>
      <c r="T562" s="316"/>
      <c r="U562" s="295"/>
      <c r="V562" s="53"/>
      <c r="W562" s="53"/>
      <c r="X562" s="53"/>
      <c r="Y562" s="53"/>
      <c r="Z562" s="53"/>
      <c r="AA562" s="53"/>
      <c r="AB562" s="53"/>
      <c r="AC562" s="294"/>
      <c r="AD562" s="294"/>
      <c r="AE562" s="294"/>
      <c r="AF562" s="295"/>
      <c r="AG562" s="53"/>
      <c r="AH562" s="53"/>
      <c r="AI562" s="53"/>
      <c r="AJ562" s="53"/>
      <c r="AK562" s="53"/>
      <c r="AL562" s="53"/>
      <c r="AM562" s="53"/>
      <c r="AN562" s="295"/>
      <c r="AO562" s="295"/>
    </row>
    <row r="563" spans="1:41" ht="16" customHeight="1" x14ac:dyDescent="0.15">
      <c r="A563" s="2611" t="s">
        <v>1891</v>
      </c>
      <c r="B563" s="2611"/>
      <c r="C563" s="2611"/>
      <c r="D563" s="2611"/>
      <c r="E563" s="2611"/>
      <c r="F563" s="2611"/>
      <c r="G563" s="2611"/>
      <c r="H563" s="2611"/>
      <c r="I563" s="2611"/>
      <c r="J563" s="2611"/>
      <c r="K563" s="2611"/>
      <c r="L563" s="2611"/>
      <c r="M563" s="2611"/>
      <c r="N563" s="2611"/>
      <c r="O563" s="2611"/>
      <c r="P563" s="2611"/>
      <c r="Q563" s="2611"/>
      <c r="R563" s="2611"/>
      <c r="S563" s="2611"/>
      <c r="T563" s="2611"/>
      <c r="U563" s="295"/>
      <c r="V563" s="53"/>
      <c r="W563" s="53"/>
      <c r="X563" s="53"/>
      <c r="Y563" s="53"/>
      <c r="Z563" s="53"/>
      <c r="AA563" s="53"/>
      <c r="AB563" s="53"/>
      <c r="AC563" s="294"/>
      <c r="AD563" s="294"/>
      <c r="AE563" s="294"/>
      <c r="AF563" s="295"/>
      <c r="AG563" s="53"/>
      <c r="AH563" s="53"/>
      <c r="AI563" s="53"/>
      <c r="AJ563" s="53"/>
      <c r="AK563" s="53"/>
      <c r="AL563" s="53"/>
      <c r="AM563" s="53"/>
      <c r="AN563" s="295"/>
      <c r="AO563" s="295"/>
    </row>
    <row r="564" spans="1:41" ht="16" customHeight="1" thickBot="1" x14ac:dyDescent="0.2">
      <c r="A564" s="2611"/>
      <c r="B564" s="2611"/>
      <c r="C564" s="2611"/>
      <c r="D564" s="2611"/>
      <c r="E564" s="2611"/>
      <c r="F564" s="2611"/>
      <c r="G564" s="2611"/>
      <c r="H564" s="2611"/>
      <c r="I564" s="2611"/>
      <c r="J564" s="2611"/>
      <c r="K564" s="2611"/>
      <c r="L564" s="2611"/>
      <c r="M564" s="2611"/>
      <c r="N564" s="2611"/>
      <c r="O564" s="2611"/>
      <c r="P564" s="2611"/>
      <c r="Q564" s="2611"/>
      <c r="R564" s="2611"/>
      <c r="S564" s="2611"/>
      <c r="T564" s="2611"/>
      <c r="U564" s="295"/>
      <c r="V564" s="53"/>
      <c r="W564" s="53"/>
      <c r="X564" s="53"/>
      <c r="Y564" s="53"/>
      <c r="Z564" s="53"/>
      <c r="AA564" s="53"/>
      <c r="AB564" s="53"/>
      <c r="AC564" s="294"/>
      <c r="AD564" s="294"/>
      <c r="AE564" s="294"/>
      <c r="AF564" s="295"/>
      <c r="AG564" s="53"/>
      <c r="AH564" s="53"/>
      <c r="AI564" s="53"/>
      <c r="AJ564" s="53"/>
      <c r="AK564" s="53"/>
      <c r="AL564" s="53"/>
      <c r="AM564" s="53"/>
      <c r="AN564" s="295"/>
      <c r="AO564" s="295"/>
    </row>
    <row r="565" spans="1:41" ht="16" customHeight="1" x14ac:dyDescent="0.25">
      <c r="A565" s="2589" t="s">
        <v>451</v>
      </c>
      <c r="B565" s="2590"/>
      <c r="C565" s="2589" t="s">
        <v>452</v>
      </c>
      <c r="D565" s="2618"/>
      <c r="E565" s="2618"/>
      <c r="F565" s="2590"/>
      <c r="G565" s="2589" t="s">
        <v>453</v>
      </c>
      <c r="H565" s="2590"/>
      <c r="I565" s="2589" t="s">
        <v>454</v>
      </c>
      <c r="J565" s="2590"/>
      <c r="K565" s="53"/>
      <c r="L565" s="2587" t="s">
        <v>451</v>
      </c>
      <c r="M565" s="2589" t="s">
        <v>452</v>
      </c>
      <c r="N565" s="2618"/>
      <c r="O565" s="2618"/>
      <c r="P565" s="2590"/>
      <c r="Q565" s="2589" t="s">
        <v>453</v>
      </c>
      <c r="R565" s="2590"/>
      <c r="S565" s="2589"/>
      <c r="T565" s="2590"/>
      <c r="U565" s="287"/>
      <c r="V565" s="2589" t="s">
        <v>451</v>
      </c>
      <c r="W565" s="2590"/>
      <c r="X565" s="2589" t="s">
        <v>452</v>
      </c>
      <c r="Y565" s="2618"/>
      <c r="Z565" s="2618"/>
      <c r="AA565" s="2590"/>
      <c r="AB565" s="2589" t="s">
        <v>453</v>
      </c>
      <c r="AC565" s="2590"/>
      <c r="AD565" s="2589" t="s">
        <v>454</v>
      </c>
      <c r="AE565" s="2590"/>
      <c r="AF565" s="53"/>
      <c r="AG565" s="2587" t="s">
        <v>451</v>
      </c>
      <c r="AH565" s="2589" t="s">
        <v>452</v>
      </c>
      <c r="AI565" s="2618"/>
      <c r="AJ565" s="2618"/>
      <c r="AK565" s="2590"/>
      <c r="AL565" s="2589" t="s">
        <v>453</v>
      </c>
      <c r="AM565" s="2590"/>
      <c r="AN565" s="2589"/>
      <c r="AO565" s="2886"/>
    </row>
    <row r="566" spans="1:41" ht="16" customHeight="1" thickBot="1" x14ac:dyDescent="0.3">
      <c r="A566" s="2585"/>
      <c r="B566" s="2586"/>
      <c r="C566" s="2591"/>
      <c r="D566" s="2619"/>
      <c r="E566" s="2619"/>
      <c r="F566" s="2592"/>
      <c r="G566" s="2585" t="s">
        <v>456</v>
      </c>
      <c r="H566" s="2586"/>
      <c r="I566" s="2585"/>
      <c r="J566" s="2586"/>
      <c r="K566" s="53"/>
      <c r="L566" s="2675"/>
      <c r="M566" s="2591"/>
      <c r="N566" s="2619"/>
      <c r="O566" s="2619"/>
      <c r="P566" s="2592"/>
      <c r="Q566" s="2585" t="s">
        <v>456</v>
      </c>
      <c r="R566" s="2586"/>
      <c r="S566" s="2585" t="s">
        <v>289</v>
      </c>
      <c r="T566" s="2586"/>
      <c r="U566" s="287"/>
      <c r="V566" s="2585"/>
      <c r="W566" s="2586"/>
      <c r="X566" s="2591"/>
      <c r="Y566" s="2619"/>
      <c r="Z566" s="2619"/>
      <c r="AA566" s="2592"/>
      <c r="AB566" s="2585" t="s">
        <v>456</v>
      </c>
      <c r="AC566" s="2586"/>
      <c r="AD566" s="2585"/>
      <c r="AE566" s="2586"/>
      <c r="AF566" s="53"/>
      <c r="AG566" s="2675"/>
      <c r="AH566" s="2591"/>
      <c r="AI566" s="2619"/>
      <c r="AJ566" s="2619"/>
      <c r="AK566" s="2592"/>
      <c r="AL566" s="2585" t="s">
        <v>456</v>
      </c>
      <c r="AM566" s="2586"/>
      <c r="AN566" s="2585" t="s">
        <v>289</v>
      </c>
      <c r="AO566" s="2860"/>
    </row>
    <row r="567" spans="1:41" ht="16" customHeight="1" x14ac:dyDescent="0.25">
      <c r="A567" s="2585"/>
      <c r="B567" s="2586"/>
      <c r="C567" s="66" t="s">
        <v>457</v>
      </c>
      <c r="D567" s="2675" t="s">
        <v>458</v>
      </c>
      <c r="E567" s="2585" t="s">
        <v>459</v>
      </c>
      <c r="F567" s="2586"/>
      <c r="G567" s="2585" t="s">
        <v>460</v>
      </c>
      <c r="H567" s="2586"/>
      <c r="I567" s="2585" t="s">
        <v>363</v>
      </c>
      <c r="J567" s="2586"/>
      <c r="K567" s="53"/>
      <c r="L567" s="2675"/>
      <c r="M567" s="64" t="s">
        <v>457</v>
      </c>
      <c r="N567" s="2587" t="s">
        <v>458</v>
      </c>
      <c r="O567" s="2589" t="s">
        <v>459</v>
      </c>
      <c r="P567" s="2590"/>
      <c r="Q567" s="2585" t="s">
        <v>460</v>
      </c>
      <c r="R567" s="2586"/>
      <c r="S567" s="2585" t="s">
        <v>363</v>
      </c>
      <c r="T567" s="2586"/>
      <c r="U567" s="287"/>
      <c r="V567" s="2585"/>
      <c r="W567" s="2586"/>
      <c r="X567" s="66" t="s">
        <v>457</v>
      </c>
      <c r="Y567" s="2675" t="s">
        <v>458</v>
      </c>
      <c r="Z567" s="2585" t="s">
        <v>459</v>
      </c>
      <c r="AA567" s="2586"/>
      <c r="AB567" s="2585" t="s">
        <v>460</v>
      </c>
      <c r="AC567" s="2586"/>
      <c r="AD567" s="2585" t="s">
        <v>363</v>
      </c>
      <c r="AE567" s="2586"/>
      <c r="AF567" s="53"/>
      <c r="AG567" s="2675"/>
      <c r="AH567" s="64" t="s">
        <v>457</v>
      </c>
      <c r="AI567" s="2675" t="s">
        <v>458</v>
      </c>
      <c r="AJ567" s="2585" t="s">
        <v>459</v>
      </c>
      <c r="AK567" s="2586"/>
      <c r="AL567" s="2585" t="s">
        <v>460</v>
      </c>
      <c r="AM567" s="2586"/>
      <c r="AN567" s="2585" t="s">
        <v>363</v>
      </c>
      <c r="AO567" s="2860"/>
    </row>
    <row r="568" spans="1:41" ht="16" customHeight="1" thickBot="1" x14ac:dyDescent="0.3">
      <c r="A568" s="2591"/>
      <c r="B568" s="2592"/>
      <c r="C568" s="67" t="s">
        <v>461</v>
      </c>
      <c r="D568" s="2588"/>
      <c r="E568" s="2591"/>
      <c r="F568" s="2592"/>
      <c r="G568" s="2591"/>
      <c r="H568" s="2592"/>
      <c r="I568" s="2591"/>
      <c r="J568" s="2592"/>
      <c r="K568" s="53"/>
      <c r="L568" s="2588"/>
      <c r="M568" s="63" t="s">
        <v>461</v>
      </c>
      <c r="N568" s="2588"/>
      <c r="O568" s="2591"/>
      <c r="P568" s="2592"/>
      <c r="Q568" s="2591"/>
      <c r="R568" s="2592"/>
      <c r="S568" s="2591"/>
      <c r="T568" s="2592"/>
      <c r="U568" s="287"/>
      <c r="V568" s="2591"/>
      <c r="W568" s="2592"/>
      <c r="X568" s="67" t="s">
        <v>461</v>
      </c>
      <c r="Y568" s="2588"/>
      <c r="Z568" s="2591"/>
      <c r="AA568" s="2592"/>
      <c r="AB568" s="2591"/>
      <c r="AC568" s="2592"/>
      <c r="AD568" s="2591"/>
      <c r="AE568" s="2592"/>
      <c r="AF568" s="53"/>
      <c r="AG568" s="2588"/>
      <c r="AH568" s="63" t="s">
        <v>461</v>
      </c>
      <c r="AI568" s="2588"/>
      <c r="AJ568" s="2591"/>
      <c r="AK568" s="2592"/>
      <c r="AL568" s="2591"/>
      <c r="AM568" s="2592"/>
      <c r="AN568" s="2887"/>
      <c r="AO568" s="2888"/>
    </row>
    <row r="569" spans="1:41" ht="16" customHeight="1" x14ac:dyDescent="0.25">
      <c r="A569" s="2890" t="s">
        <v>462</v>
      </c>
      <c r="B569" s="2891"/>
      <c r="C569" s="205"/>
      <c r="D569" s="189"/>
      <c r="E569" s="2565"/>
      <c r="F569" s="2860"/>
      <c r="G569" s="2565"/>
      <c r="H569" s="2860"/>
      <c r="I569" s="2565"/>
      <c r="J569" s="2860"/>
      <c r="K569" s="299"/>
      <c r="L569" s="135" t="s">
        <v>463</v>
      </c>
      <c r="M569" s="206"/>
      <c r="N569" s="207"/>
      <c r="O569" s="2583"/>
      <c r="P569" s="2584"/>
      <c r="Q569" s="2583"/>
      <c r="R569" s="2584"/>
      <c r="S569" s="2583"/>
      <c r="T569" s="2584"/>
      <c r="U569" s="295"/>
      <c r="V569" s="53"/>
      <c r="W569" s="53"/>
      <c r="X569" s="53"/>
      <c r="Y569" s="53"/>
      <c r="Z569" s="53"/>
      <c r="AA569" s="53"/>
      <c r="AB569" s="53"/>
      <c r="AC569" s="294"/>
      <c r="AD569" s="294"/>
      <c r="AE569" s="294"/>
      <c r="AF569" s="295"/>
      <c r="AG569" s="53"/>
      <c r="AH569" s="53"/>
      <c r="AI569" s="53"/>
      <c r="AJ569" s="53"/>
      <c r="AK569" s="53"/>
      <c r="AL569" s="53"/>
      <c r="AM569" s="53"/>
      <c r="AN569" s="295"/>
      <c r="AO569" s="295"/>
    </row>
    <row r="570" spans="1:41" ht="16" customHeight="1" x14ac:dyDescent="0.25">
      <c r="A570" s="2865" t="s">
        <v>994</v>
      </c>
      <c r="B570" s="2866"/>
      <c r="C570" s="53"/>
      <c r="D570" s="309"/>
      <c r="E570" s="2565"/>
      <c r="F570" s="2860"/>
      <c r="G570" s="2565"/>
      <c r="H570" s="2860"/>
      <c r="I570" s="2561">
        <v>0</v>
      </c>
      <c r="J570" s="2875"/>
      <c r="K570" s="299"/>
      <c r="L570" s="138"/>
      <c r="M570" s="209"/>
      <c r="N570" s="189"/>
      <c r="O570" s="2540"/>
      <c r="P570" s="2541"/>
      <c r="Q570" s="2540"/>
      <c r="R570" s="2541"/>
      <c r="S570" s="2540"/>
      <c r="T570" s="2541"/>
      <c r="U570" s="295"/>
      <c r="V570" s="53"/>
      <c r="W570" s="53"/>
      <c r="X570" s="53"/>
      <c r="Y570" s="53"/>
      <c r="Z570" s="53"/>
      <c r="AA570" s="53"/>
      <c r="AB570" s="53"/>
      <c r="AC570" s="294"/>
      <c r="AD570" s="294"/>
      <c r="AE570" s="294"/>
      <c r="AF570" s="295"/>
      <c r="AG570" s="53"/>
      <c r="AH570" s="53"/>
      <c r="AI570" s="53"/>
      <c r="AJ570" s="53"/>
      <c r="AK570" s="53"/>
      <c r="AL570" s="53"/>
      <c r="AM570" s="53"/>
      <c r="AN570" s="295"/>
      <c r="AO570" s="295"/>
    </row>
    <row r="571" spans="1:41" ht="16" customHeight="1" x14ac:dyDescent="0.25">
      <c r="A571" s="2869" t="s">
        <v>995</v>
      </c>
      <c r="B571" s="2870"/>
      <c r="C571" s="208"/>
      <c r="D571" s="189"/>
      <c r="E571" s="2565"/>
      <c r="F571" s="2860"/>
      <c r="G571" s="2565"/>
      <c r="H571" s="2860"/>
      <c r="I571" s="2540">
        <v>0</v>
      </c>
      <c r="J571" s="2541"/>
      <c r="K571" s="299"/>
      <c r="L571" s="138" t="s">
        <v>466</v>
      </c>
      <c r="M571" s="189"/>
      <c r="N571" s="189"/>
      <c r="O571" s="2540"/>
      <c r="P571" s="2541"/>
      <c r="Q571" s="2540"/>
      <c r="R571" s="2541"/>
      <c r="S571" s="2540"/>
      <c r="T571" s="2541"/>
      <c r="U571" s="295"/>
      <c r="V571" s="53"/>
      <c r="W571" s="53"/>
      <c r="X571" s="53"/>
      <c r="Y571" s="53"/>
      <c r="Z571" s="53"/>
      <c r="AA571" s="53"/>
      <c r="AB571" s="53"/>
      <c r="AC571" s="294"/>
      <c r="AD571" s="294"/>
      <c r="AE571" s="294"/>
      <c r="AF571" s="295"/>
      <c r="AG571" s="53"/>
      <c r="AH571" s="53"/>
      <c r="AI571" s="53"/>
      <c r="AJ571" s="53"/>
      <c r="AK571" s="53"/>
      <c r="AL571" s="53"/>
      <c r="AM571" s="53"/>
      <c r="AN571" s="295"/>
      <c r="AO571" s="295"/>
    </row>
    <row r="572" spans="1:41" ht="16" customHeight="1" x14ac:dyDescent="0.25">
      <c r="A572" s="2869" t="s">
        <v>996</v>
      </c>
      <c r="B572" s="2870"/>
      <c r="C572" s="208"/>
      <c r="D572" s="189"/>
      <c r="E572" s="2565"/>
      <c r="F572" s="2860"/>
      <c r="G572" s="2565"/>
      <c r="H572" s="2860"/>
      <c r="I572" s="2540">
        <v>0</v>
      </c>
      <c r="J572" s="2541"/>
      <c r="K572" s="299"/>
      <c r="L572" s="138" t="s">
        <v>875</v>
      </c>
      <c r="M572" s="189" t="s">
        <v>1044</v>
      </c>
      <c r="N572" s="189" t="s">
        <v>513</v>
      </c>
      <c r="O572" s="2540">
        <v>2000</v>
      </c>
      <c r="P572" s="2541"/>
      <c r="Q572" s="2540">
        <v>1325</v>
      </c>
      <c r="R572" s="2541"/>
      <c r="S572" s="2540">
        <v>2650000</v>
      </c>
      <c r="T572" s="2541"/>
      <c r="U572" s="295"/>
      <c r="V572" s="53"/>
      <c r="W572" s="53"/>
      <c r="X572" s="53"/>
      <c r="Y572" s="53"/>
      <c r="Z572" s="53"/>
      <c r="AA572" s="53"/>
      <c r="AB572" s="53"/>
      <c r="AC572" s="294"/>
      <c r="AD572" s="294"/>
      <c r="AE572" s="294"/>
      <c r="AF572" s="295"/>
      <c r="AG572" s="53"/>
      <c r="AH572" s="53"/>
      <c r="AI572" s="53"/>
      <c r="AJ572" s="53"/>
      <c r="AK572" s="53"/>
      <c r="AL572" s="53"/>
      <c r="AM572" s="53"/>
      <c r="AN572" s="295"/>
      <c r="AO572" s="295"/>
    </row>
    <row r="573" spans="1:41" ht="16" customHeight="1" x14ac:dyDescent="0.25">
      <c r="A573" s="2865" t="s">
        <v>1005</v>
      </c>
      <c r="B573" s="2866"/>
      <c r="C573" s="218"/>
      <c r="D573" s="189"/>
      <c r="E573" s="2565"/>
      <c r="F573" s="2860"/>
      <c r="G573" s="2565"/>
      <c r="H573" s="2860"/>
      <c r="I573" s="2561">
        <v>0</v>
      </c>
      <c r="J573" s="2875"/>
      <c r="K573" s="299"/>
      <c r="L573" s="138" t="s">
        <v>881</v>
      </c>
      <c r="M573" s="189"/>
      <c r="N573" s="189"/>
      <c r="O573" s="2540"/>
      <c r="P573" s="2541"/>
      <c r="Q573" s="2540"/>
      <c r="R573" s="2541"/>
      <c r="S573" s="2540">
        <v>0</v>
      </c>
      <c r="T573" s="2541"/>
      <c r="U573" s="295"/>
      <c r="V573" s="53"/>
      <c r="W573" s="53"/>
      <c r="X573" s="53"/>
      <c r="Y573" s="53"/>
      <c r="Z573" s="53"/>
      <c r="AA573" s="53"/>
      <c r="AB573" s="53"/>
      <c r="AC573" s="294"/>
      <c r="AD573" s="294"/>
      <c r="AE573" s="294"/>
      <c r="AF573" s="295"/>
      <c r="AG573" s="53"/>
      <c r="AH573" s="53"/>
      <c r="AI573" s="53"/>
      <c r="AJ573" s="53"/>
      <c r="AK573" s="53"/>
      <c r="AL573" s="53"/>
      <c r="AM573" s="53"/>
      <c r="AN573" s="295"/>
      <c r="AO573" s="295"/>
    </row>
    <row r="574" spans="1:41" ht="16" customHeight="1" x14ac:dyDescent="0.25">
      <c r="A574" s="2869" t="s">
        <v>1006</v>
      </c>
      <c r="B574" s="2870"/>
      <c r="C574" s="136"/>
      <c r="D574" s="189"/>
      <c r="E574" s="2565"/>
      <c r="F574" s="2860"/>
      <c r="G574" s="2540"/>
      <c r="H574" s="2860"/>
      <c r="I574" s="2540">
        <v>0</v>
      </c>
      <c r="J574" s="2541"/>
      <c r="K574" s="299"/>
      <c r="L574" s="138" t="s">
        <v>883</v>
      </c>
      <c r="M574" s="189"/>
      <c r="N574" s="189"/>
      <c r="O574" s="2540"/>
      <c r="P574" s="2541"/>
      <c r="Q574" s="2540"/>
      <c r="R574" s="2541"/>
      <c r="S574" s="2540">
        <v>0</v>
      </c>
      <c r="T574" s="2541"/>
      <c r="U574" s="295"/>
      <c r="V574" s="53"/>
      <c r="W574" s="53"/>
      <c r="X574" s="53"/>
      <c r="Y574" s="53"/>
      <c r="Z574" s="53"/>
      <c r="AA574" s="53"/>
      <c r="AB574" s="53"/>
      <c r="AC574" s="294"/>
      <c r="AD574" s="294"/>
      <c r="AE574" s="294"/>
      <c r="AF574" s="295"/>
      <c r="AG574" s="53"/>
      <c r="AH574" s="53"/>
      <c r="AI574" s="53"/>
      <c r="AJ574" s="53"/>
      <c r="AK574" s="53"/>
      <c r="AL574" s="53"/>
      <c r="AM574" s="53"/>
      <c r="AN574" s="295"/>
      <c r="AO574" s="295"/>
    </row>
    <row r="575" spans="1:41" ht="16" customHeight="1" x14ac:dyDescent="0.25">
      <c r="A575" s="2869" t="s">
        <v>996</v>
      </c>
      <c r="B575" s="2870"/>
      <c r="C575" s="208"/>
      <c r="D575" s="189"/>
      <c r="E575" s="2565"/>
      <c r="F575" s="2860"/>
      <c r="G575" s="2540"/>
      <c r="H575" s="2860"/>
      <c r="I575" s="2540">
        <v>0</v>
      </c>
      <c r="J575" s="2541"/>
      <c r="K575" s="299"/>
      <c r="L575" s="138" t="s">
        <v>885</v>
      </c>
      <c r="M575" s="189"/>
      <c r="N575" s="189"/>
      <c r="O575" s="2540"/>
      <c r="P575" s="2541"/>
      <c r="Q575" s="2540"/>
      <c r="R575" s="2541"/>
      <c r="S575" s="2540">
        <v>0</v>
      </c>
      <c r="T575" s="2541"/>
      <c r="U575" s="295"/>
      <c r="V575" s="53"/>
      <c r="W575" s="53"/>
      <c r="X575" s="53"/>
      <c r="Y575" s="53"/>
      <c r="Z575" s="53"/>
      <c r="AA575" s="53"/>
      <c r="AB575" s="53"/>
      <c r="AC575" s="294"/>
      <c r="AD575" s="294"/>
      <c r="AE575" s="294"/>
      <c r="AF575" s="295"/>
      <c r="AG575" s="53"/>
      <c r="AH575" s="53"/>
      <c r="AI575" s="53"/>
      <c r="AJ575" s="53"/>
      <c r="AK575" s="53"/>
      <c r="AL575" s="53"/>
      <c r="AM575" s="53"/>
      <c r="AN575" s="295"/>
      <c r="AO575" s="295"/>
    </row>
    <row r="576" spans="1:41" ht="16" customHeight="1" x14ac:dyDescent="0.25">
      <c r="A576" s="2869" t="s">
        <v>1007</v>
      </c>
      <c r="B576" s="2870"/>
      <c r="C576" s="208"/>
      <c r="D576" s="189"/>
      <c r="E576" s="2565"/>
      <c r="F576" s="2860"/>
      <c r="G576" s="2540"/>
      <c r="H576" s="2860"/>
      <c r="I576" s="2540">
        <v>0</v>
      </c>
      <c r="J576" s="2541"/>
      <c r="K576" s="299"/>
      <c r="L576" s="138" t="s">
        <v>550</v>
      </c>
      <c r="M576" s="189"/>
      <c r="N576" s="189"/>
      <c r="O576" s="2540"/>
      <c r="P576" s="2541"/>
      <c r="Q576" s="2540"/>
      <c r="R576" s="2541"/>
      <c r="S576" s="2540">
        <v>0</v>
      </c>
      <c r="T576" s="2541"/>
      <c r="U576" s="295"/>
      <c r="V576" s="53"/>
      <c r="W576" s="53"/>
      <c r="X576" s="53"/>
      <c r="Y576" s="53"/>
      <c r="Z576" s="53"/>
      <c r="AA576" s="53"/>
      <c r="AB576" s="53"/>
      <c r="AC576" s="294"/>
      <c r="AD576" s="294"/>
      <c r="AE576" s="294"/>
      <c r="AF576" s="295"/>
      <c r="AG576" s="53"/>
      <c r="AH576" s="53"/>
      <c r="AI576" s="53"/>
      <c r="AJ576" s="53"/>
      <c r="AK576" s="53"/>
      <c r="AL576" s="53"/>
      <c r="AM576" s="53"/>
      <c r="AN576" s="295"/>
      <c r="AO576" s="295"/>
    </row>
    <row r="577" spans="1:41" ht="16" customHeight="1" x14ac:dyDescent="0.25">
      <c r="A577" s="2878" t="s">
        <v>1008</v>
      </c>
      <c r="B577" s="2879"/>
      <c r="C577" s="208"/>
      <c r="D577" s="189"/>
      <c r="E577" s="2565"/>
      <c r="F577" s="2860"/>
      <c r="G577" s="2540"/>
      <c r="H577" s="2541"/>
      <c r="I577" s="2561">
        <v>1088000</v>
      </c>
      <c r="J577" s="2875"/>
      <c r="K577" s="299"/>
      <c r="L577" s="309" t="s">
        <v>551</v>
      </c>
      <c r="M577" s="189" t="s">
        <v>774</v>
      </c>
      <c r="N577" s="189" t="s">
        <v>476</v>
      </c>
      <c r="O577" s="2540">
        <v>24</v>
      </c>
      <c r="P577" s="2541"/>
      <c r="Q577" s="2540">
        <v>78050</v>
      </c>
      <c r="R577" s="2541"/>
      <c r="S577" s="2540">
        <v>1873200</v>
      </c>
      <c r="T577" s="2541"/>
      <c r="U577" s="295"/>
      <c r="V577" s="53"/>
      <c r="W577" s="53"/>
      <c r="X577" s="53"/>
      <c r="Y577" s="53"/>
      <c r="Z577" s="53"/>
      <c r="AA577" s="53"/>
      <c r="AB577" s="53"/>
      <c r="AC577" s="294"/>
      <c r="AD577" s="294"/>
      <c r="AE577" s="294"/>
      <c r="AF577" s="295"/>
      <c r="AG577" s="53"/>
      <c r="AH577" s="53"/>
      <c r="AI577" s="53"/>
      <c r="AJ577" s="53"/>
      <c r="AK577" s="53"/>
      <c r="AL577" s="53"/>
      <c r="AM577" s="53"/>
      <c r="AN577" s="295"/>
      <c r="AO577" s="295"/>
    </row>
    <row r="578" spans="1:41" ht="16" customHeight="1" x14ac:dyDescent="0.15">
      <c r="A578" s="2797" t="s">
        <v>1010</v>
      </c>
      <c r="B578" s="2798"/>
      <c r="C578" s="189"/>
      <c r="D578" s="189"/>
      <c r="E578" s="2540"/>
      <c r="F578" s="2541"/>
      <c r="G578" s="2540"/>
      <c r="H578" s="2541"/>
      <c r="I578" s="2540">
        <v>0</v>
      </c>
      <c r="J578" s="2541"/>
      <c r="K578" s="299"/>
      <c r="L578" s="138" t="s">
        <v>553</v>
      </c>
      <c r="M578" s="189"/>
      <c r="N578" s="189"/>
      <c r="O578" s="2540"/>
      <c r="P578" s="2541"/>
      <c r="Q578" s="2540"/>
      <c r="R578" s="2541"/>
      <c r="S578" s="2540"/>
      <c r="T578" s="2541"/>
      <c r="U578" s="295"/>
      <c r="V578" s="53"/>
      <c r="W578" s="53"/>
      <c r="X578" s="53"/>
      <c r="Y578" s="53"/>
      <c r="Z578" s="53"/>
      <c r="AA578" s="53"/>
      <c r="AB578" s="53"/>
      <c r="AC578" s="294"/>
      <c r="AD578" s="294"/>
      <c r="AE578" s="294"/>
      <c r="AF578" s="295"/>
      <c r="AG578" s="53"/>
      <c r="AH578" s="53"/>
      <c r="AI578" s="53"/>
      <c r="AJ578" s="53"/>
      <c r="AK578" s="53"/>
      <c r="AL578" s="53"/>
      <c r="AM578" s="53"/>
      <c r="AN578" s="295"/>
      <c r="AO578" s="295"/>
    </row>
    <row r="579" spans="1:41" ht="16" customHeight="1" x14ac:dyDescent="0.15">
      <c r="A579" s="2797" t="s">
        <v>1124</v>
      </c>
      <c r="B579" s="2798"/>
      <c r="C579" s="189" t="s">
        <v>512</v>
      </c>
      <c r="D579" s="189" t="s">
        <v>513</v>
      </c>
      <c r="E579" s="2540">
        <v>4</v>
      </c>
      <c r="F579" s="2541"/>
      <c r="G579" s="2861">
        <v>32000</v>
      </c>
      <c r="H579" s="2862"/>
      <c r="I579" s="2540">
        <v>128000</v>
      </c>
      <c r="J579" s="2541"/>
      <c r="K579" s="299"/>
      <c r="L579" s="138" t="s">
        <v>888</v>
      </c>
      <c r="M579" s="189"/>
      <c r="N579" s="189"/>
      <c r="O579" s="2538"/>
      <c r="P579" s="2539"/>
      <c r="Q579" s="2540"/>
      <c r="R579" s="2541"/>
      <c r="S579" s="2540">
        <v>0</v>
      </c>
      <c r="T579" s="2541"/>
      <c r="U579" s="295"/>
      <c r="V579" s="53"/>
      <c r="W579" s="53"/>
      <c r="X579" s="53"/>
      <c r="Y579" s="53"/>
      <c r="Z579" s="53"/>
      <c r="AA579" s="53"/>
      <c r="AB579" s="53"/>
      <c r="AC579" s="294"/>
      <c r="AD579" s="294"/>
      <c r="AE579" s="294"/>
      <c r="AF579" s="295"/>
      <c r="AG579" s="53"/>
      <c r="AH579" s="53"/>
      <c r="AI579" s="53"/>
      <c r="AJ579" s="53"/>
      <c r="AK579" s="53"/>
      <c r="AL579" s="53"/>
      <c r="AM579" s="53"/>
      <c r="AN579" s="295"/>
      <c r="AO579" s="295"/>
    </row>
    <row r="580" spans="1:41" ht="16" customHeight="1" x14ac:dyDescent="0.15">
      <c r="A580" s="2797" t="s">
        <v>485</v>
      </c>
      <c r="B580" s="2798"/>
      <c r="C580" s="136"/>
      <c r="D580" s="189"/>
      <c r="E580" s="2540"/>
      <c r="F580" s="2541"/>
      <c r="G580" s="2540"/>
      <c r="H580" s="2541"/>
      <c r="I580" s="2540">
        <v>0</v>
      </c>
      <c r="J580" s="2541"/>
      <c r="K580" s="299"/>
      <c r="L580" s="138" t="s">
        <v>472</v>
      </c>
      <c r="M580" s="189"/>
      <c r="N580" s="189"/>
      <c r="O580" s="2540"/>
      <c r="P580" s="2541"/>
      <c r="Q580" s="2540"/>
      <c r="R580" s="2541"/>
      <c r="S580" s="2540">
        <v>0</v>
      </c>
      <c r="T580" s="2541"/>
      <c r="U580" s="295"/>
      <c r="V580" s="53"/>
      <c r="W580" s="53"/>
      <c r="X580" s="53"/>
      <c r="Y580" s="53"/>
      <c r="Z580" s="53"/>
      <c r="AA580" s="53"/>
      <c r="AB580" s="53"/>
      <c r="AC580" s="294"/>
      <c r="AD580" s="294"/>
      <c r="AE580" s="294"/>
      <c r="AF580" s="295"/>
      <c r="AG580" s="53"/>
      <c r="AH580" s="53"/>
      <c r="AI580" s="53"/>
      <c r="AJ580" s="53"/>
      <c r="AK580" s="53"/>
      <c r="AL580" s="53"/>
      <c r="AM580" s="53"/>
      <c r="AN580" s="295"/>
      <c r="AO580" s="295"/>
    </row>
    <row r="581" spans="1:41" ht="16" customHeight="1" x14ac:dyDescent="0.25">
      <c r="A581" s="2797" t="s">
        <v>486</v>
      </c>
      <c r="B581" s="2798"/>
      <c r="C581" s="320"/>
      <c r="D581" s="136"/>
      <c r="E581" s="2540"/>
      <c r="F581" s="2541"/>
      <c r="G581" s="2540"/>
      <c r="H581" s="2541"/>
      <c r="I581" s="2540">
        <v>0</v>
      </c>
      <c r="J581" s="2541"/>
      <c r="K581" s="299"/>
      <c r="L581" s="138" t="s">
        <v>893</v>
      </c>
      <c r="M581" s="189"/>
      <c r="N581" s="189"/>
      <c r="O581" s="2540"/>
      <c r="P581" s="2541"/>
      <c r="Q581" s="2540"/>
      <c r="R581" s="2541"/>
      <c r="S581" s="2540">
        <v>0</v>
      </c>
      <c r="T581" s="2541"/>
      <c r="U581" s="295"/>
      <c r="V581" s="53"/>
      <c r="W581" s="53"/>
      <c r="X581" s="53"/>
      <c r="Y581" s="53"/>
      <c r="Z581" s="53"/>
      <c r="AA581" s="53"/>
      <c r="AB581" s="53"/>
      <c r="AC581" s="294"/>
      <c r="AD581" s="294"/>
      <c r="AE581" s="294"/>
      <c r="AF581" s="295"/>
      <c r="AG581" s="53"/>
      <c r="AH581" s="53"/>
      <c r="AI581" s="53"/>
      <c r="AJ581" s="53"/>
      <c r="AK581" s="53"/>
      <c r="AL581" s="53"/>
      <c r="AM581" s="53"/>
      <c r="AN581" s="295"/>
      <c r="AO581" s="295"/>
    </row>
    <row r="582" spans="1:41" ht="16" customHeight="1" x14ac:dyDescent="0.15">
      <c r="A582" s="2797" t="s">
        <v>1134</v>
      </c>
      <c r="B582" s="2798"/>
      <c r="C582" s="189" t="s">
        <v>512</v>
      </c>
      <c r="D582" s="189" t="s">
        <v>513</v>
      </c>
      <c r="E582" s="2540">
        <v>3</v>
      </c>
      <c r="F582" s="2541"/>
      <c r="G582" s="2861">
        <v>32000</v>
      </c>
      <c r="H582" s="2862"/>
      <c r="I582" s="2540">
        <v>96000</v>
      </c>
      <c r="J582" s="2541"/>
      <c r="K582" s="299"/>
      <c r="L582" s="138" t="s">
        <v>615</v>
      </c>
      <c r="M582" s="189"/>
      <c r="N582" s="189"/>
      <c r="O582" s="2540"/>
      <c r="P582" s="2541"/>
      <c r="Q582" s="2540"/>
      <c r="R582" s="2541"/>
      <c r="S582" s="2540">
        <v>0</v>
      </c>
      <c r="T582" s="2541"/>
      <c r="U582" s="295"/>
      <c r="V582" s="53"/>
      <c r="W582" s="53"/>
      <c r="X582" s="53"/>
      <c r="Y582" s="53"/>
      <c r="Z582" s="53"/>
      <c r="AA582" s="53"/>
      <c r="AB582" s="53"/>
      <c r="AC582" s="294"/>
      <c r="AD582" s="294"/>
      <c r="AE582" s="294"/>
      <c r="AF582" s="295"/>
      <c r="AG582" s="53"/>
      <c r="AH582" s="53"/>
      <c r="AI582" s="53"/>
      <c r="AJ582" s="53"/>
      <c r="AK582" s="53"/>
      <c r="AL582" s="53"/>
      <c r="AM582" s="53"/>
      <c r="AN582" s="295"/>
      <c r="AO582" s="295"/>
    </row>
    <row r="583" spans="1:41" ht="16" customHeight="1" x14ac:dyDescent="0.25">
      <c r="A583" s="2797" t="s">
        <v>1710</v>
      </c>
      <c r="B583" s="2798"/>
      <c r="C583" s="189" t="s">
        <v>512</v>
      </c>
      <c r="D583" s="189" t="s">
        <v>513</v>
      </c>
      <c r="E583" s="2565">
        <v>15</v>
      </c>
      <c r="F583" s="2860"/>
      <c r="G583" s="2861">
        <v>32000</v>
      </c>
      <c r="H583" s="2862"/>
      <c r="I583" s="2540">
        <v>480000</v>
      </c>
      <c r="J583" s="2541"/>
      <c r="K583" s="299"/>
      <c r="L583" s="138" t="s">
        <v>523</v>
      </c>
      <c r="M583" s="235"/>
      <c r="N583" s="136"/>
      <c r="O583" s="2540"/>
      <c r="P583" s="2541"/>
      <c r="Q583" s="2540"/>
      <c r="R583" s="2541"/>
      <c r="S583" s="2540">
        <v>0</v>
      </c>
      <c r="T583" s="2541"/>
      <c r="U583" s="295"/>
      <c r="V583" s="53"/>
      <c r="W583" s="53"/>
      <c r="X583" s="53"/>
      <c r="Y583" s="53"/>
      <c r="Z583" s="53"/>
      <c r="AA583" s="53"/>
      <c r="AB583" s="53"/>
      <c r="AC583" s="294"/>
      <c r="AD583" s="294"/>
      <c r="AE583" s="294"/>
      <c r="AF583" s="295"/>
      <c r="AG583" s="53"/>
      <c r="AH583" s="53"/>
      <c r="AI583" s="53"/>
      <c r="AJ583" s="53"/>
      <c r="AK583" s="53"/>
      <c r="AL583" s="53"/>
      <c r="AM583" s="53"/>
      <c r="AN583" s="295"/>
      <c r="AO583" s="295"/>
    </row>
    <row r="584" spans="1:41" ht="16" customHeight="1" x14ac:dyDescent="0.25">
      <c r="A584" s="2797" t="s">
        <v>1014</v>
      </c>
      <c r="B584" s="2798"/>
      <c r="C584" s="189"/>
      <c r="D584" s="189"/>
      <c r="E584" s="2565"/>
      <c r="F584" s="2860"/>
      <c r="G584" s="2565"/>
      <c r="H584" s="2860"/>
      <c r="I584" s="2540">
        <v>0</v>
      </c>
      <c r="J584" s="2541"/>
      <c r="K584" s="299"/>
      <c r="L584" s="138" t="s">
        <v>826</v>
      </c>
      <c r="M584" s="189"/>
      <c r="N584" s="189"/>
      <c r="O584" s="2540"/>
      <c r="P584" s="2541"/>
      <c r="Q584" s="2540"/>
      <c r="R584" s="2541"/>
      <c r="S584" s="2540">
        <v>0</v>
      </c>
      <c r="T584" s="2541"/>
      <c r="U584" s="295"/>
      <c r="V584" s="53"/>
      <c r="W584" s="53"/>
      <c r="X584" s="53"/>
      <c r="Y584" s="53"/>
      <c r="Z584" s="53"/>
      <c r="AA584" s="53"/>
      <c r="AB584" s="53"/>
      <c r="AC584" s="294"/>
      <c r="AD584" s="294"/>
      <c r="AE584" s="294"/>
      <c r="AF584" s="295"/>
      <c r="AG584" s="53"/>
      <c r="AH584" s="53"/>
      <c r="AI584" s="53"/>
      <c r="AJ584" s="53"/>
      <c r="AK584" s="53"/>
      <c r="AL584" s="53"/>
      <c r="AM584" s="53"/>
      <c r="AN584" s="295"/>
      <c r="AO584" s="295"/>
    </row>
    <row r="585" spans="1:41" ht="16" customHeight="1" x14ac:dyDescent="0.25">
      <c r="A585" s="2797" t="s">
        <v>895</v>
      </c>
      <c r="B585" s="2798"/>
      <c r="C585" s="189"/>
      <c r="D585" s="189"/>
      <c r="E585" s="2565"/>
      <c r="F585" s="2860"/>
      <c r="G585" s="2540"/>
      <c r="H585" s="2541"/>
      <c r="I585" s="2540">
        <v>0</v>
      </c>
      <c r="J585" s="2541"/>
      <c r="K585" s="299"/>
      <c r="L585" s="138" t="s">
        <v>201</v>
      </c>
      <c r="M585" s="189" t="s">
        <v>1711</v>
      </c>
      <c r="N585" s="189" t="s">
        <v>468</v>
      </c>
      <c r="O585" s="2540">
        <v>313</v>
      </c>
      <c r="P585" s="2541"/>
      <c r="Q585" s="2540">
        <v>4700</v>
      </c>
      <c r="R585" s="2541"/>
      <c r="S585" s="2540">
        <v>1471100</v>
      </c>
      <c r="T585" s="2541"/>
      <c r="U585" s="295"/>
      <c r="V585" s="53"/>
      <c r="W585" s="53"/>
      <c r="X585" s="53"/>
      <c r="Y585" s="53"/>
      <c r="Z585" s="53"/>
      <c r="AA585" s="53"/>
      <c r="AB585" s="53"/>
      <c r="AC585" s="294"/>
      <c r="AD585" s="294"/>
      <c r="AE585" s="294"/>
      <c r="AF585" s="295"/>
      <c r="AG585" s="53"/>
      <c r="AH585" s="53"/>
      <c r="AI585" s="53"/>
      <c r="AJ585" s="53"/>
      <c r="AK585" s="53"/>
      <c r="AL585" s="53"/>
      <c r="AM585" s="53"/>
      <c r="AN585" s="295"/>
      <c r="AO585" s="295"/>
    </row>
    <row r="586" spans="1:41" ht="16" customHeight="1" x14ac:dyDescent="0.25">
      <c r="A586" s="2797" t="s">
        <v>1015</v>
      </c>
      <c r="B586" s="2798"/>
      <c r="C586" s="189" t="s">
        <v>512</v>
      </c>
      <c r="D586" s="189" t="s">
        <v>513</v>
      </c>
      <c r="E586" s="2565">
        <v>12</v>
      </c>
      <c r="F586" s="2860"/>
      <c r="G586" s="2861">
        <v>32000</v>
      </c>
      <c r="H586" s="2862"/>
      <c r="I586" s="2540">
        <v>384000</v>
      </c>
      <c r="J586" s="2541"/>
      <c r="K586" s="299"/>
      <c r="L586" s="138" t="s">
        <v>826</v>
      </c>
      <c r="M586" s="189"/>
      <c r="N586" s="189" t="s">
        <v>815</v>
      </c>
      <c r="O586" s="2540"/>
      <c r="P586" s="2541"/>
      <c r="Q586" s="2540"/>
      <c r="R586" s="2541"/>
      <c r="S586" s="2540">
        <v>350000</v>
      </c>
      <c r="T586" s="2541"/>
      <c r="U586" s="295"/>
      <c r="V586" s="53"/>
      <c r="W586" s="53"/>
      <c r="X586" s="53"/>
      <c r="Y586" s="53"/>
      <c r="Z586" s="53"/>
      <c r="AA586" s="53"/>
      <c r="AB586" s="53"/>
      <c r="AC586" s="294"/>
      <c r="AD586" s="294"/>
      <c r="AE586" s="294"/>
      <c r="AF586" s="295"/>
      <c r="AG586" s="53"/>
      <c r="AH586" s="53"/>
      <c r="AI586" s="53"/>
      <c r="AJ586" s="53"/>
      <c r="AK586" s="53"/>
      <c r="AL586" s="53"/>
      <c r="AM586" s="53"/>
      <c r="AN586" s="295"/>
      <c r="AO586" s="295"/>
    </row>
    <row r="587" spans="1:41" ht="16" customHeight="1" x14ac:dyDescent="0.25">
      <c r="A587" s="2797" t="s">
        <v>520</v>
      </c>
      <c r="B587" s="2798"/>
      <c r="C587" s="208"/>
      <c r="D587" s="189"/>
      <c r="E587" s="2565"/>
      <c r="F587" s="2860"/>
      <c r="G587" s="2565"/>
      <c r="H587" s="2860"/>
      <c r="I587" s="2540">
        <v>0</v>
      </c>
      <c r="J587" s="2541"/>
      <c r="K587" s="299"/>
      <c r="L587" s="217" t="s">
        <v>1122</v>
      </c>
      <c r="M587" s="136" t="s">
        <v>740</v>
      </c>
      <c r="N587" s="136" t="s">
        <v>513</v>
      </c>
      <c r="O587" s="2676">
        <v>1000</v>
      </c>
      <c r="P587" s="2676"/>
      <c r="Q587" s="2676">
        <v>10100</v>
      </c>
      <c r="R587" s="2676"/>
      <c r="S587" s="2540">
        <v>10100000</v>
      </c>
      <c r="T587" s="2541"/>
      <c r="U587" s="295"/>
      <c r="V587" s="53"/>
      <c r="W587" s="53"/>
      <c r="X587" s="53"/>
      <c r="Y587" s="53"/>
      <c r="Z587" s="53"/>
      <c r="AA587" s="53"/>
      <c r="AB587" s="53"/>
      <c r="AC587" s="294"/>
      <c r="AD587" s="294"/>
      <c r="AE587" s="294"/>
      <c r="AF587" s="295"/>
      <c r="AG587" s="53"/>
      <c r="AH587" s="53"/>
      <c r="AI587" s="53"/>
      <c r="AJ587" s="53"/>
      <c r="AK587" s="53"/>
      <c r="AL587" s="53"/>
      <c r="AM587" s="53"/>
      <c r="AN587" s="295"/>
      <c r="AO587" s="295"/>
    </row>
    <row r="588" spans="1:41" ht="16" customHeight="1" x14ac:dyDescent="0.25">
      <c r="A588" s="2865" t="s">
        <v>1016</v>
      </c>
      <c r="B588" s="2866"/>
      <c r="C588" s="208"/>
      <c r="D588" s="189"/>
      <c r="E588" s="2565"/>
      <c r="F588" s="2860"/>
      <c r="G588" s="2565"/>
      <c r="H588" s="2860"/>
      <c r="I588" s="2561">
        <v>3833400</v>
      </c>
      <c r="J588" s="2875"/>
      <c r="K588" s="299"/>
      <c r="L588" s="217" t="s">
        <v>1130</v>
      </c>
      <c r="M588" s="136"/>
      <c r="N588" s="136" t="s">
        <v>1116</v>
      </c>
      <c r="O588" s="2676">
        <v>5</v>
      </c>
      <c r="P588" s="2676"/>
      <c r="Q588" s="2676">
        <v>5850</v>
      </c>
      <c r="R588" s="2676"/>
      <c r="S588" s="2540">
        <v>29250</v>
      </c>
      <c r="T588" s="2541"/>
      <c r="U588" s="295"/>
      <c r="V588" s="53"/>
      <c r="W588" s="53"/>
      <c r="X588" s="53"/>
      <c r="Y588" s="53"/>
      <c r="Z588" s="53"/>
      <c r="AA588" s="53"/>
      <c r="AB588" s="53"/>
      <c r="AC588" s="294"/>
      <c r="AD588" s="294"/>
      <c r="AE588" s="294"/>
      <c r="AF588" s="295"/>
      <c r="AG588" s="53"/>
      <c r="AH588" s="53"/>
      <c r="AI588" s="53"/>
      <c r="AJ588" s="53"/>
      <c r="AK588" s="53"/>
      <c r="AL588" s="53"/>
      <c r="AM588" s="53"/>
      <c r="AN588" s="295"/>
      <c r="AO588" s="295"/>
    </row>
    <row r="589" spans="1:41" ht="16" customHeight="1" x14ac:dyDescent="0.15">
      <c r="A589" s="2797" t="s">
        <v>874</v>
      </c>
      <c r="B589" s="2798"/>
      <c r="C589" s="189" t="s">
        <v>512</v>
      </c>
      <c r="D589" s="189" t="s">
        <v>513</v>
      </c>
      <c r="E589" s="2540">
        <v>8</v>
      </c>
      <c r="F589" s="2541"/>
      <c r="G589" s="2861">
        <v>32000</v>
      </c>
      <c r="H589" s="2862"/>
      <c r="I589" s="2540">
        <v>256000</v>
      </c>
      <c r="J589" s="2541"/>
      <c r="K589" s="299"/>
      <c r="L589" s="220" t="s">
        <v>898</v>
      </c>
      <c r="M589" s="66"/>
      <c r="N589" s="221"/>
      <c r="O589" s="2876"/>
      <c r="P589" s="2876"/>
      <c r="Q589" s="2876"/>
      <c r="R589" s="2876"/>
      <c r="S589" s="2877">
        <v>16473550</v>
      </c>
      <c r="T589" s="2877"/>
      <c r="U589" s="295"/>
      <c r="V589" s="53"/>
      <c r="W589" s="53"/>
      <c r="X589" s="53"/>
      <c r="Y589" s="53"/>
      <c r="Z589" s="53"/>
      <c r="AA589" s="53"/>
      <c r="AB589" s="53"/>
      <c r="AC589" s="294"/>
      <c r="AD589" s="294"/>
      <c r="AE589" s="294"/>
      <c r="AF589" s="295"/>
      <c r="AG589" s="53"/>
      <c r="AH589" s="53"/>
      <c r="AI589" s="53"/>
      <c r="AJ589" s="53"/>
      <c r="AK589" s="53"/>
      <c r="AL589" s="53"/>
      <c r="AM589" s="53"/>
      <c r="AN589" s="295"/>
      <c r="AO589" s="295"/>
    </row>
    <row r="590" spans="1:41" ht="16" customHeight="1" x14ac:dyDescent="0.15">
      <c r="A590" s="2797" t="s">
        <v>511</v>
      </c>
      <c r="B590" s="2798"/>
      <c r="C590" s="189"/>
      <c r="D590" s="189"/>
      <c r="E590" s="2540"/>
      <c r="F590" s="2541"/>
      <c r="G590" s="2540"/>
      <c r="H590" s="2541"/>
      <c r="I590" s="2540">
        <v>0</v>
      </c>
      <c r="J590" s="2541"/>
      <c r="K590" s="299"/>
      <c r="L590" s="164"/>
      <c r="M590" s="218"/>
      <c r="N590" s="136"/>
      <c r="O590" s="2676"/>
      <c r="P590" s="2676"/>
      <c r="Q590" s="2676"/>
      <c r="R590" s="2676"/>
      <c r="S590" s="2676"/>
      <c r="T590" s="2676"/>
      <c r="U590" s="295"/>
      <c r="V590" s="53"/>
      <c r="W590" s="53"/>
      <c r="X590" s="53"/>
      <c r="Y590" s="53"/>
      <c r="Z590" s="53"/>
      <c r="AA590" s="53"/>
      <c r="AB590" s="53"/>
      <c r="AC590" s="294"/>
      <c r="AD590" s="294"/>
      <c r="AE590" s="294"/>
      <c r="AF590" s="295"/>
      <c r="AG590" s="53"/>
      <c r="AH590" s="53"/>
      <c r="AI590" s="53"/>
      <c r="AJ590" s="53"/>
      <c r="AK590" s="53"/>
      <c r="AL590" s="53"/>
      <c r="AM590" s="53"/>
      <c r="AN590" s="295"/>
      <c r="AO590" s="295"/>
    </row>
    <row r="591" spans="1:41" ht="16" customHeight="1" x14ac:dyDescent="0.25">
      <c r="A591" s="2797" t="s">
        <v>1018</v>
      </c>
      <c r="B591" s="2798"/>
      <c r="C591" s="189" t="s">
        <v>512</v>
      </c>
      <c r="D591" s="189" t="s">
        <v>513</v>
      </c>
      <c r="E591" s="2565">
        <v>9</v>
      </c>
      <c r="F591" s="2860"/>
      <c r="G591" s="2861">
        <v>32000</v>
      </c>
      <c r="H591" s="2862"/>
      <c r="I591" s="2540">
        <v>288000</v>
      </c>
      <c r="J591" s="2541"/>
      <c r="K591" s="299"/>
      <c r="L591" s="160" t="s">
        <v>597</v>
      </c>
      <c r="M591" s="161"/>
      <c r="N591" s="161"/>
      <c r="O591" s="2873"/>
      <c r="P591" s="2873"/>
      <c r="Q591" s="2873"/>
      <c r="R591" s="2873"/>
      <c r="S591" s="2873"/>
      <c r="T591" s="2874"/>
      <c r="U591" s="295"/>
      <c r="V591" s="53"/>
      <c r="W591" s="53"/>
      <c r="X591" s="53"/>
      <c r="Y591" s="53"/>
      <c r="Z591" s="53"/>
      <c r="AA591" s="53"/>
      <c r="AB591" s="53"/>
      <c r="AC591" s="294"/>
      <c r="AD591" s="294"/>
      <c r="AE591" s="294"/>
      <c r="AF591" s="295"/>
      <c r="AG591" s="53"/>
      <c r="AH591" s="53"/>
      <c r="AI591" s="53"/>
      <c r="AJ591" s="53"/>
      <c r="AK591" s="53"/>
      <c r="AL591" s="53"/>
      <c r="AM591" s="53"/>
      <c r="AN591" s="295"/>
      <c r="AO591" s="295"/>
    </row>
    <row r="592" spans="1:41" ht="16" customHeight="1" x14ac:dyDescent="0.25">
      <c r="A592" s="2797" t="s">
        <v>1019</v>
      </c>
      <c r="B592" s="2798"/>
      <c r="C592" s="208"/>
      <c r="D592" s="189"/>
      <c r="E592" s="2565"/>
      <c r="F592" s="2860"/>
      <c r="G592" s="2565"/>
      <c r="H592" s="2860"/>
      <c r="I592" s="2540">
        <v>0</v>
      </c>
      <c r="J592" s="2541"/>
      <c r="K592" s="299"/>
      <c r="L592" s="164" t="s">
        <v>1020</v>
      </c>
      <c r="M592" s="317">
        <v>0.03</v>
      </c>
      <c r="N592" s="166"/>
      <c r="O592" s="2552"/>
      <c r="P592" s="2552"/>
      <c r="Q592" s="2552"/>
      <c r="R592" s="2552"/>
      <c r="S592" s="2552">
        <v>652348.5</v>
      </c>
      <c r="T592" s="2541"/>
      <c r="U592" s="295"/>
      <c r="V592" s="53"/>
      <c r="W592" s="53"/>
      <c r="X592" s="53"/>
      <c r="Y592" s="53"/>
      <c r="Z592" s="53"/>
      <c r="AA592" s="53"/>
      <c r="AB592" s="53"/>
      <c r="AC592" s="294"/>
      <c r="AD592" s="294"/>
      <c r="AE592" s="294"/>
      <c r="AF592" s="295"/>
      <c r="AG592" s="53"/>
      <c r="AH592" s="53"/>
      <c r="AI592" s="53"/>
      <c r="AJ592" s="53"/>
      <c r="AK592" s="53"/>
      <c r="AL592" s="53"/>
      <c r="AM592" s="53"/>
      <c r="AN592" s="295"/>
      <c r="AO592" s="295"/>
    </row>
    <row r="593" spans="1:41" ht="16" customHeight="1" x14ac:dyDescent="0.25">
      <c r="A593" s="2797" t="s">
        <v>1021</v>
      </c>
      <c r="B593" s="2798"/>
      <c r="C593" s="208"/>
      <c r="D593" s="189"/>
      <c r="E593" s="2565"/>
      <c r="F593" s="2860"/>
      <c r="G593" s="2565"/>
      <c r="H593" s="2860"/>
      <c r="I593" s="2540">
        <v>0</v>
      </c>
      <c r="J593" s="2541"/>
      <c r="K593" s="299"/>
      <c r="L593" s="168" t="s">
        <v>543</v>
      </c>
      <c r="M593" s="166"/>
      <c r="N593" s="166"/>
      <c r="O593" s="2552"/>
      <c r="P593" s="2552"/>
      <c r="Q593" s="2552"/>
      <c r="R593" s="2552"/>
      <c r="S593" s="2552">
        <v>250000</v>
      </c>
      <c r="T593" s="2541"/>
      <c r="U593" s="295"/>
      <c r="V593" s="53"/>
      <c r="W593" s="53"/>
      <c r="X593" s="53"/>
      <c r="Y593" s="53"/>
      <c r="Z593" s="53"/>
      <c r="AA593" s="53"/>
      <c r="AB593" s="53"/>
      <c r="AC593" s="294"/>
      <c r="AD593" s="294"/>
      <c r="AE593" s="294"/>
      <c r="AF593" s="295"/>
      <c r="AG593" s="53"/>
      <c r="AH593" s="53"/>
      <c r="AI593" s="53"/>
      <c r="AJ593" s="53"/>
      <c r="AK593" s="53"/>
      <c r="AL593" s="53"/>
      <c r="AM593" s="53"/>
      <c r="AN593" s="295"/>
      <c r="AO593" s="295"/>
    </row>
    <row r="594" spans="1:41" ht="16" customHeight="1" x14ac:dyDescent="0.25">
      <c r="A594" s="2797" t="s">
        <v>1022</v>
      </c>
      <c r="B594" s="2798"/>
      <c r="C594" s="208"/>
      <c r="D594" s="189"/>
      <c r="E594" s="2565"/>
      <c r="F594" s="2860"/>
      <c r="G594" s="2565"/>
      <c r="H594" s="2860"/>
      <c r="I594" s="2540">
        <v>0</v>
      </c>
      <c r="J594" s="2541"/>
      <c r="K594" s="299"/>
      <c r="L594" s="169" t="s">
        <v>545</v>
      </c>
      <c r="M594" s="166"/>
      <c r="N594" s="166"/>
      <c r="O594" s="2552"/>
      <c r="P594" s="2552"/>
      <c r="Q594" s="2552"/>
      <c r="R594" s="2552"/>
      <c r="S594" s="2552">
        <v>600000</v>
      </c>
      <c r="T594" s="2541"/>
      <c r="U594" s="295"/>
      <c r="V594" s="53"/>
      <c r="W594" s="53"/>
      <c r="X594" s="53"/>
      <c r="Y594" s="53"/>
      <c r="Z594" s="53"/>
      <c r="AA594" s="53"/>
      <c r="AB594" s="53"/>
      <c r="AC594" s="294"/>
      <c r="AD594" s="294"/>
      <c r="AE594" s="294"/>
      <c r="AF594" s="295"/>
      <c r="AG594" s="53"/>
      <c r="AH594" s="53"/>
      <c r="AI594" s="53"/>
      <c r="AJ594" s="53"/>
      <c r="AK594" s="53"/>
      <c r="AL594" s="53"/>
      <c r="AM594" s="53"/>
      <c r="AN594" s="295"/>
      <c r="AO594" s="295"/>
    </row>
    <row r="595" spans="1:41" ht="16" customHeight="1" x14ac:dyDescent="0.25">
      <c r="A595" s="2797" t="s">
        <v>1023</v>
      </c>
      <c r="B595" s="2798"/>
      <c r="C595" s="189"/>
      <c r="D595" s="189"/>
      <c r="E595" s="2565"/>
      <c r="F595" s="2860"/>
      <c r="G595" s="2540"/>
      <c r="H595" s="2541"/>
      <c r="I595" s="2540">
        <v>0</v>
      </c>
      <c r="J595" s="2541"/>
      <c r="K595" s="299"/>
      <c r="L595" s="169" t="s">
        <v>547</v>
      </c>
      <c r="M595" s="166"/>
      <c r="N595" s="166"/>
      <c r="O595" s="2552"/>
      <c r="P595" s="2552"/>
      <c r="Q595" s="2552"/>
      <c r="R595" s="2552"/>
      <c r="S595" s="2552">
        <v>869798</v>
      </c>
      <c r="T595" s="2541"/>
      <c r="U595" s="295"/>
      <c r="V595" s="53"/>
      <c r="W595" s="53"/>
      <c r="X595" s="53"/>
      <c r="Y595" s="53"/>
      <c r="Z595" s="53"/>
      <c r="AA595" s="53"/>
      <c r="AB595" s="53"/>
      <c r="AC595" s="294"/>
      <c r="AD595" s="294"/>
      <c r="AE595" s="294"/>
      <c r="AF595" s="295"/>
      <c r="AG595" s="53"/>
      <c r="AH595" s="53"/>
      <c r="AI595" s="53"/>
      <c r="AJ595" s="53"/>
      <c r="AK595" s="53"/>
      <c r="AL595" s="53"/>
      <c r="AM595" s="53"/>
      <c r="AN595" s="295"/>
      <c r="AO595" s="295"/>
    </row>
    <row r="596" spans="1:41" ht="16" customHeight="1" x14ac:dyDescent="0.25">
      <c r="A596" s="2797" t="s">
        <v>1024</v>
      </c>
      <c r="B596" s="2798"/>
      <c r="C596" s="189" t="s">
        <v>512</v>
      </c>
      <c r="D596" s="189" t="s">
        <v>513</v>
      </c>
      <c r="E596" s="2565">
        <v>24</v>
      </c>
      <c r="F596" s="2860"/>
      <c r="G596" s="2861">
        <v>32000</v>
      </c>
      <c r="H596" s="2862"/>
      <c r="I596" s="2540">
        <v>768000</v>
      </c>
      <c r="J596" s="2541"/>
      <c r="K596" s="299"/>
      <c r="L596" s="185" t="s">
        <v>520</v>
      </c>
      <c r="M596" s="173"/>
      <c r="N596" s="173"/>
      <c r="O596" s="2757"/>
      <c r="P596" s="2757"/>
      <c r="Q596" s="2757"/>
      <c r="R596" s="2757"/>
      <c r="S596" s="2757">
        <v>200000</v>
      </c>
      <c r="T596" s="2758"/>
      <c r="U596" s="295"/>
      <c r="V596" s="53"/>
      <c r="W596" s="53"/>
      <c r="X596" s="53"/>
      <c r="Y596" s="53"/>
      <c r="Z596" s="53"/>
      <c r="AA596" s="53"/>
      <c r="AB596" s="53"/>
      <c r="AC596" s="294"/>
      <c r="AD596" s="294"/>
      <c r="AE596" s="294"/>
      <c r="AF596" s="295"/>
      <c r="AG596" s="53"/>
      <c r="AH596" s="53"/>
      <c r="AI596" s="53"/>
      <c r="AJ596" s="53"/>
      <c r="AK596" s="53"/>
      <c r="AL596" s="53"/>
      <c r="AM596" s="53"/>
      <c r="AN596" s="295"/>
      <c r="AO596" s="295"/>
    </row>
    <row r="597" spans="1:41" ht="16" customHeight="1" x14ac:dyDescent="0.25">
      <c r="A597" s="2797" t="s">
        <v>1025</v>
      </c>
      <c r="B597" s="2798"/>
      <c r="C597" s="189"/>
      <c r="D597" s="189"/>
      <c r="E597" s="2565"/>
      <c r="F597" s="2860"/>
      <c r="G597" s="2540"/>
      <c r="H597" s="2541"/>
      <c r="I597" s="2540">
        <v>0</v>
      </c>
      <c r="J597" s="2541"/>
      <c r="K597" s="299"/>
      <c r="L597" s="174" t="s">
        <v>549</v>
      </c>
      <c r="M597" s="222"/>
      <c r="N597" s="222"/>
      <c r="O597" s="2882"/>
      <c r="P597" s="2882"/>
      <c r="Q597" s="2883"/>
      <c r="R597" s="2883"/>
      <c r="S597" s="2884">
        <v>2572146.5</v>
      </c>
      <c r="T597" s="2884"/>
      <c r="U597" s="295"/>
      <c r="V597" s="53"/>
      <c r="W597" s="53"/>
      <c r="X597" s="53"/>
      <c r="Y597" s="53"/>
      <c r="Z597" s="53"/>
      <c r="AA597" s="53"/>
      <c r="AB597" s="53"/>
      <c r="AC597" s="294"/>
      <c r="AD597" s="294"/>
      <c r="AE597" s="294"/>
      <c r="AF597" s="295"/>
      <c r="AG597" s="53"/>
      <c r="AH597" s="53"/>
      <c r="AI597" s="53"/>
      <c r="AJ597" s="53"/>
      <c r="AK597" s="53"/>
      <c r="AL597" s="53"/>
      <c r="AM597" s="53"/>
      <c r="AN597" s="295"/>
      <c r="AO597" s="295"/>
    </row>
    <row r="598" spans="1:41" ht="16" customHeight="1" x14ac:dyDescent="0.25">
      <c r="A598" s="2797" t="s">
        <v>1026</v>
      </c>
      <c r="B598" s="2798"/>
      <c r="C598" s="136"/>
      <c r="D598" s="189"/>
      <c r="E598" s="2565"/>
      <c r="F598" s="2860"/>
      <c r="G598" s="2565"/>
      <c r="H598" s="2860"/>
      <c r="I598" s="2540">
        <v>0</v>
      </c>
      <c r="J598" s="2541"/>
      <c r="K598" s="299"/>
      <c r="L598" s="177"/>
      <c r="M598" s="166"/>
      <c r="N598" s="166"/>
      <c r="O598" s="2552"/>
      <c r="P598" s="2552"/>
      <c r="Q598" s="2552"/>
      <c r="R598" s="2552"/>
      <c r="S598" s="2552"/>
      <c r="T598" s="2541"/>
      <c r="U598" s="295"/>
      <c r="V598" s="53"/>
      <c r="W598" s="53"/>
      <c r="X598" s="53"/>
      <c r="Y598" s="53"/>
      <c r="Z598" s="53"/>
      <c r="AA598" s="53"/>
      <c r="AB598" s="53"/>
      <c r="AC598" s="294"/>
      <c r="AD598" s="294"/>
      <c r="AE598" s="294"/>
      <c r="AF598" s="295"/>
      <c r="AG598" s="53"/>
      <c r="AH598" s="53"/>
      <c r="AI598" s="53"/>
      <c r="AJ598" s="53"/>
      <c r="AK598" s="53"/>
      <c r="AL598" s="53"/>
      <c r="AM598" s="53"/>
      <c r="AN598" s="295"/>
      <c r="AO598" s="295"/>
    </row>
    <row r="599" spans="1:41" ht="16" customHeight="1" thickBot="1" x14ac:dyDescent="0.3">
      <c r="A599" s="2797" t="s">
        <v>1027</v>
      </c>
      <c r="B599" s="2798"/>
      <c r="C599" s="189" t="s">
        <v>512</v>
      </c>
      <c r="D599" s="189" t="s">
        <v>513</v>
      </c>
      <c r="E599" s="2565">
        <v>10</v>
      </c>
      <c r="F599" s="2860"/>
      <c r="G599" s="2861">
        <v>32000</v>
      </c>
      <c r="H599" s="2862"/>
      <c r="I599" s="2540">
        <v>320000</v>
      </c>
      <c r="J599" s="2541"/>
      <c r="K599" s="299"/>
      <c r="L599" s="178" t="s">
        <v>603</v>
      </c>
      <c r="M599" s="226"/>
      <c r="N599" s="226"/>
      <c r="O599" s="226"/>
      <c r="P599" s="226"/>
      <c r="Q599" s="179"/>
      <c r="R599" s="179"/>
      <c r="S599" s="2761">
        <v>24317096.5</v>
      </c>
      <c r="T599" s="2762"/>
      <c r="U599" s="295"/>
      <c r="V599" s="53"/>
      <c r="W599" s="53"/>
      <c r="X599" s="53"/>
      <c r="Y599" s="53"/>
      <c r="Z599" s="53"/>
      <c r="AA599" s="53"/>
      <c r="AB599" s="53"/>
      <c r="AC599" s="294"/>
      <c r="AD599" s="294"/>
      <c r="AE599" s="294"/>
      <c r="AF599" s="295"/>
      <c r="AG599" s="53"/>
      <c r="AH599" s="53"/>
      <c r="AI599" s="53"/>
      <c r="AJ599" s="53"/>
      <c r="AK599" s="53"/>
      <c r="AL599" s="53"/>
      <c r="AM599" s="53"/>
      <c r="AN599" s="295"/>
      <c r="AO599" s="295"/>
    </row>
    <row r="600" spans="1:41" ht="16" customHeight="1" x14ac:dyDescent="0.15">
      <c r="A600" s="2797" t="s">
        <v>1067</v>
      </c>
      <c r="B600" s="2798"/>
      <c r="C600" s="189" t="s">
        <v>1135</v>
      </c>
      <c r="D600" s="189"/>
      <c r="E600" s="2540">
        <v>11</v>
      </c>
      <c r="F600" s="2541"/>
      <c r="G600" s="2540">
        <v>95400</v>
      </c>
      <c r="H600" s="2541"/>
      <c r="I600" s="2540">
        <v>1049400</v>
      </c>
      <c r="J600" s="2541"/>
      <c r="K600" s="304"/>
      <c r="L600" s="166"/>
      <c r="M600" s="166"/>
      <c r="N600" s="166"/>
      <c r="O600" s="166"/>
      <c r="P600" s="166"/>
      <c r="Q600" s="166"/>
      <c r="R600" s="166"/>
      <c r="S600" s="166"/>
      <c r="T600" s="166"/>
      <c r="U600" s="295"/>
      <c r="V600" s="53"/>
      <c r="W600" s="53"/>
      <c r="X600" s="53"/>
      <c r="Y600" s="53"/>
      <c r="Z600" s="53"/>
      <c r="AA600" s="53"/>
      <c r="AB600" s="53"/>
      <c r="AC600" s="294"/>
      <c r="AD600" s="294"/>
      <c r="AE600" s="294"/>
      <c r="AF600" s="295"/>
      <c r="AG600" s="53"/>
      <c r="AH600" s="53"/>
      <c r="AI600" s="53"/>
      <c r="AJ600" s="53"/>
      <c r="AK600" s="53"/>
      <c r="AL600" s="53"/>
      <c r="AM600" s="53"/>
      <c r="AN600" s="295"/>
      <c r="AO600" s="295"/>
    </row>
    <row r="601" spans="1:41" ht="16" customHeight="1" x14ac:dyDescent="0.25">
      <c r="A601" s="2797" t="s">
        <v>1034</v>
      </c>
      <c r="B601" s="2798"/>
      <c r="C601" s="189"/>
      <c r="D601" s="189"/>
      <c r="E601" s="2565"/>
      <c r="F601" s="2860"/>
      <c r="G601" s="2540"/>
      <c r="H601" s="2864"/>
      <c r="I601" s="2540">
        <v>0</v>
      </c>
      <c r="J601" s="2541"/>
      <c r="K601" s="299"/>
      <c r="L601" s="7" t="s">
        <v>1573</v>
      </c>
      <c r="M601" s="166"/>
      <c r="N601" s="166"/>
      <c r="O601" s="166"/>
      <c r="P601" s="166"/>
      <c r="Q601" s="166"/>
      <c r="R601" s="166"/>
      <c r="S601" s="166"/>
      <c r="T601" s="166"/>
      <c r="U601" s="295"/>
      <c r="V601" s="53"/>
      <c r="W601" s="53"/>
      <c r="X601" s="53"/>
      <c r="Y601" s="53"/>
      <c r="Z601" s="53"/>
      <c r="AA601" s="53"/>
      <c r="AB601" s="53"/>
      <c r="AC601" s="294"/>
      <c r="AD601" s="294"/>
      <c r="AE601" s="294"/>
      <c r="AF601" s="295"/>
      <c r="AG601" s="53"/>
      <c r="AH601" s="53"/>
      <c r="AI601" s="53"/>
      <c r="AJ601" s="53"/>
      <c r="AK601" s="53"/>
      <c r="AL601" s="53"/>
      <c r="AM601" s="53"/>
      <c r="AN601" s="295"/>
      <c r="AO601" s="295"/>
    </row>
    <row r="602" spans="1:41" ht="16" customHeight="1" x14ac:dyDescent="0.25">
      <c r="A602" s="2797" t="s">
        <v>1035</v>
      </c>
      <c r="B602" s="2798"/>
      <c r="C602" s="208"/>
      <c r="D602" s="189"/>
      <c r="E602" s="2565"/>
      <c r="F602" s="2860"/>
      <c r="G602" s="2565"/>
      <c r="H602" s="2860"/>
      <c r="I602" s="2540">
        <v>0</v>
      </c>
      <c r="J602" s="2541"/>
      <c r="K602" s="299"/>
      <c r="L602" s="2173" t="s">
        <v>1629</v>
      </c>
      <c r="M602" s="1922"/>
      <c r="N602" s="1922"/>
      <c r="O602" s="1922"/>
      <c r="P602" s="1922"/>
      <c r="Q602" s="1937"/>
      <c r="R602" s="1922"/>
      <c r="S602" s="1922"/>
      <c r="T602" s="166"/>
      <c r="U602" s="295"/>
      <c r="V602" s="53"/>
      <c r="W602" s="53"/>
      <c r="X602" s="53"/>
      <c r="Y602" s="53"/>
      <c r="Z602" s="53"/>
      <c r="AA602" s="53"/>
      <c r="AB602" s="53"/>
      <c r="AC602" s="294"/>
      <c r="AD602" s="294"/>
      <c r="AE602" s="294"/>
      <c r="AF602" s="295"/>
      <c r="AG602" s="53"/>
      <c r="AH602" s="53"/>
      <c r="AI602" s="53"/>
      <c r="AJ602" s="53"/>
      <c r="AK602" s="53"/>
      <c r="AL602" s="53"/>
      <c r="AM602" s="53"/>
      <c r="AN602" s="295"/>
      <c r="AO602" s="295"/>
    </row>
    <row r="603" spans="1:41" ht="16" customHeight="1" x14ac:dyDescent="0.25">
      <c r="A603" s="2797" t="s">
        <v>1036</v>
      </c>
      <c r="B603" s="2798"/>
      <c r="C603" s="208"/>
      <c r="D603" s="189"/>
      <c r="E603" s="2565"/>
      <c r="F603" s="2860"/>
      <c r="G603" s="2565"/>
      <c r="H603" s="2860"/>
      <c r="I603" s="2540">
        <v>0</v>
      </c>
      <c r="J603" s="2541"/>
      <c r="K603" s="299"/>
      <c r="L603" s="166"/>
      <c r="M603" s="227"/>
      <c r="N603" s="227"/>
      <c r="O603" s="227"/>
      <c r="P603" s="227"/>
      <c r="Q603" s="122"/>
      <c r="R603" s="61"/>
      <c r="S603" s="166"/>
      <c r="T603" s="166"/>
      <c r="U603" s="295"/>
      <c r="V603" s="53"/>
      <c r="W603" s="53"/>
      <c r="X603" s="53"/>
      <c r="Y603" s="53"/>
      <c r="Z603" s="53"/>
      <c r="AA603" s="53"/>
      <c r="AB603" s="53"/>
      <c r="AC603" s="294"/>
      <c r="AD603" s="294"/>
      <c r="AE603" s="294"/>
      <c r="AF603" s="295"/>
      <c r="AG603" s="53"/>
      <c r="AH603" s="53"/>
      <c r="AI603" s="53"/>
      <c r="AJ603" s="53"/>
      <c r="AK603" s="53"/>
      <c r="AL603" s="53"/>
      <c r="AM603" s="53"/>
      <c r="AN603" s="295"/>
      <c r="AO603" s="295"/>
    </row>
    <row r="604" spans="1:41" ht="16" customHeight="1" x14ac:dyDescent="0.15">
      <c r="A604" s="2797" t="s">
        <v>1037</v>
      </c>
      <c r="B604" s="2798"/>
      <c r="C604" s="189" t="s">
        <v>512</v>
      </c>
      <c r="D604" s="189" t="s">
        <v>513</v>
      </c>
      <c r="E604" s="2540">
        <v>12</v>
      </c>
      <c r="F604" s="2541"/>
      <c r="G604" s="2861">
        <v>32000</v>
      </c>
      <c r="H604" s="2862"/>
      <c r="I604" s="2540">
        <v>384000</v>
      </c>
      <c r="J604" s="2541"/>
      <c r="K604" s="299"/>
      <c r="L604" s="166"/>
      <c r="M604" s="2794"/>
      <c r="N604" s="2794"/>
      <c r="O604" s="2794"/>
      <c r="P604" s="2794"/>
      <c r="Q604" s="122"/>
      <c r="R604" s="61"/>
      <c r="S604" s="166"/>
      <c r="T604" s="166"/>
      <c r="U604" s="295"/>
      <c r="V604" s="53"/>
      <c r="W604" s="53"/>
      <c r="X604" s="53"/>
      <c r="Y604" s="53"/>
      <c r="Z604" s="53"/>
      <c r="AA604" s="53"/>
      <c r="AB604" s="53"/>
      <c r="AC604" s="294"/>
      <c r="AD604" s="294"/>
      <c r="AE604" s="294"/>
      <c r="AF604" s="295"/>
      <c r="AG604" s="53"/>
      <c r="AH604" s="53"/>
      <c r="AI604" s="53"/>
      <c r="AJ604" s="53"/>
      <c r="AK604" s="53"/>
      <c r="AL604" s="53"/>
      <c r="AM604" s="53"/>
      <c r="AN604" s="295"/>
      <c r="AO604" s="295"/>
    </row>
    <row r="605" spans="1:41" ht="16" customHeight="1" x14ac:dyDescent="0.15">
      <c r="A605" s="2797" t="s">
        <v>903</v>
      </c>
      <c r="B605" s="2798"/>
      <c r="C605" s="189" t="s">
        <v>512</v>
      </c>
      <c r="D605" s="189" t="s">
        <v>513</v>
      </c>
      <c r="E605" s="2540">
        <v>24</v>
      </c>
      <c r="F605" s="2541"/>
      <c r="G605" s="2861">
        <v>32000</v>
      </c>
      <c r="H605" s="2862"/>
      <c r="I605" s="2540">
        <v>768000</v>
      </c>
      <c r="J605" s="2541"/>
      <c r="K605" s="299"/>
      <c r="L605" s="166" t="s">
        <v>1756</v>
      </c>
      <c r="M605" s="166"/>
      <c r="N605" s="166"/>
      <c r="O605" s="166"/>
      <c r="P605" s="166"/>
      <c r="Q605" s="122"/>
      <c r="R605" s="166"/>
      <c r="S605" s="166"/>
      <c r="T605" s="166"/>
      <c r="U605" s="295"/>
      <c r="V605" s="53"/>
      <c r="W605" s="53"/>
      <c r="X605" s="53"/>
      <c r="Y605" s="53"/>
      <c r="Z605" s="53"/>
      <c r="AA605" s="53"/>
      <c r="AB605" s="53"/>
      <c r="AC605" s="294"/>
      <c r="AD605" s="294"/>
      <c r="AE605" s="294"/>
      <c r="AF605" s="295"/>
      <c r="AG605" s="53"/>
      <c r="AH605" s="53"/>
      <c r="AI605" s="53"/>
      <c r="AJ605" s="53"/>
      <c r="AK605" s="53"/>
      <c r="AL605" s="53"/>
      <c r="AM605" s="53"/>
      <c r="AN605" s="295"/>
      <c r="AO605" s="295"/>
    </row>
    <row r="606" spans="1:41" ht="16" customHeight="1" x14ac:dyDescent="0.25">
      <c r="A606" s="2797" t="s">
        <v>904</v>
      </c>
      <c r="B606" s="2798"/>
      <c r="C606" s="189"/>
      <c r="D606" s="189"/>
      <c r="E606" s="2565"/>
      <c r="F606" s="2860"/>
      <c r="G606" s="2540"/>
      <c r="H606" s="2541"/>
      <c r="I606" s="2540">
        <v>0</v>
      </c>
      <c r="J606" s="2541"/>
      <c r="K606" s="299"/>
      <c r="L606" s="2245" t="s">
        <v>1715</v>
      </c>
      <c r="M606" s="2245" t="s">
        <v>513</v>
      </c>
      <c r="N606" s="2246" t="s">
        <v>1712</v>
      </c>
      <c r="O606" s="2856" t="s">
        <v>449</v>
      </c>
      <c r="P606" s="2857"/>
      <c r="S606" s="166"/>
      <c r="T606" s="166"/>
      <c r="U606" s="295"/>
      <c r="V606" s="53"/>
      <c r="W606" s="53"/>
      <c r="X606" s="53"/>
      <c r="Y606" s="53"/>
      <c r="Z606" s="53"/>
      <c r="AA606" s="53"/>
      <c r="AB606" s="53"/>
      <c r="AC606" s="294"/>
      <c r="AD606" s="294"/>
      <c r="AE606" s="294"/>
      <c r="AF606" s="295"/>
      <c r="AG606" s="53"/>
      <c r="AH606" s="53"/>
      <c r="AI606" s="53"/>
      <c r="AJ606" s="53"/>
      <c r="AK606" s="53"/>
      <c r="AL606" s="53"/>
      <c r="AM606" s="53"/>
      <c r="AN606" s="295"/>
      <c r="AO606" s="295"/>
    </row>
    <row r="607" spans="1:41" ht="16" customHeight="1" x14ac:dyDescent="0.25">
      <c r="A607" s="2865" t="s">
        <v>1038</v>
      </c>
      <c r="B607" s="2866"/>
      <c r="C607" s="208"/>
      <c r="D607" s="189"/>
      <c r="E607" s="2565"/>
      <c r="F607" s="2860"/>
      <c r="G607" s="2565"/>
      <c r="H607" s="2860"/>
      <c r="I607" s="2561">
        <v>350000</v>
      </c>
      <c r="J607" s="2562"/>
      <c r="K607" s="299"/>
      <c r="L607" s="2243" t="s">
        <v>1713</v>
      </c>
      <c r="M607" s="2244">
        <v>1000</v>
      </c>
      <c r="N607" s="2244">
        <v>21500</v>
      </c>
      <c r="O607" s="2854">
        <v>21500000</v>
      </c>
      <c r="P607" s="2854"/>
      <c r="Q607" s="166"/>
      <c r="R607" s="61"/>
      <c r="S607" s="166"/>
      <c r="T607" s="166"/>
      <c r="U607" s="295"/>
      <c r="V607" s="53"/>
      <c r="W607" s="53"/>
      <c r="X607" s="53"/>
      <c r="Y607" s="53"/>
      <c r="Z607" s="53"/>
      <c r="AA607" s="53"/>
      <c r="AB607" s="53"/>
      <c r="AC607" s="294"/>
      <c r="AD607" s="294"/>
      <c r="AE607" s="294"/>
      <c r="AF607" s="295"/>
      <c r="AG607" s="53"/>
      <c r="AH607" s="53"/>
      <c r="AI607" s="53"/>
      <c r="AJ607" s="53"/>
      <c r="AK607" s="53"/>
      <c r="AL607" s="53"/>
      <c r="AM607" s="53"/>
      <c r="AN607" s="295"/>
      <c r="AO607" s="295"/>
    </row>
    <row r="608" spans="1:41" ht="16" customHeight="1" x14ac:dyDescent="0.25">
      <c r="A608" s="2797" t="s">
        <v>906</v>
      </c>
      <c r="B608" s="2798"/>
      <c r="C608" s="189"/>
      <c r="D608" s="189"/>
      <c r="E608" s="2565"/>
      <c r="F608" s="2860"/>
      <c r="G608" s="2540"/>
      <c r="H608" s="2541"/>
      <c r="I608" s="2540">
        <v>0</v>
      </c>
      <c r="J608" s="2541"/>
      <c r="K608" s="299"/>
      <c r="L608" s="2241" t="s">
        <v>1714</v>
      </c>
      <c r="M608" s="2242">
        <v>74</v>
      </c>
      <c r="N608" s="2242">
        <v>21500</v>
      </c>
      <c r="O608" s="2854">
        <v>1591000</v>
      </c>
      <c r="P608" s="2854"/>
      <c r="Q608" s="53"/>
      <c r="R608" s="61"/>
      <c r="S608" s="166"/>
      <c r="T608" s="166"/>
      <c r="U608" s="295"/>
      <c r="V608" s="53"/>
      <c r="W608" s="53"/>
      <c r="X608" s="53"/>
      <c r="Y608" s="53"/>
      <c r="Z608" s="53"/>
      <c r="AA608" s="53"/>
      <c r="AB608" s="53"/>
      <c r="AC608" s="294"/>
      <c r="AD608" s="294"/>
      <c r="AE608" s="294"/>
      <c r="AF608" s="295"/>
      <c r="AG608" s="53"/>
      <c r="AH608" s="53"/>
      <c r="AI608" s="53"/>
      <c r="AJ608" s="53"/>
      <c r="AK608" s="53"/>
      <c r="AL608" s="53"/>
      <c r="AM608" s="53"/>
      <c r="AN608" s="295"/>
      <c r="AO608" s="295"/>
    </row>
    <row r="609" spans="1:41" ht="16" customHeight="1" x14ac:dyDescent="0.25">
      <c r="A609" s="2797" t="s">
        <v>1039</v>
      </c>
      <c r="B609" s="2798"/>
      <c r="C609" s="136"/>
      <c r="D609" s="136"/>
      <c r="E609" s="2565"/>
      <c r="F609" s="2860"/>
      <c r="G609" s="2540"/>
      <c r="H609" s="2860"/>
      <c r="I609" s="2540">
        <v>0</v>
      </c>
      <c r="J609" s="2541"/>
      <c r="K609" s="299"/>
      <c r="L609" s="2245" t="s">
        <v>449</v>
      </c>
      <c r="M609" s="2245"/>
      <c r="N609" s="2245"/>
      <c r="O609" s="2855">
        <v>23091000</v>
      </c>
      <c r="P609" s="2855"/>
      <c r="Q609" s="53"/>
      <c r="R609" s="166"/>
      <c r="S609" s="166"/>
      <c r="T609" s="166"/>
      <c r="U609" s="295"/>
      <c r="V609" s="53"/>
      <c r="W609" s="53"/>
      <c r="X609" s="53"/>
      <c r="Y609" s="53"/>
      <c r="Z609" s="53"/>
      <c r="AA609" s="53"/>
      <c r="AB609" s="53"/>
      <c r="AC609" s="294"/>
      <c r="AD609" s="294"/>
      <c r="AE609" s="294"/>
      <c r="AF609" s="295"/>
      <c r="AG609" s="53"/>
      <c r="AH609" s="53"/>
      <c r="AI609" s="53"/>
      <c r="AJ609" s="53"/>
      <c r="AK609" s="53"/>
      <c r="AL609" s="53"/>
      <c r="AM609" s="53"/>
      <c r="AN609" s="295"/>
      <c r="AO609" s="295"/>
    </row>
    <row r="610" spans="1:41" ht="16" customHeight="1" x14ac:dyDescent="0.25">
      <c r="A610" s="2797" t="s">
        <v>915</v>
      </c>
      <c r="B610" s="2798"/>
      <c r="C610" s="189"/>
      <c r="D610" s="189"/>
      <c r="E610" s="2565"/>
      <c r="F610" s="2860"/>
      <c r="G610" s="2540"/>
      <c r="H610" s="2860"/>
      <c r="I610" s="2540">
        <v>0</v>
      </c>
      <c r="J610" s="2541"/>
      <c r="K610" s="299"/>
      <c r="L610" s="53"/>
      <c r="M610" s="53"/>
      <c r="N610" s="53"/>
      <c r="O610" s="53"/>
      <c r="P610" s="53"/>
      <c r="Q610" s="53"/>
      <c r="R610" s="53"/>
      <c r="S610" s="166"/>
      <c r="T610" s="166"/>
      <c r="U610" s="295"/>
      <c r="V610" s="53"/>
      <c r="W610" s="53"/>
      <c r="X610" s="53"/>
      <c r="Y610" s="53"/>
      <c r="Z610" s="53"/>
      <c r="AA610" s="53"/>
      <c r="AB610" s="53"/>
      <c r="AC610" s="294"/>
      <c r="AD610" s="294"/>
      <c r="AE610" s="294"/>
      <c r="AF610" s="295"/>
      <c r="AG610" s="53"/>
      <c r="AH610" s="53"/>
      <c r="AI610" s="53"/>
      <c r="AJ610" s="53"/>
      <c r="AK610" s="53"/>
      <c r="AL610" s="53"/>
      <c r="AM610" s="53"/>
      <c r="AN610" s="295"/>
      <c r="AO610" s="295"/>
    </row>
    <row r="611" spans="1:41" ht="16" customHeight="1" x14ac:dyDescent="0.25">
      <c r="A611" s="2797" t="s">
        <v>749</v>
      </c>
      <c r="B611" s="2798"/>
      <c r="C611" s="136"/>
      <c r="D611" s="189"/>
      <c r="E611" s="2565"/>
      <c r="F611" s="2860"/>
      <c r="G611" s="2540"/>
      <c r="H611" s="2864"/>
      <c r="I611" s="2540">
        <v>0</v>
      </c>
      <c r="J611" s="2541"/>
      <c r="L611" s="53"/>
      <c r="M611" s="53"/>
      <c r="N611" s="53"/>
      <c r="O611" s="53"/>
      <c r="P611" s="53"/>
      <c r="Q611" s="53"/>
      <c r="U611" s="295"/>
      <c r="V611" s="53"/>
      <c r="W611" s="53"/>
      <c r="X611" s="53"/>
      <c r="Y611" s="53"/>
      <c r="Z611" s="53"/>
      <c r="AA611" s="53"/>
      <c r="AB611" s="53"/>
      <c r="AC611" s="294"/>
      <c r="AD611" s="294"/>
      <c r="AE611" s="294"/>
      <c r="AF611" s="295"/>
      <c r="AG611" s="53"/>
      <c r="AH611" s="53"/>
      <c r="AI611" s="53"/>
      <c r="AJ611" s="53"/>
      <c r="AK611" s="53"/>
      <c r="AL611" s="53"/>
      <c r="AM611" s="53"/>
      <c r="AN611" s="295"/>
      <c r="AO611" s="295"/>
    </row>
    <row r="612" spans="1:41" ht="16" customHeight="1" x14ac:dyDescent="0.25">
      <c r="A612" s="2797" t="s">
        <v>786</v>
      </c>
      <c r="B612" s="2798"/>
      <c r="C612" s="208"/>
      <c r="D612" s="189" t="s">
        <v>815</v>
      </c>
      <c r="E612" s="2565"/>
      <c r="F612" s="2860"/>
      <c r="G612" s="2565"/>
      <c r="H612" s="2860"/>
      <c r="I612" s="2540">
        <v>350000</v>
      </c>
      <c r="J612" s="2541"/>
      <c r="L612" s="53"/>
      <c r="M612" s="53"/>
      <c r="N612" s="53"/>
      <c r="O612" s="53"/>
      <c r="P612" s="53"/>
      <c r="Q612" s="53"/>
      <c r="U612" s="295"/>
      <c r="V612" s="53"/>
      <c r="W612" s="53"/>
      <c r="X612" s="53"/>
      <c r="Y612" s="53"/>
      <c r="Z612" s="53"/>
      <c r="AA612" s="53"/>
      <c r="AB612" s="53"/>
      <c r="AC612" s="294"/>
      <c r="AD612" s="294"/>
      <c r="AE612" s="294"/>
      <c r="AF612" s="295"/>
      <c r="AG612" s="53"/>
      <c r="AH612" s="53"/>
      <c r="AI612" s="53"/>
      <c r="AJ612" s="53"/>
      <c r="AK612" s="53"/>
      <c r="AL612" s="53"/>
      <c r="AM612" s="53"/>
      <c r="AN612" s="295"/>
      <c r="AO612" s="295"/>
    </row>
    <row r="613" spans="1:41" ht="16" customHeight="1" x14ac:dyDescent="0.25">
      <c r="A613" s="2797" t="s">
        <v>635</v>
      </c>
      <c r="B613" s="2798"/>
      <c r="C613" s="309"/>
      <c r="D613" s="189"/>
      <c r="E613" s="2565"/>
      <c r="F613" s="2860"/>
      <c r="G613" s="2565"/>
      <c r="H613" s="2860"/>
      <c r="I613" s="2540"/>
      <c r="J613" s="2541"/>
      <c r="U613" s="295"/>
      <c r="V613" s="53"/>
      <c r="W613" s="53"/>
      <c r="X613" s="53"/>
      <c r="Y613" s="53"/>
      <c r="Z613" s="53"/>
      <c r="AA613" s="53"/>
      <c r="AB613" s="53"/>
      <c r="AC613" s="294"/>
      <c r="AD613" s="294"/>
      <c r="AE613" s="294"/>
      <c r="AF613" s="295"/>
      <c r="AG613" s="53"/>
      <c r="AH613" s="53"/>
      <c r="AI613" s="53"/>
      <c r="AJ613" s="53"/>
      <c r="AK613" s="53"/>
      <c r="AL613" s="53"/>
      <c r="AM613" s="53"/>
      <c r="AN613" s="295"/>
      <c r="AO613" s="295"/>
    </row>
    <row r="614" spans="1:41" ht="16" customHeight="1" thickBot="1" x14ac:dyDescent="0.2">
      <c r="A614" s="229" t="s">
        <v>573</v>
      </c>
      <c r="B614" s="230"/>
      <c r="C614" s="231"/>
      <c r="D614" s="230"/>
      <c r="E614" s="2544">
        <v>132</v>
      </c>
      <c r="F614" s="2545"/>
      <c r="G614" s="2544"/>
      <c r="H614" s="2545"/>
      <c r="I614" s="2544">
        <v>5271400</v>
      </c>
      <c r="J614" s="2545"/>
      <c r="U614" s="295"/>
      <c r="V614" s="53"/>
      <c r="W614" s="53"/>
      <c r="X614" s="53"/>
      <c r="Y614" s="53"/>
      <c r="Z614" s="53"/>
      <c r="AA614" s="53"/>
      <c r="AB614" s="53"/>
      <c r="AC614" s="294"/>
      <c r="AD614" s="294"/>
      <c r="AE614" s="294"/>
      <c r="AF614" s="295"/>
      <c r="AG614" s="53"/>
      <c r="AH614" s="53"/>
      <c r="AI614" s="53"/>
      <c r="AJ614" s="53"/>
      <c r="AK614" s="53"/>
      <c r="AL614" s="53"/>
      <c r="AM614" s="53"/>
      <c r="AN614" s="295"/>
      <c r="AO614" s="295"/>
    </row>
    <row r="615" spans="1:41" ht="16" customHeight="1" x14ac:dyDescent="0.15">
      <c r="A615" s="53"/>
      <c r="B615" s="53"/>
      <c r="C615" s="53"/>
      <c r="D615" s="53"/>
      <c r="E615" s="53"/>
      <c r="F615" s="53"/>
      <c r="G615" s="53"/>
      <c r="H615" s="294"/>
      <c r="I615" s="294"/>
      <c r="J615" s="294"/>
      <c r="K615" s="316"/>
      <c r="L615" s="53"/>
      <c r="M615" s="53"/>
      <c r="N615" s="53"/>
      <c r="O615" s="53"/>
      <c r="P615" s="53"/>
      <c r="Q615" s="53"/>
      <c r="R615" s="53"/>
      <c r="S615" s="316"/>
      <c r="T615" s="316"/>
      <c r="U615" s="295"/>
      <c r="V615" s="53"/>
      <c r="W615" s="53"/>
      <c r="X615" s="53"/>
      <c r="Y615" s="53"/>
      <c r="Z615" s="53"/>
      <c r="AA615" s="53"/>
      <c r="AB615" s="53"/>
      <c r="AC615" s="294"/>
      <c r="AD615" s="294"/>
      <c r="AE615" s="294"/>
      <c r="AF615" s="295"/>
      <c r="AG615" s="53"/>
      <c r="AH615" s="53"/>
      <c r="AI615" s="53"/>
      <c r="AJ615" s="53"/>
      <c r="AK615" s="53"/>
      <c r="AL615" s="53"/>
      <c r="AM615" s="53"/>
      <c r="AN615" s="295"/>
      <c r="AO615" s="295"/>
    </row>
    <row r="616" spans="1:41" ht="16" customHeight="1" x14ac:dyDescent="0.1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2885"/>
      <c r="T616" s="2885"/>
      <c r="U616" s="286"/>
      <c r="V616" s="53"/>
      <c r="W616" s="53"/>
      <c r="X616" s="53"/>
      <c r="Y616" s="53"/>
      <c r="Z616" s="53"/>
      <c r="AA616" s="53"/>
      <c r="AB616" s="53"/>
      <c r="AC616" s="53"/>
      <c r="AD616" s="53"/>
      <c r="AE616" s="53"/>
      <c r="AF616" s="53"/>
      <c r="AG616" s="53"/>
      <c r="AH616" s="53"/>
      <c r="AI616" s="53"/>
      <c r="AJ616" s="53"/>
      <c r="AK616" s="53"/>
      <c r="AL616" s="53"/>
      <c r="AM616" s="53"/>
      <c r="AN616" s="2889"/>
      <c r="AO616" s="2889"/>
    </row>
    <row r="617" spans="1:41" ht="16" customHeight="1" x14ac:dyDescent="0.15">
      <c r="A617" s="2610"/>
      <c r="B617" s="2610"/>
      <c r="C617" s="2610"/>
      <c r="D617" s="2610"/>
      <c r="E617" s="2610"/>
      <c r="F617" s="2610"/>
      <c r="G617" s="2610"/>
      <c r="H617" s="2610"/>
      <c r="I617" s="2610"/>
      <c r="J617" s="2610"/>
      <c r="K617" s="2610"/>
      <c r="L617" s="2610"/>
      <c r="M617" s="2610"/>
      <c r="N617" s="2610"/>
      <c r="O617" s="2610"/>
      <c r="P617" s="2610"/>
      <c r="Q617" s="2610"/>
      <c r="R617" s="2610"/>
      <c r="S617" s="2610"/>
      <c r="T617" s="2610"/>
      <c r="U617" s="2610"/>
      <c r="V617" s="2610"/>
      <c r="W617" s="2610"/>
      <c r="X617" s="2610"/>
      <c r="Y617" s="2610"/>
      <c r="Z617" s="2610"/>
      <c r="AA617" s="2610"/>
      <c r="AB617" s="2610"/>
      <c r="AC617" s="2610"/>
      <c r="AD617" s="2610"/>
      <c r="AE617" s="2610"/>
      <c r="AF617" s="2610"/>
      <c r="AG617" s="2610"/>
      <c r="AH617" s="2610"/>
      <c r="AI617" s="2610"/>
      <c r="AJ617" s="2610"/>
      <c r="AK617" s="2610"/>
      <c r="AL617" s="2610"/>
      <c r="AM617" s="2610"/>
      <c r="AN617" s="2610"/>
      <c r="AO617" s="2610"/>
    </row>
    <row r="618" spans="1:41" ht="16" customHeight="1" x14ac:dyDescent="0.15">
      <c r="A618" s="296"/>
      <c r="B618" s="296"/>
      <c r="C618" s="296"/>
      <c r="D618" s="296"/>
      <c r="E618" s="294"/>
      <c r="F618" s="294"/>
      <c r="G618" s="294"/>
      <c r="H618" s="294"/>
      <c r="I618" s="294"/>
      <c r="J618" s="294"/>
      <c r="K618" s="316"/>
      <c r="L618" s="316"/>
      <c r="M618" s="316"/>
      <c r="N618" s="316"/>
      <c r="O618" s="316"/>
      <c r="P618" s="316"/>
      <c r="Q618" s="316"/>
      <c r="R618" s="316"/>
      <c r="S618" s="316"/>
      <c r="T618" s="316"/>
      <c r="U618" s="295"/>
      <c r="V618" s="296"/>
      <c r="W618" s="296"/>
      <c r="X618" s="296"/>
      <c r="Y618" s="296"/>
      <c r="Z618" s="294"/>
      <c r="AA618" s="294"/>
      <c r="AB618" s="294"/>
      <c r="AC618" s="294"/>
      <c r="AD618" s="294"/>
      <c r="AE618" s="294"/>
      <c r="AF618" s="295"/>
      <c r="AG618" s="295"/>
      <c r="AH618" s="295"/>
      <c r="AI618" s="295"/>
      <c r="AJ618" s="295"/>
      <c r="AK618" s="295"/>
      <c r="AL618" s="295"/>
      <c r="AM618" s="295"/>
      <c r="AN618" s="295"/>
      <c r="AO618" s="295"/>
    </row>
    <row r="619" spans="1:41" ht="16" customHeight="1" x14ac:dyDescent="0.15">
      <c r="A619" s="2611" t="s">
        <v>1892</v>
      </c>
      <c r="B619" s="2611"/>
      <c r="C619" s="2611"/>
      <c r="D619" s="2611"/>
      <c r="E619" s="2611"/>
      <c r="F619" s="2611"/>
      <c r="G619" s="2611"/>
      <c r="H619" s="2611"/>
      <c r="I619" s="2611"/>
      <c r="J619" s="2611"/>
      <c r="K619" s="2611"/>
      <c r="L619" s="2611"/>
      <c r="M619" s="2611"/>
      <c r="N619" s="2611"/>
      <c r="O619" s="2611"/>
      <c r="P619" s="2611"/>
      <c r="Q619" s="2611"/>
      <c r="R619" s="2611"/>
      <c r="S619" s="2611"/>
      <c r="T619" s="2611"/>
      <c r="U619" s="298"/>
      <c r="V619" s="2611" t="s">
        <v>1904</v>
      </c>
      <c r="W619" s="2611"/>
      <c r="X619" s="2611"/>
      <c r="Y619" s="2611"/>
      <c r="Z619" s="2611"/>
      <c r="AA619" s="2611"/>
      <c r="AB619" s="2611"/>
      <c r="AC619" s="2611"/>
      <c r="AD619" s="2611"/>
      <c r="AE619" s="2611"/>
      <c r="AF619" s="2611"/>
      <c r="AG619" s="2611"/>
      <c r="AH619" s="2611"/>
      <c r="AI619" s="2611"/>
      <c r="AJ619" s="2611"/>
      <c r="AK619" s="2611"/>
      <c r="AL619" s="2611"/>
      <c r="AM619" s="2611"/>
      <c r="AN619" s="2611"/>
      <c r="AO619" s="2611"/>
    </row>
    <row r="620" spans="1:41" ht="16" customHeight="1" thickBot="1" x14ac:dyDescent="0.2">
      <c r="A620" s="2611"/>
      <c r="B620" s="2611"/>
      <c r="C620" s="2611"/>
      <c r="D620" s="2611"/>
      <c r="E620" s="2611"/>
      <c r="F620" s="2611"/>
      <c r="G620" s="2611"/>
      <c r="H620" s="2611"/>
      <c r="I620" s="2611"/>
      <c r="J620" s="2611"/>
      <c r="K620" s="2611"/>
      <c r="L620" s="2611"/>
      <c r="M620" s="2611"/>
      <c r="N620" s="2611"/>
      <c r="O620" s="2611"/>
      <c r="P620" s="2611"/>
      <c r="Q620" s="2611"/>
      <c r="R620" s="2611"/>
      <c r="S620" s="2611"/>
      <c r="T620" s="2611"/>
      <c r="U620" s="286"/>
      <c r="V620" s="166"/>
      <c r="W620" s="166"/>
      <c r="X620" s="166"/>
      <c r="Y620" s="166"/>
      <c r="Z620" s="166"/>
      <c r="AA620" s="166"/>
      <c r="AB620" s="166"/>
      <c r="AC620" s="166"/>
      <c r="AD620" s="166"/>
      <c r="AE620" s="166"/>
      <c r="AF620" s="53"/>
      <c r="AG620" s="53"/>
      <c r="AH620" s="53"/>
      <c r="AI620" s="53"/>
      <c r="AJ620" s="53"/>
      <c r="AK620" s="53"/>
      <c r="AL620" s="53"/>
      <c r="AM620" s="53"/>
      <c r="AN620" s="53"/>
      <c r="AO620" s="53"/>
    </row>
    <row r="621" spans="1:41" ht="16" customHeight="1" x14ac:dyDescent="0.25">
      <c r="A621" s="2589" t="s">
        <v>451</v>
      </c>
      <c r="B621" s="2590"/>
      <c r="C621" s="2589" t="s">
        <v>452</v>
      </c>
      <c r="D621" s="2618"/>
      <c r="E621" s="2618"/>
      <c r="F621" s="2590"/>
      <c r="G621" s="2589" t="s">
        <v>453</v>
      </c>
      <c r="H621" s="2590"/>
      <c r="I621" s="2589" t="s">
        <v>454</v>
      </c>
      <c r="J621" s="2590"/>
      <c r="K621" s="53"/>
      <c r="L621" s="2587" t="s">
        <v>451</v>
      </c>
      <c r="M621" s="2589" t="s">
        <v>452</v>
      </c>
      <c r="N621" s="2618"/>
      <c r="O621" s="2618"/>
      <c r="P621" s="2590"/>
      <c r="Q621" s="2589" t="s">
        <v>453</v>
      </c>
      <c r="R621" s="2590"/>
      <c r="S621" s="2589"/>
      <c r="T621" s="2590"/>
      <c r="U621" s="287"/>
      <c r="V621" s="2589" t="s">
        <v>451</v>
      </c>
      <c r="W621" s="2590"/>
      <c r="X621" s="2589" t="s">
        <v>452</v>
      </c>
      <c r="Y621" s="2618"/>
      <c r="Z621" s="2618"/>
      <c r="AA621" s="2590"/>
      <c r="AB621" s="2589" t="s">
        <v>453</v>
      </c>
      <c r="AC621" s="2590"/>
      <c r="AD621" s="2589" t="s">
        <v>454</v>
      </c>
      <c r="AE621" s="2590"/>
      <c r="AF621" s="53"/>
      <c r="AG621" s="2587" t="s">
        <v>451</v>
      </c>
      <c r="AH621" s="2589" t="s">
        <v>452</v>
      </c>
      <c r="AI621" s="2618"/>
      <c r="AJ621" s="2618"/>
      <c r="AK621" s="2590"/>
      <c r="AL621" s="2589" t="s">
        <v>453</v>
      </c>
      <c r="AM621" s="2590"/>
      <c r="AN621" s="2589"/>
      <c r="AO621" s="2886"/>
    </row>
    <row r="622" spans="1:41" ht="16" customHeight="1" thickBot="1" x14ac:dyDescent="0.3">
      <c r="A622" s="2585"/>
      <c r="B622" s="2586"/>
      <c r="C622" s="2591"/>
      <c r="D622" s="2619"/>
      <c r="E622" s="2619"/>
      <c r="F622" s="2592"/>
      <c r="G622" s="2585" t="s">
        <v>456</v>
      </c>
      <c r="H622" s="2586"/>
      <c r="I622" s="2585"/>
      <c r="J622" s="2586"/>
      <c r="K622" s="53"/>
      <c r="L622" s="2675"/>
      <c r="M622" s="2591"/>
      <c r="N622" s="2619"/>
      <c r="O622" s="2619"/>
      <c r="P622" s="2592"/>
      <c r="Q622" s="2585" t="s">
        <v>456</v>
      </c>
      <c r="R622" s="2586"/>
      <c r="S622" s="2585" t="s">
        <v>289</v>
      </c>
      <c r="T622" s="2586"/>
      <c r="U622" s="287"/>
      <c r="V622" s="2585"/>
      <c r="W622" s="2586"/>
      <c r="X622" s="2591"/>
      <c r="Y622" s="2619"/>
      <c r="Z622" s="2619"/>
      <c r="AA622" s="2592"/>
      <c r="AB622" s="2585" t="s">
        <v>456</v>
      </c>
      <c r="AC622" s="2586"/>
      <c r="AD622" s="2585"/>
      <c r="AE622" s="2586"/>
      <c r="AF622" s="53"/>
      <c r="AG622" s="2675"/>
      <c r="AH622" s="2591"/>
      <c r="AI622" s="2619"/>
      <c r="AJ622" s="2619"/>
      <c r="AK622" s="2592"/>
      <c r="AL622" s="2585" t="s">
        <v>456</v>
      </c>
      <c r="AM622" s="2586"/>
      <c r="AN622" s="2585" t="s">
        <v>289</v>
      </c>
      <c r="AO622" s="2860"/>
    </row>
    <row r="623" spans="1:41" ht="16" customHeight="1" x14ac:dyDescent="0.25">
      <c r="A623" s="2585"/>
      <c r="B623" s="2586"/>
      <c r="C623" s="66" t="s">
        <v>457</v>
      </c>
      <c r="D623" s="2675" t="s">
        <v>458</v>
      </c>
      <c r="E623" s="2585" t="s">
        <v>459</v>
      </c>
      <c r="F623" s="2586"/>
      <c r="G623" s="2585" t="s">
        <v>460</v>
      </c>
      <c r="H623" s="2586"/>
      <c r="I623" s="2585" t="s">
        <v>363</v>
      </c>
      <c r="J623" s="2586"/>
      <c r="K623" s="53"/>
      <c r="L623" s="2675"/>
      <c r="M623" s="64" t="s">
        <v>457</v>
      </c>
      <c r="N623" s="2587" t="s">
        <v>458</v>
      </c>
      <c r="O623" s="2589" t="s">
        <v>459</v>
      </c>
      <c r="P623" s="2590"/>
      <c r="Q623" s="2585" t="s">
        <v>460</v>
      </c>
      <c r="R623" s="2586"/>
      <c r="S623" s="2585" t="s">
        <v>363</v>
      </c>
      <c r="T623" s="2586"/>
      <c r="U623" s="287"/>
      <c r="V623" s="2585"/>
      <c r="W623" s="2586"/>
      <c r="X623" s="66" t="s">
        <v>457</v>
      </c>
      <c r="Y623" s="2675" t="s">
        <v>458</v>
      </c>
      <c r="Z623" s="2585" t="s">
        <v>459</v>
      </c>
      <c r="AA623" s="2586"/>
      <c r="AB623" s="2585" t="s">
        <v>460</v>
      </c>
      <c r="AC623" s="2586"/>
      <c r="AD623" s="2585" t="s">
        <v>363</v>
      </c>
      <c r="AE623" s="2586"/>
      <c r="AF623" s="53"/>
      <c r="AG623" s="2675"/>
      <c r="AH623" s="64" t="s">
        <v>457</v>
      </c>
      <c r="AI623" s="2675" t="s">
        <v>458</v>
      </c>
      <c r="AJ623" s="2585" t="s">
        <v>459</v>
      </c>
      <c r="AK623" s="2586"/>
      <c r="AL623" s="2585" t="s">
        <v>460</v>
      </c>
      <c r="AM623" s="2586"/>
      <c r="AN623" s="2585" t="s">
        <v>363</v>
      </c>
      <c r="AO623" s="2860"/>
    </row>
    <row r="624" spans="1:41" ht="16" customHeight="1" thickBot="1" x14ac:dyDescent="0.3">
      <c r="A624" s="2591"/>
      <c r="B624" s="2592"/>
      <c r="C624" s="67" t="s">
        <v>461</v>
      </c>
      <c r="D624" s="2588"/>
      <c r="E624" s="2591"/>
      <c r="F624" s="2592"/>
      <c r="G624" s="2591"/>
      <c r="H624" s="2592"/>
      <c r="I624" s="2591"/>
      <c r="J624" s="2592"/>
      <c r="K624" s="53"/>
      <c r="L624" s="2588"/>
      <c r="M624" s="63" t="s">
        <v>461</v>
      </c>
      <c r="N624" s="2588"/>
      <c r="O624" s="2591"/>
      <c r="P624" s="2592"/>
      <c r="Q624" s="2591"/>
      <c r="R624" s="2592"/>
      <c r="S624" s="2591"/>
      <c r="T624" s="2592"/>
      <c r="U624" s="287"/>
      <c r="V624" s="2591"/>
      <c r="W624" s="2592"/>
      <c r="X624" s="67" t="s">
        <v>461</v>
      </c>
      <c r="Y624" s="2588"/>
      <c r="Z624" s="2591"/>
      <c r="AA624" s="2592"/>
      <c r="AB624" s="2591"/>
      <c r="AC624" s="2592"/>
      <c r="AD624" s="2591"/>
      <c r="AE624" s="2592"/>
      <c r="AF624" s="53"/>
      <c r="AG624" s="2588"/>
      <c r="AH624" s="63" t="s">
        <v>461</v>
      </c>
      <c r="AI624" s="2588"/>
      <c r="AJ624" s="2591"/>
      <c r="AK624" s="2592"/>
      <c r="AL624" s="2591"/>
      <c r="AM624" s="2592"/>
      <c r="AN624" s="2887"/>
      <c r="AO624" s="2888"/>
    </row>
    <row r="625" spans="1:41" ht="16" customHeight="1" x14ac:dyDescent="0.25">
      <c r="A625" s="2890" t="s">
        <v>462</v>
      </c>
      <c r="B625" s="2891"/>
      <c r="C625" s="205"/>
      <c r="D625" s="189"/>
      <c r="E625" s="2565"/>
      <c r="F625" s="2860"/>
      <c r="G625" s="2565"/>
      <c r="H625" s="2860"/>
      <c r="I625" s="2565"/>
      <c r="J625" s="2860"/>
      <c r="K625" s="299"/>
      <c r="L625" s="135" t="s">
        <v>463</v>
      </c>
      <c r="M625" s="206"/>
      <c r="N625" s="207"/>
      <c r="O625" s="2583"/>
      <c r="P625" s="2584"/>
      <c r="Q625" s="2583"/>
      <c r="R625" s="2584"/>
      <c r="S625" s="2583"/>
      <c r="T625" s="2584"/>
      <c r="U625" s="286"/>
      <c r="V625" s="2890" t="s">
        <v>462</v>
      </c>
      <c r="W625" s="2891"/>
      <c r="X625" s="205"/>
      <c r="Y625" s="189"/>
      <c r="Z625" s="2565"/>
      <c r="AA625" s="2860"/>
      <c r="AB625" s="2565"/>
      <c r="AC625" s="2860"/>
      <c r="AD625" s="2565"/>
      <c r="AE625" s="2860"/>
      <c r="AF625" s="53"/>
      <c r="AG625" s="135" t="s">
        <v>463</v>
      </c>
      <c r="AH625" s="206"/>
      <c r="AI625" s="207"/>
      <c r="AJ625" s="2583"/>
      <c r="AK625" s="2584"/>
      <c r="AL625" s="2583"/>
      <c r="AM625" s="2584"/>
      <c r="AN625" s="2583"/>
      <c r="AO625" s="2584"/>
    </row>
    <row r="626" spans="1:41" ht="16" customHeight="1" x14ac:dyDescent="0.25">
      <c r="A626" s="2865" t="s">
        <v>994</v>
      </c>
      <c r="B626" s="2866"/>
      <c r="C626" s="53"/>
      <c r="D626" s="309"/>
      <c r="E626" s="2565"/>
      <c r="F626" s="2860"/>
      <c r="G626" s="2565"/>
      <c r="H626" s="2860"/>
      <c r="I626" s="2561">
        <v>0</v>
      </c>
      <c r="J626" s="2875"/>
      <c r="K626" s="299"/>
      <c r="L626" s="138"/>
      <c r="M626" s="209"/>
      <c r="N626" s="189"/>
      <c r="O626" s="2540"/>
      <c r="P626" s="2541"/>
      <c r="Q626" s="2540"/>
      <c r="R626" s="2541"/>
      <c r="S626" s="2540"/>
      <c r="T626" s="2541"/>
      <c r="U626" s="286"/>
      <c r="V626" s="2865" t="s">
        <v>994</v>
      </c>
      <c r="W626" s="2866"/>
      <c r="X626" s="208"/>
      <c r="Y626" s="189"/>
      <c r="Z626" s="2565"/>
      <c r="AA626" s="2860"/>
      <c r="AB626" s="2565"/>
      <c r="AC626" s="2860"/>
      <c r="AD626" s="2880">
        <v>0</v>
      </c>
      <c r="AE626" s="2875"/>
      <c r="AF626" s="53"/>
      <c r="AG626" s="138"/>
      <c r="AH626" s="209"/>
      <c r="AI626" s="189"/>
      <c r="AJ626" s="2540"/>
      <c r="AK626" s="2541"/>
      <c r="AL626" s="2540"/>
      <c r="AM626" s="2541"/>
      <c r="AN626" s="2540"/>
      <c r="AO626" s="2541"/>
    </row>
    <row r="627" spans="1:41" ht="16" customHeight="1" x14ac:dyDescent="0.25">
      <c r="A627" s="2869" t="s">
        <v>995</v>
      </c>
      <c r="B627" s="2870"/>
      <c r="C627" s="208"/>
      <c r="D627" s="189"/>
      <c r="E627" s="2565"/>
      <c r="F627" s="2860"/>
      <c r="G627" s="2565"/>
      <c r="H627" s="2860"/>
      <c r="I627" s="2540">
        <v>0</v>
      </c>
      <c r="J627" s="2541"/>
      <c r="K627" s="299"/>
      <c r="L627" s="138" t="s">
        <v>466</v>
      </c>
      <c r="M627" s="189" t="s">
        <v>1046</v>
      </c>
      <c r="N627" s="189" t="s">
        <v>788</v>
      </c>
      <c r="O627" s="2540">
        <v>600</v>
      </c>
      <c r="P627" s="2541"/>
      <c r="Q627" s="2540">
        <v>2150</v>
      </c>
      <c r="R627" s="2541"/>
      <c r="S627" s="2540">
        <v>1290000</v>
      </c>
      <c r="T627" s="2541"/>
      <c r="U627" s="286"/>
      <c r="V627" s="2869" t="s">
        <v>995</v>
      </c>
      <c r="W627" s="2870"/>
      <c r="X627" s="208"/>
      <c r="Y627" s="189"/>
      <c r="Z627" s="2565"/>
      <c r="AA627" s="2860"/>
      <c r="AB627" s="2565"/>
      <c r="AC627" s="2860"/>
      <c r="AD627" s="2540">
        <v>0</v>
      </c>
      <c r="AE627" s="2541"/>
      <c r="AF627" s="53"/>
      <c r="AG627" s="138" t="s">
        <v>466</v>
      </c>
      <c r="AH627" s="189"/>
      <c r="AI627" s="189"/>
      <c r="AJ627" s="2540"/>
      <c r="AK627" s="2541"/>
      <c r="AL627" s="2540"/>
      <c r="AM627" s="2541"/>
      <c r="AN627" s="2540"/>
      <c r="AO627" s="2541"/>
    </row>
    <row r="628" spans="1:41" ht="16" customHeight="1" x14ac:dyDescent="0.25">
      <c r="A628" s="2869" t="s">
        <v>996</v>
      </c>
      <c r="B628" s="2870"/>
      <c r="C628" s="208"/>
      <c r="D628" s="189"/>
      <c r="E628" s="2565"/>
      <c r="F628" s="2860"/>
      <c r="G628" s="2565"/>
      <c r="H628" s="2860"/>
      <c r="I628" s="2540">
        <v>0</v>
      </c>
      <c r="J628" s="2541"/>
      <c r="K628" s="299"/>
      <c r="L628" s="138" t="s">
        <v>875</v>
      </c>
      <c r="M628" s="189"/>
      <c r="N628" s="189"/>
      <c r="O628" s="2540"/>
      <c r="P628" s="2541"/>
      <c r="Q628" s="2540"/>
      <c r="R628" s="2541"/>
      <c r="S628" s="2540">
        <v>0</v>
      </c>
      <c r="T628" s="2541"/>
      <c r="U628" s="286"/>
      <c r="V628" s="2869" t="s">
        <v>996</v>
      </c>
      <c r="W628" s="2870"/>
      <c r="X628" s="208"/>
      <c r="Y628" s="189"/>
      <c r="Z628" s="2565"/>
      <c r="AA628" s="2860"/>
      <c r="AB628" s="2565"/>
      <c r="AC628" s="2860"/>
      <c r="AD628" s="2540">
        <v>0</v>
      </c>
      <c r="AE628" s="2541"/>
      <c r="AF628" s="53"/>
      <c r="AG628" s="138" t="s">
        <v>875</v>
      </c>
      <c r="AH628" s="189"/>
      <c r="AI628" s="189"/>
      <c r="AJ628" s="2540"/>
      <c r="AK628" s="2541"/>
      <c r="AL628" s="2540"/>
      <c r="AM628" s="2541"/>
      <c r="AN628" s="2540">
        <v>0</v>
      </c>
      <c r="AO628" s="2541"/>
    </row>
    <row r="629" spans="1:41" ht="16" customHeight="1" x14ac:dyDescent="0.25">
      <c r="A629" s="2865" t="s">
        <v>1005</v>
      </c>
      <c r="B629" s="2866"/>
      <c r="C629" s="218"/>
      <c r="D629" s="189"/>
      <c r="E629" s="2565"/>
      <c r="F629" s="2860"/>
      <c r="G629" s="2565"/>
      <c r="H629" s="2860"/>
      <c r="I629" s="2561">
        <v>0</v>
      </c>
      <c r="J629" s="2875"/>
      <c r="K629" s="299"/>
      <c r="L629" s="138" t="s">
        <v>881</v>
      </c>
      <c r="M629" s="189"/>
      <c r="N629" s="189"/>
      <c r="O629" s="2540"/>
      <c r="P629" s="2541"/>
      <c r="Q629" s="2540"/>
      <c r="R629" s="2541"/>
      <c r="S629" s="2540">
        <v>0</v>
      </c>
      <c r="T629" s="2541"/>
      <c r="U629" s="286"/>
      <c r="V629" s="2865" t="s">
        <v>1005</v>
      </c>
      <c r="W629" s="2866"/>
      <c r="X629" s="208"/>
      <c r="Y629" s="189"/>
      <c r="Z629" s="2565"/>
      <c r="AA629" s="2860"/>
      <c r="AB629" s="2565"/>
      <c r="AC629" s="2860"/>
      <c r="AD629" s="2561">
        <v>0</v>
      </c>
      <c r="AE629" s="2875"/>
      <c r="AF629" s="53"/>
      <c r="AG629" s="138" t="s">
        <v>881</v>
      </c>
      <c r="AH629" s="189"/>
      <c r="AI629" s="189"/>
      <c r="AJ629" s="2540"/>
      <c r="AK629" s="2541"/>
      <c r="AL629" s="2540"/>
      <c r="AM629" s="2541"/>
      <c r="AN629" s="2540">
        <v>0</v>
      </c>
      <c r="AO629" s="2541"/>
    </row>
    <row r="630" spans="1:41" ht="16" customHeight="1" x14ac:dyDescent="0.25">
      <c r="A630" s="2869" t="s">
        <v>1006</v>
      </c>
      <c r="B630" s="2870"/>
      <c r="C630" s="136"/>
      <c r="D630" s="189"/>
      <c r="E630" s="2565"/>
      <c r="F630" s="2860"/>
      <c r="G630" s="2540"/>
      <c r="H630" s="2860"/>
      <c r="I630" s="2540">
        <v>0</v>
      </c>
      <c r="J630" s="2541"/>
      <c r="K630" s="299"/>
      <c r="L630" s="138" t="s">
        <v>883</v>
      </c>
      <c r="M630" s="189" t="s">
        <v>918</v>
      </c>
      <c r="N630" s="189" t="s">
        <v>468</v>
      </c>
      <c r="O630" s="2540">
        <v>1</v>
      </c>
      <c r="P630" s="2541"/>
      <c r="Q630" s="2540">
        <v>35000</v>
      </c>
      <c r="R630" s="2541"/>
      <c r="S630" s="2540">
        <v>35000</v>
      </c>
      <c r="T630" s="2541"/>
      <c r="U630" s="286"/>
      <c r="V630" s="2869" t="s">
        <v>1006</v>
      </c>
      <c r="W630" s="2870"/>
      <c r="X630" s="208"/>
      <c r="Y630" s="189"/>
      <c r="Z630" s="2565"/>
      <c r="AA630" s="2860"/>
      <c r="AB630" s="2565"/>
      <c r="AC630" s="2860"/>
      <c r="AD630" s="2540">
        <v>0</v>
      </c>
      <c r="AE630" s="2541"/>
      <c r="AF630" s="53"/>
      <c r="AG630" s="138" t="s">
        <v>883</v>
      </c>
      <c r="AH630" s="189" t="s">
        <v>918</v>
      </c>
      <c r="AI630" s="189" t="s">
        <v>468</v>
      </c>
      <c r="AJ630" s="2540">
        <v>1</v>
      </c>
      <c r="AK630" s="2541"/>
      <c r="AL630" s="2540">
        <v>35000</v>
      </c>
      <c r="AM630" s="2541"/>
      <c r="AN630" s="2540">
        <v>35000</v>
      </c>
      <c r="AO630" s="2541"/>
    </row>
    <row r="631" spans="1:41" ht="16" customHeight="1" x14ac:dyDescent="0.25">
      <c r="A631" s="2869" t="s">
        <v>996</v>
      </c>
      <c r="B631" s="2870"/>
      <c r="C631" s="208"/>
      <c r="D631" s="189"/>
      <c r="E631" s="2565"/>
      <c r="F631" s="2860"/>
      <c r="G631" s="2540"/>
      <c r="H631" s="2860"/>
      <c r="I631" s="2540">
        <v>0</v>
      </c>
      <c r="J631" s="2541"/>
      <c r="K631" s="299"/>
      <c r="L631" s="138" t="s">
        <v>885</v>
      </c>
      <c r="M631" s="189" t="s">
        <v>812</v>
      </c>
      <c r="N631" s="189" t="s">
        <v>468</v>
      </c>
      <c r="O631" s="2538">
        <v>2.5</v>
      </c>
      <c r="P631" s="2539"/>
      <c r="Q631" s="2540">
        <v>16150</v>
      </c>
      <c r="R631" s="2541"/>
      <c r="S631" s="2540">
        <v>40375</v>
      </c>
      <c r="T631" s="2541"/>
      <c r="U631" s="286"/>
      <c r="V631" s="2869" t="s">
        <v>996</v>
      </c>
      <c r="W631" s="2870"/>
      <c r="X631" s="208"/>
      <c r="Y631" s="189"/>
      <c r="Z631" s="2565"/>
      <c r="AA631" s="2860"/>
      <c r="AB631" s="2565"/>
      <c r="AC631" s="2860"/>
      <c r="AD631" s="2540">
        <v>0</v>
      </c>
      <c r="AE631" s="2541"/>
      <c r="AF631" s="53"/>
      <c r="AG631" s="138" t="s">
        <v>885</v>
      </c>
      <c r="AH631" s="189" t="s">
        <v>812</v>
      </c>
      <c r="AI631" s="189" t="s">
        <v>468</v>
      </c>
      <c r="AJ631" s="2540">
        <v>3</v>
      </c>
      <c r="AK631" s="2541"/>
      <c r="AL631" s="2540">
        <v>16150</v>
      </c>
      <c r="AM631" s="2541"/>
      <c r="AN631" s="2540">
        <v>48450</v>
      </c>
      <c r="AO631" s="2541"/>
    </row>
    <row r="632" spans="1:41" ht="16" customHeight="1" x14ac:dyDescent="0.25">
      <c r="A632" s="2869" t="s">
        <v>1007</v>
      </c>
      <c r="B632" s="2870"/>
      <c r="C632" s="208"/>
      <c r="D632" s="189"/>
      <c r="E632" s="2565"/>
      <c r="F632" s="2860"/>
      <c r="G632" s="2540"/>
      <c r="H632" s="2860"/>
      <c r="I632" s="2540">
        <v>0</v>
      </c>
      <c r="J632" s="2541"/>
      <c r="K632" s="299"/>
      <c r="L632" s="138" t="s">
        <v>550</v>
      </c>
      <c r="M632" s="189" t="s">
        <v>475</v>
      </c>
      <c r="N632" s="189" t="s">
        <v>830</v>
      </c>
      <c r="O632" s="2540">
        <v>2</v>
      </c>
      <c r="P632" s="2541"/>
      <c r="Q632" s="2540">
        <v>59600</v>
      </c>
      <c r="R632" s="2541"/>
      <c r="S632" s="2540">
        <v>119200</v>
      </c>
      <c r="T632" s="2541"/>
      <c r="U632" s="286"/>
      <c r="V632" s="2869" t="s">
        <v>1007</v>
      </c>
      <c r="W632" s="2870"/>
      <c r="X632" s="208"/>
      <c r="Y632" s="189"/>
      <c r="Z632" s="2565"/>
      <c r="AA632" s="2860"/>
      <c r="AB632" s="2565"/>
      <c r="AC632" s="2860"/>
      <c r="AD632" s="2540">
        <v>0</v>
      </c>
      <c r="AE632" s="2541"/>
      <c r="AF632" s="53"/>
      <c r="AG632" s="138" t="s">
        <v>550</v>
      </c>
      <c r="AH632" s="189" t="s">
        <v>475</v>
      </c>
      <c r="AI632" s="189" t="s">
        <v>830</v>
      </c>
      <c r="AJ632" s="2540">
        <v>3</v>
      </c>
      <c r="AK632" s="2541"/>
      <c r="AL632" s="2540">
        <v>59600</v>
      </c>
      <c r="AM632" s="2541"/>
      <c r="AN632" s="2540">
        <v>178800</v>
      </c>
      <c r="AO632" s="2541"/>
    </row>
    <row r="633" spans="1:41" ht="16" customHeight="1" x14ac:dyDescent="0.25">
      <c r="A633" s="2878" t="s">
        <v>1008</v>
      </c>
      <c r="B633" s="2879"/>
      <c r="C633" s="208"/>
      <c r="D633" s="189"/>
      <c r="E633" s="2565"/>
      <c r="F633" s="2860"/>
      <c r="G633" s="2540"/>
      <c r="H633" s="2541"/>
      <c r="I633" s="2561">
        <v>224000</v>
      </c>
      <c r="J633" s="2875"/>
      <c r="K633" s="299"/>
      <c r="L633" s="309" t="s">
        <v>551</v>
      </c>
      <c r="M633" s="189" t="s">
        <v>1049</v>
      </c>
      <c r="N633" s="189" t="s">
        <v>830</v>
      </c>
      <c r="O633" s="2540">
        <v>3</v>
      </c>
      <c r="P633" s="2541"/>
      <c r="Q633" s="2540">
        <v>81850</v>
      </c>
      <c r="R633" s="2541"/>
      <c r="S633" s="2540">
        <v>245550</v>
      </c>
      <c r="T633" s="2541"/>
      <c r="U633" s="286"/>
      <c r="V633" s="2878" t="s">
        <v>1050</v>
      </c>
      <c r="W633" s="2879"/>
      <c r="X633" s="309"/>
      <c r="Y633" s="189"/>
      <c r="Z633" s="2565"/>
      <c r="AA633" s="2860"/>
      <c r="AB633" s="2565"/>
      <c r="AC633" s="2860"/>
      <c r="AD633" s="2561">
        <v>0</v>
      </c>
      <c r="AE633" s="2875"/>
      <c r="AF633" s="53"/>
      <c r="AG633" s="309" t="s">
        <v>551</v>
      </c>
      <c r="AH633" s="189" t="s">
        <v>1049</v>
      </c>
      <c r="AI633" s="189" t="s">
        <v>830</v>
      </c>
      <c r="AJ633" s="2540">
        <v>3</v>
      </c>
      <c r="AK633" s="2541"/>
      <c r="AL633" s="2540">
        <v>81850</v>
      </c>
      <c r="AM633" s="2541"/>
      <c r="AN633" s="2540">
        <v>245550</v>
      </c>
      <c r="AO633" s="2541"/>
    </row>
    <row r="634" spans="1:41" ht="16" customHeight="1" x14ac:dyDescent="0.15">
      <c r="A634" s="2797" t="s">
        <v>1010</v>
      </c>
      <c r="B634" s="2798"/>
      <c r="C634" s="189" t="s">
        <v>512</v>
      </c>
      <c r="D634" s="189" t="s">
        <v>513</v>
      </c>
      <c r="E634" s="2540">
        <v>7</v>
      </c>
      <c r="F634" s="2541"/>
      <c r="G634" s="2861">
        <v>32000</v>
      </c>
      <c r="H634" s="2862"/>
      <c r="I634" s="2540">
        <v>224000</v>
      </c>
      <c r="J634" s="2541"/>
      <c r="K634" s="299"/>
      <c r="L634" s="138" t="s">
        <v>553</v>
      </c>
      <c r="M634" s="189"/>
      <c r="N634" s="189"/>
      <c r="O634" s="2540"/>
      <c r="P634" s="2541"/>
      <c r="Q634" s="2540"/>
      <c r="R634" s="2541"/>
      <c r="S634" s="2540">
        <v>0</v>
      </c>
      <c r="T634" s="2541"/>
      <c r="U634" s="286"/>
      <c r="V634" s="2797" t="s">
        <v>1006</v>
      </c>
      <c r="W634" s="2798"/>
      <c r="X634" s="309"/>
      <c r="Y634" s="189"/>
      <c r="Z634" s="2540"/>
      <c r="AA634" s="2541"/>
      <c r="AB634" s="2540"/>
      <c r="AC634" s="2541"/>
      <c r="AD634" s="2540">
        <v>0</v>
      </c>
      <c r="AE634" s="2541"/>
      <c r="AF634" s="53"/>
      <c r="AG634" s="138" t="s">
        <v>553</v>
      </c>
      <c r="AH634" s="189"/>
      <c r="AI634" s="189"/>
      <c r="AJ634" s="2540"/>
      <c r="AK634" s="2541"/>
      <c r="AL634" s="2540"/>
      <c r="AM634" s="2541"/>
      <c r="AN634" s="2540">
        <v>0</v>
      </c>
      <c r="AO634" s="2541"/>
    </row>
    <row r="635" spans="1:41" ht="16" customHeight="1" x14ac:dyDescent="0.15">
      <c r="A635" s="2797" t="s">
        <v>1011</v>
      </c>
      <c r="B635" s="2798"/>
      <c r="C635" s="189"/>
      <c r="D635" s="189"/>
      <c r="E635" s="2540"/>
      <c r="F635" s="2541"/>
      <c r="G635" s="2540"/>
      <c r="H635" s="2541"/>
      <c r="I635" s="2540">
        <v>0</v>
      </c>
      <c r="J635" s="2541"/>
      <c r="K635" s="299"/>
      <c r="L635" s="138" t="s">
        <v>474</v>
      </c>
      <c r="M635" s="189" t="s">
        <v>1136</v>
      </c>
      <c r="N635" s="189" t="s">
        <v>830</v>
      </c>
      <c r="O635" s="2540">
        <v>3</v>
      </c>
      <c r="P635" s="2541"/>
      <c r="Q635" s="2540">
        <v>58100</v>
      </c>
      <c r="R635" s="2541"/>
      <c r="S635" s="2540">
        <v>174300</v>
      </c>
      <c r="T635" s="2541"/>
      <c r="U635" s="286"/>
      <c r="V635" s="2797" t="s">
        <v>1011</v>
      </c>
      <c r="W635" s="2798"/>
      <c r="X635" s="208"/>
      <c r="Y635" s="189"/>
      <c r="Z635" s="2540"/>
      <c r="AA635" s="2541"/>
      <c r="AB635" s="2540"/>
      <c r="AC635" s="2541"/>
      <c r="AD635" s="2540">
        <v>0</v>
      </c>
      <c r="AE635" s="2541"/>
      <c r="AF635" s="53"/>
      <c r="AG635" s="138" t="s">
        <v>474</v>
      </c>
      <c r="AH635" s="189" t="s">
        <v>1136</v>
      </c>
      <c r="AI635" s="189" t="s">
        <v>830</v>
      </c>
      <c r="AJ635" s="2540">
        <v>3</v>
      </c>
      <c r="AK635" s="2541"/>
      <c r="AL635" s="2540">
        <v>58100</v>
      </c>
      <c r="AM635" s="2541"/>
      <c r="AN635" s="2540">
        <v>174300</v>
      </c>
      <c r="AO635" s="2541"/>
    </row>
    <row r="636" spans="1:41" ht="16" customHeight="1" x14ac:dyDescent="0.15">
      <c r="A636" s="2797" t="s">
        <v>485</v>
      </c>
      <c r="B636" s="2798"/>
      <c r="C636" s="136"/>
      <c r="D636" s="189"/>
      <c r="E636" s="2540"/>
      <c r="F636" s="2541"/>
      <c r="G636" s="2540"/>
      <c r="H636" s="2541"/>
      <c r="I636" s="2540">
        <v>0</v>
      </c>
      <c r="J636" s="2541"/>
      <c r="K636" s="299"/>
      <c r="L636" s="138" t="s">
        <v>472</v>
      </c>
      <c r="M636" s="189"/>
      <c r="N636" s="189"/>
      <c r="O636" s="2540"/>
      <c r="P636" s="2541"/>
      <c r="Q636" s="2540"/>
      <c r="R636" s="2541"/>
      <c r="S636" s="2540">
        <v>0</v>
      </c>
      <c r="T636" s="2541"/>
      <c r="U636" s="286"/>
      <c r="V636" s="2797" t="s">
        <v>485</v>
      </c>
      <c r="W636" s="2798"/>
      <c r="X636" s="208"/>
      <c r="Y636" s="189"/>
      <c r="Z636" s="2540"/>
      <c r="AA636" s="2541"/>
      <c r="AB636" s="2540"/>
      <c r="AC636" s="2541"/>
      <c r="AD636" s="2540">
        <v>0</v>
      </c>
      <c r="AE636" s="2541"/>
      <c r="AF636" s="53"/>
      <c r="AG636" s="138" t="s">
        <v>472</v>
      </c>
      <c r="AH636" s="189"/>
      <c r="AI636" s="189"/>
      <c r="AJ636" s="2540"/>
      <c r="AK636" s="2541"/>
      <c r="AL636" s="2540"/>
      <c r="AM636" s="2541"/>
      <c r="AN636" s="2540">
        <v>0</v>
      </c>
      <c r="AO636" s="2541"/>
    </row>
    <row r="637" spans="1:41" ht="16" customHeight="1" x14ac:dyDescent="0.25">
      <c r="A637" s="2797" t="s">
        <v>486</v>
      </c>
      <c r="B637" s="2798"/>
      <c r="C637" s="320"/>
      <c r="D637" s="136"/>
      <c r="E637" s="2540"/>
      <c r="F637" s="2541"/>
      <c r="G637" s="2540"/>
      <c r="H637" s="2541"/>
      <c r="I637" s="2540">
        <v>0</v>
      </c>
      <c r="J637" s="2541"/>
      <c r="K637" s="299"/>
      <c r="L637" s="138" t="s">
        <v>893</v>
      </c>
      <c r="M637" s="189"/>
      <c r="N637" s="189"/>
      <c r="O637" s="2540"/>
      <c r="P637" s="2541"/>
      <c r="Q637" s="2540"/>
      <c r="R637" s="2541"/>
      <c r="S637" s="2540">
        <v>0</v>
      </c>
      <c r="T637" s="2541"/>
      <c r="U637" s="286"/>
      <c r="V637" s="2797" t="s">
        <v>486</v>
      </c>
      <c r="W637" s="2798"/>
      <c r="X637" s="208"/>
      <c r="Y637" s="189"/>
      <c r="Z637" s="2540"/>
      <c r="AA637" s="2541"/>
      <c r="AB637" s="2540"/>
      <c r="AC637" s="2541"/>
      <c r="AD637" s="2540">
        <v>0</v>
      </c>
      <c r="AE637" s="2541"/>
      <c r="AF637" s="53"/>
      <c r="AG637" s="138" t="s">
        <v>893</v>
      </c>
      <c r="AH637" s="189"/>
      <c r="AI637" s="189"/>
      <c r="AJ637" s="2540"/>
      <c r="AK637" s="2541"/>
      <c r="AL637" s="2540"/>
      <c r="AM637" s="2541"/>
      <c r="AN637" s="2540">
        <v>0</v>
      </c>
      <c r="AO637" s="2541"/>
    </row>
    <row r="638" spans="1:41" ht="16" customHeight="1" x14ac:dyDescent="0.25">
      <c r="A638" s="2797" t="s">
        <v>924</v>
      </c>
      <c r="B638" s="2798"/>
      <c r="C638" s="189"/>
      <c r="D638" s="189"/>
      <c r="E638" s="2540"/>
      <c r="F638" s="2541"/>
      <c r="G638" s="2540"/>
      <c r="H638" s="2860"/>
      <c r="I638" s="2540">
        <v>0</v>
      </c>
      <c r="J638" s="2541"/>
      <c r="K638" s="299"/>
      <c r="L638" s="138" t="s">
        <v>615</v>
      </c>
      <c r="M638" s="189"/>
      <c r="N638" s="189"/>
      <c r="O638" s="2540"/>
      <c r="P638" s="2541"/>
      <c r="Q638" s="2540"/>
      <c r="R638" s="2541"/>
      <c r="S638" s="2540">
        <v>0</v>
      </c>
      <c r="T638" s="2541"/>
      <c r="U638" s="286"/>
      <c r="V638" s="2797" t="s">
        <v>1083</v>
      </c>
      <c r="W638" s="2798"/>
      <c r="X638" s="309"/>
      <c r="Y638" s="189"/>
      <c r="Z638" s="2540"/>
      <c r="AA638" s="2541"/>
      <c r="AB638" s="2540"/>
      <c r="AC638" s="2860"/>
      <c r="AD638" s="2540">
        <v>0</v>
      </c>
      <c r="AE638" s="2541"/>
      <c r="AF638" s="53"/>
      <c r="AG638" s="138" t="s">
        <v>615</v>
      </c>
      <c r="AH638" s="189"/>
      <c r="AI638" s="189"/>
      <c r="AJ638" s="2540"/>
      <c r="AK638" s="2541"/>
      <c r="AL638" s="2540"/>
      <c r="AM638" s="2541"/>
      <c r="AN638" s="2540">
        <v>0</v>
      </c>
      <c r="AO638" s="2541"/>
    </row>
    <row r="639" spans="1:41" ht="16" customHeight="1" x14ac:dyDescent="0.25">
      <c r="A639" s="2797" t="s">
        <v>1013</v>
      </c>
      <c r="B639" s="2798"/>
      <c r="C639" s="189"/>
      <c r="D639" s="189"/>
      <c r="E639" s="2565"/>
      <c r="F639" s="2860"/>
      <c r="G639" s="2540"/>
      <c r="H639" s="2860"/>
      <c r="I639" s="2540">
        <v>0</v>
      </c>
      <c r="J639" s="2541"/>
      <c r="K639" s="299"/>
      <c r="L639" s="138" t="s">
        <v>523</v>
      </c>
      <c r="M639" s="235"/>
      <c r="N639" s="136"/>
      <c r="O639" s="2540"/>
      <c r="P639" s="2541"/>
      <c r="Q639" s="2540"/>
      <c r="R639" s="2541"/>
      <c r="S639" s="2540">
        <v>0</v>
      </c>
      <c r="T639" s="2541"/>
      <c r="U639" s="286"/>
      <c r="V639" s="2797" t="s">
        <v>1013</v>
      </c>
      <c r="W639" s="2798"/>
      <c r="X639" s="208"/>
      <c r="Y639" s="189"/>
      <c r="Z639" s="2565"/>
      <c r="AA639" s="2860"/>
      <c r="AB639" s="2565"/>
      <c r="AC639" s="2860"/>
      <c r="AD639" s="2540">
        <v>0</v>
      </c>
      <c r="AE639" s="2541"/>
      <c r="AF639" s="53"/>
      <c r="AG639" s="138" t="s">
        <v>523</v>
      </c>
      <c r="AH639" s="235"/>
      <c r="AI639" s="136"/>
      <c r="AJ639" s="2540"/>
      <c r="AK639" s="2541"/>
      <c r="AL639" s="2540"/>
      <c r="AM639" s="2541"/>
      <c r="AN639" s="2540">
        <v>0</v>
      </c>
      <c r="AO639" s="2541"/>
    </row>
    <row r="640" spans="1:41" ht="16" customHeight="1" x14ac:dyDescent="0.25">
      <c r="A640" s="2797" t="s">
        <v>1014</v>
      </c>
      <c r="B640" s="2798"/>
      <c r="C640" s="208"/>
      <c r="D640" s="189"/>
      <c r="E640" s="2565"/>
      <c r="F640" s="2860"/>
      <c r="G640" s="2565"/>
      <c r="H640" s="2860"/>
      <c r="I640" s="2540">
        <v>0</v>
      </c>
      <c r="J640" s="2541"/>
      <c r="K640" s="299"/>
      <c r="L640" s="138" t="s">
        <v>822</v>
      </c>
      <c r="M640" s="189"/>
      <c r="N640" s="189"/>
      <c r="O640" s="2540"/>
      <c r="P640" s="2541"/>
      <c r="Q640" s="2540"/>
      <c r="R640" s="2541"/>
      <c r="S640" s="2540">
        <v>0</v>
      </c>
      <c r="T640" s="2541"/>
      <c r="U640" s="286"/>
      <c r="V640" s="2797" t="s">
        <v>1014</v>
      </c>
      <c r="W640" s="2798"/>
      <c r="X640" s="208"/>
      <c r="Y640" s="189"/>
      <c r="Z640" s="2565"/>
      <c r="AA640" s="2860"/>
      <c r="AB640" s="2565"/>
      <c r="AC640" s="2860"/>
      <c r="AD640" s="2540">
        <v>0</v>
      </c>
      <c r="AE640" s="2541"/>
      <c r="AF640" s="53"/>
      <c r="AG640" s="138" t="s">
        <v>822</v>
      </c>
      <c r="AH640" s="189"/>
      <c r="AI640" s="189"/>
      <c r="AJ640" s="2540"/>
      <c r="AK640" s="2541"/>
      <c r="AL640" s="2540"/>
      <c r="AM640" s="2541"/>
      <c r="AN640" s="2540">
        <v>0</v>
      </c>
      <c r="AO640" s="2541"/>
    </row>
    <row r="641" spans="1:41" ht="16" customHeight="1" x14ac:dyDescent="0.25">
      <c r="A641" s="2797" t="s">
        <v>895</v>
      </c>
      <c r="B641" s="2798"/>
      <c r="C641" s="136"/>
      <c r="D641" s="189"/>
      <c r="E641" s="2565"/>
      <c r="F641" s="2860"/>
      <c r="G641" s="2565"/>
      <c r="H641" s="2860"/>
      <c r="I641" s="2540">
        <v>0</v>
      </c>
      <c r="J641" s="2541"/>
      <c r="K641" s="299"/>
      <c r="L641" s="138" t="s">
        <v>595</v>
      </c>
      <c r="M641" s="189"/>
      <c r="N641" s="189"/>
      <c r="O641" s="2540"/>
      <c r="P641" s="2541"/>
      <c r="Q641" s="2540"/>
      <c r="R641" s="2541"/>
      <c r="S641" s="2540">
        <v>0</v>
      </c>
      <c r="T641" s="2541"/>
      <c r="U641" s="286"/>
      <c r="V641" s="2797" t="s">
        <v>895</v>
      </c>
      <c r="W641" s="2798"/>
      <c r="X641" s="208"/>
      <c r="Y641" s="189"/>
      <c r="Z641" s="2565"/>
      <c r="AA641" s="2860"/>
      <c r="AB641" s="2565"/>
      <c r="AC641" s="2860"/>
      <c r="AD641" s="2540">
        <v>0</v>
      </c>
      <c r="AE641" s="2541"/>
      <c r="AF641" s="53"/>
      <c r="AG641" s="138" t="s">
        <v>595</v>
      </c>
      <c r="AH641" s="189"/>
      <c r="AI641" s="189"/>
      <c r="AJ641" s="2540"/>
      <c r="AK641" s="2541"/>
      <c r="AL641" s="2540"/>
      <c r="AM641" s="2541"/>
      <c r="AN641" s="2540">
        <v>0</v>
      </c>
      <c r="AO641" s="2541"/>
    </row>
    <row r="642" spans="1:41" ht="16" customHeight="1" x14ac:dyDescent="0.25">
      <c r="A642" s="2797" t="s">
        <v>1015</v>
      </c>
      <c r="B642" s="2798"/>
      <c r="C642" s="208"/>
      <c r="D642" s="189"/>
      <c r="E642" s="2565"/>
      <c r="F642" s="2860"/>
      <c r="G642" s="2565"/>
      <c r="H642" s="2860"/>
      <c r="I642" s="2540">
        <v>0</v>
      </c>
      <c r="J642" s="2541"/>
      <c r="K642" s="299"/>
      <c r="L642" s="138" t="s">
        <v>896</v>
      </c>
      <c r="M642" s="189"/>
      <c r="N642" s="189"/>
      <c r="O642" s="2540"/>
      <c r="P642" s="2541"/>
      <c r="Q642" s="2540"/>
      <c r="R642" s="2541"/>
      <c r="S642" s="2540">
        <v>0</v>
      </c>
      <c r="T642" s="2541"/>
      <c r="U642" s="286"/>
      <c r="V642" s="2797" t="s">
        <v>1015</v>
      </c>
      <c r="W642" s="2798"/>
      <c r="X642" s="208"/>
      <c r="Y642" s="189"/>
      <c r="Z642" s="2565"/>
      <c r="AA642" s="2860"/>
      <c r="AB642" s="2565"/>
      <c r="AC642" s="2860"/>
      <c r="AD642" s="2540">
        <v>0</v>
      </c>
      <c r="AE642" s="2541"/>
      <c r="AF642" s="53"/>
      <c r="AG642" s="138" t="s">
        <v>896</v>
      </c>
      <c r="AH642" s="189"/>
      <c r="AI642" s="189"/>
      <c r="AJ642" s="2540"/>
      <c r="AK642" s="2541"/>
      <c r="AL642" s="2540"/>
      <c r="AM642" s="2541"/>
      <c r="AN642" s="2540">
        <v>0</v>
      </c>
      <c r="AO642" s="2541"/>
    </row>
    <row r="643" spans="1:41" ht="16" customHeight="1" x14ac:dyDescent="0.25">
      <c r="A643" s="2797" t="s">
        <v>520</v>
      </c>
      <c r="B643" s="2798"/>
      <c r="C643" s="208"/>
      <c r="D643" s="189"/>
      <c r="E643" s="2565"/>
      <c r="F643" s="2860"/>
      <c r="G643" s="2565"/>
      <c r="H643" s="2860"/>
      <c r="I643" s="2540">
        <v>0</v>
      </c>
      <c r="J643" s="2541"/>
      <c r="K643" s="299"/>
      <c r="L643" s="217" t="s">
        <v>531</v>
      </c>
      <c r="M643" s="136"/>
      <c r="N643" s="136"/>
      <c r="O643" s="2676"/>
      <c r="P643" s="2676"/>
      <c r="Q643" s="2676"/>
      <c r="R643" s="2676"/>
      <c r="S643" s="2540">
        <v>0</v>
      </c>
      <c r="T643" s="2541"/>
      <c r="U643" s="286"/>
      <c r="V643" s="2797" t="s">
        <v>520</v>
      </c>
      <c r="W643" s="2798"/>
      <c r="X643" s="208"/>
      <c r="Y643" s="189"/>
      <c r="Z643" s="2565"/>
      <c r="AA643" s="2860"/>
      <c r="AB643" s="2565"/>
      <c r="AC643" s="2860"/>
      <c r="AD643" s="2540">
        <v>0</v>
      </c>
      <c r="AE643" s="2541"/>
      <c r="AF643" s="53"/>
      <c r="AG643" s="217" t="s">
        <v>531</v>
      </c>
      <c r="AH643" s="136"/>
      <c r="AI643" s="136"/>
      <c r="AJ643" s="2676"/>
      <c r="AK643" s="2676"/>
      <c r="AL643" s="2676"/>
      <c r="AM643" s="2676"/>
      <c r="AN643" s="2540">
        <v>0</v>
      </c>
      <c r="AO643" s="2541"/>
    </row>
    <row r="644" spans="1:41" ht="16" customHeight="1" x14ac:dyDescent="0.25">
      <c r="A644" s="2865" t="s">
        <v>1016</v>
      </c>
      <c r="B644" s="2866"/>
      <c r="C644" s="208"/>
      <c r="D644" s="189"/>
      <c r="E644" s="2565"/>
      <c r="F644" s="2860"/>
      <c r="G644" s="2565"/>
      <c r="H644" s="2860"/>
      <c r="I644" s="2561">
        <v>608000</v>
      </c>
      <c r="J644" s="2875"/>
      <c r="K644" s="299"/>
      <c r="L644" s="217"/>
      <c r="M644" s="218"/>
      <c r="N644" s="136"/>
      <c r="O644" s="2676"/>
      <c r="P644" s="2676"/>
      <c r="Q644" s="2676"/>
      <c r="R644" s="2676"/>
      <c r="S644" s="2540"/>
      <c r="T644" s="2541"/>
      <c r="U644" s="286"/>
      <c r="V644" s="2865" t="s">
        <v>1016</v>
      </c>
      <c r="W644" s="2866"/>
      <c r="X644" s="208"/>
      <c r="Y644" s="189"/>
      <c r="Z644" s="2565"/>
      <c r="AA644" s="2860"/>
      <c r="AB644" s="2565"/>
      <c r="AC644" s="2860"/>
      <c r="AD644" s="2561">
        <v>448000</v>
      </c>
      <c r="AE644" s="2875"/>
      <c r="AF644" s="53"/>
      <c r="AG644" s="217" t="s">
        <v>1108</v>
      </c>
      <c r="AH644" s="136"/>
      <c r="AI644" s="136"/>
      <c r="AJ644" s="2676"/>
      <c r="AK644" s="2676"/>
      <c r="AL644" s="2676"/>
      <c r="AM644" s="2676"/>
      <c r="AN644" s="2540">
        <v>0</v>
      </c>
      <c r="AO644" s="2541"/>
    </row>
    <row r="645" spans="1:41" ht="16" customHeight="1" x14ac:dyDescent="0.15">
      <c r="A645" s="2797" t="s">
        <v>874</v>
      </c>
      <c r="B645" s="2798"/>
      <c r="C645" s="189" t="s">
        <v>512</v>
      </c>
      <c r="D645" s="189" t="s">
        <v>513</v>
      </c>
      <c r="E645" s="2540">
        <v>7</v>
      </c>
      <c r="F645" s="2541"/>
      <c r="G645" s="2861">
        <v>32000</v>
      </c>
      <c r="H645" s="2862"/>
      <c r="I645" s="2540">
        <v>224000</v>
      </c>
      <c r="J645" s="2541"/>
      <c r="K645" s="299"/>
      <c r="L645" s="220" t="s">
        <v>898</v>
      </c>
      <c r="M645" s="66"/>
      <c r="N645" s="221"/>
      <c r="O645" s="2876"/>
      <c r="P645" s="2876"/>
      <c r="Q645" s="2876"/>
      <c r="R645" s="2876"/>
      <c r="S645" s="2877">
        <v>1904425</v>
      </c>
      <c r="T645" s="2877"/>
      <c r="U645" s="286"/>
      <c r="V645" s="2797" t="s">
        <v>874</v>
      </c>
      <c r="W645" s="2798"/>
      <c r="X645" s="208"/>
      <c r="Y645" s="189"/>
      <c r="Z645" s="2540"/>
      <c r="AA645" s="2541"/>
      <c r="AB645" s="2540"/>
      <c r="AC645" s="2541"/>
      <c r="AD645" s="2540">
        <v>0</v>
      </c>
      <c r="AE645" s="2541"/>
      <c r="AF645" s="53"/>
      <c r="AG645" s="220" t="s">
        <v>898</v>
      </c>
      <c r="AH645" s="66"/>
      <c r="AI645" s="221"/>
      <c r="AJ645" s="2876"/>
      <c r="AK645" s="2876"/>
      <c r="AL645" s="2876"/>
      <c r="AM645" s="2876"/>
      <c r="AN645" s="2877">
        <v>682100</v>
      </c>
      <c r="AO645" s="2877"/>
    </row>
    <row r="646" spans="1:41" ht="16" customHeight="1" x14ac:dyDescent="0.15">
      <c r="A646" s="2797" t="s">
        <v>511</v>
      </c>
      <c r="B646" s="2798"/>
      <c r="C646" s="189"/>
      <c r="D646" s="189"/>
      <c r="E646" s="2540"/>
      <c r="F646" s="2541"/>
      <c r="G646" s="2540"/>
      <c r="H646" s="2541"/>
      <c r="I646" s="2540">
        <v>0</v>
      </c>
      <c r="J646" s="2541"/>
      <c r="K646" s="299"/>
      <c r="L646" s="164"/>
      <c r="M646" s="218"/>
      <c r="N646" s="136"/>
      <c r="O646" s="2676"/>
      <c r="P646" s="2676"/>
      <c r="Q646" s="2676"/>
      <c r="R646" s="2676"/>
      <c r="S646" s="2676"/>
      <c r="T646" s="2676"/>
      <c r="U646" s="286"/>
      <c r="V646" s="2797" t="s">
        <v>511</v>
      </c>
      <c r="W646" s="2798"/>
      <c r="X646" s="208"/>
      <c r="Y646" s="189"/>
      <c r="Z646" s="2540"/>
      <c r="AA646" s="2541"/>
      <c r="AB646" s="2540"/>
      <c r="AC646" s="2541"/>
      <c r="AD646" s="2540">
        <v>0</v>
      </c>
      <c r="AE646" s="2541"/>
      <c r="AF646" s="53"/>
      <c r="AG646" s="164"/>
      <c r="AH646" s="218"/>
      <c r="AI646" s="136"/>
      <c r="AJ646" s="2676"/>
      <c r="AK646" s="2676"/>
      <c r="AL646" s="2676"/>
      <c r="AM646" s="2676"/>
      <c r="AN646" s="2676"/>
      <c r="AO646" s="2676"/>
    </row>
    <row r="647" spans="1:41" ht="16" customHeight="1" x14ac:dyDescent="0.25">
      <c r="A647" s="2797" t="s">
        <v>1018</v>
      </c>
      <c r="B647" s="2798"/>
      <c r="C647" s="189"/>
      <c r="D647" s="189"/>
      <c r="E647" s="2565"/>
      <c r="F647" s="2860"/>
      <c r="G647" s="2540"/>
      <c r="H647" s="2860"/>
      <c r="I647" s="2540">
        <v>0</v>
      </c>
      <c r="J647" s="2541"/>
      <c r="K647" s="299"/>
      <c r="L647" s="160" t="s">
        <v>597</v>
      </c>
      <c r="M647" s="161"/>
      <c r="N647" s="161"/>
      <c r="O647" s="2873"/>
      <c r="P647" s="2873"/>
      <c r="Q647" s="2873"/>
      <c r="R647" s="2873"/>
      <c r="S647" s="2873"/>
      <c r="T647" s="2874"/>
      <c r="U647" s="286"/>
      <c r="V647" s="2797" t="s">
        <v>1018</v>
      </c>
      <c r="W647" s="2798"/>
      <c r="X647" s="208"/>
      <c r="Y647" s="189"/>
      <c r="Z647" s="2565"/>
      <c r="AA647" s="2860"/>
      <c r="AB647" s="2565"/>
      <c r="AC647" s="2860"/>
      <c r="AD647" s="2540">
        <v>0</v>
      </c>
      <c r="AE647" s="2541"/>
      <c r="AF647" s="53"/>
      <c r="AG647" s="160" t="s">
        <v>597</v>
      </c>
      <c r="AH647" s="161"/>
      <c r="AI647" s="161"/>
      <c r="AJ647" s="2873"/>
      <c r="AK647" s="2873"/>
      <c r="AL647" s="2873"/>
      <c r="AM647" s="2873"/>
      <c r="AN647" s="2873"/>
      <c r="AO647" s="2874"/>
    </row>
    <row r="648" spans="1:41" ht="16" customHeight="1" x14ac:dyDescent="0.25">
      <c r="A648" s="2797" t="s">
        <v>1019</v>
      </c>
      <c r="B648" s="2798"/>
      <c r="C648" s="208"/>
      <c r="D648" s="189"/>
      <c r="E648" s="2565"/>
      <c r="F648" s="2860"/>
      <c r="G648" s="2565"/>
      <c r="H648" s="2860"/>
      <c r="I648" s="2540">
        <v>0</v>
      </c>
      <c r="J648" s="2541"/>
      <c r="K648" s="299"/>
      <c r="L648" s="164" t="s">
        <v>1020</v>
      </c>
      <c r="M648" s="317"/>
      <c r="N648" s="166"/>
      <c r="O648" s="2552"/>
      <c r="P648" s="2552"/>
      <c r="Q648" s="2552"/>
      <c r="R648" s="2552"/>
      <c r="S648" s="2552">
        <v>87053.55</v>
      </c>
      <c r="T648" s="2541"/>
      <c r="U648" s="286"/>
      <c r="V648" s="2797" t="s">
        <v>1019</v>
      </c>
      <c r="W648" s="2798"/>
      <c r="X648" s="208"/>
      <c r="Y648" s="189"/>
      <c r="Z648" s="2565"/>
      <c r="AA648" s="2860"/>
      <c r="AB648" s="2565"/>
      <c r="AC648" s="2860"/>
      <c r="AD648" s="2540">
        <v>0</v>
      </c>
      <c r="AE648" s="2541"/>
      <c r="AF648" s="53"/>
      <c r="AG648" s="164" t="s">
        <v>1020</v>
      </c>
      <c r="AH648" s="317"/>
      <c r="AI648" s="166"/>
      <c r="AJ648" s="2552"/>
      <c r="AK648" s="2552"/>
      <c r="AL648" s="2552"/>
      <c r="AM648" s="2552"/>
      <c r="AN648" s="2552">
        <v>73799.199999999997</v>
      </c>
      <c r="AO648" s="2541"/>
    </row>
    <row r="649" spans="1:41" ht="16" customHeight="1" x14ac:dyDescent="0.25">
      <c r="A649" s="2797" t="s">
        <v>1021</v>
      </c>
      <c r="B649" s="2798"/>
      <c r="C649" s="208"/>
      <c r="D649" s="189"/>
      <c r="E649" s="2565"/>
      <c r="F649" s="2860"/>
      <c r="G649" s="2565"/>
      <c r="H649" s="2860"/>
      <c r="I649" s="2540">
        <v>0</v>
      </c>
      <c r="J649" s="2541"/>
      <c r="K649" s="299"/>
      <c r="L649" s="168" t="s">
        <v>543</v>
      </c>
      <c r="M649" s="166"/>
      <c r="N649" s="166"/>
      <c r="O649" s="2552"/>
      <c r="P649" s="2552"/>
      <c r="Q649" s="2552"/>
      <c r="R649" s="2552"/>
      <c r="S649" s="2552"/>
      <c r="T649" s="2541"/>
      <c r="U649" s="286"/>
      <c r="V649" s="2797" t="s">
        <v>1021</v>
      </c>
      <c r="W649" s="2798"/>
      <c r="X649" s="208"/>
      <c r="Y649" s="189"/>
      <c r="Z649" s="2565"/>
      <c r="AA649" s="2860"/>
      <c r="AB649" s="2565"/>
      <c r="AC649" s="2860"/>
      <c r="AD649" s="2540">
        <v>0</v>
      </c>
      <c r="AE649" s="2541"/>
      <c r="AF649" s="53"/>
      <c r="AG649" s="168" t="s">
        <v>543</v>
      </c>
      <c r="AH649" s="166"/>
      <c r="AI649" s="166"/>
      <c r="AJ649" s="2552"/>
      <c r="AK649" s="2552"/>
      <c r="AL649" s="2552"/>
      <c r="AM649" s="2552"/>
      <c r="AN649" s="2552"/>
      <c r="AO649" s="2541"/>
    </row>
    <row r="650" spans="1:41" ht="16" customHeight="1" x14ac:dyDescent="0.25">
      <c r="A650" s="2797" t="s">
        <v>1022</v>
      </c>
      <c r="B650" s="2798"/>
      <c r="C650" s="208"/>
      <c r="D650" s="189"/>
      <c r="E650" s="2565"/>
      <c r="F650" s="2860"/>
      <c r="G650" s="2565"/>
      <c r="H650" s="2860"/>
      <c r="I650" s="2540">
        <v>0</v>
      </c>
      <c r="J650" s="2541"/>
      <c r="K650" s="299"/>
      <c r="L650" s="169" t="s">
        <v>545</v>
      </c>
      <c r="M650" s="166"/>
      <c r="N650" s="166"/>
      <c r="O650" s="2552"/>
      <c r="P650" s="2552"/>
      <c r="Q650" s="2552"/>
      <c r="R650" s="2552"/>
      <c r="S650" s="2552"/>
      <c r="T650" s="2541"/>
      <c r="U650" s="286"/>
      <c r="V650" s="2797" t="s">
        <v>1022</v>
      </c>
      <c r="W650" s="2798"/>
      <c r="X650" s="208"/>
      <c r="Y650" s="189"/>
      <c r="Z650" s="2565"/>
      <c r="AA650" s="2860"/>
      <c r="AB650" s="2565"/>
      <c r="AC650" s="2860"/>
      <c r="AD650" s="2540">
        <v>0</v>
      </c>
      <c r="AE650" s="2541"/>
      <c r="AF650" s="53"/>
      <c r="AG650" s="169" t="s">
        <v>545</v>
      </c>
      <c r="AH650" s="166"/>
      <c r="AI650" s="166"/>
      <c r="AJ650" s="2552"/>
      <c r="AK650" s="2552"/>
      <c r="AL650" s="2552"/>
      <c r="AM650" s="2552"/>
      <c r="AN650" s="2552"/>
      <c r="AO650" s="2541"/>
    </row>
    <row r="651" spans="1:41" ht="16" customHeight="1" x14ac:dyDescent="0.25">
      <c r="A651" s="2797" t="s">
        <v>1023</v>
      </c>
      <c r="B651" s="2798"/>
      <c r="C651" s="189"/>
      <c r="D651" s="189"/>
      <c r="E651" s="2565"/>
      <c r="F651" s="2860"/>
      <c r="G651" s="2540"/>
      <c r="H651" s="2860"/>
      <c r="I651" s="2540">
        <v>0</v>
      </c>
      <c r="J651" s="2541"/>
      <c r="K651" s="299"/>
      <c r="L651" s="169" t="s">
        <v>747</v>
      </c>
      <c r="M651" s="166"/>
      <c r="N651" s="166"/>
      <c r="O651" s="2552"/>
      <c r="P651" s="2552"/>
      <c r="Q651" s="2552"/>
      <c r="R651" s="2552"/>
      <c r="S651" s="2552"/>
      <c r="T651" s="2541"/>
      <c r="U651" s="286"/>
      <c r="V651" s="2797" t="s">
        <v>1023</v>
      </c>
      <c r="W651" s="2798"/>
      <c r="X651" s="136"/>
      <c r="Y651" s="189"/>
      <c r="Z651" s="2565"/>
      <c r="AA651" s="2860"/>
      <c r="AB651" s="2565"/>
      <c r="AC651" s="2860"/>
      <c r="AD651" s="2540">
        <v>0</v>
      </c>
      <c r="AE651" s="2541"/>
      <c r="AF651" s="53"/>
      <c r="AG651" s="169" t="s">
        <v>747</v>
      </c>
      <c r="AH651" s="166"/>
      <c r="AI651" s="166"/>
      <c r="AJ651" s="2552"/>
      <c r="AK651" s="2552"/>
      <c r="AL651" s="2552"/>
      <c r="AM651" s="2552"/>
      <c r="AN651" s="2552"/>
      <c r="AO651" s="2541"/>
    </row>
    <row r="652" spans="1:41" ht="16" customHeight="1" x14ac:dyDescent="0.25">
      <c r="A652" s="2797" t="s">
        <v>1024</v>
      </c>
      <c r="B652" s="2798"/>
      <c r="C652" s="189"/>
      <c r="D652" s="189"/>
      <c r="E652" s="2565"/>
      <c r="F652" s="2860"/>
      <c r="G652" s="2540"/>
      <c r="H652" s="2864"/>
      <c r="I652" s="2540">
        <v>0</v>
      </c>
      <c r="J652" s="2541"/>
      <c r="K652" s="299"/>
      <c r="L652" s="185" t="s">
        <v>520</v>
      </c>
      <c r="M652" s="173"/>
      <c r="N652" s="173"/>
      <c r="O652" s="2757"/>
      <c r="P652" s="2757"/>
      <c r="Q652" s="2757"/>
      <c r="R652" s="2757"/>
      <c r="S652" s="2757">
        <v>50000</v>
      </c>
      <c r="T652" s="2758"/>
      <c r="U652" s="286"/>
      <c r="V652" s="2797" t="s">
        <v>1024</v>
      </c>
      <c r="W652" s="2798"/>
      <c r="X652" s="208"/>
      <c r="Y652" s="189"/>
      <c r="Z652" s="2565"/>
      <c r="AA652" s="2860"/>
      <c r="AB652" s="2565"/>
      <c r="AC652" s="2860"/>
      <c r="AD652" s="2540">
        <v>0</v>
      </c>
      <c r="AE652" s="2541"/>
      <c r="AF652" s="53"/>
      <c r="AG652" s="185" t="s">
        <v>520</v>
      </c>
      <c r="AH652" s="173"/>
      <c r="AI652" s="173"/>
      <c r="AJ652" s="2757"/>
      <c r="AK652" s="2757"/>
      <c r="AL652" s="2757"/>
      <c r="AM652" s="2757"/>
      <c r="AN652" s="2757">
        <v>100000</v>
      </c>
      <c r="AO652" s="2758"/>
    </row>
    <row r="653" spans="1:41" ht="16" customHeight="1" x14ac:dyDescent="0.25">
      <c r="A653" s="2797" t="s">
        <v>1025</v>
      </c>
      <c r="B653" s="2798"/>
      <c r="C653" s="189"/>
      <c r="D653" s="189"/>
      <c r="E653" s="2565"/>
      <c r="F653" s="2860"/>
      <c r="G653" s="2540"/>
      <c r="H653" s="2864"/>
      <c r="I653" s="2540">
        <v>0</v>
      </c>
      <c r="J653" s="2541"/>
      <c r="K653" s="299"/>
      <c r="L653" s="174" t="s">
        <v>549</v>
      </c>
      <c r="M653" s="222"/>
      <c r="N653" s="222"/>
      <c r="O653" s="2882"/>
      <c r="P653" s="2882"/>
      <c r="Q653" s="2883"/>
      <c r="R653" s="2883"/>
      <c r="S653" s="2884">
        <v>137053.54999999999</v>
      </c>
      <c r="T653" s="2884"/>
      <c r="U653" s="286"/>
      <c r="V653" s="2797" t="s">
        <v>1105</v>
      </c>
      <c r="W653" s="2798"/>
      <c r="X653" s="309"/>
      <c r="Y653" s="189"/>
      <c r="Z653" s="2565"/>
      <c r="AA653" s="2860"/>
      <c r="AB653" s="2565"/>
      <c r="AC653" s="2860"/>
      <c r="AD653" s="2540">
        <v>0</v>
      </c>
      <c r="AE653" s="2541"/>
      <c r="AF653" s="53"/>
      <c r="AG653" s="174" t="s">
        <v>549</v>
      </c>
      <c r="AH653" s="222"/>
      <c r="AI653" s="222"/>
      <c r="AJ653" s="2882"/>
      <c r="AK653" s="2882"/>
      <c r="AL653" s="2883"/>
      <c r="AM653" s="2883"/>
      <c r="AN653" s="2884">
        <v>173799.2</v>
      </c>
      <c r="AO653" s="2884"/>
    </row>
    <row r="654" spans="1:41" ht="16" customHeight="1" x14ac:dyDescent="0.25">
      <c r="A654" s="2797" t="s">
        <v>1026</v>
      </c>
      <c r="B654" s="2798"/>
      <c r="C654" s="136"/>
      <c r="D654" s="189"/>
      <c r="E654" s="2565"/>
      <c r="F654" s="2860"/>
      <c r="G654" s="2565"/>
      <c r="H654" s="2860"/>
      <c r="I654" s="2540">
        <v>0</v>
      </c>
      <c r="J654" s="2541"/>
      <c r="K654" s="299"/>
      <c r="L654" s="177"/>
      <c r="M654" s="166"/>
      <c r="N654" s="166"/>
      <c r="O654" s="2552"/>
      <c r="P654" s="2552"/>
      <c r="Q654" s="2552"/>
      <c r="R654" s="2552"/>
      <c r="S654" s="2552"/>
      <c r="T654" s="2541"/>
      <c r="U654" s="286"/>
      <c r="V654" s="2797" t="s">
        <v>1026</v>
      </c>
      <c r="W654" s="2798"/>
      <c r="X654" s="208"/>
      <c r="Y654" s="189"/>
      <c r="Z654" s="2565"/>
      <c r="AA654" s="2860"/>
      <c r="AB654" s="2565"/>
      <c r="AC654" s="2860"/>
      <c r="AD654" s="2540">
        <v>0</v>
      </c>
      <c r="AE654" s="2541"/>
      <c r="AF654" s="53"/>
      <c r="AG654" s="177"/>
      <c r="AH654" s="166"/>
      <c r="AI654" s="166"/>
      <c r="AJ654" s="2552"/>
      <c r="AK654" s="2552"/>
      <c r="AL654" s="2552"/>
      <c r="AM654" s="2552"/>
      <c r="AN654" s="2552"/>
      <c r="AO654" s="2541"/>
    </row>
    <row r="655" spans="1:41" ht="16" customHeight="1" thickBot="1" x14ac:dyDescent="0.3">
      <c r="A655" s="2797" t="s">
        <v>1027</v>
      </c>
      <c r="B655" s="2798"/>
      <c r="C655" s="136"/>
      <c r="D655" s="136"/>
      <c r="E655" s="2565"/>
      <c r="F655" s="2860"/>
      <c r="G655" s="2565"/>
      <c r="H655" s="2860"/>
      <c r="I655" s="2540">
        <v>0</v>
      </c>
      <c r="J655" s="2541"/>
      <c r="K655" s="299"/>
      <c r="L655" s="178" t="s">
        <v>603</v>
      </c>
      <c r="M655" s="226"/>
      <c r="N655" s="226"/>
      <c r="O655" s="226"/>
      <c r="P655" s="226"/>
      <c r="Q655" s="179"/>
      <c r="R655" s="179"/>
      <c r="S655" s="2761">
        <v>3038838.55</v>
      </c>
      <c r="T655" s="2762"/>
      <c r="U655" s="286"/>
      <c r="V655" s="2797" t="s">
        <v>1027</v>
      </c>
      <c r="W655" s="2798"/>
      <c r="X655" s="136"/>
      <c r="Y655" s="189"/>
      <c r="Z655" s="2565"/>
      <c r="AA655" s="2860"/>
      <c r="AB655" s="2565"/>
      <c r="AC655" s="2860"/>
      <c r="AD655" s="2540">
        <v>0</v>
      </c>
      <c r="AE655" s="2541"/>
      <c r="AF655" s="53"/>
      <c r="AG655" s="178" t="s">
        <v>603</v>
      </c>
      <c r="AH655" s="226"/>
      <c r="AI655" s="226"/>
      <c r="AJ655" s="226"/>
      <c r="AK655" s="226"/>
      <c r="AL655" s="179"/>
      <c r="AM655" s="179"/>
      <c r="AN655" s="2761">
        <v>2018779.2</v>
      </c>
      <c r="AO655" s="2762"/>
    </row>
    <row r="656" spans="1:41" ht="16" customHeight="1" x14ac:dyDescent="0.15">
      <c r="A656" s="2797" t="s">
        <v>1067</v>
      </c>
      <c r="B656" s="2798"/>
      <c r="C656" s="189" t="s">
        <v>512</v>
      </c>
      <c r="D656" s="189" t="s">
        <v>513</v>
      </c>
      <c r="E656" s="2540">
        <v>6</v>
      </c>
      <c r="F656" s="2541"/>
      <c r="G656" s="2861">
        <v>32000</v>
      </c>
      <c r="H656" s="2862"/>
      <c r="I656" s="2540">
        <v>192000</v>
      </c>
      <c r="J656" s="2541"/>
      <c r="K656" s="304"/>
      <c r="L656" s="166"/>
      <c r="M656" s="166"/>
      <c r="N656" s="166"/>
      <c r="O656" s="166"/>
      <c r="P656" s="166"/>
      <c r="Q656" s="166"/>
      <c r="R656" s="166"/>
      <c r="S656" s="166"/>
      <c r="T656" s="166"/>
      <c r="U656" s="286"/>
      <c r="V656" s="2797" t="s">
        <v>1033</v>
      </c>
      <c r="W656" s="2798"/>
      <c r="X656" s="136" t="s">
        <v>512</v>
      </c>
      <c r="Y656" s="189" t="s">
        <v>513</v>
      </c>
      <c r="Z656" s="2540">
        <v>10</v>
      </c>
      <c r="AA656" s="2541"/>
      <c r="AB656" s="2861">
        <v>32000</v>
      </c>
      <c r="AC656" s="2862"/>
      <c r="AD656" s="2540">
        <v>320000</v>
      </c>
      <c r="AE656" s="2541"/>
      <c r="AF656" s="53"/>
      <c r="AG656" s="166"/>
      <c r="AH656" s="166"/>
      <c r="AI656" s="166"/>
      <c r="AJ656" s="166"/>
      <c r="AK656" s="166"/>
      <c r="AL656" s="166"/>
      <c r="AM656" s="166"/>
      <c r="AN656" s="166"/>
      <c r="AO656" s="166"/>
    </row>
    <row r="657" spans="1:41" ht="16" customHeight="1" x14ac:dyDescent="0.25">
      <c r="A657" s="2797" t="s">
        <v>1034</v>
      </c>
      <c r="B657" s="2798"/>
      <c r="C657" s="136"/>
      <c r="D657" s="136"/>
      <c r="E657" s="2565"/>
      <c r="F657" s="2860"/>
      <c r="G657" s="2540"/>
      <c r="H657" s="2864"/>
      <c r="I657" s="2540">
        <v>0</v>
      </c>
      <c r="J657" s="2541"/>
      <c r="K657" s="299"/>
      <c r="L657" s="7" t="s">
        <v>1573</v>
      </c>
      <c r="M657" s="166"/>
      <c r="N657" s="166"/>
      <c r="O657" s="166"/>
      <c r="P657" s="166"/>
      <c r="Q657" s="166"/>
      <c r="R657" s="166"/>
      <c r="S657" s="166"/>
      <c r="T657" s="166"/>
      <c r="U657" s="286"/>
      <c r="V657" s="2797" t="s">
        <v>1034</v>
      </c>
      <c r="W657" s="2798"/>
      <c r="X657" s="136"/>
      <c r="Y657" s="189"/>
      <c r="Z657" s="2565"/>
      <c r="AA657" s="2860"/>
      <c r="AB657" s="2565"/>
      <c r="AC657" s="2860"/>
      <c r="AD657" s="2540">
        <v>0</v>
      </c>
      <c r="AE657" s="2541"/>
      <c r="AF657" s="53"/>
      <c r="AG657" s="7" t="s">
        <v>1573</v>
      </c>
      <c r="AH657" s="166"/>
      <c r="AI657" s="166"/>
      <c r="AJ657" s="166"/>
      <c r="AK657" s="166"/>
      <c r="AL657" s="166"/>
      <c r="AM657" s="166"/>
      <c r="AN657" s="166"/>
      <c r="AO657" s="166"/>
    </row>
    <row r="658" spans="1:41" ht="16" customHeight="1" x14ac:dyDescent="0.25">
      <c r="A658" s="2797" t="s">
        <v>1035</v>
      </c>
      <c r="B658" s="2798"/>
      <c r="C658" s="208"/>
      <c r="D658" s="189"/>
      <c r="E658" s="2565"/>
      <c r="F658" s="2860"/>
      <c r="G658" s="2565"/>
      <c r="H658" s="2860"/>
      <c r="I658" s="2540">
        <v>0</v>
      </c>
      <c r="J658" s="2541"/>
      <c r="K658" s="299"/>
      <c r="L658" s="2173" t="s">
        <v>1629</v>
      </c>
      <c r="M658" s="1922"/>
      <c r="N658" s="1922"/>
      <c r="O658" s="1922"/>
      <c r="P658" s="1922"/>
      <c r="Q658" s="1937"/>
      <c r="R658" s="1922"/>
      <c r="S658" s="1922"/>
      <c r="T658" s="166"/>
      <c r="U658" s="286"/>
      <c r="V658" s="2797" t="s">
        <v>1035</v>
      </c>
      <c r="W658" s="2798"/>
      <c r="X658" s="208"/>
      <c r="Y658" s="189"/>
      <c r="Z658" s="2565"/>
      <c r="AA658" s="2860"/>
      <c r="AB658" s="2565"/>
      <c r="AC658" s="2860"/>
      <c r="AD658" s="2540">
        <v>0</v>
      </c>
      <c r="AE658" s="2541"/>
      <c r="AF658" s="53"/>
      <c r="AG658" s="2173" t="s">
        <v>1629</v>
      </c>
      <c r="AH658" s="1922"/>
      <c r="AI658" s="1922"/>
      <c r="AJ658" s="1922"/>
      <c r="AK658" s="1922"/>
      <c r="AL658" s="1937"/>
      <c r="AM658" s="1922"/>
      <c r="AN658" s="1922"/>
      <c r="AO658" s="166"/>
    </row>
    <row r="659" spans="1:41" ht="16" customHeight="1" x14ac:dyDescent="0.25">
      <c r="A659" s="2797" t="s">
        <v>1036</v>
      </c>
      <c r="B659" s="2798"/>
      <c r="C659" s="208"/>
      <c r="D659" s="189"/>
      <c r="E659" s="2565"/>
      <c r="F659" s="2860"/>
      <c r="G659" s="2565"/>
      <c r="H659" s="2860"/>
      <c r="I659" s="2540">
        <v>0</v>
      </c>
      <c r="J659" s="2541"/>
      <c r="K659" s="299"/>
      <c r="L659" s="166"/>
      <c r="M659" s="227"/>
      <c r="N659" s="227"/>
      <c r="O659" s="227"/>
      <c r="P659" s="227"/>
      <c r="Q659" s="122"/>
      <c r="R659" s="61"/>
      <c r="S659" s="166"/>
      <c r="T659" s="166"/>
      <c r="U659" s="286"/>
      <c r="V659" s="2797" t="s">
        <v>1036</v>
      </c>
      <c r="W659" s="2798"/>
      <c r="X659" s="208"/>
      <c r="Y659" s="189"/>
      <c r="Z659" s="2565"/>
      <c r="AA659" s="2860"/>
      <c r="AB659" s="2565"/>
      <c r="AC659" s="2860"/>
      <c r="AD659" s="2540">
        <v>0</v>
      </c>
      <c r="AE659" s="2541"/>
      <c r="AF659" s="53"/>
      <c r="AG659" s="166"/>
      <c r="AH659" s="2794"/>
      <c r="AI659" s="2794"/>
      <c r="AJ659" s="2794"/>
      <c r="AK659" s="2794"/>
      <c r="AL659" s="321"/>
      <c r="AM659" s="61"/>
      <c r="AN659" s="166"/>
      <c r="AO659" s="166"/>
    </row>
    <row r="660" spans="1:41" ht="16" customHeight="1" x14ac:dyDescent="0.15">
      <c r="A660" s="2797" t="s">
        <v>1037</v>
      </c>
      <c r="B660" s="2798"/>
      <c r="C660" s="189" t="s">
        <v>512</v>
      </c>
      <c r="D660" s="189" t="s">
        <v>513</v>
      </c>
      <c r="E660" s="2540">
        <v>3</v>
      </c>
      <c r="F660" s="2541"/>
      <c r="G660" s="2861">
        <v>32000</v>
      </c>
      <c r="H660" s="2862"/>
      <c r="I660" s="2540">
        <v>96000</v>
      </c>
      <c r="J660" s="2541"/>
      <c r="K660" s="299"/>
      <c r="L660" s="166"/>
      <c r="M660" s="2794"/>
      <c r="N660" s="2794"/>
      <c r="O660" s="2794"/>
      <c r="P660" s="2794"/>
      <c r="Q660" s="122"/>
      <c r="R660" s="61"/>
      <c r="S660" s="166"/>
      <c r="T660" s="166"/>
      <c r="U660" s="286"/>
      <c r="V660" s="2797" t="s">
        <v>1037</v>
      </c>
      <c r="W660" s="2798"/>
      <c r="X660" s="136" t="s">
        <v>512</v>
      </c>
      <c r="Y660" s="189" t="s">
        <v>513</v>
      </c>
      <c r="Z660" s="2540">
        <v>2</v>
      </c>
      <c r="AA660" s="2541"/>
      <c r="AB660" s="2861">
        <v>32000</v>
      </c>
      <c r="AC660" s="2862"/>
      <c r="AD660" s="2540">
        <v>64000</v>
      </c>
      <c r="AE660" s="2541"/>
      <c r="AF660" s="53"/>
      <c r="AG660" s="166"/>
      <c r="AH660" s="227"/>
      <c r="AI660" s="227"/>
      <c r="AJ660" s="227"/>
      <c r="AK660" s="227"/>
      <c r="AL660" s="122"/>
      <c r="AM660" s="61"/>
      <c r="AN660" s="166"/>
      <c r="AO660" s="166"/>
    </row>
    <row r="661" spans="1:41" ht="16" customHeight="1" x14ac:dyDescent="0.15">
      <c r="A661" s="2797" t="s">
        <v>903</v>
      </c>
      <c r="B661" s="2798"/>
      <c r="C661" s="189" t="s">
        <v>512</v>
      </c>
      <c r="D661" s="189" t="s">
        <v>513</v>
      </c>
      <c r="E661" s="2540">
        <v>2</v>
      </c>
      <c r="F661" s="2541"/>
      <c r="G661" s="2861">
        <v>32000</v>
      </c>
      <c r="H661" s="2862"/>
      <c r="I661" s="2540">
        <v>64000</v>
      </c>
      <c r="J661" s="2541"/>
      <c r="K661" s="299"/>
      <c r="L661" s="166"/>
      <c r="M661" s="2794"/>
      <c r="N661" s="2794"/>
      <c r="O661" s="2794"/>
      <c r="P661" s="2794"/>
      <c r="Q661" s="122"/>
      <c r="R661" s="166"/>
      <c r="S661" s="166"/>
      <c r="T661" s="166"/>
      <c r="U661" s="286"/>
      <c r="V661" s="2797" t="s">
        <v>903</v>
      </c>
      <c r="W661" s="2798"/>
      <c r="X661" s="136" t="s">
        <v>512</v>
      </c>
      <c r="Y661" s="189" t="s">
        <v>513</v>
      </c>
      <c r="Z661" s="2540">
        <v>1</v>
      </c>
      <c r="AA661" s="2541"/>
      <c r="AB661" s="2861">
        <v>32000</v>
      </c>
      <c r="AC661" s="2862"/>
      <c r="AD661" s="2540">
        <v>32000</v>
      </c>
      <c r="AE661" s="2541"/>
      <c r="AF661" s="53"/>
      <c r="AG661" s="166"/>
      <c r="AH661" s="227"/>
      <c r="AI661" s="227"/>
      <c r="AJ661" s="227"/>
      <c r="AK661" s="227"/>
      <c r="AL661" s="122"/>
      <c r="AM661" s="166"/>
      <c r="AN661" s="166"/>
      <c r="AO661" s="166"/>
    </row>
    <row r="662" spans="1:41" ht="16" customHeight="1" x14ac:dyDescent="0.25">
      <c r="A662" s="2797" t="s">
        <v>904</v>
      </c>
      <c r="B662" s="2798"/>
      <c r="C662" s="189" t="s">
        <v>512</v>
      </c>
      <c r="D662" s="189" t="s">
        <v>513</v>
      </c>
      <c r="E662" s="2565">
        <v>1</v>
      </c>
      <c r="F662" s="2860"/>
      <c r="G662" s="2861">
        <v>32000</v>
      </c>
      <c r="H662" s="2862"/>
      <c r="I662" s="2540">
        <v>32000</v>
      </c>
      <c r="J662" s="2541"/>
      <c r="K662" s="299"/>
      <c r="L662" s="166"/>
      <c r="M662" s="2794"/>
      <c r="N662" s="2794"/>
      <c r="O662" s="2794"/>
      <c r="P662" s="2794"/>
      <c r="Q662" s="292"/>
      <c r="R662" s="61"/>
      <c r="S662" s="166"/>
      <c r="T662" s="166"/>
      <c r="U662" s="286"/>
      <c r="V662" s="2797" t="s">
        <v>904</v>
      </c>
      <c r="W662" s="2798"/>
      <c r="X662" s="136" t="s">
        <v>512</v>
      </c>
      <c r="Y662" s="189" t="s">
        <v>513</v>
      </c>
      <c r="Z662" s="2565">
        <v>1</v>
      </c>
      <c r="AA662" s="2860"/>
      <c r="AB662" s="2861">
        <v>32000</v>
      </c>
      <c r="AC662" s="2862"/>
      <c r="AD662" s="2540">
        <v>32000</v>
      </c>
      <c r="AE662" s="2541"/>
      <c r="AF662" s="53"/>
      <c r="AG662" s="166"/>
      <c r="AH662" s="2794"/>
      <c r="AI662" s="2794"/>
      <c r="AJ662" s="2794"/>
      <c r="AK662" s="2794"/>
      <c r="AL662" s="122"/>
      <c r="AM662" s="61"/>
      <c r="AN662" s="166"/>
      <c r="AO662" s="166"/>
    </row>
    <row r="663" spans="1:41" ht="16" customHeight="1" x14ac:dyDescent="0.25">
      <c r="A663" s="2865" t="s">
        <v>1038</v>
      </c>
      <c r="B663" s="2866"/>
      <c r="C663" s="208"/>
      <c r="D663" s="189"/>
      <c r="E663" s="2565"/>
      <c r="F663" s="2860"/>
      <c r="G663" s="2565"/>
      <c r="H663" s="2860"/>
      <c r="I663" s="2561">
        <v>165360</v>
      </c>
      <c r="J663" s="2562"/>
      <c r="K663" s="299"/>
      <c r="L663" s="166"/>
      <c r="M663" s="166"/>
      <c r="N663" s="166"/>
      <c r="O663" s="166"/>
      <c r="P663" s="166"/>
      <c r="Q663" s="166"/>
      <c r="R663" s="61"/>
      <c r="S663" s="166"/>
      <c r="T663" s="166"/>
      <c r="U663" s="286"/>
      <c r="V663" s="2865" t="s">
        <v>1038</v>
      </c>
      <c r="W663" s="2866"/>
      <c r="X663" s="218"/>
      <c r="Y663" s="189"/>
      <c r="Z663" s="2565"/>
      <c r="AA663" s="2860"/>
      <c r="AB663" s="2565"/>
      <c r="AC663" s="2860"/>
      <c r="AD663" s="2561">
        <v>714880</v>
      </c>
      <c r="AE663" s="2562"/>
      <c r="AF663" s="53"/>
      <c r="AG663" s="166"/>
      <c r="AH663" s="2794"/>
      <c r="AI663" s="2794"/>
      <c r="AJ663" s="2794"/>
      <c r="AK663" s="2794"/>
      <c r="AL663" s="122"/>
      <c r="AM663" s="61"/>
      <c r="AN663" s="166"/>
      <c r="AO663" s="166"/>
    </row>
    <row r="664" spans="1:41" ht="16" customHeight="1" x14ac:dyDescent="0.25">
      <c r="A664" s="2797" t="s">
        <v>906</v>
      </c>
      <c r="B664" s="2798"/>
      <c r="C664" s="189" t="s">
        <v>512</v>
      </c>
      <c r="D664" s="189" t="s">
        <v>513</v>
      </c>
      <c r="E664" s="2565">
        <v>3</v>
      </c>
      <c r="F664" s="2860"/>
      <c r="G664" s="2861">
        <v>32000</v>
      </c>
      <c r="H664" s="2862"/>
      <c r="I664" s="2540">
        <v>96000</v>
      </c>
      <c r="J664" s="2541"/>
      <c r="K664" s="299"/>
      <c r="L664" s="53"/>
      <c r="M664" s="53"/>
      <c r="N664" s="53"/>
      <c r="O664" s="53"/>
      <c r="P664" s="53"/>
      <c r="Q664" s="53"/>
      <c r="R664" s="61"/>
      <c r="S664" s="166"/>
      <c r="T664" s="166"/>
      <c r="U664" s="286"/>
      <c r="V664" s="2797" t="s">
        <v>906</v>
      </c>
      <c r="W664" s="2798"/>
      <c r="X664" s="136" t="s">
        <v>512</v>
      </c>
      <c r="Y664" s="189" t="s">
        <v>513</v>
      </c>
      <c r="Z664" s="2565">
        <v>11</v>
      </c>
      <c r="AA664" s="2860"/>
      <c r="AB664" s="2861">
        <v>32000</v>
      </c>
      <c r="AC664" s="2862"/>
      <c r="AD664" s="2540">
        <v>352000</v>
      </c>
      <c r="AE664" s="2541"/>
      <c r="AF664" s="53"/>
      <c r="AG664" s="166"/>
      <c r="AH664" s="2794"/>
      <c r="AI664" s="2794"/>
      <c r="AJ664" s="2794"/>
      <c r="AK664" s="2794"/>
      <c r="AL664" s="292"/>
      <c r="AM664" s="61"/>
      <c r="AN664" s="166"/>
      <c r="AO664" s="166"/>
    </row>
    <row r="665" spans="1:41" ht="16" customHeight="1" x14ac:dyDescent="0.25">
      <c r="A665" s="2797" t="s">
        <v>1039</v>
      </c>
      <c r="B665" s="2798"/>
      <c r="C665" s="136"/>
      <c r="D665" s="136"/>
      <c r="E665" s="2565"/>
      <c r="F665" s="2860"/>
      <c r="G665" s="2540"/>
      <c r="H665" s="2860"/>
      <c r="I665" s="2540">
        <v>0</v>
      </c>
      <c r="J665" s="2541"/>
      <c r="K665" s="299"/>
      <c r="L665" s="53"/>
      <c r="M665" s="53"/>
      <c r="N665" s="53"/>
      <c r="O665" s="53"/>
      <c r="P665" s="53"/>
      <c r="Q665" s="53"/>
      <c r="R665" s="166"/>
      <c r="S665" s="166"/>
      <c r="T665" s="166"/>
      <c r="U665" s="286"/>
      <c r="V665" s="2797" t="s">
        <v>1039</v>
      </c>
      <c r="W665" s="2798"/>
      <c r="X665" s="136"/>
      <c r="Y665" s="189"/>
      <c r="Z665" s="2565"/>
      <c r="AA665" s="2860"/>
      <c r="AB665" s="2565"/>
      <c r="AC665" s="2860"/>
      <c r="AD665" s="2540">
        <v>0</v>
      </c>
      <c r="AE665" s="2541"/>
      <c r="AF665" s="53"/>
      <c r="AG665" s="166"/>
      <c r="AH665" s="166"/>
      <c r="AI665" s="166"/>
      <c r="AJ665" s="166"/>
      <c r="AK665" s="166"/>
      <c r="AL665" s="166"/>
      <c r="AM665" s="166"/>
      <c r="AN665" s="166"/>
      <c r="AO665" s="166"/>
    </row>
    <row r="666" spans="1:41" ht="16" customHeight="1" x14ac:dyDescent="0.25">
      <c r="A666" s="2797" t="s">
        <v>915</v>
      </c>
      <c r="B666" s="2798"/>
      <c r="C666" s="136"/>
      <c r="D666" s="136"/>
      <c r="E666" s="2565"/>
      <c r="F666" s="2860"/>
      <c r="G666" s="2540"/>
      <c r="H666" s="2860"/>
      <c r="I666" s="2540">
        <v>0</v>
      </c>
      <c r="J666" s="2541"/>
      <c r="K666" s="299"/>
      <c r="L666" s="53"/>
      <c r="M666" s="53"/>
      <c r="N666" s="53"/>
      <c r="O666" s="53"/>
      <c r="P666" s="53"/>
      <c r="Q666" s="53"/>
      <c r="R666" s="53"/>
      <c r="S666" s="166"/>
      <c r="T666" s="166"/>
      <c r="U666" s="286"/>
      <c r="V666" s="2797" t="s">
        <v>915</v>
      </c>
      <c r="W666" s="2798"/>
      <c r="X666" s="136"/>
      <c r="Y666" s="189"/>
      <c r="Z666" s="2565"/>
      <c r="AA666" s="2860"/>
      <c r="AB666" s="2565"/>
      <c r="AC666" s="2860"/>
      <c r="AD666" s="2540">
        <v>0</v>
      </c>
      <c r="AE666" s="2541"/>
      <c r="AF666" s="53"/>
      <c r="AG666" s="53"/>
      <c r="AH666" s="53"/>
      <c r="AI666" s="53"/>
      <c r="AJ666" s="53"/>
      <c r="AK666" s="53"/>
      <c r="AL666" s="53"/>
      <c r="AM666" s="53"/>
      <c r="AN666" s="166"/>
      <c r="AO666" s="166"/>
    </row>
    <row r="667" spans="1:41" ht="16" customHeight="1" x14ac:dyDescent="0.25">
      <c r="A667" s="2797" t="s">
        <v>749</v>
      </c>
      <c r="B667" s="2798"/>
      <c r="C667" s="136"/>
      <c r="D667" s="189"/>
      <c r="E667" s="2565"/>
      <c r="F667" s="2860"/>
      <c r="G667" s="2540"/>
      <c r="H667" s="2864"/>
      <c r="I667" s="2540">
        <v>0</v>
      </c>
      <c r="J667" s="2541"/>
      <c r="L667" s="53"/>
      <c r="M667" s="53"/>
      <c r="N667" s="53"/>
      <c r="O667" s="53"/>
      <c r="P667" s="53"/>
      <c r="Q667" s="53"/>
      <c r="U667" s="286"/>
      <c r="V667" s="2797" t="s">
        <v>749</v>
      </c>
      <c r="W667" s="2798"/>
      <c r="X667" s="136"/>
      <c r="Y667" s="189"/>
      <c r="Z667" s="2565"/>
      <c r="AA667" s="2860"/>
      <c r="AB667" s="2565"/>
      <c r="AC667" s="2860"/>
      <c r="AD667" s="2540">
        <v>0</v>
      </c>
      <c r="AE667" s="2541"/>
      <c r="AF667" s="53"/>
      <c r="AG667" s="53"/>
      <c r="AH667" s="53"/>
      <c r="AI667" s="53"/>
      <c r="AJ667" s="53"/>
      <c r="AK667" s="53"/>
      <c r="AL667" s="53"/>
    </row>
    <row r="668" spans="1:41" ht="16" customHeight="1" x14ac:dyDescent="0.25">
      <c r="A668" s="2797" t="s">
        <v>786</v>
      </c>
      <c r="B668" s="2798"/>
      <c r="C668" s="208"/>
      <c r="D668" s="189" t="s">
        <v>1261</v>
      </c>
      <c r="E668" s="2565"/>
      <c r="F668" s="2860"/>
      <c r="G668" s="2565"/>
      <c r="H668" s="2860"/>
      <c r="I668" s="2540">
        <v>10000</v>
      </c>
      <c r="J668" s="2541"/>
      <c r="L668" s="53"/>
      <c r="M668" s="53"/>
      <c r="N668" s="53"/>
      <c r="O668" s="53"/>
      <c r="P668" s="53"/>
      <c r="Q668" s="53"/>
      <c r="U668" s="286"/>
      <c r="V668" s="2797" t="s">
        <v>786</v>
      </c>
      <c r="W668" s="2798"/>
      <c r="X668" s="208"/>
      <c r="Y668" s="189" t="s">
        <v>815</v>
      </c>
      <c r="Z668" s="2565"/>
      <c r="AA668" s="2860"/>
      <c r="AB668" s="2565"/>
      <c r="AC668" s="2860"/>
      <c r="AD668" s="2540">
        <v>100000</v>
      </c>
      <c r="AE668" s="2541"/>
      <c r="AF668" s="53"/>
      <c r="AG668" s="53"/>
      <c r="AH668" s="53"/>
      <c r="AI668" s="53"/>
      <c r="AJ668" s="53"/>
      <c r="AK668" s="53"/>
      <c r="AL668" s="53"/>
    </row>
    <row r="669" spans="1:41" ht="16" customHeight="1" x14ac:dyDescent="0.25">
      <c r="A669" s="2797" t="s">
        <v>635</v>
      </c>
      <c r="B669" s="2798"/>
      <c r="C669" s="309" t="s">
        <v>784</v>
      </c>
      <c r="D669" s="189" t="s">
        <v>571</v>
      </c>
      <c r="E669" s="2565">
        <v>0.7</v>
      </c>
      <c r="F669" s="2860"/>
      <c r="G669" s="2540">
        <v>84800</v>
      </c>
      <c r="H669" s="2864"/>
      <c r="I669" s="2540">
        <v>59359.999999999993</v>
      </c>
      <c r="J669" s="2541"/>
      <c r="U669" s="286"/>
      <c r="V669" s="2797" t="s">
        <v>635</v>
      </c>
      <c r="W669" s="2798"/>
      <c r="X669" s="136" t="s">
        <v>784</v>
      </c>
      <c r="Y669" s="189" t="s">
        <v>571</v>
      </c>
      <c r="Z669" s="2565">
        <v>3.1</v>
      </c>
      <c r="AA669" s="2860"/>
      <c r="AB669" s="2540">
        <v>84800</v>
      </c>
      <c r="AC669" s="2864"/>
      <c r="AD669" s="2540">
        <v>262880</v>
      </c>
      <c r="AE669" s="2541"/>
      <c r="AF669" s="53"/>
    </row>
    <row r="670" spans="1:41" ht="16" customHeight="1" thickBot="1" x14ac:dyDescent="0.2">
      <c r="A670" s="229" t="s">
        <v>573</v>
      </c>
      <c r="B670" s="230"/>
      <c r="C670" s="231"/>
      <c r="D670" s="230"/>
      <c r="E670" s="2544">
        <v>29</v>
      </c>
      <c r="F670" s="2545"/>
      <c r="G670" s="2544"/>
      <c r="H670" s="2545"/>
      <c r="I670" s="2544">
        <v>997360</v>
      </c>
      <c r="J670" s="2545"/>
      <c r="U670" s="286"/>
      <c r="V670" s="229" t="s">
        <v>573</v>
      </c>
      <c r="W670" s="230"/>
      <c r="X670" s="231"/>
      <c r="Y670" s="230"/>
      <c r="Z670" s="2544">
        <v>25</v>
      </c>
      <c r="AA670" s="2545"/>
      <c r="AB670" s="2544"/>
      <c r="AC670" s="2545"/>
      <c r="AD670" s="2544">
        <v>1162880</v>
      </c>
      <c r="AE670" s="2545"/>
      <c r="AF670" s="53"/>
      <c r="AG670" s="53"/>
      <c r="AH670" s="53"/>
      <c r="AI670" s="53"/>
      <c r="AJ670" s="53"/>
      <c r="AK670" s="53"/>
      <c r="AL670" s="53"/>
      <c r="AM670" s="53"/>
      <c r="AN670" s="53"/>
      <c r="AO670" s="53"/>
    </row>
    <row r="671" spans="1:41" ht="16" customHeight="1" x14ac:dyDescent="0.15">
      <c r="A671" s="53"/>
      <c r="B671" s="53"/>
      <c r="C671" s="53"/>
      <c r="D671" s="53"/>
      <c r="E671" s="53"/>
      <c r="F671" s="53"/>
      <c r="G671" s="53"/>
      <c r="H671" s="294"/>
      <c r="I671" s="294"/>
      <c r="J671" s="294"/>
      <c r="K671" s="316"/>
      <c r="L671" s="53"/>
      <c r="M671" s="53"/>
      <c r="N671" s="53"/>
      <c r="O671" s="53"/>
      <c r="P671" s="53"/>
      <c r="Q671" s="53"/>
      <c r="R671" s="53"/>
      <c r="S671" s="316"/>
      <c r="T671" s="316"/>
      <c r="U671" s="295"/>
      <c r="V671" s="53"/>
      <c r="W671" s="53"/>
      <c r="X671" s="53"/>
      <c r="Y671" s="53"/>
      <c r="Z671" s="53"/>
      <c r="AA671" s="53"/>
      <c r="AB671" s="53"/>
      <c r="AC671" s="294"/>
      <c r="AD671" s="294"/>
      <c r="AE671" s="294"/>
      <c r="AF671" s="295"/>
      <c r="AG671" s="53"/>
      <c r="AH671" s="53"/>
      <c r="AI671" s="53"/>
      <c r="AJ671" s="53"/>
      <c r="AK671" s="53"/>
      <c r="AL671" s="53"/>
      <c r="AM671" s="53"/>
      <c r="AN671" s="295"/>
      <c r="AO671" s="295"/>
    </row>
    <row r="672" spans="1:41" ht="16" customHeight="1" x14ac:dyDescent="0.1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2885"/>
      <c r="T672" s="2885"/>
      <c r="U672" s="286"/>
      <c r="V672" s="53"/>
      <c r="W672" s="53"/>
      <c r="X672" s="53"/>
      <c r="Y672" s="53"/>
      <c r="Z672" s="53"/>
      <c r="AA672" s="53"/>
      <c r="AB672" s="53"/>
      <c r="AC672" s="53"/>
      <c r="AD672" s="53"/>
      <c r="AE672" s="53"/>
      <c r="AF672" s="53"/>
      <c r="AG672" s="53"/>
      <c r="AH672" s="53"/>
      <c r="AI672" s="53"/>
      <c r="AJ672" s="53"/>
      <c r="AK672" s="53"/>
      <c r="AL672" s="53"/>
      <c r="AM672" s="53"/>
      <c r="AN672" s="2885"/>
      <c r="AO672" s="2885"/>
    </row>
    <row r="673" spans="1:41" ht="16" customHeight="1" x14ac:dyDescent="0.15">
      <c r="A673" s="2610"/>
      <c r="B673" s="2610"/>
      <c r="C673" s="2610"/>
      <c r="D673" s="2610"/>
      <c r="E673" s="2610"/>
      <c r="F673" s="2610"/>
      <c r="G673" s="2610"/>
      <c r="H673" s="2610"/>
      <c r="I673" s="2610"/>
      <c r="J673" s="2610"/>
      <c r="K673" s="2610"/>
      <c r="L673" s="2610"/>
      <c r="M673" s="2610"/>
      <c r="N673" s="2610"/>
      <c r="O673" s="2610"/>
      <c r="P673" s="2610"/>
      <c r="Q673" s="2610"/>
      <c r="R673" s="2610"/>
      <c r="S673" s="2610"/>
      <c r="T673" s="2610"/>
      <c r="U673" s="2610"/>
      <c r="V673" s="2610"/>
      <c r="W673" s="2610"/>
      <c r="X673" s="2610"/>
      <c r="Y673" s="2610"/>
      <c r="Z673" s="2610"/>
      <c r="AA673" s="2610"/>
      <c r="AB673" s="2610"/>
      <c r="AC673" s="2610"/>
      <c r="AD673" s="2610"/>
      <c r="AE673" s="2610"/>
      <c r="AF673" s="2610"/>
      <c r="AG673" s="2610"/>
      <c r="AH673" s="2610"/>
      <c r="AI673" s="2610"/>
      <c r="AJ673" s="2610"/>
      <c r="AK673" s="2610"/>
      <c r="AL673" s="2610"/>
      <c r="AM673" s="2610"/>
      <c r="AN673" s="2610"/>
      <c r="AO673" s="2610"/>
    </row>
    <row r="674" spans="1:41" ht="16" customHeight="1" x14ac:dyDescent="0.15">
      <c r="A674" s="296"/>
      <c r="B674" s="296"/>
      <c r="C674" s="296"/>
      <c r="D674" s="296"/>
      <c r="E674" s="294"/>
      <c r="F674" s="294"/>
      <c r="G674" s="294"/>
      <c r="H674" s="294"/>
      <c r="I674" s="294"/>
      <c r="J674" s="294"/>
      <c r="K674" s="316"/>
      <c r="L674" s="316"/>
      <c r="M674" s="316"/>
      <c r="N674" s="316"/>
      <c r="O674" s="316"/>
      <c r="P674" s="316"/>
      <c r="Q674" s="316"/>
      <c r="R674" s="316"/>
      <c r="S674" s="316"/>
      <c r="T674" s="316"/>
      <c r="U674" s="295"/>
      <c r="V674" s="296"/>
      <c r="W674" s="296"/>
      <c r="X674" s="296"/>
      <c r="Y674" s="296"/>
      <c r="Z674" s="294"/>
      <c r="AA674" s="294"/>
      <c r="AB674" s="294"/>
      <c r="AC674" s="294"/>
      <c r="AD674" s="294"/>
      <c r="AE674" s="294"/>
      <c r="AF674" s="295"/>
      <c r="AG674" s="295"/>
      <c r="AH674" s="295"/>
      <c r="AI674" s="295"/>
      <c r="AJ674" s="295"/>
      <c r="AK674" s="295"/>
      <c r="AL674" s="295"/>
      <c r="AM674" s="295"/>
      <c r="AN674" s="295"/>
      <c r="AO674" s="295"/>
    </row>
    <row r="675" spans="1:41" ht="16" customHeight="1" x14ac:dyDescent="0.15">
      <c r="A675" s="2611" t="s">
        <v>1884</v>
      </c>
      <c r="B675" s="2611"/>
      <c r="C675" s="2611"/>
      <c r="D675" s="2611"/>
      <c r="E675" s="2611"/>
      <c r="F675" s="2611"/>
      <c r="G675" s="2611"/>
      <c r="H675" s="2611"/>
      <c r="I675" s="2611"/>
      <c r="J675" s="2611"/>
      <c r="K675" s="2611"/>
      <c r="L675" s="2611"/>
      <c r="M675" s="2611"/>
      <c r="N675" s="2611"/>
      <c r="O675" s="2611"/>
      <c r="P675" s="2611"/>
      <c r="Q675" s="2611"/>
      <c r="R675" s="2611"/>
      <c r="S675" s="2611"/>
      <c r="T675" s="2611"/>
      <c r="U675" s="298"/>
      <c r="V675" s="2611" t="s">
        <v>1905</v>
      </c>
      <c r="W675" s="2611"/>
      <c r="X675" s="2611"/>
      <c r="Y675" s="2611"/>
      <c r="Z675" s="2611"/>
      <c r="AA675" s="2611"/>
      <c r="AB675" s="2611"/>
      <c r="AC675" s="2611"/>
      <c r="AD675" s="2611"/>
      <c r="AE675" s="2611"/>
      <c r="AF675" s="2611"/>
      <c r="AG675" s="2611"/>
      <c r="AH675" s="2611"/>
      <c r="AI675" s="2611"/>
      <c r="AJ675" s="2611"/>
      <c r="AK675" s="2611"/>
      <c r="AL675" s="2611"/>
      <c r="AM675" s="2611"/>
      <c r="AN675" s="2611"/>
      <c r="AO675" s="2611"/>
    </row>
    <row r="676" spans="1:41" ht="16" customHeight="1" thickBot="1" x14ac:dyDescent="0.2">
      <c r="A676" s="2611"/>
      <c r="B676" s="2611"/>
      <c r="C676" s="2611"/>
      <c r="D676" s="2611"/>
      <c r="E676" s="2611"/>
      <c r="F676" s="2611"/>
      <c r="G676" s="2611"/>
      <c r="H676" s="2611"/>
      <c r="I676" s="2611"/>
      <c r="J676" s="2611"/>
      <c r="K676" s="2611"/>
      <c r="L676" s="2611"/>
      <c r="M676" s="2611"/>
      <c r="N676" s="2611"/>
      <c r="O676" s="2611"/>
      <c r="P676" s="2611"/>
      <c r="Q676" s="2611"/>
      <c r="R676" s="2611"/>
      <c r="S676" s="2611"/>
      <c r="T676" s="2611"/>
      <c r="U676" s="286"/>
      <c r="V676" s="166"/>
      <c r="W676" s="166"/>
      <c r="X676" s="166"/>
      <c r="Y676" s="166"/>
      <c r="Z676" s="166"/>
      <c r="AA676" s="166"/>
      <c r="AB676" s="166"/>
      <c r="AC676" s="166"/>
      <c r="AD676" s="166"/>
      <c r="AE676" s="166"/>
      <c r="AF676" s="53"/>
      <c r="AG676" s="53"/>
      <c r="AH676" s="53"/>
      <c r="AI676" s="53"/>
      <c r="AJ676" s="53"/>
      <c r="AK676" s="53"/>
      <c r="AL676" s="53"/>
      <c r="AM676" s="53"/>
      <c r="AN676" s="53"/>
      <c r="AO676" s="53"/>
    </row>
    <row r="677" spans="1:41" ht="16" customHeight="1" x14ac:dyDescent="0.25">
      <c r="A677" s="2589" t="s">
        <v>451</v>
      </c>
      <c r="B677" s="2590"/>
      <c r="C677" s="2589" t="s">
        <v>452</v>
      </c>
      <c r="D677" s="2618"/>
      <c r="E677" s="2618"/>
      <c r="F677" s="2590"/>
      <c r="G677" s="2589" t="s">
        <v>453</v>
      </c>
      <c r="H677" s="2590"/>
      <c r="I677" s="2589" t="s">
        <v>454</v>
      </c>
      <c r="J677" s="2590"/>
      <c r="K677" s="53"/>
      <c r="L677" s="2587" t="s">
        <v>451</v>
      </c>
      <c r="M677" s="2589" t="s">
        <v>452</v>
      </c>
      <c r="N677" s="2618"/>
      <c r="O677" s="2618"/>
      <c r="P677" s="2590"/>
      <c r="Q677" s="2589" t="s">
        <v>453</v>
      </c>
      <c r="R677" s="2590"/>
      <c r="S677" s="2589"/>
      <c r="T677" s="2590"/>
      <c r="U677" s="287"/>
      <c r="V677" s="2589" t="s">
        <v>451</v>
      </c>
      <c r="W677" s="2590"/>
      <c r="X677" s="2589" t="s">
        <v>452</v>
      </c>
      <c r="Y677" s="2618"/>
      <c r="Z677" s="2618"/>
      <c r="AA677" s="2590"/>
      <c r="AB677" s="2589" t="s">
        <v>453</v>
      </c>
      <c r="AC677" s="2590"/>
      <c r="AD677" s="2589" t="s">
        <v>454</v>
      </c>
      <c r="AE677" s="2590"/>
      <c r="AF677" s="53"/>
      <c r="AG677" s="2587" t="s">
        <v>451</v>
      </c>
      <c r="AH677" s="2589" t="s">
        <v>452</v>
      </c>
      <c r="AI677" s="2618"/>
      <c r="AJ677" s="2618"/>
      <c r="AK677" s="2590"/>
      <c r="AL677" s="2589" t="s">
        <v>453</v>
      </c>
      <c r="AM677" s="2590"/>
      <c r="AN677" s="2589"/>
      <c r="AO677" s="2886"/>
    </row>
    <row r="678" spans="1:41" ht="16" customHeight="1" thickBot="1" x14ac:dyDescent="0.3">
      <c r="A678" s="2585"/>
      <c r="B678" s="2586"/>
      <c r="C678" s="2591"/>
      <c r="D678" s="2619"/>
      <c r="E678" s="2619"/>
      <c r="F678" s="2592"/>
      <c r="G678" s="2585" t="s">
        <v>456</v>
      </c>
      <c r="H678" s="2586"/>
      <c r="I678" s="2585"/>
      <c r="J678" s="2586"/>
      <c r="K678" s="53"/>
      <c r="L678" s="2675"/>
      <c r="M678" s="2591"/>
      <c r="N678" s="2619"/>
      <c r="O678" s="2619"/>
      <c r="P678" s="2592"/>
      <c r="Q678" s="2585" t="s">
        <v>456</v>
      </c>
      <c r="R678" s="2586"/>
      <c r="S678" s="2585" t="s">
        <v>289</v>
      </c>
      <c r="T678" s="2586"/>
      <c r="U678" s="287"/>
      <c r="V678" s="2585"/>
      <c r="W678" s="2586"/>
      <c r="X678" s="2591"/>
      <c r="Y678" s="2619"/>
      <c r="Z678" s="2619"/>
      <c r="AA678" s="2592"/>
      <c r="AB678" s="2585" t="s">
        <v>456</v>
      </c>
      <c r="AC678" s="2586"/>
      <c r="AD678" s="2585"/>
      <c r="AE678" s="2586"/>
      <c r="AF678" s="53"/>
      <c r="AG678" s="2675"/>
      <c r="AH678" s="2591"/>
      <c r="AI678" s="2619"/>
      <c r="AJ678" s="2619"/>
      <c r="AK678" s="2592"/>
      <c r="AL678" s="2585" t="s">
        <v>456</v>
      </c>
      <c r="AM678" s="2586"/>
      <c r="AN678" s="2585" t="s">
        <v>289</v>
      </c>
      <c r="AO678" s="2860"/>
    </row>
    <row r="679" spans="1:41" ht="16" customHeight="1" x14ac:dyDescent="0.25">
      <c r="A679" s="2585"/>
      <c r="B679" s="2586"/>
      <c r="C679" s="66" t="s">
        <v>457</v>
      </c>
      <c r="D679" s="2675" t="s">
        <v>458</v>
      </c>
      <c r="E679" s="2585" t="s">
        <v>459</v>
      </c>
      <c r="F679" s="2586"/>
      <c r="G679" s="2585" t="s">
        <v>460</v>
      </c>
      <c r="H679" s="2586"/>
      <c r="I679" s="2585" t="s">
        <v>363</v>
      </c>
      <c r="J679" s="2586"/>
      <c r="K679" s="53"/>
      <c r="L679" s="2675"/>
      <c r="M679" s="64" t="s">
        <v>457</v>
      </c>
      <c r="N679" s="2587" t="s">
        <v>458</v>
      </c>
      <c r="O679" s="2589" t="s">
        <v>459</v>
      </c>
      <c r="P679" s="2590"/>
      <c r="Q679" s="2585" t="s">
        <v>460</v>
      </c>
      <c r="R679" s="2586"/>
      <c r="S679" s="2585" t="s">
        <v>363</v>
      </c>
      <c r="T679" s="2586"/>
      <c r="U679" s="287"/>
      <c r="V679" s="2585"/>
      <c r="W679" s="2586"/>
      <c r="X679" s="66" t="s">
        <v>457</v>
      </c>
      <c r="Y679" s="2675" t="s">
        <v>458</v>
      </c>
      <c r="Z679" s="2585" t="s">
        <v>459</v>
      </c>
      <c r="AA679" s="2586"/>
      <c r="AB679" s="2585" t="s">
        <v>460</v>
      </c>
      <c r="AC679" s="2586"/>
      <c r="AD679" s="2585" t="s">
        <v>363</v>
      </c>
      <c r="AE679" s="2586"/>
      <c r="AF679" s="53"/>
      <c r="AG679" s="2675"/>
      <c r="AH679" s="64" t="s">
        <v>457</v>
      </c>
      <c r="AI679" s="2675" t="s">
        <v>458</v>
      </c>
      <c r="AJ679" s="2585" t="s">
        <v>459</v>
      </c>
      <c r="AK679" s="2586"/>
      <c r="AL679" s="2585" t="s">
        <v>460</v>
      </c>
      <c r="AM679" s="2586"/>
      <c r="AN679" s="2585" t="s">
        <v>363</v>
      </c>
      <c r="AO679" s="2860"/>
    </row>
    <row r="680" spans="1:41" ht="16" customHeight="1" thickBot="1" x14ac:dyDescent="0.3">
      <c r="A680" s="2591"/>
      <c r="B680" s="2592"/>
      <c r="C680" s="67" t="s">
        <v>461</v>
      </c>
      <c r="D680" s="2588"/>
      <c r="E680" s="2591"/>
      <c r="F680" s="2592"/>
      <c r="G680" s="2591"/>
      <c r="H680" s="2592"/>
      <c r="I680" s="2591"/>
      <c r="J680" s="2592"/>
      <c r="K680" s="53"/>
      <c r="L680" s="2588"/>
      <c r="M680" s="63" t="s">
        <v>461</v>
      </c>
      <c r="N680" s="2588"/>
      <c r="O680" s="2591"/>
      <c r="P680" s="2592"/>
      <c r="Q680" s="2591"/>
      <c r="R680" s="2592"/>
      <c r="S680" s="2591"/>
      <c r="T680" s="2592"/>
      <c r="U680" s="287"/>
      <c r="V680" s="2591"/>
      <c r="W680" s="2592"/>
      <c r="X680" s="67" t="s">
        <v>461</v>
      </c>
      <c r="Y680" s="2588"/>
      <c r="Z680" s="2591"/>
      <c r="AA680" s="2592"/>
      <c r="AB680" s="2591"/>
      <c r="AC680" s="2592"/>
      <c r="AD680" s="2591"/>
      <c r="AE680" s="2592"/>
      <c r="AF680" s="53"/>
      <c r="AG680" s="2588"/>
      <c r="AH680" s="63" t="s">
        <v>461</v>
      </c>
      <c r="AI680" s="2588"/>
      <c r="AJ680" s="2591"/>
      <c r="AK680" s="2592"/>
      <c r="AL680" s="2591"/>
      <c r="AM680" s="2592"/>
      <c r="AN680" s="2887"/>
      <c r="AO680" s="2888"/>
    </row>
    <row r="681" spans="1:41" ht="16" customHeight="1" x14ac:dyDescent="0.25">
      <c r="A681" s="2890" t="s">
        <v>462</v>
      </c>
      <c r="B681" s="2891"/>
      <c r="C681" s="205"/>
      <c r="D681" s="189"/>
      <c r="E681" s="2565"/>
      <c r="F681" s="2860"/>
      <c r="G681" s="2565"/>
      <c r="H681" s="2860"/>
      <c r="I681" s="2565"/>
      <c r="J681" s="2860"/>
      <c r="K681" s="299"/>
      <c r="L681" s="135" t="s">
        <v>463</v>
      </c>
      <c r="M681" s="206"/>
      <c r="N681" s="207"/>
      <c r="O681" s="2583"/>
      <c r="P681" s="2584"/>
      <c r="Q681" s="2583"/>
      <c r="R681" s="2584"/>
      <c r="S681" s="2583"/>
      <c r="T681" s="2584"/>
      <c r="U681" s="286"/>
      <c r="V681" s="2890" t="s">
        <v>462</v>
      </c>
      <c r="W681" s="2891"/>
      <c r="X681" s="205"/>
      <c r="Y681" s="189"/>
      <c r="Z681" s="2565"/>
      <c r="AA681" s="2860"/>
      <c r="AB681" s="2565"/>
      <c r="AC681" s="2860"/>
      <c r="AD681" s="2565"/>
      <c r="AE681" s="2860"/>
      <c r="AF681" s="53"/>
      <c r="AG681" s="135" t="s">
        <v>463</v>
      </c>
      <c r="AH681" s="206"/>
      <c r="AI681" s="207"/>
      <c r="AJ681" s="2583"/>
      <c r="AK681" s="2584"/>
      <c r="AL681" s="2583"/>
      <c r="AM681" s="2584"/>
      <c r="AN681" s="2583"/>
      <c r="AO681" s="2584"/>
    </row>
    <row r="682" spans="1:41" ht="16" customHeight="1" x14ac:dyDescent="0.25">
      <c r="A682" s="2865" t="s">
        <v>994</v>
      </c>
      <c r="B682" s="2866"/>
      <c r="C682" s="53"/>
      <c r="D682" s="309"/>
      <c r="E682" s="2565"/>
      <c r="F682" s="2860"/>
      <c r="G682" s="2565"/>
      <c r="H682" s="2860"/>
      <c r="I682" s="2561">
        <v>192000</v>
      </c>
      <c r="J682" s="2875"/>
      <c r="K682" s="299"/>
      <c r="L682" s="138"/>
      <c r="M682" s="209"/>
      <c r="N682" s="189"/>
      <c r="O682" s="2540"/>
      <c r="P682" s="2541"/>
      <c r="Q682" s="2540"/>
      <c r="R682" s="2541"/>
      <c r="S682" s="2540"/>
      <c r="T682" s="2541"/>
      <c r="U682" s="286"/>
      <c r="V682" s="2865" t="s">
        <v>994</v>
      </c>
      <c r="W682" s="2866"/>
      <c r="X682" s="208"/>
      <c r="Y682" s="189"/>
      <c r="Z682" s="2565"/>
      <c r="AA682" s="2860"/>
      <c r="AB682" s="2565"/>
      <c r="AC682" s="2860"/>
      <c r="AD682" s="2880">
        <v>0</v>
      </c>
      <c r="AE682" s="2875"/>
      <c r="AF682" s="53"/>
      <c r="AG682" s="138"/>
      <c r="AH682" s="209"/>
      <c r="AI682" s="189"/>
      <c r="AJ682" s="2540"/>
      <c r="AK682" s="2541"/>
      <c r="AL682" s="2540"/>
      <c r="AM682" s="2541"/>
      <c r="AN682" s="2540"/>
      <c r="AO682" s="2541"/>
    </row>
    <row r="683" spans="1:41" ht="16" customHeight="1" x14ac:dyDescent="0.25">
      <c r="A683" s="2869" t="s">
        <v>995</v>
      </c>
      <c r="B683" s="2870"/>
      <c r="C683" s="208"/>
      <c r="D683" s="189"/>
      <c r="E683" s="2565"/>
      <c r="F683" s="2860"/>
      <c r="G683" s="2565"/>
      <c r="H683" s="2860"/>
      <c r="I683" s="2540">
        <v>0</v>
      </c>
      <c r="J683" s="2541"/>
      <c r="K683" s="299"/>
      <c r="L683" s="138" t="s">
        <v>466</v>
      </c>
      <c r="M683" s="189"/>
      <c r="N683" s="189"/>
      <c r="O683" s="2540"/>
      <c r="P683" s="2541"/>
      <c r="Q683" s="2540"/>
      <c r="R683" s="2541"/>
      <c r="S683" s="2540">
        <v>0</v>
      </c>
      <c r="T683" s="2541"/>
      <c r="U683" s="286"/>
      <c r="V683" s="2869" t="s">
        <v>995</v>
      </c>
      <c r="W683" s="2870"/>
      <c r="X683" s="208"/>
      <c r="Y683" s="189"/>
      <c r="Z683" s="2565"/>
      <c r="AA683" s="2860"/>
      <c r="AB683" s="2565"/>
      <c r="AC683" s="2860"/>
      <c r="AD683" s="2540">
        <v>0</v>
      </c>
      <c r="AE683" s="2541"/>
      <c r="AF683" s="53"/>
      <c r="AG683" s="138" t="s">
        <v>466</v>
      </c>
      <c r="AH683" s="189"/>
      <c r="AI683" s="189"/>
      <c r="AJ683" s="2540"/>
      <c r="AK683" s="2541"/>
      <c r="AL683" s="2540"/>
      <c r="AM683" s="2541"/>
      <c r="AN683" s="2540"/>
      <c r="AO683" s="2541"/>
    </row>
    <row r="684" spans="1:41" ht="16" customHeight="1" x14ac:dyDescent="0.25">
      <c r="A684" s="2869" t="s">
        <v>996</v>
      </c>
      <c r="B684" s="2870"/>
      <c r="C684" s="136" t="s">
        <v>512</v>
      </c>
      <c r="D684" s="189" t="s">
        <v>513</v>
      </c>
      <c r="E684" s="2565">
        <v>6</v>
      </c>
      <c r="F684" s="2860"/>
      <c r="G684" s="2861">
        <v>32000</v>
      </c>
      <c r="H684" s="2862"/>
      <c r="I684" s="2540">
        <v>192000</v>
      </c>
      <c r="J684" s="2541"/>
      <c r="K684" s="299"/>
      <c r="L684" s="138" t="s">
        <v>875</v>
      </c>
      <c r="M684" s="189" t="s">
        <v>1046</v>
      </c>
      <c r="N684" s="189" t="s">
        <v>513</v>
      </c>
      <c r="O684" s="2540">
        <v>1200</v>
      </c>
      <c r="P684" s="2541"/>
      <c r="Q684" s="2540">
        <v>2150</v>
      </c>
      <c r="R684" s="2541"/>
      <c r="S684" s="2540">
        <v>2580000</v>
      </c>
      <c r="T684" s="2541"/>
      <c r="U684" s="286"/>
      <c r="V684" s="2869" t="s">
        <v>996</v>
      </c>
      <c r="W684" s="2870"/>
      <c r="X684" s="208"/>
      <c r="Y684" s="189"/>
      <c r="Z684" s="2565"/>
      <c r="AA684" s="2860"/>
      <c r="AB684" s="2565"/>
      <c r="AC684" s="2860"/>
      <c r="AD684" s="2540">
        <v>0</v>
      </c>
      <c r="AE684" s="2541"/>
      <c r="AF684" s="53"/>
      <c r="AG684" s="138" t="s">
        <v>875</v>
      </c>
      <c r="AH684" s="189"/>
      <c r="AI684" s="189"/>
      <c r="AJ684" s="2540"/>
      <c r="AK684" s="2541"/>
      <c r="AL684" s="2540"/>
      <c r="AM684" s="2541"/>
      <c r="AN684" s="2540">
        <v>0</v>
      </c>
      <c r="AO684" s="2541"/>
    </row>
    <row r="685" spans="1:41" ht="16" customHeight="1" x14ac:dyDescent="0.25">
      <c r="A685" s="2865" t="s">
        <v>1005</v>
      </c>
      <c r="B685" s="2866"/>
      <c r="C685" s="218"/>
      <c r="D685" s="189"/>
      <c r="E685" s="2565"/>
      <c r="F685" s="2860"/>
      <c r="G685" s="2565"/>
      <c r="H685" s="2860"/>
      <c r="I685" s="2561">
        <v>0</v>
      </c>
      <c r="J685" s="2875"/>
      <c r="K685" s="299"/>
      <c r="L685" s="138" t="s">
        <v>881</v>
      </c>
      <c r="M685" s="189" t="s">
        <v>1062</v>
      </c>
      <c r="N685" s="189" t="s">
        <v>489</v>
      </c>
      <c r="O685" s="2540">
        <v>4.5</v>
      </c>
      <c r="P685" s="2541"/>
      <c r="Q685" s="2540">
        <v>17300</v>
      </c>
      <c r="R685" s="2541"/>
      <c r="S685" s="2540">
        <v>77850</v>
      </c>
      <c r="T685" s="2541"/>
      <c r="U685" s="286"/>
      <c r="V685" s="2865" t="s">
        <v>1005</v>
      </c>
      <c r="W685" s="2866"/>
      <c r="X685" s="208"/>
      <c r="Y685" s="189"/>
      <c r="Z685" s="2565"/>
      <c r="AA685" s="2860"/>
      <c r="AB685" s="2565"/>
      <c r="AC685" s="2860"/>
      <c r="AD685" s="2561">
        <v>0</v>
      </c>
      <c r="AE685" s="2875"/>
      <c r="AF685" s="53"/>
      <c r="AG685" s="138" t="s">
        <v>881</v>
      </c>
      <c r="AH685" s="189" t="s">
        <v>1137</v>
      </c>
      <c r="AI685" s="189" t="s">
        <v>489</v>
      </c>
      <c r="AJ685" s="2540">
        <v>4.5</v>
      </c>
      <c r="AK685" s="2541"/>
      <c r="AL685" s="2540">
        <v>17300</v>
      </c>
      <c r="AM685" s="2541"/>
      <c r="AN685" s="2540">
        <v>77850</v>
      </c>
      <c r="AO685" s="2541"/>
    </row>
    <row r="686" spans="1:41" ht="16" customHeight="1" x14ac:dyDescent="0.25">
      <c r="A686" s="2869" t="s">
        <v>1006</v>
      </c>
      <c r="B686" s="2870"/>
      <c r="C686" s="136"/>
      <c r="D686" s="189"/>
      <c r="E686" s="2565"/>
      <c r="F686" s="2860"/>
      <c r="G686" s="2540"/>
      <c r="H686" s="2860"/>
      <c r="I686" s="2540">
        <v>0</v>
      </c>
      <c r="J686" s="2541"/>
      <c r="K686" s="299"/>
      <c r="L686" s="138" t="s">
        <v>883</v>
      </c>
      <c r="M686" s="189" t="s">
        <v>918</v>
      </c>
      <c r="N686" s="189" t="s">
        <v>1116</v>
      </c>
      <c r="O686" s="2540">
        <v>3</v>
      </c>
      <c r="P686" s="2541"/>
      <c r="Q686" s="2540">
        <v>35000</v>
      </c>
      <c r="R686" s="2541"/>
      <c r="S686" s="2540">
        <v>105000</v>
      </c>
      <c r="T686" s="2541"/>
      <c r="U686" s="286"/>
      <c r="V686" s="2869" t="s">
        <v>1006</v>
      </c>
      <c r="W686" s="2870"/>
      <c r="X686" s="208"/>
      <c r="Y686" s="189"/>
      <c r="Z686" s="2565"/>
      <c r="AA686" s="2860"/>
      <c r="AB686" s="2565"/>
      <c r="AC686" s="2860"/>
      <c r="AD686" s="2540">
        <v>0</v>
      </c>
      <c r="AE686" s="2541"/>
      <c r="AF686" s="53"/>
      <c r="AG686" s="138" t="s">
        <v>883</v>
      </c>
      <c r="AH686" s="189" t="s">
        <v>918</v>
      </c>
      <c r="AI686" s="189" t="s">
        <v>489</v>
      </c>
      <c r="AJ686" s="2540">
        <v>3</v>
      </c>
      <c r="AK686" s="2541"/>
      <c r="AL686" s="2540">
        <v>35000</v>
      </c>
      <c r="AM686" s="2541"/>
      <c r="AN686" s="2540">
        <v>105000</v>
      </c>
      <c r="AO686" s="2541"/>
    </row>
    <row r="687" spans="1:41" ht="16" customHeight="1" x14ac:dyDescent="0.25">
      <c r="A687" s="2869" t="s">
        <v>996</v>
      </c>
      <c r="B687" s="2870"/>
      <c r="C687" s="208"/>
      <c r="D687" s="189"/>
      <c r="E687" s="2565"/>
      <c r="F687" s="2860"/>
      <c r="G687" s="2540"/>
      <c r="H687" s="2860"/>
      <c r="I687" s="2540">
        <v>0</v>
      </c>
      <c r="J687" s="2541"/>
      <c r="K687" s="299"/>
      <c r="L687" s="138" t="s">
        <v>885</v>
      </c>
      <c r="M687" s="189" t="s">
        <v>1115</v>
      </c>
      <c r="N687" s="189" t="s">
        <v>1116</v>
      </c>
      <c r="O687" s="2538">
        <v>5</v>
      </c>
      <c r="P687" s="2539"/>
      <c r="Q687" s="2540">
        <v>16150</v>
      </c>
      <c r="R687" s="2541"/>
      <c r="S687" s="2540">
        <v>80750</v>
      </c>
      <c r="T687" s="2541"/>
      <c r="U687" s="286"/>
      <c r="V687" s="2869" t="s">
        <v>996</v>
      </c>
      <c r="W687" s="2870"/>
      <c r="X687" s="208"/>
      <c r="Y687" s="189"/>
      <c r="Z687" s="2565"/>
      <c r="AA687" s="2860"/>
      <c r="AB687" s="2565"/>
      <c r="AC687" s="2860"/>
      <c r="AD687" s="2540">
        <v>0</v>
      </c>
      <c r="AE687" s="2541"/>
      <c r="AF687" s="53"/>
      <c r="AG687" s="138" t="s">
        <v>885</v>
      </c>
      <c r="AH687" s="189" t="s">
        <v>1115</v>
      </c>
      <c r="AI687" s="189" t="s">
        <v>1116</v>
      </c>
      <c r="AJ687" s="2538">
        <v>3</v>
      </c>
      <c r="AK687" s="2539"/>
      <c r="AL687" s="2540">
        <v>16150</v>
      </c>
      <c r="AM687" s="2541"/>
      <c r="AN687" s="2540">
        <v>48450</v>
      </c>
      <c r="AO687" s="2541"/>
    </row>
    <row r="688" spans="1:41" ht="16" customHeight="1" x14ac:dyDescent="0.25">
      <c r="A688" s="2869" t="s">
        <v>1007</v>
      </c>
      <c r="B688" s="2870"/>
      <c r="C688" s="208"/>
      <c r="D688" s="189"/>
      <c r="E688" s="2565"/>
      <c r="F688" s="2860"/>
      <c r="G688" s="2540"/>
      <c r="H688" s="2860"/>
      <c r="I688" s="2540">
        <v>0</v>
      </c>
      <c r="J688" s="2541"/>
      <c r="K688" s="299"/>
      <c r="L688" s="138" t="s">
        <v>550</v>
      </c>
      <c r="M688" s="189"/>
      <c r="N688" s="189"/>
      <c r="O688" s="2540"/>
      <c r="P688" s="2541"/>
      <c r="Q688" s="2540"/>
      <c r="R688" s="2541"/>
      <c r="S688" s="2540">
        <v>0</v>
      </c>
      <c r="T688" s="2541"/>
      <c r="U688" s="286"/>
      <c r="V688" s="2869" t="s">
        <v>1007</v>
      </c>
      <c r="W688" s="2870"/>
      <c r="X688" s="208"/>
      <c r="Y688" s="189"/>
      <c r="Z688" s="2565"/>
      <c r="AA688" s="2860"/>
      <c r="AB688" s="2565"/>
      <c r="AC688" s="2860"/>
      <c r="AD688" s="2540">
        <v>0</v>
      </c>
      <c r="AE688" s="2541"/>
      <c r="AF688" s="53"/>
      <c r="AG688" s="138" t="s">
        <v>550</v>
      </c>
      <c r="AH688" s="189"/>
      <c r="AI688" s="189"/>
      <c r="AJ688" s="2540"/>
      <c r="AK688" s="2541"/>
      <c r="AL688" s="2540"/>
      <c r="AM688" s="2541"/>
      <c r="AN688" s="2540">
        <v>0</v>
      </c>
      <c r="AO688" s="2541"/>
    </row>
    <row r="689" spans="1:41" ht="16" customHeight="1" x14ac:dyDescent="0.25">
      <c r="A689" s="2878" t="s">
        <v>1008</v>
      </c>
      <c r="B689" s="2879"/>
      <c r="C689" s="208"/>
      <c r="D689" s="189"/>
      <c r="E689" s="2565"/>
      <c r="F689" s="2860"/>
      <c r="G689" s="2540"/>
      <c r="H689" s="2541"/>
      <c r="I689" s="2561">
        <v>1120000</v>
      </c>
      <c r="J689" s="2875"/>
      <c r="K689" s="299"/>
      <c r="L689" s="309" t="s">
        <v>551</v>
      </c>
      <c r="M689" s="189" t="s">
        <v>774</v>
      </c>
      <c r="N689" s="189" t="s">
        <v>476</v>
      </c>
      <c r="O689" s="2540">
        <v>7</v>
      </c>
      <c r="P689" s="2541"/>
      <c r="Q689" s="2540">
        <v>78050</v>
      </c>
      <c r="R689" s="2541"/>
      <c r="S689" s="2540">
        <v>546350</v>
      </c>
      <c r="T689" s="2541"/>
      <c r="U689" s="286"/>
      <c r="V689" s="2878" t="s">
        <v>1050</v>
      </c>
      <c r="W689" s="2879"/>
      <c r="X689" s="309"/>
      <c r="Y689" s="189"/>
      <c r="Z689" s="2565"/>
      <c r="AA689" s="2860"/>
      <c r="AB689" s="2565"/>
      <c r="AC689" s="2860"/>
      <c r="AD689" s="2561">
        <v>0</v>
      </c>
      <c r="AE689" s="2875"/>
      <c r="AF689" s="53"/>
      <c r="AG689" s="309" t="s">
        <v>551</v>
      </c>
      <c r="AH689" s="189" t="s">
        <v>774</v>
      </c>
      <c r="AI689" s="189" t="s">
        <v>476</v>
      </c>
      <c r="AJ689" s="2538">
        <v>5.5</v>
      </c>
      <c r="AK689" s="2539"/>
      <c r="AL689" s="2540">
        <v>78050</v>
      </c>
      <c r="AM689" s="2541"/>
      <c r="AN689" s="2540">
        <v>429275</v>
      </c>
      <c r="AO689" s="2541"/>
    </row>
    <row r="690" spans="1:41" ht="16" customHeight="1" x14ac:dyDescent="0.15">
      <c r="A690" s="2797" t="s">
        <v>1010</v>
      </c>
      <c r="B690" s="2798"/>
      <c r="C690" s="136" t="s">
        <v>512</v>
      </c>
      <c r="D690" s="189" t="s">
        <v>513</v>
      </c>
      <c r="E690" s="2540">
        <v>12</v>
      </c>
      <c r="F690" s="2541"/>
      <c r="G690" s="2861">
        <v>32000</v>
      </c>
      <c r="H690" s="2862"/>
      <c r="I690" s="2540">
        <v>384000</v>
      </c>
      <c r="J690" s="2541"/>
      <c r="K690" s="299"/>
      <c r="L690" s="138" t="s">
        <v>553</v>
      </c>
      <c r="M690" s="189"/>
      <c r="N690" s="189"/>
      <c r="O690" s="2540"/>
      <c r="P690" s="2541"/>
      <c r="Q690" s="2540"/>
      <c r="R690" s="2541"/>
      <c r="S690" s="2540">
        <v>0</v>
      </c>
      <c r="T690" s="2541"/>
      <c r="U690" s="286"/>
      <c r="V690" s="2797" t="s">
        <v>1006</v>
      </c>
      <c r="W690" s="2798"/>
      <c r="X690" s="309"/>
      <c r="Y690" s="189"/>
      <c r="Z690" s="2540"/>
      <c r="AA690" s="2541"/>
      <c r="AB690" s="2540"/>
      <c r="AC690" s="2541"/>
      <c r="AD690" s="2540">
        <v>0</v>
      </c>
      <c r="AE690" s="2541"/>
      <c r="AF690" s="53"/>
      <c r="AG690" s="138" t="s">
        <v>553</v>
      </c>
      <c r="AH690" s="189"/>
      <c r="AI690" s="189"/>
      <c r="AJ690" s="2540"/>
      <c r="AK690" s="2541"/>
      <c r="AL690" s="2540"/>
      <c r="AM690" s="2541"/>
      <c r="AN690" s="2540">
        <v>0</v>
      </c>
      <c r="AO690" s="2541"/>
    </row>
    <row r="691" spans="1:41" ht="16" customHeight="1" x14ac:dyDescent="0.15">
      <c r="A691" s="2797" t="s">
        <v>1011</v>
      </c>
      <c r="B691" s="2798"/>
      <c r="C691" s="189"/>
      <c r="D691" s="189"/>
      <c r="E691" s="2540"/>
      <c r="F691" s="2541"/>
      <c r="G691" s="2540"/>
      <c r="H691" s="2541"/>
      <c r="I691" s="2540">
        <v>0</v>
      </c>
      <c r="J691" s="2541"/>
      <c r="K691" s="299"/>
      <c r="L691" s="138" t="s">
        <v>474</v>
      </c>
      <c r="M691" s="189" t="s">
        <v>1138</v>
      </c>
      <c r="N691" s="189" t="s">
        <v>830</v>
      </c>
      <c r="O691" s="2540">
        <v>4</v>
      </c>
      <c r="P691" s="2541"/>
      <c r="Q691" s="2540">
        <v>58100</v>
      </c>
      <c r="R691" s="2541"/>
      <c r="S691" s="2540">
        <v>232400</v>
      </c>
      <c r="T691" s="2541"/>
      <c r="U691" s="286"/>
      <c r="V691" s="2797" t="s">
        <v>1011</v>
      </c>
      <c r="W691" s="2798"/>
      <c r="X691" s="208"/>
      <c r="Y691" s="189"/>
      <c r="Z691" s="2540"/>
      <c r="AA691" s="2541"/>
      <c r="AB691" s="2540"/>
      <c r="AC691" s="2541"/>
      <c r="AD691" s="2540">
        <v>0</v>
      </c>
      <c r="AE691" s="2541"/>
      <c r="AF691" s="53"/>
      <c r="AG691" s="138" t="s">
        <v>474</v>
      </c>
      <c r="AH691" s="189"/>
      <c r="AI691" s="189"/>
      <c r="AJ691" s="2540"/>
      <c r="AK691" s="2541"/>
      <c r="AL691" s="2540"/>
      <c r="AM691" s="2541"/>
      <c r="AN691" s="2540">
        <v>0</v>
      </c>
      <c r="AO691" s="2541"/>
    </row>
    <row r="692" spans="1:41" ht="16" customHeight="1" x14ac:dyDescent="0.15">
      <c r="A692" s="2797" t="s">
        <v>485</v>
      </c>
      <c r="B692" s="2798"/>
      <c r="C692" s="136"/>
      <c r="D692" s="189"/>
      <c r="E692" s="2540"/>
      <c r="F692" s="2541"/>
      <c r="G692" s="2540"/>
      <c r="H692" s="2541"/>
      <c r="I692" s="2540">
        <v>0</v>
      </c>
      <c r="J692" s="2541"/>
      <c r="K692" s="299"/>
      <c r="L692" s="138" t="s">
        <v>472</v>
      </c>
      <c r="M692" s="189" t="s">
        <v>731</v>
      </c>
      <c r="N692" s="189" t="s">
        <v>571</v>
      </c>
      <c r="O692" s="2540">
        <v>1</v>
      </c>
      <c r="P692" s="2541"/>
      <c r="Q692" s="2540">
        <v>143100</v>
      </c>
      <c r="R692" s="2541"/>
      <c r="S692" s="2540">
        <v>143100</v>
      </c>
      <c r="T692" s="2541"/>
      <c r="U692" s="286"/>
      <c r="V692" s="2797" t="s">
        <v>485</v>
      </c>
      <c r="W692" s="2798"/>
      <c r="X692" s="208"/>
      <c r="Y692" s="189"/>
      <c r="Z692" s="2540"/>
      <c r="AA692" s="2541"/>
      <c r="AB692" s="2540"/>
      <c r="AC692" s="2541"/>
      <c r="AD692" s="2540">
        <v>0</v>
      </c>
      <c r="AE692" s="2541"/>
      <c r="AF692" s="53"/>
      <c r="AG692" s="138" t="s">
        <v>472</v>
      </c>
      <c r="AH692" s="189"/>
      <c r="AI692" s="189"/>
      <c r="AJ692" s="2540"/>
      <c r="AK692" s="2541"/>
      <c r="AL692" s="2540"/>
      <c r="AM692" s="2541"/>
      <c r="AN692" s="2540">
        <v>0</v>
      </c>
      <c r="AO692" s="2541"/>
    </row>
    <row r="693" spans="1:41" ht="16" customHeight="1" x14ac:dyDescent="0.25">
      <c r="A693" s="2797" t="s">
        <v>486</v>
      </c>
      <c r="B693" s="2798"/>
      <c r="C693" s="320"/>
      <c r="D693" s="136"/>
      <c r="E693" s="2540"/>
      <c r="F693" s="2541"/>
      <c r="G693" s="2540"/>
      <c r="H693" s="2541"/>
      <c r="I693" s="2540">
        <v>0</v>
      </c>
      <c r="J693" s="2541"/>
      <c r="K693" s="299"/>
      <c r="L693" s="138" t="s">
        <v>893</v>
      </c>
      <c r="M693" s="189"/>
      <c r="N693" s="189"/>
      <c r="O693" s="2540"/>
      <c r="P693" s="2541"/>
      <c r="Q693" s="2540"/>
      <c r="R693" s="2541"/>
      <c r="S693" s="2540">
        <v>0</v>
      </c>
      <c r="T693" s="2541"/>
      <c r="U693" s="286"/>
      <c r="V693" s="2797" t="s">
        <v>486</v>
      </c>
      <c r="W693" s="2798"/>
      <c r="X693" s="208"/>
      <c r="Y693" s="189"/>
      <c r="Z693" s="2540"/>
      <c r="AA693" s="2541"/>
      <c r="AB693" s="2540"/>
      <c r="AC693" s="2541"/>
      <c r="AD693" s="2540">
        <v>0</v>
      </c>
      <c r="AE693" s="2541"/>
      <c r="AF693" s="53"/>
      <c r="AG693" s="138" t="s">
        <v>893</v>
      </c>
      <c r="AH693" s="189"/>
      <c r="AI693" s="189"/>
      <c r="AJ693" s="2540"/>
      <c r="AK693" s="2541"/>
      <c r="AL693" s="2540"/>
      <c r="AM693" s="2541"/>
      <c r="AN693" s="2540">
        <v>0</v>
      </c>
      <c r="AO693" s="2541"/>
    </row>
    <row r="694" spans="1:41" ht="16" customHeight="1" x14ac:dyDescent="0.25">
      <c r="A694" s="2797" t="s">
        <v>924</v>
      </c>
      <c r="B694" s="2798"/>
      <c r="C694" s="136" t="s">
        <v>512</v>
      </c>
      <c r="D694" s="189" t="s">
        <v>513</v>
      </c>
      <c r="E694" s="2540">
        <v>3</v>
      </c>
      <c r="F694" s="2541"/>
      <c r="G694" s="2861">
        <v>32000</v>
      </c>
      <c r="H694" s="2862"/>
      <c r="I694" s="2540">
        <v>96000</v>
      </c>
      <c r="J694" s="2541"/>
      <c r="K694" s="299"/>
      <c r="L694" s="138" t="s">
        <v>615</v>
      </c>
      <c r="M694" s="189"/>
      <c r="N694" s="189"/>
      <c r="O694" s="2540"/>
      <c r="P694" s="2541"/>
      <c r="Q694" s="2540"/>
      <c r="R694" s="2541"/>
      <c r="S694" s="2540">
        <v>0</v>
      </c>
      <c r="T694" s="2541"/>
      <c r="U694" s="286"/>
      <c r="V694" s="2797" t="s">
        <v>1083</v>
      </c>
      <c r="W694" s="2798"/>
      <c r="X694" s="309"/>
      <c r="Y694" s="189"/>
      <c r="Z694" s="2540"/>
      <c r="AA694" s="2541"/>
      <c r="AB694" s="2540"/>
      <c r="AC694" s="2860"/>
      <c r="AD694" s="2540">
        <v>0</v>
      </c>
      <c r="AE694" s="2541"/>
      <c r="AF694" s="53"/>
      <c r="AG694" s="138" t="s">
        <v>615</v>
      </c>
      <c r="AH694" s="189"/>
      <c r="AI694" s="189"/>
      <c r="AJ694" s="2540"/>
      <c r="AK694" s="2541"/>
      <c r="AL694" s="2540"/>
      <c r="AM694" s="2541"/>
      <c r="AN694" s="2540">
        <v>0</v>
      </c>
      <c r="AO694" s="2541"/>
    </row>
    <row r="695" spans="1:41" ht="16" customHeight="1" x14ac:dyDescent="0.25">
      <c r="A695" s="2797" t="s">
        <v>1013</v>
      </c>
      <c r="B695" s="2798"/>
      <c r="C695" s="136" t="s">
        <v>512</v>
      </c>
      <c r="D695" s="189" t="s">
        <v>513</v>
      </c>
      <c r="E695" s="2565">
        <v>12</v>
      </c>
      <c r="F695" s="2860"/>
      <c r="G695" s="2861">
        <v>32000</v>
      </c>
      <c r="H695" s="2862"/>
      <c r="I695" s="2540">
        <v>384000</v>
      </c>
      <c r="J695" s="2541"/>
      <c r="K695" s="299"/>
      <c r="L695" s="138" t="s">
        <v>523</v>
      </c>
      <c r="M695" s="235"/>
      <c r="N695" s="136"/>
      <c r="O695" s="2540"/>
      <c r="P695" s="2541"/>
      <c r="Q695" s="2540"/>
      <c r="R695" s="2541"/>
      <c r="S695" s="2540">
        <v>0</v>
      </c>
      <c r="T695" s="2541"/>
      <c r="U695" s="286"/>
      <c r="V695" s="2797" t="s">
        <v>1013</v>
      </c>
      <c r="W695" s="2798"/>
      <c r="X695" s="208"/>
      <c r="Y695" s="189"/>
      <c r="Z695" s="2565"/>
      <c r="AA695" s="2860"/>
      <c r="AB695" s="2565"/>
      <c r="AC695" s="2860"/>
      <c r="AD695" s="2540">
        <v>0</v>
      </c>
      <c r="AE695" s="2541"/>
      <c r="AF695" s="53"/>
      <c r="AG695" s="138" t="s">
        <v>523</v>
      </c>
      <c r="AH695" s="235"/>
      <c r="AI695" s="136"/>
      <c r="AJ695" s="2540"/>
      <c r="AK695" s="2541"/>
      <c r="AL695" s="2540"/>
      <c r="AM695" s="2541"/>
      <c r="AN695" s="2540">
        <v>0</v>
      </c>
      <c r="AO695" s="2541"/>
    </row>
    <row r="696" spans="1:41" ht="16" customHeight="1" x14ac:dyDescent="0.25">
      <c r="A696" s="2797" t="s">
        <v>1014</v>
      </c>
      <c r="B696" s="2798"/>
      <c r="C696" s="136" t="s">
        <v>512</v>
      </c>
      <c r="D696" s="189" t="s">
        <v>513</v>
      </c>
      <c r="E696" s="2565">
        <v>3</v>
      </c>
      <c r="F696" s="2860"/>
      <c r="G696" s="2861">
        <v>32000</v>
      </c>
      <c r="H696" s="2862"/>
      <c r="I696" s="2540">
        <v>96000</v>
      </c>
      <c r="J696" s="2541"/>
      <c r="K696" s="299"/>
      <c r="L696" s="138" t="s">
        <v>822</v>
      </c>
      <c r="M696" s="189"/>
      <c r="N696" s="189"/>
      <c r="O696" s="2540"/>
      <c r="P696" s="2541"/>
      <c r="Q696" s="2540"/>
      <c r="R696" s="2541"/>
      <c r="S696" s="2540">
        <v>0</v>
      </c>
      <c r="T696" s="2541"/>
      <c r="U696" s="286"/>
      <c r="V696" s="2797" t="s">
        <v>1014</v>
      </c>
      <c r="W696" s="2798"/>
      <c r="X696" s="208"/>
      <c r="Y696" s="189"/>
      <c r="Z696" s="2565"/>
      <c r="AA696" s="2860"/>
      <c r="AB696" s="2565"/>
      <c r="AC696" s="2860"/>
      <c r="AD696" s="2540">
        <v>0</v>
      </c>
      <c r="AE696" s="2541"/>
      <c r="AF696" s="53"/>
      <c r="AG696" s="138" t="s">
        <v>822</v>
      </c>
      <c r="AH696" s="189"/>
      <c r="AI696" s="189"/>
      <c r="AJ696" s="2540"/>
      <c r="AK696" s="2541"/>
      <c r="AL696" s="2540"/>
      <c r="AM696" s="2541"/>
      <c r="AN696" s="2540">
        <v>0</v>
      </c>
      <c r="AO696" s="2541"/>
    </row>
    <row r="697" spans="1:41" ht="16" customHeight="1" x14ac:dyDescent="0.25">
      <c r="A697" s="2797" t="s">
        <v>895</v>
      </c>
      <c r="B697" s="2798"/>
      <c r="C697" s="136"/>
      <c r="D697" s="189"/>
      <c r="E697" s="2565"/>
      <c r="F697" s="2860"/>
      <c r="G697" s="2565"/>
      <c r="H697" s="2860"/>
      <c r="I697" s="2540">
        <v>0</v>
      </c>
      <c r="J697" s="2541"/>
      <c r="K697" s="299"/>
      <c r="L697" s="138" t="s">
        <v>595</v>
      </c>
      <c r="M697" s="189"/>
      <c r="N697" s="189"/>
      <c r="O697" s="2540"/>
      <c r="P697" s="2541"/>
      <c r="Q697" s="2540"/>
      <c r="R697" s="2541"/>
      <c r="S697" s="2540">
        <v>0</v>
      </c>
      <c r="T697" s="2541"/>
      <c r="U697" s="286"/>
      <c r="V697" s="2797" t="s">
        <v>895</v>
      </c>
      <c r="W697" s="2798"/>
      <c r="X697" s="208"/>
      <c r="Y697" s="189"/>
      <c r="Z697" s="2565"/>
      <c r="AA697" s="2860"/>
      <c r="AB697" s="2565"/>
      <c r="AC697" s="2860"/>
      <c r="AD697" s="2540">
        <v>0</v>
      </c>
      <c r="AE697" s="2541"/>
      <c r="AF697" s="53"/>
      <c r="AG697" s="138" t="s">
        <v>595</v>
      </c>
      <c r="AH697" s="189"/>
      <c r="AI697" s="189"/>
      <c r="AJ697" s="2540"/>
      <c r="AK697" s="2541"/>
      <c r="AL697" s="2540"/>
      <c r="AM697" s="2541"/>
      <c r="AN697" s="2540">
        <v>0</v>
      </c>
      <c r="AO697" s="2541"/>
    </row>
    <row r="698" spans="1:41" ht="16" customHeight="1" x14ac:dyDescent="0.25">
      <c r="A698" s="2797" t="s">
        <v>1015</v>
      </c>
      <c r="B698" s="2798"/>
      <c r="C698" s="136" t="s">
        <v>512</v>
      </c>
      <c r="D698" s="189" t="s">
        <v>513</v>
      </c>
      <c r="E698" s="2565">
        <v>5</v>
      </c>
      <c r="F698" s="2860"/>
      <c r="G698" s="2861">
        <v>32000</v>
      </c>
      <c r="H698" s="2862"/>
      <c r="I698" s="2540">
        <v>160000</v>
      </c>
      <c r="J698" s="2541"/>
      <c r="K698" s="299"/>
      <c r="L698" s="138" t="s">
        <v>896</v>
      </c>
      <c r="M698" s="189"/>
      <c r="N698" s="189"/>
      <c r="O698" s="2540"/>
      <c r="P698" s="2541"/>
      <c r="Q698" s="2540"/>
      <c r="R698" s="2541"/>
      <c r="S698" s="2540">
        <v>0</v>
      </c>
      <c r="T698" s="2541"/>
      <c r="U698" s="286"/>
      <c r="V698" s="2797" t="s">
        <v>1015</v>
      </c>
      <c r="W698" s="2798"/>
      <c r="X698" s="208"/>
      <c r="Y698" s="189"/>
      <c r="Z698" s="2565"/>
      <c r="AA698" s="2860"/>
      <c r="AB698" s="2565"/>
      <c r="AC698" s="2860"/>
      <c r="AD698" s="2540">
        <v>0</v>
      </c>
      <c r="AE698" s="2541"/>
      <c r="AF698" s="53"/>
      <c r="AG698" s="138" t="s">
        <v>896</v>
      </c>
      <c r="AH698" s="189"/>
      <c r="AI698" s="189"/>
      <c r="AJ698" s="2540"/>
      <c r="AK698" s="2541"/>
      <c r="AL698" s="2540"/>
      <c r="AM698" s="2541"/>
      <c r="AN698" s="2540">
        <v>0</v>
      </c>
      <c r="AO698" s="2541"/>
    </row>
    <row r="699" spans="1:41" ht="16" customHeight="1" x14ac:dyDescent="0.25">
      <c r="A699" s="2797" t="s">
        <v>520</v>
      </c>
      <c r="B699" s="2798"/>
      <c r="C699" s="208"/>
      <c r="D699" s="189"/>
      <c r="E699" s="2565"/>
      <c r="F699" s="2860"/>
      <c r="G699" s="2565"/>
      <c r="H699" s="2860"/>
      <c r="I699" s="2540">
        <v>0</v>
      </c>
      <c r="J699" s="2541"/>
      <c r="K699" s="299"/>
      <c r="L699" s="217" t="s">
        <v>531</v>
      </c>
      <c r="M699" s="136"/>
      <c r="N699" s="136"/>
      <c r="O699" s="2676"/>
      <c r="P699" s="2676"/>
      <c r="Q699" s="2676"/>
      <c r="R699" s="2676"/>
      <c r="S699" s="2540">
        <v>0</v>
      </c>
      <c r="T699" s="2541"/>
      <c r="U699" s="286"/>
      <c r="V699" s="2797" t="s">
        <v>520</v>
      </c>
      <c r="W699" s="2798"/>
      <c r="X699" s="208"/>
      <c r="Y699" s="189"/>
      <c r="Z699" s="2565"/>
      <c r="AA699" s="2860"/>
      <c r="AB699" s="2565"/>
      <c r="AC699" s="2860"/>
      <c r="AD699" s="2540">
        <v>0</v>
      </c>
      <c r="AE699" s="2541"/>
      <c r="AF699" s="53"/>
      <c r="AG699" s="217" t="s">
        <v>531</v>
      </c>
      <c r="AH699" s="136"/>
      <c r="AI699" s="136"/>
      <c r="AJ699" s="2676"/>
      <c r="AK699" s="2676"/>
      <c r="AL699" s="2676"/>
      <c r="AM699" s="2676"/>
      <c r="AN699" s="2540">
        <v>0</v>
      </c>
      <c r="AO699" s="2541"/>
    </row>
    <row r="700" spans="1:41" ht="16" customHeight="1" x14ac:dyDescent="0.25">
      <c r="A700" s="2865" t="s">
        <v>1016</v>
      </c>
      <c r="B700" s="2866"/>
      <c r="C700" s="208"/>
      <c r="D700" s="189"/>
      <c r="E700" s="2565"/>
      <c r="F700" s="2860"/>
      <c r="G700" s="2565"/>
      <c r="H700" s="2860"/>
      <c r="I700" s="2561">
        <v>1376000</v>
      </c>
      <c r="J700" s="2875"/>
      <c r="K700" s="299"/>
      <c r="L700" s="217"/>
      <c r="M700" s="218"/>
      <c r="N700" s="136"/>
      <c r="O700" s="2676"/>
      <c r="P700" s="2676"/>
      <c r="Q700" s="2676"/>
      <c r="R700" s="2676"/>
      <c r="S700" s="2540"/>
      <c r="T700" s="2541"/>
      <c r="U700" s="286"/>
      <c r="V700" s="2865" t="s">
        <v>1016</v>
      </c>
      <c r="W700" s="2866"/>
      <c r="X700" s="208"/>
      <c r="Y700" s="189"/>
      <c r="Z700" s="2565"/>
      <c r="AA700" s="2860"/>
      <c r="AB700" s="2565"/>
      <c r="AC700" s="2860"/>
      <c r="AD700" s="2561">
        <v>1440000</v>
      </c>
      <c r="AE700" s="2875"/>
      <c r="AF700" s="53"/>
      <c r="AG700" s="217" t="s">
        <v>1108</v>
      </c>
      <c r="AH700" s="136"/>
      <c r="AI700" s="136"/>
      <c r="AJ700" s="2676"/>
      <c r="AK700" s="2676"/>
      <c r="AL700" s="2676"/>
      <c r="AM700" s="2676"/>
      <c r="AN700" s="2540">
        <v>0</v>
      </c>
      <c r="AO700" s="2541"/>
    </row>
    <row r="701" spans="1:41" ht="16" customHeight="1" x14ac:dyDescent="0.15">
      <c r="A701" s="2797" t="s">
        <v>874</v>
      </c>
      <c r="B701" s="2798"/>
      <c r="C701" s="136" t="s">
        <v>512</v>
      </c>
      <c r="D701" s="189" t="s">
        <v>513</v>
      </c>
      <c r="E701" s="2540">
        <v>8</v>
      </c>
      <c r="F701" s="2541"/>
      <c r="G701" s="2861">
        <v>32000</v>
      </c>
      <c r="H701" s="2862"/>
      <c r="I701" s="2540">
        <v>256000</v>
      </c>
      <c r="J701" s="2541"/>
      <c r="K701" s="299"/>
      <c r="L701" s="220" t="s">
        <v>898</v>
      </c>
      <c r="M701" s="66"/>
      <c r="N701" s="221"/>
      <c r="O701" s="2876"/>
      <c r="P701" s="2876"/>
      <c r="Q701" s="2876"/>
      <c r="R701" s="2876"/>
      <c r="S701" s="2877">
        <v>3765450</v>
      </c>
      <c r="T701" s="2877"/>
      <c r="U701" s="286"/>
      <c r="V701" s="2797" t="s">
        <v>874</v>
      </c>
      <c r="W701" s="2798"/>
      <c r="X701" s="208"/>
      <c r="Y701" s="189"/>
      <c r="Z701" s="2540"/>
      <c r="AA701" s="2541"/>
      <c r="AB701" s="2540"/>
      <c r="AC701" s="2541"/>
      <c r="AD701" s="2540">
        <v>0</v>
      </c>
      <c r="AE701" s="2541"/>
      <c r="AF701" s="53"/>
      <c r="AG701" s="220" t="s">
        <v>898</v>
      </c>
      <c r="AH701" s="66"/>
      <c r="AI701" s="221"/>
      <c r="AJ701" s="2876"/>
      <c r="AK701" s="2876"/>
      <c r="AL701" s="2876"/>
      <c r="AM701" s="2876"/>
      <c r="AN701" s="2877">
        <v>660575</v>
      </c>
      <c r="AO701" s="2877"/>
    </row>
    <row r="702" spans="1:41" ht="16" customHeight="1" x14ac:dyDescent="0.15">
      <c r="A702" s="2797" t="s">
        <v>511</v>
      </c>
      <c r="B702" s="2798"/>
      <c r="C702" s="189"/>
      <c r="D702" s="189"/>
      <c r="E702" s="2540"/>
      <c r="F702" s="2541"/>
      <c r="G702" s="2540"/>
      <c r="H702" s="2541"/>
      <c r="I702" s="2540">
        <v>0</v>
      </c>
      <c r="J702" s="2541"/>
      <c r="K702" s="299"/>
      <c r="L702" s="164"/>
      <c r="M702" s="218"/>
      <c r="N702" s="136"/>
      <c r="O702" s="2676"/>
      <c r="P702" s="2676"/>
      <c r="Q702" s="2676"/>
      <c r="R702" s="2676"/>
      <c r="S702" s="2676"/>
      <c r="T702" s="2676"/>
      <c r="U702" s="286"/>
      <c r="V702" s="2797" t="s">
        <v>511</v>
      </c>
      <c r="W702" s="2798"/>
      <c r="X702" s="208"/>
      <c r="Y702" s="189"/>
      <c r="Z702" s="2540"/>
      <c r="AA702" s="2541"/>
      <c r="AB702" s="2540"/>
      <c r="AC702" s="2541"/>
      <c r="AD702" s="2540">
        <v>0</v>
      </c>
      <c r="AE702" s="2541"/>
      <c r="AF702" s="53"/>
      <c r="AG702" s="164"/>
      <c r="AH702" s="218"/>
      <c r="AI702" s="136"/>
      <c r="AJ702" s="2676"/>
      <c r="AK702" s="2676"/>
      <c r="AL702" s="2676"/>
      <c r="AM702" s="2676"/>
      <c r="AN702" s="2676"/>
      <c r="AO702" s="2676"/>
    </row>
    <row r="703" spans="1:41" ht="16" customHeight="1" x14ac:dyDescent="0.25">
      <c r="A703" s="2797" t="s">
        <v>1018</v>
      </c>
      <c r="B703" s="2798"/>
      <c r="C703" s="189"/>
      <c r="D703" s="189"/>
      <c r="E703" s="2565"/>
      <c r="F703" s="2860"/>
      <c r="G703" s="2540"/>
      <c r="H703" s="2860"/>
      <c r="I703" s="2540">
        <v>0</v>
      </c>
      <c r="J703" s="2541"/>
      <c r="K703" s="299"/>
      <c r="L703" s="160" t="s">
        <v>597</v>
      </c>
      <c r="M703" s="161"/>
      <c r="N703" s="161"/>
      <c r="O703" s="2873"/>
      <c r="P703" s="2873"/>
      <c r="Q703" s="2873"/>
      <c r="R703" s="2873"/>
      <c r="S703" s="2873"/>
      <c r="T703" s="2874"/>
      <c r="U703" s="286"/>
      <c r="V703" s="2797" t="s">
        <v>1018</v>
      </c>
      <c r="W703" s="2798"/>
      <c r="X703" s="208"/>
      <c r="Y703" s="189"/>
      <c r="Z703" s="2565"/>
      <c r="AA703" s="2860"/>
      <c r="AB703" s="2565"/>
      <c r="AC703" s="2860"/>
      <c r="AD703" s="2540">
        <v>0</v>
      </c>
      <c r="AE703" s="2541"/>
      <c r="AF703" s="53"/>
      <c r="AG703" s="160" t="s">
        <v>597</v>
      </c>
      <c r="AH703" s="161"/>
      <c r="AI703" s="161"/>
      <c r="AJ703" s="2873"/>
      <c r="AK703" s="2873"/>
      <c r="AL703" s="2873"/>
      <c r="AM703" s="2873"/>
      <c r="AN703" s="2873"/>
      <c r="AO703" s="2874"/>
    </row>
    <row r="704" spans="1:41" ht="16" customHeight="1" x14ac:dyDescent="0.25">
      <c r="A704" s="2797" t="s">
        <v>1019</v>
      </c>
      <c r="B704" s="2798"/>
      <c r="C704" s="208"/>
      <c r="D704" s="189"/>
      <c r="E704" s="2565"/>
      <c r="F704" s="2860"/>
      <c r="G704" s="2565"/>
      <c r="H704" s="2860"/>
      <c r="I704" s="2540">
        <v>0</v>
      </c>
      <c r="J704" s="2541"/>
      <c r="K704" s="299"/>
      <c r="L704" s="164" t="s">
        <v>1020</v>
      </c>
      <c r="M704" s="317"/>
      <c r="N704" s="166"/>
      <c r="O704" s="2552"/>
      <c r="P704" s="2552"/>
      <c r="Q704" s="2552"/>
      <c r="R704" s="2552"/>
      <c r="S704" s="2552">
        <v>345052.5</v>
      </c>
      <c r="T704" s="2541"/>
      <c r="U704" s="286"/>
      <c r="V704" s="2797" t="s">
        <v>1019</v>
      </c>
      <c r="W704" s="2798"/>
      <c r="X704" s="208"/>
      <c r="Y704" s="189"/>
      <c r="Z704" s="2565"/>
      <c r="AA704" s="2860"/>
      <c r="AB704" s="2565"/>
      <c r="AC704" s="2860"/>
      <c r="AD704" s="2540">
        <v>0</v>
      </c>
      <c r="AE704" s="2541"/>
      <c r="AF704" s="53"/>
      <c r="AG704" s="164" t="s">
        <v>1020</v>
      </c>
      <c r="AH704" s="317"/>
      <c r="AI704" s="166"/>
      <c r="AJ704" s="2552"/>
      <c r="AK704" s="2552"/>
      <c r="AL704" s="2552"/>
      <c r="AM704" s="2552"/>
      <c r="AN704" s="2552">
        <v>165688.75</v>
      </c>
      <c r="AO704" s="2541"/>
    </row>
    <row r="705" spans="1:41" ht="16" customHeight="1" x14ac:dyDescent="0.25">
      <c r="A705" s="2797" t="s">
        <v>1021</v>
      </c>
      <c r="B705" s="2798"/>
      <c r="C705" s="208"/>
      <c r="D705" s="189"/>
      <c r="E705" s="2565"/>
      <c r="F705" s="2860"/>
      <c r="G705" s="2565"/>
      <c r="H705" s="2860"/>
      <c r="I705" s="2540">
        <v>0</v>
      </c>
      <c r="J705" s="2541"/>
      <c r="K705" s="299"/>
      <c r="L705" s="168" t="s">
        <v>543</v>
      </c>
      <c r="M705" s="166"/>
      <c r="N705" s="166"/>
      <c r="O705" s="2552"/>
      <c r="P705" s="2552"/>
      <c r="Q705" s="2552"/>
      <c r="R705" s="2552"/>
      <c r="S705" s="2552">
        <v>120000</v>
      </c>
      <c r="T705" s="2541"/>
      <c r="U705" s="286"/>
      <c r="V705" s="2797" t="s">
        <v>1021</v>
      </c>
      <c r="W705" s="2798"/>
      <c r="X705" s="208"/>
      <c r="Y705" s="189"/>
      <c r="Z705" s="2565"/>
      <c r="AA705" s="2860"/>
      <c r="AB705" s="2565"/>
      <c r="AC705" s="2860"/>
      <c r="AD705" s="2540">
        <v>0</v>
      </c>
      <c r="AE705" s="2541"/>
      <c r="AF705" s="53"/>
      <c r="AG705" s="168" t="s">
        <v>543</v>
      </c>
      <c r="AH705" s="166"/>
      <c r="AI705" s="166"/>
      <c r="AJ705" s="2552"/>
      <c r="AK705" s="2552"/>
      <c r="AL705" s="2552"/>
      <c r="AM705" s="2552"/>
      <c r="AN705" s="2552">
        <v>100000</v>
      </c>
      <c r="AO705" s="2541"/>
    </row>
    <row r="706" spans="1:41" ht="16" customHeight="1" x14ac:dyDescent="0.25">
      <c r="A706" s="2797" t="s">
        <v>1022</v>
      </c>
      <c r="B706" s="2798"/>
      <c r="C706" s="208"/>
      <c r="D706" s="189"/>
      <c r="E706" s="2565"/>
      <c r="F706" s="2860"/>
      <c r="G706" s="2565"/>
      <c r="H706" s="2860"/>
      <c r="I706" s="2540">
        <v>0</v>
      </c>
      <c r="J706" s="2541"/>
      <c r="K706" s="299"/>
      <c r="L706" s="169" t="s">
        <v>545</v>
      </c>
      <c r="M706" s="166"/>
      <c r="N706" s="166"/>
      <c r="O706" s="2552"/>
      <c r="P706" s="2552"/>
      <c r="Q706" s="2552"/>
      <c r="R706" s="2552"/>
      <c r="S706" s="2552">
        <v>400000</v>
      </c>
      <c r="T706" s="2541"/>
      <c r="U706" s="286"/>
      <c r="V706" s="2797" t="s">
        <v>1022</v>
      </c>
      <c r="W706" s="2798"/>
      <c r="X706" s="208"/>
      <c r="Y706" s="189"/>
      <c r="Z706" s="2565"/>
      <c r="AA706" s="2860"/>
      <c r="AB706" s="2565"/>
      <c r="AC706" s="2860"/>
      <c r="AD706" s="2540">
        <v>0</v>
      </c>
      <c r="AE706" s="2541"/>
      <c r="AF706" s="53"/>
      <c r="AG706" s="169" t="s">
        <v>545</v>
      </c>
      <c r="AH706" s="166"/>
      <c r="AI706" s="166"/>
      <c r="AJ706" s="2552"/>
      <c r="AK706" s="2552"/>
      <c r="AL706" s="2552"/>
      <c r="AM706" s="2552"/>
      <c r="AN706" s="2552">
        <v>400000</v>
      </c>
      <c r="AO706" s="2541"/>
    </row>
    <row r="707" spans="1:41" ht="16" customHeight="1" x14ac:dyDescent="0.25">
      <c r="A707" s="2797" t="s">
        <v>1023</v>
      </c>
      <c r="B707" s="2798"/>
      <c r="C707" s="189"/>
      <c r="D707" s="189"/>
      <c r="E707" s="2565"/>
      <c r="F707" s="2860"/>
      <c r="G707" s="2540"/>
      <c r="H707" s="2860"/>
      <c r="I707" s="2540">
        <v>0</v>
      </c>
      <c r="J707" s="2541"/>
      <c r="K707" s="299"/>
      <c r="L707" s="169" t="s">
        <v>747</v>
      </c>
      <c r="M707" s="166"/>
      <c r="N707" s="166"/>
      <c r="O707" s="2552"/>
      <c r="P707" s="2552"/>
      <c r="Q707" s="2552"/>
      <c r="R707" s="2552"/>
      <c r="S707" s="2552">
        <v>345052.5</v>
      </c>
      <c r="T707" s="2541"/>
      <c r="U707" s="286"/>
      <c r="V707" s="2797" t="s">
        <v>1023</v>
      </c>
      <c r="W707" s="2798"/>
      <c r="X707" s="136"/>
      <c r="Y707" s="189"/>
      <c r="Z707" s="2565"/>
      <c r="AA707" s="2860"/>
      <c r="AB707" s="2565"/>
      <c r="AC707" s="2860"/>
      <c r="AD707" s="2540">
        <v>0</v>
      </c>
      <c r="AE707" s="2541"/>
      <c r="AF707" s="53"/>
      <c r="AG707" s="169" t="s">
        <v>747</v>
      </c>
      <c r="AH707" s="166"/>
      <c r="AI707" s="166"/>
      <c r="AJ707" s="2552"/>
      <c r="AK707" s="2552"/>
      <c r="AL707" s="2552"/>
      <c r="AM707" s="2552"/>
      <c r="AN707" s="2552">
        <v>165688.75</v>
      </c>
      <c r="AO707" s="2541"/>
    </row>
    <row r="708" spans="1:41" ht="16" customHeight="1" x14ac:dyDescent="0.25">
      <c r="A708" s="2797" t="s">
        <v>1024</v>
      </c>
      <c r="B708" s="2798"/>
      <c r="C708" s="136" t="s">
        <v>512</v>
      </c>
      <c r="D708" s="189" t="s">
        <v>513</v>
      </c>
      <c r="E708" s="2565">
        <v>12</v>
      </c>
      <c r="F708" s="2860"/>
      <c r="G708" s="2861">
        <v>32000</v>
      </c>
      <c r="H708" s="2862"/>
      <c r="I708" s="2540">
        <v>384000</v>
      </c>
      <c r="J708" s="2541"/>
      <c r="K708" s="299"/>
      <c r="L708" s="185" t="s">
        <v>520</v>
      </c>
      <c r="M708" s="173"/>
      <c r="N708" s="173"/>
      <c r="O708" s="2757"/>
      <c r="P708" s="2757"/>
      <c r="Q708" s="2757"/>
      <c r="R708" s="2757"/>
      <c r="S708" s="2757">
        <v>150000</v>
      </c>
      <c r="T708" s="2758"/>
      <c r="U708" s="286"/>
      <c r="V708" s="2797" t="s">
        <v>1024</v>
      </c>
      <c r="W708" s="2798"/>
      <c r="X708" s="208"/>
      <c r="Y708" s="189"/>
      <c r="Z708" s="2565">
        <v>12</v>
      </c>
      <c r="AA708" s="2860"/>
      <c r="AB708" s="2861">
        <v>32000</v>
      </c>
      <c r="AC708" s="2862"/>
      <c r="AD708" s="2540">
        <v>384000</v>
      </c>
      <c r="AE708" s="2541"/>
      <c r="AF708" s="53"/>
      <c r="AG708" s="185" t="s">
        <v>520</v>
      </c>
      <c r="AH708" s="173"/>
      <c r="AI708" s="173"/>
      <c r="AJ708" s="2757"/>
      <c r="AK708" s="2757"/>
      <c r="AL708" s="2757"/>
      <c r="AM708" s="2757"/>
      <c r="AN708" s="2757">
        <v>150000</v>
      </c>
      <c r="AO708" s="2758"/>
    </row>
    <row r="709" spans="1:41" ht="16" customHeight="1" x14ac:dyDescent="0.25">
      <c r="A709" s="2797" t="s">
        <v>1025</v>
      </c>
      <c r="B709" s="2798"/>
      <c r="C709" s="136" t="s">
        <v>512</v>
      </c>
      <c r="D709" s="189" t="s">
        <v>513</v>
      </c>
      <c r="E709" s="2565">
        <v>15</v>
      </c>
      <c r="F709" s="2860"/>
      <c r="G709" s="2861">
        <v>32000</v>
      </c>
      <c r="H709" s="2862"/>
      <c r="I709" s="2540">
        <v>480000</v>
      </c>
      <c r="J709" s="2541"/>
      <c r="K709" s="299"/>
      <c r="L709" s="174" t="s">
        <v>549</v>
      </c>
      <c r="M709" s="222"/>
      <c r="N709" s="222"/>
      <c r="O709" s="2882"/>
      <c r="P709" s="2882"/>
      <c r="Q709" s="2883"/>
      <c r="R709" s="2883"/>
      <c r="S709" s="2884">
        <v>1360105</v>
      </c>
      <c r="T709" s="2884"/>
      <c r="U709" s="286"/>
      <c r="V709" s="2797" t="s">
        <v>1105</v>
      </c>
      <c r="W709" s="2798"/>
      <c r="X709" s="309"/>
      <c r="Y709" s="189"/>
      <c r="Z709" s="2565">
        <v>15</v>
      </c>
      <c r="AA709" s="2860"/>
      <c r="AB709" s="2861">
        <v>32000</v>
      </c>
      <c r="AC709" s="2862"/>
      <c r="AD709" s="2540">
        <v>480000</v>
      </c>
      <c r="AE709" s="2541"/>
      <c r="AF709" s="53"/>
      <c r="AG709" s="174" t="s">
        <v>549</v>
      </c>
      <c r="AH709" s="222"/>
      <c r="AI709" s="222"/>
      <c r="AJ709" s="2882"/>
      <c r="AK709" s="2882"/>
      <c r="AL709" s="2883"/>
      <c r="AM709" s="2883"/>
      <c r="AN709" s="2884">
        <v>981377.5</v>
      </c>
      <c r="AO709" s="2884"/>
    </row>
    <row r="710" spans="1:41" ht="16" customHeight="1" x14ac:dyDescent="0.25">
      <c r="A710" s="2797" t="s">
        <v>1026</v>
      </c>
      <c r="B710" s="2798"/>
      <c r="C710" s="136"/>
      <c r="D710" s="189"/>
      <c r="E710" s="2565"/>
      <c r="F710" s="2860"/>
      <c r="G710" s="2565"/>
      <c r="H710" s="2860"/>
      <c r="I710" s="2540">
        <v>0</v>
      </c>
      <c r="J710" s="2541"/>
      <c r="K710" s="299"/>
      <c r="L710" s="177"/>
      <c r="M710" s="166"/>
      <c r="N710" s="166"/>
      <c r="O710" s="2552"/>
      <c r="P710" s="2552"/>
      <c r="Q710" s="2552"/>
      <c r="R710" s="2552"/>
      <c r="S710" s="2552"/>
      <c r="T710" s="2541"/>
      <c r="U710" s="286"/>
      <c r="V710" s="2797" t="s">
        <v>1139</v>
      </c>
      <c r="W710" s="2798"/>
      <c r="X710" s="208"/>
      <c r="Y710" s="189"/>
      <c r="Z710" s="2565">
        <v>10</v>
      </c>
      <c r="AA710" s="2860"/>
      <c r="AB710" s="2861">
        <v>32000</v>
      </c>
      <c r="AC710" s="2862"/>
      <c r="AD710" s="2540">
        <v>320000</v>
      </c>
      <c r="AE710" s="2541"/>
      <c r="AF710" s="53"/>
      <c r="AG710" s="177"/>
      <c r="AH710" s="166"/>
      <c r="AI710" s="166"/>
      <c r="AJ710" s="2552"/>
      <c r="AK710" s="2552"/>
      <c r="AL710" s="2552"/>
      <c r="AM710" s="2552"/>
      <c r="AN710" s="2552"/>
      <c r="AO710" s="2541"/>
    </row>
    <row r="711" spans="1:41" ht="16" customHeight="1" thickBot="1" x14ac:dyDescent="0.3">
      <c r="A711" s="2797" t="s">
        <v>1027</v>
      </c>
      <c r="B711" s="2798"/>
      <c r="C711" s="136"/>
      <c r="D711" s="136"/>
      <c r="E711" s="2565"/>
      <c r="F711" s="2860"/>
      <c r="G711" s="2565"/>
      <c r="H711" s="2860"/>
      <c r="I711" s="2540">
        <v>0</v>
      </c>
      <c r="J711" s="2541"/>
      <c r="K711" s="299"/>
      <c r="L711" s="178" t="s">
        <v>603</v>
      </c>
      <c r="M711" s="226"/>
      <c r="N711" s="226"/>
      <c r="O711" s="226"/>
      <c r="P711" s="226"/>
      <c r="Q711" s="179"/>
      <c r="R711" s="179"/>
      <c r="S711" s="2761">
        <v>8261155</v>
      </c>
      <c r="T711" s="2762"/>
      <c r="U711" s="286"/>
      <c r="V711" s="2797" t="s">
        <v>1027</v>
      </c>
      <c r="W711" s="2798"/>
      <c r="X711" s="136"/>
      <c r="Y711" s="189"/>
      <c r="Z711" s="2565"/>
      <c r="AA711" s="2860"/>
      <c r="AB711" s="2540"/>
      <c r="AC711" s="2864"/>
      <c r="AD711" s="2540">
        <v>0</v>
      </c>
      <c r="AE711" s="2541"/>
      <c r="AF711" s="53"/>
      <c r="AG711" s="178" t="s">
        <v>603</v>
      </c>
      <c r="AH711" s="226"/>
      <c r="AI711" s="226"/>
      <c r="AJ711" s="226"/>
      <c r="AK711" s="226"/>
      <c r="AL711" s="179"/>
      <c r="AM711" s="179"/>
      <c r="AN711" s="2761">
        <v>4295152.5</v>
      </c>
      <c r="AO711" s="2762"/>
    </row>
    <row r="712" spans="1:41" ht="16" customHeight="1" x14ac:dyDescent="0.15">
      <c r="A712" s="2797" t="s">
        <v>1067</v>
      </c>
      <c r="B712" s="2798"/>
      <c r="C712" s="136"/>
      <c r="D712" s="136"/>
      <c r="E712" s="2540"/>
      <c r="F712" s="2541"/>
      <c r="G712" s="2540"/>
      <c r="H712" s="2541"/>
      <c r="I712" s="2540">
        <v>0</v>
      </c>
      <c r="J712" s="2541"/>
      <c r="K712" s="304"/>
      <c r="L712" s="166"/>
      <c r="M712" s="166"/>
      <c r="N712" s="166"/>
      <c r="O712" s="166"/>
      <c r="P712" s="166"/>
      <c r="Q712" s="166"/>
      <c r="R712" s="166"/>
      <c r="S712" s="166"/>
      <c r="T712" s="166"/>
      <c r="U712" s="286"/>
      <c r="V712" s="2797" t="s">
        <v>1033</v>
      </c>
      <c r="W712" s="2798"/>
      <c r="X712" s="136"/>
      <c r="Y712" s="189"/>
      <c r="Z712" s="2540"/>
      <c r="AA712" s="2541"/>
      <c r="AB712" s="2540"/>
      <c r="AC712" s="2541"/>
      <c r="AD712" s="2540">
        <v>0</v>
      </c>
      <c r="AE712" s="2541"/>
      <c r="AF712" s="53"/>
      <c r="AG712" s="166"/>
      <c r="AH712" s="166"/>
      <c r="AI712" s="166"/>
      <c r="AJ712" s="166"/>
      <c r="AK712" s="166"/>
      <c r="AL712" s="166"/>
      <c r="AM712" s="166"/>
      <c r="AN712" s="166"/>
      <c r="AO712" s="166"/>
    </row>
    <row r="713" spans="1:41" ht="16" customHeight="1" x14ac:dyDescent="0.25">
      <c r="A713" s="2797" t="s">
        <v>1034</v>
      </c>
      <c r="B713" s="2798"/>
      <c r="C713" s="136" t="s">
        <v>512</v>
      </c>
      <c r="D713" s="189" t="s">
        <v>513</v>
      </c>
      <c r="E713" s="2565">
        <v>8</v>
      </c>
      <c r="F713" s="2860"/>
      <c r="G713" s="2861">
        <v>32000</v>
      </c>
      <c r="H713" s="2862"/>
      <c r="I713" s="2540">
        <v>256000</v>
      </c>
      <c r="J713" s="2541"/>
      <c r="K713" s="299"/>
      <c r="L713" s="7" t="s">
        <v>1573</v>
      </c>
      <c r="M713" s="166"/>
      <c r="N713" s="166"/>
      <c r="O713" s="166"/>
      <c r="P713" s="166"/>
      <c r="Q713" s="166"/>
      <c r="R713" s="166"/>
      <c r="S713" s="166"/>
      <c r="T713" s="166"/>
      <c r="U713" s="286"/>
      <c r="V713" s="2797" t="s">
        <v>1034</v>
      </c>
      <c r="W713" s="2798"/>
      <c r="X713" s="136"/>
      <c r="Y713" s="189"/>
      <c r="Z713" s="2565">
        <v>8</v>
      </c>
      <c r="AA713" s="2860"/>
      <c r="AB713" s="2861">
        <v>32000</v>
      </c>
      <c r="AC713" s="2862"/>
      <c r="AD713" s="2540">
        <v>256000</v>
      </c>
      <c r="AE713" s="2541"/>
      <c r="AF713" s="53"/>
      <c r="AG713" s="7" t="s">
        <v>1573</v>
      </c>
      <c r="AH713" s="166"/>
      <c r="AI713" s="166"/>
      <c r="AJ713" s="166"/>
      <c r="AK713" s="166"/>
      <c r="AL713" s="166"/>
      <c r="AM713" s="166"/>
      <c r="AN713" s="166"/>
      <c r="AO713" s="166"/>
    </row>
    <row r="714" spans="1:41" ht="16" customHeight="1" x14ac:dyDescent="0.25">
      <c r="A714" s="2797" t="s">
        <v>1035</v>
      </c>
      <c r="B714" s="2798"/>
      <c r="C714" s="208"/>
      <c r="D714" s="189"/>
      <c r="E714" s="2565"/>
      <c r="F714" s="2860"/>
      <c r="G714" s="2565"/>
      <c r="H714" s="2860"/>
      <c r="I714" s="2540">
        <v>0</v>
      </c>
      <c r="J714" s="2541"/>
      <c r="K714" s="299"/>
      <c r="L714" s="2173" t="s">
        <v>1629</v>
      </c>
      <c r="M714" s="1922"/>
      <c r="N714" s="1922"/>
      <c r="O714" s="1922"/>
      <c r="P714" s="1922"/>
      <c r="Q714" s="1937"/>
      <c r="R714" s="1922"/>
      <c r="S714" s="1922"/>
      <c r="T714" s="166"/>
      <c r="U714" s="286"/>
      <c r="V714" s="2797" t="s">
        <v>1035</v>
      </c>
      <c r="W714" s="2798"/>
      <c r="X714" s="208"/>
      <c r="Y714" s="189"/>
      <c r="Z714" s="2565"/>
      <c r="AA714" s="2860"/>
      <c r="AB714" s="2540"/>
      <c r="AC714" s="2864"/>
      <c r="AD714" s="2540">
        <v>0</v>
      </c>
      <c r="AE714" s="2541"/>
      <c r="AF714" s="53"/>
      <c r="AG714" s="2173" t="s">
        <v>1629</v>
      </c>
      <c r="AH714" s="1922"/>
      <c r="AI714" s="1922"/>
      <c r="AJ714" s="1922"/>
      <c r="AK714" s="1922"/>
      <c r="AL714" s="1937"/>
      <c r="AM714" s="1922"/>
      <c r="AN714" s="1922"/>
      <c r="AO714" s="166"/>
    </row>
    <row r="715" spans="1:41" ht="16" customHeight="1" x14ac:dyDescent="0.25">
      <c r="A715" s="2797" t="s">
        <v>1036</v>
      </c>
      <c r="B715" s="2798"/>
      <c r="C715" s="208"/>
      <c r="D715" s="189"/>
      <c r="E715" s="2565"/>
      <c r="F715" s="2860"/>
      <c r="G715" s="2565"/>
      <c r="H715" s="2860"/>
      <c r="I715" s="2540">
        <v>0</v>
      </c>
      <c r="J715" s="2541"/>
      <c r="K715" s="299"/>
      <c r="L715" s="166"/>
      <c r="M715" s="227"/>
      <c r="N715" s="227"/>
      <c r="O715" s="227"/>
      <c r="P715" s="227"/>
      <c r="Q715" s="122"/>
      <c r="R715" s="61"/>
      <c r="S715" s="166"/>
      <c r="T715" s="166"/>
      <c r="U715" s="286"/>
      <c r="V715" s="2797" t="s">
        <v>1036</v>
      </c>
      <c r="W715" s="2798"/>
      <c r="X715" s="208"/>
      <c r="Y715" s="189"/>
      <c r="Z715" s="2565"/>
      <c r="AA715" s="2860"/>
      <c r="AB715" s="2540"/>
      <c r="AC715" s="2864"/>
      <c r="AD715" s="2540">
        <v>0</v>
      </c>
      <c r="AE715" s="2541"/>
      <c r="AF715" s="53"/>
      <c r="AG715" s="166"/>
      <c r="AH715" s="2794"/>
      <c r="AI715" s="2794"/>
      <c r="AJ715" s="2794"/>
      <c r="AK715" s="2794"/>
      <c r="AL715" s="321"/>
      <c r="AM715" s="61"/>
      <c r="AN715" s="166"/>
      <c r="AO715" s="166"/>
    </row>
    <row r="716" spans="1:41" ht="16" customHeight="1" x14ac:dyDescent="0.15">
      <c r="A716" s="2797" t="s">
        <v>1037</v>
      </c>
      <c r="B716" s="2798"/>
      <c r="C716" s="136"/>
      <c r="D716" s="136"/>
      <c r="E716" s="2540"/>
      <c r="F716" s="2541"/>
      <c r="G716" s="2540"/>
      <c r="H716" s="2541"/>
      <c r="I716" s="2540">
        <v>0</v>
      </c>
      <c r="J716" s="2541"/>
      <c r="K716" s="299"/>
      <c r="L716" s="166"/>
      <c r="M716" s="2794"/>
      <c r="N716" s="2794"/>
      <c r="O716" s="2794"/>
      <c r="P716" s="2794"/>
      <c r="Q716" s="122"/>
      <c r="R716" s="61"/>
      <c r="S716" s="166"/>
      <c r="T716" s="166"/>
      <c r="U716" s="286"/>
      <c r="V716" s="2797" t="s">
        <v>1037</v>
      </c>
      <c r="W716" s="2798"/>
      <c r="X716" s="136"/>
      <c r="Y716" s="189"/>
      <c r="Z716" s="2540"/>
      <c r="AA716" s="2541"/>
      <c r="AB716" s="2540"/>
      <c r="AC716" s="2541"/>
      <c r="AD716" s="2540">
        <v>0</v>
      </c>
      <c r="AE716" s="2541"/>
      <c r="AF716" s="53"/>
      <c r="AG716" s="166"/>
      <c r="AH716" s="227"/>
      <c r="AI716" s="227"/>
      <c r="AJ716" s="227"/>
      <c r="AK716" s="227"/>
      <c r="AL716" s="122"/>
      <c r="AM716" s="61"/>
      <c r="AN716" s="166"/>
      <c r="AO716" s="166"/>
    </row>
    <row r="717" spans="1:41" ht="16" customHeight="1" x14ac:dyDescent="0.15">
      <c r="A717" s="2797" t="s">
        <v>903</v>
      </c>
      <c r="B717" s="2798"/>
      <c r="C717" s="136"/>
      <c r="D717" s="136"/>
      <c r="E717" s="2540"/>
      <c r="F717" s="2541"/>
      <c r="G717" s="2540"/>
      <c r="H717" s="2541"/>
      <c r="I717" s="2540">
        <v>0</v>
      </c>
      <c r="J717" s="2541"/>
      <c r="K717" s="299"/>
      <c r="L717" s="166"/>
      <c r="M717" s="2794"/>
      <c r="N717" s="2794"/>
      <c r="O717" s="2794"/>
      <c r="P717" s="2794"/>
      <c r="Q717" s="122"/>
      <c r="R717" s="166"/>
      <c r="S717" s="166"/>
      <c r="T717" s="166"/>
      <c r="U717" s="286"/>
      <c r="V717" s="2797" t="s">
        <v>903</v>
      </c>
      <c r="W717" s="2798"/>
      <c r="X717" s="136"/>
      <c r="Y717" s="189"/>
      <c r="Z717" s="2540"/>
      <c r="AA717" s="2541"/>
      <c r="AB717" s="2540"/>
      <c r="AC717" s="2541"/>
      <c r="AD717" s="2540">
        <v>0</v>
      </c>
      <c r="AE717" s="2541"/>
      <c r="AF717" s="53"/>
      <c r="AG717" s="166"/>
      <c r="AH717" s="227"/>
      <c r="AI717" s="227"/>
      <c r="AJ717" s="227"/>
      <c r="AK717" s="227"/>
      <c r="AL717" s="122"/>
      <c r="AM717" s="166"/>
      <c r="AN717" s="166"/>
      <c r="AO717" s="166"/>
    </row>
    <row r="718" spans="1:41" ht="16" customHeight="1" x14ac:dyDescent="0.25">
      <c r="A718" s="2797" t="s">
        <v>904</v>
      </c>
      <c r="B718" s="2798"/>
      <c r="C718" s="136"/>
      <c r="D718" s="136"/>
      <c r="E718" s="2565"/>
      <c r="F718" s="2860"/>
      <c r="G718" s="2540"/>
      <c r="H718" s="2860"/>
      <c r="I718" s="2540">
        <v>0</v>
      </c>
      <c r="J718" s="2541"/>
      <c r="K718" s="299"/>
      <c r="L718" s="166"/>
      <c r="M718" s="2794"/>
      <c r="N718" s="2794"/>
      <c r="O718" s="2794"/>
      <c r="P718" s="2794"/>
      <c r="Q718" s="292"/>
      <c r="R718" s="61"/>
      <c r="S718" s="166"/>
      <c r="T718" s="166"/>
      <c r="U718" s="286"/>
      <c r="V718" s="2797" t="s">
        <v>904</v>
      </c>
      <c r="W718" s="2798"/>
      <c r="X718" s="136"/>
      <c r="Y718" s="189"/>
      <c r="Z718" s="2565"/>
      <c r="AA718" s="2860"/>
      <c r="AB718" s="2540"/>
      <c r="AC718" s="2864"/>
      <c r="AD718" s="2540">
        <v>0</v>
      </c>
      <c r="AE718" s="2541"/>
      <c r="AF718" s="53"/>
      <c r="AG718" s="166"/>
      <c r="AH718" s="2794"/>
      <c r="AI718" s="2794"/>
      <c r="AJ718" s="2794"/>
      <c r="AK718" s="2794"/>
      <c r="AL718" s="122"/>
      <c r="AM718" s="61"/>
      <c r="AN718" s="166"/>
      <c r="AO718" s="166"/>
    </row>
    <row r="719" spans="1:41" ht="16" customHeight="1" x14ac:dyDescent="0.25">
      <c r="A719" s="2865" t="s">
        <v>1038</v>
      </c>
      <c r="B719" s="2866"/>
      <c r="C719" s="208"/>
      <c r="D719" s="189"/>
      <c r="E719" s="2565"/>
      <c r="F719" s="2860"/>
      <c r="G719" s="2565"/>
      <c r="H719" s="2860"/>
      <c r="I719" s="2561">
        <v>447600</v>
      </c>
      <c r="J719" s="2562"/>
      <c r="K719" s="299"/>
      <c r="L719" s="166"/>
      <c r="M719" s="166"/>
      <c r="N719" s="166"/>
      <c r="O719" s="166"/>
      <c r="P719" s="166"/>
      <c r="Q719" s="166"/>
      <c r="R719" s="61"/>
      <c r="S719" s="166"/>
      <c r="T719" s="166"/>
      <c r="U719" s="286"/>
      <c r="V719" s="2865" t="s">
        <v>1038</v>
      </c>
      <c r="W719" s="2866"/>
      <c r="X719" s="218"/>
      <c r="Y719" s="189"/>
      <c r="Z719" s="2565"/>
      <c r="AA719" s="2860"/>
      <c r="AB719" s="2540"/>
      <c r="AC719" s="2864"/>
      <c r="AD719" s="2561">
        <v>1213200</v>
      </c>
      <c r="AE719" s="2562"/>
      <c r="AF719" s="53"/>
      <c r="AG719" s="166"/>
      <c r="AH719" s="2794"/>
      <c r="AI719" s="2794"/>
      <c r="AJ719" s="2794"/>
      <c r="AK719" s="2794"/>
      <c r="AL719" s="122"/>
      <c r="AM719" s="61"/>
      <c r="AN719" s="166"/>
      <c r="AO719" s="166"/>
    </row>
    <row r="720" spans="1:41" ht="16" customHeight="1" x14ac:dyDescent="0.25">
      <c r="A720" s="2797" t="s">
        <v>906</v>
      </c>
      <c r="B720" s="2798"/>
      <c r="C720" s="136" t="s">
        <v>512</v>
      </c>
      <c r="D720" s="189" t="s">
        <v>513</v>
      </c>
      <c r="E720" s="2565">
        <v>4</v>
      </c>
      <c r="F720" s="2860"/>
      <c r="G720" s="2861">
        <v>32000</v>
      </c>
      <c r="H720" s="2862"/>
      <c r="I720" s="2540">
        <v>128000</v>
      </c>
      <c r="J720" s="2541"/>
      <c r="K720" s="299"/>
      <c r="L720" s="53"/>
      <c r="M720" s="53"/>
      <c r="N720" s="53"/>
      <c r="O720" s="53"/>
      <c r="P720" s="53"/>
      <c r="Q720" s="53"/>
      <c r="R720" s="61"/>
      <c r="S720" s="166"/>
      <c r="T720" s="166"/>
      <c r="U720" s="286"/>
      <c r="V720" s="2797" t="s">
        <v>906</v>
      </c>
      <c r="W720" s="2798"/>
      <c r="X720" s="136"/>
      <c r="Y720" s="189"/>
      <c r="Z720" s="2565">
        <v>16</v>
      </c>
      <c r="AA720" s="2860"/>
      <c r="AB720" s="2861">
        <v>32000</v>
      </c>
      <c r="AC720" s="2862"/>
      <c r="AD720" s="2540">
        <v>512000</v>
      </c>
      <c r="AE720" s="2541"/>
      <c r="AF720" s="53"/>
      <c r="AG720" s="166"/>
      <c r="AH720" s="2794"/>
      <c r="AI720" s="2794"/>
      <c r="AJ720" s="2794"/>
      <c r="AK720" s="2794"/>
      <c r="AL720" s="292"/>
      <c r="AM720" s="61"/>
      <c r="AN720" s="166"/>
      <c r="AO720" s="166"/>
    </row>
    <row r="721" spans="1:41" ht="16" customHeight="1" x14ac:dyDescent="0.25">
      <c r="A721" s="2797" t="s">
        <v>1039</v>
      </c>
      <c r="B721" s="2798"/>
      <c r="C721" s="136"/>
      <c r="D721" s="136"/>
      <c r="E721" s="2565"/>
      <c r="F721" s="2860"/>
      <c r="G721" s="2540"/>
      <c r="H721" s="2860"/>
      <c r="I721" s="2540">
        <v>0</v>
      </c>
      <c r="J721" s="2541"/>
      <c r="K721" s="299"/>
      <c r="L721" s="53"/>
      <c r="M721" s="53"/>
      <c r="N721" s="53"/>
      <c r="O721" s="53"/>
      <c r="P721" s="53"/>
      <c r="Q721" s="53"/>
      <c r="R721" s="166"/>
      <c r="S721" s="166"/>
      <c r="T721" s="166"/>
      <c r="U721" s="286"/>
      <c r="V721" s="2797" t="s">
        <v>1039</v>
      </c>
      <c r="W721" s="2798"/>
      <c r="X721" s="136"/>
      <c r="Y721" s="189"/>
      <c r="Z721" s="2565"/>
      <c r="AA721" s="2860"/>
      <c r="AB721" s="2540"/>
      <c r="AC721" s="2864"/>
      <c r="AD721" s="2540">
        <v>0</v>
      </c>
      <c r="AE721" s="2541"/>
      <c r="AF721" s="53"/>
      <c r="AG721" s="166"/>
      <c r="AH721" s="166"/>
      <c r="AI721" s="166"/>
      <c r="AJ721" s="166"/>
      <c r="AK721" s="166"/>
      <c r="AL721" s="166"/>
      <c r="AM721" s="166"/>
      <c r="AN721" s="166"/>
      <c r="AO721" s="166"/>
    </row>
    <row r="722" spans="1:41" ht="16" customHeight="1" x14ac:dyDescent="0.25">
      <c r="A722" s="2797" t="s">
        <v>915</v>
      </c>
      <c r="B722" s="2798"/>
      <c r="C722" s="136"/>
      <c r="D722" s="136"/>
      <c r="E722" s="2565"/>
      <c r="F722" s="2860"/>
      <c r="G722" s="2540"/>
      <c r="H722" s="2860"/>
      <c r="I722" s="2540">
        <v>0</v>
      </c>
      <c r="J722" s="2541"/>
      <c r="K722" s="299"/>
      <c r="L722" s="53"/>
      <c r="M722" s="53"/>
      <c r="N722" s="53"/>
      <c r="O722" s="53"/>
      <c r="P722" s="53"/>
      <c r="Q722" s="53"/>
      <c r="R722" s="53"/>
      <c r="S722" s="166"/>
      <c r="T722" s="166"/>
      <c r="U722" s="286"/>
      <c r="V722" s="2797" t="s">
        <v>915</v>
      </c>
      <c r="W722" s="2798"/>
      <c r="X722" s="136"/>
      <c r="Y722" s="189"/>
      <c r="Z722" s="2565"/>
      <c r="AA722" s="2860"/>
      <c r="AB722" s="2540"/>
      <c r="AC722" s="2864"/>
      <c r="AD722" s="2540">
        <v>0</v>
      </c>
      <c r="AE722" s="2541"/>
      <c r="AF722" s="53"/>
      <c r="AG722" s="53"/>
      <c r="AH722" s="53"/>
      <c r="AI722" s="53"/>
      <c r="AJ722" s="53"/>
      <c r="AK722" s="53"/>
      <c r="AL722" s="53"/>
      <c r="AM722" s="53"/>
      <c r="AN722" s="166"/>
      <c r="AO722" s="166"/>
    </row>
    <row r="723" spans="1:41" ht="16" customHeight="1" x14ac:dyDescent="0.25">
      <c r="A723" s="2797" t="s">
        <v>749</v>
      </c>
      <c r="B723" s="2798"/>
      <c r="C723" s="136"/>
      <c r="D723" s="189"/>
      <c r="E723" s="2565"/>
      <c r="F723" s="2860"/>
      <c r="G723" s="2540"/>
      <c r="H723" s="2864"/>
      <c r="I723" s="2540">
        <v>0</v>
      </c>
      <c r="J723" s="2541"/>
      <c r="L723" s="53"/>
      <c r="M723" s="53"/>
      <c r="N723" s="53"/>
      <c r="O723" s="53"/>
      <c r="P723" s="53"/>
      <c r="Q723" s="53"/>
      <c r="U723" s="286"/>
      <c r="V723" s="2797" t="s">
        <v>749</v>
      </c>
      <c r="W723" s="2798"/>
      <c r="X723" s="136"/>
      <c r="Y723" s="189"/>
      <c r="Z723" s="2565"/>
      <c r="AA723" s="2860"/>
      <c r="AB723" s="2540"/>
      <c r="AC723" s="2864"/>
      <c r="AD723" s="2540">
        <v>0</v>
      </c>
      <c r="AE723" s="2541"/>
      <c r="AF723" s="53"/>
      <c r="AG723" s="53"/>
      <c r="AH723" s="53"/>
      <c r="AI723" s="53"/>
      <c r="AJ723" s="53"/>
      <c r="AK723" s="53"/>
      <c r="AL723" s="53"/>
    </row>
    <row r="724" spans="1:41" ht="16" customHeight="1" x14ac:dyDescent="0.25">
      <c r="A724" s="2797" t="s">
        <v>786</v>
      </c>
      <c r="B724" s="2798"/>
      <c r="C724" s="208"/>
      <c r="D724" s="189" t="s">
        <v>815</v>
      </c>
      <c r="E724" s="2565"/>
      <c r="F724" s="2860"/>
      <c r="G724" s="2565"/>
      <c r="H724" s="2860"/>
      <c r="I724" s="2540">
        <v>150000</v>
      </c>
      <c r="J724" s="2541"/>
      <c r="L724" s="53"/>
      <c r="M724" s="53"/>
      <c r="N724" s="53"/>
      <c r="O724" s="53"/>
      <c r="P724" s="53"/>
      <c r="Q724" s="53"/>
      <c r="U724" s="286"/>
      <c r="V724" s="2797" t="s">
        <v>786</v>
      </c>
      <c r="W724" s="2798"/>
      <c r="X724" s="208"/>
      <c r="Y724" s="189" t="s">
        <v>1261</v>
      </c>
      <c r="Z724" s="2565"/>
      <c r="AA724" s="2860"/>
      <c r="AB724" s="2540"/>
      <c r="AC724" s="2864"/>
      <c r="AD724" s="2540">
        <v>150000</v>
      </c>
      <c r="AE724" s="2541"/>
      <c r="AF724" s="53"/>
      <c r="AG724" s="53"/>
      <c r="AH724" s="53"/>
      <c r="AI724" s="53"/>
      <c r="AJ724" s="53"/>
      <c r="AK724" s="53"/>
      <c r="AL724" s="53"/>
    </row>
    <row r="725" spans="1:41" ht="16" customHeight="1" x14ac:dyDescent="0.25">
      <c r="A725" s="2797" t="s">
        <v>635</v>
      </c>
      <c r="B725" s="2798"/>
      <c r="C725" s="309" t="s">
        <v>784</v>
      </c>
      <c r="D725" s="189" t="s">
        <v>571</v>
      </c>
      <c r="E725" s="2565">
        <v>2</v>
      </c>
      <c r="F725" s="2860"/>
      <c r="G725" s="2565">
        <v>84800</v>
      </c>
      <c r="H725" s="2860"/>
      <c r="I725" s="2540">
        <v>169600</v>
      </c>
      <c r="J725" s="2541"/>
      <c r="U725" s="286"/>
      <c r="V725" s="2797" t="s">
        <v>635</v>
      </c>
      <c r="W725" s="2798"/>
      <c r="X725" s="136" t="s">
        <v>784</v>
      </c>
      <c r="Y725" s="189" t="s">
        <v>571</v>
      </c>
      <c r="Z725" s="2565">
        <v>6.5</v>
      </c>
      <c r="AA725" s="2860"/>
      <c r="AB725" s="2540">
        <v>84800</v>
      </c>
      <c r="AC725" s="2864"/>
      <c r="AD725" s="2540">
        <v>551200</v>
      </c>
      <c r="AE725" s="2541"/>
      <c r="AF725" s="53"/>
    </row>
    <row r="726" spans="1:41" ht="16" customHeight="1" thickBot="1" x14ac:dyDescent="0.2">
      <c r="A726" s="229" t="s">
        <v>573</v>
      </c>
      <c r="B726" s="230"/>
      <c r="C726" s="231"/>
      <c r="D726" s="230"/>
      <c r="E726" s="2544">
        <v>82</v>
      </c>
      <c r="F726" s="2545"/>
      <c r="G726" s="2544"/>
      <c r="H726" s="2545"/>
      <c r="I726" s="2544">
        <v>3135600</v>
      </c>
      <c r="J726" s="2545"/>
      <c r="U726" s="286"/>
      <c r="V726" s="229" t="s">
        <v>573</v>
      </c>
      <c r="W726" s="230"/>
      <c r="X726" s="231"/>
      <c r="Y726" s="230"/>
      <c r="Z726" s="2544">
        <v>24</v>
      </c>
      <c r="AA726" s="2545"/>
      <c r="AB726" s="2544"/>
      <c r="AC726" s="2545"/>
      <c r="AD726" s="2544">
        <v>2653200</v>
      </c>
      <c r="AE726" s="2545"/>
      <c r="AF726" s="53"/>
      <c r="AG726" s="53"/>
      <c r="AH726" s="53"/>
      <c r="AI726" s="53"/>
      <c r="AJ726" s="53"/>
      <c r="AK726" s="53"/>
      <c r="AL726" s="53"/>
      <c r="AM726" s="53"/>
      <c r="AN726" s="53"/>
      <c r="AO726" s="53"/>
    </row>
    <row r="727" spans="1:41" ht="16" customHeight="1" x14ac:dyDescent="0.15">
      <c r="A727" s="53"/>
      <c r="B727" s="53"/>
      <c r="C727" s="53"/>
      <c r="D727" s="53"/>
      <c r="E727" s="53"/>
      <c r="F727" s="53"/>
      <c r="G727" s="53"/>
      <c r="H727" s="294"/>
      <c r="I727" s="294"/>
      <c r="J727" s="294"/>
      <c r="K727" s="316"/>
      <c r="L727" s="53"/>
      <c r="M727" s="53"/>
      <c r="N727" s="53"/>
      <c r="O727" s="53"/>
      <c r="P727" s="53"/>
      <c r="Q727" s="53"/>
      <c r="R727" s="53"/>
      <c r="S727" s="316"/>
      <c r="T727" s="316"/>
      <c r="U727" s="295"/>
      <c r="V727" s="53"/>
      <c r="W727" s="53"/>
      <c r="X727" s="53"/>
      <c r="Y727" s="53"/>
      <c r="Z727" s="53"/>
      <c r="AA727" s="53"/>
      <c r="AB727" s="53"/>
      <c r="AC727" s="294"/>
      <c r="AD727" s="294"/>
      <c r="AE727" s="294"/>
      <c r="AF727" s="295"/>
      <c r="AG727" s="53"/>
      <c r="AH727" s="53"/>
      <c r="AI727" s="53"/>
      <c r="AJ727" s="53"/>
      <c r="AK727" s="53"/>
      <c r="AL727" s="53"/>
      <c r="AM727" s="53"/>
      <c r="AN727" s="295"/>
      <c r="AO727" s="295"/>
    </row>
    <row r="728" spans="1:41" ht="16" customHeight="1" x14ac:dyDescent="0.1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2885"/>
      <c r="T728" s="2885"/>
      <c r="U728" s="286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  <c r="AJ728" s="53"/>
      <c r="AK728" s="53"/>
      <c r="AL728" s="53"/>
      <c r="AM728" s="53"/>
      <c r="AN728" s="2885"/>
      <c r="AO728" s="2885"/>
    </row>
    <row r="729" spans="1:41" ht="16" customHeight="1" x14ac:dyDescent="0.15">
      <c r="A729" s="2610"/>
      <c r="B729" s="2610"/>
      <c r="C729" s="2610"/>
      <c r="D729" s="2610"/>
      <c r="E729" s="2610"/>
      <c r="F729" s="2610"/>
      <c r="G729" s="2610"/>
      <c r="H729" s="2610"/>
      <c r="I729" s="2610"/>
      <c r="J729" s="2610"/>
      <c r="K729" s="2610"/>
      <c r="L729" s="2610"/>
      <c r="M729" s="2610"/>
      <c r="N729" s="2610"/>
      <c r="O729" s="2610"/>
      <c r="P729" s="2610"/>
      <c r="Q729" s="2610"/>
      <c r="R729" s="2610"/>
      <c r="S729" s="2610"/>
      <c r="T729" s="2610"/>
      <c r="U729" s="2610"/>
      <c r="V729" s="2610"/>
      <c r="W729" s="2610"/>
      <c r="X729" s="2610"/>
      <c r="Y729" s="2610"/>
      <c r="Z729" s="2610"/>
      <c r="AA729" s="2610"/>
      <c r="AB729" s="2610"/>
      <c r="AC729" s="2610"/>
      <c r="AD729" s="2610"/>
      <c r="AE729" s="2610"/>
      <c r="AF729" s="2610"/>
      <c r="AG729" s="2610"/>
      <c r="AH729" s="2610"/>
      <c r="AI729" s="2610"/>
      <c r="AJ729" s="2610"/>
      <c r="AK729" s="2610"/>
      <c r="AL729" s="2610"/>
      <c r="AM729" s="2610"/>
      <c r="AN729" s="2610"/>
      <c r="AO729" s="2610"/>
    </row>
    <row r="730" spans="1:41" ht="16" customHeight="1" x14ac:dyDescent="0.15">
      <c r="A730" s="53"/>
      <c r="B730" s="53"/>
      <c r="C730" s="53"/>
      <c r="D730" s="53"/>
      <c r="E730" s="53"/>
      <c r="F730" s="53"/>
      <c r="G730" s="53"/>
      <c r="H730" s="294"/>
      <c r="I730" s="294"/>
      <c r="J730" s="294"/>
      <c r="K730" s="316"/>
      <c r="L730" s="314"/>
      <c r="M730" s="314"/>
      <c r="N730" s="314"/>
      <c r="O730" s="314"/>
      <c r="P730" s="314"/>
      <c r="Q730" s="53"/>
      <c r="R730" s="53"/>
      <c r="S730" s="316"/>
      <c r="T730" s="316"/>
      <c r="U730" s="295"/>
      <c r="AC730" s="294"/>
      <c r="AD730" s="294"/>
      <c r="AE730" s="294"/>
      <c r="AF730" s="295"/>
      <c r="AM730" s="53"/>
      <c r="AN730" s="295"/>
      <c r="AO730" s="295"/>
    </row>
    <row r="731" spans="1:41" ht="16" customHeight="1" x14ac:dyDescent="0.15">
      <c r="A731" s="2611" t="s">
        <v>1885</v>
      </c>
      <c r="B731" s="2611"/>
      <c r="C731" s="2611"/>
      <c r="D731" s="2611"/>
      <c r="E731" s="2611"/>
      <c r="F731" s="2611"/>
      <c r="G731" s="2611"/>
      <c r="H731" s="2611"/>
      <c r="I731" s="2611"/>
      <c r="J731" s="2611"/>
      <c r="K731" s="2611"/>
      <c r="L731" s="2611"/>
      <c r="M731" s="2611"/>
      <c r="N731" s="2611"/>
      <c r="O731" s="2611"/>
      <c r="P731" s="2611"/>
      <c r="Q731" s="2611"/>
      <c r="R731" s="2611"/>
      <c r="S731" s="2611"/>
      <c r="T731" s="2611"/>
      <c r="U731" s="298"/>
      <c r="V731" s="2611" t="s">
        <v>1906</v>
      </c>
      <c r="W731" s="2611"/>
      <c r="X731" s="2611"/>
      <c r="Y731" s="2611"/>
      <c r="Z731" s="2611"/>
      <c r="AA731" s="2611"/>
      <c r="AB731" s="2611"/>
      <c r="AC731" s="2611"/>
      <c r="AD731" s="2611"/>
      <c r="AE731" s="2611"/>
      <c r="AF731" s="2611"/>
      <c r="AG731" s="2611"/>
      <c r="AH731" s="2611"/>
      <c r="AI731" s="2611"/>
      <c r="AJ731" s="2611"/>
      <c r="AK731" s="2611"/>
      <c r="AL731" s="2611"/>
      <c r="AM731" s="2611"/>
      <c r="AN731" s="2611"/>
      <c r="AO731" s="2611"/>
    </row>
    <row r="732" spans="1:41" ht="16" customHeight="1" thickBot="1" x14ac:dyDescent="0.2">
      <c r="A732" s="2611"/>
      <c r="B732" s="2611"/>
      <c r="C732" s="2611"/>
      <c r="D732" s="2611"/>
      <c r="E732" s="2611"/>
      <c r="F732" s="2611"/>
      <c r="G732" s="2611"/>
      <c r="H732" s="2611"/>
      <c r="I732" s="2611"/>
      <c r="J732" s="2611"/>
      <c r="K732" s="2611"/>
      <c r="L732" s="2611"/>
      <c r="M732" s="2611"/>
      <c r="N732" s="2611"/>
      <c r="O732" s="2611"/>
      <c r="P732" s="2611"/>
      <c r="Q732" s="2611"/>
      <c r="R732" s="2611"/>
      <c r="S732" s="2611"/>
      <c r="T732" s="2611"/>
      <c r="U732" s="286"/>
      <c r="V732" s="166"/>
      <c r="W732" s="166"/>
      <c r="X732" s="166"/>
      <c r="Y732" s="166"/>
      <c r="Z732" s="166"/>
      <c r="AA732" s="166"/>
      <c r="AB732" s="166"/>
      <c r="AC732" s="166"/>
      <c r="AD732" s="166"/>
      <c r="AE732" s="166"/>
      <c r="AF732" s="53"/>
      <c r="AG732" s="53"/>
      <c r="AH732" s="53"/>
      <c r="AI732" s="53"/>
      <c r="AJ732" s="53"/>
      <c r="AK732" s="53"/>
      <c r="AL732" s="53"/>
      <c r="AM732" s="53"/>
      <c r="AN732" s="53"/>
      <c r="AO732" s="53"/>
    </row>
    <row r="733" spans="1:41" ht="16" customHeight="1" x14ac:dyDescent="0.25">
      <c r="A733" s="2589" t="s">
        <v>451</v>
      </c>
      <c r="B733" s="2590"/>
      <c r="C733" s="2589" t="s">
        <v>452</v>
      </c>
      <c r="D733" s="2618"/>
      <c r="E733" s="2618"/>
      <c r="F733" s="2590"/>
      <c r="G733" s="2589" t="s">
        <v>453</v>
      </c>
      <c r="H733" s="2590"/>
      <c r="I733" s="2589" t="s">
        <v>454</v>
      </c>
      <c r="J733" s="2590"/>
      <c r="K733" s="53"/>
      <c r="L733" s="2587" t="s">
        <v>451</v>
      </c>
      <c r="M733" s="2589" t="s">
        <v>452</v>
      </c>
      <c r="N733" s="2618"/>
      <c r="O733" s="2618"/>
      <c r="P733" s="2590"/>
      <c r="Q733" s="2589" t="s">
        <v>453</v>
      </c>
      <c r="R733" s="2590"/>
      <c r="S733" s="2589"/>
      <c r="T733" s="2590"/>
      <c r="U733" s="287"/>
      <c r="V733" s="2589" t="s">
        <v>451</v>
      </c>
      <c r="W733" s="2590"/>
      <c r="X733" s="2589" t="s">
        <v>452</v>
      </c>
      <c r="Y733" s="2618"/>
      <c r="Z733" s="2618"/>
      <c r="AA733" s="2590"/>
      <c r="AB733" s="2589" t="s">
        <v>453</v>
      </c>
      <c r="AC733" s="2590"/>
      <c r="AD733" s="2589" t="s">
        <v>454</v>
      </c>
      <c r="AE733" s="2590"/>
      <c r="AF733" s="53"/>
      <c r="AG733" s="2587" t="s">
        <v>451</v>
      </c>
      <c r="AH733" s="2589" t="s">
        <v>452</v>
      </c>
      <c r="AI733" s="2618"/>
      <c r="AJ733" s="2618"/>
      <c r="AK733" s="2590"/>
      <c r="AL733" s="2589" t="s">
        <v>453</v>
      </c>
      <c r="AM733" s="2590"/>
      <c r="AN733" s="2589"/>
      <c r="AO733" s="2886"/>
    </row>
    <row r="734" spans="1:41" ht="16" customHeight="1" thickBot="1" x14ac:dyDescent="0.3">
      <c r="A734" s="2585"/>
      <c r="B734" s="2586"/>
      <c r="C734" s="2591"/>
      <c r="D734" s="2619"/>
      <c r="E734" s="2619"/>
      <c r="F734" s="2592"/>
      <c r="G734" s="2585" t="s">
        <v>456</v>
      </c>
      <c r="H734" s="2586"/>
      <c r="I734" s="2585"/>
      <c r="J734" s="2586"/>
      <c r="K734" s="53"/>
      <c r="L734" s="2675"/>
      <c r="M734" s="2591"/>
      <c r="N734" s="2619"/>
      <c r="O734" s="2619"/>
      <c r="P734" s="2592"/>
      <c r="Q734" s="2585" t="s">
        <v>456</v>
      </c>
      <c r="R734" s="2586"/>
      <c r="S734" s="2585" t="s">
        <v>289</v>
      </c>
      <c r="T734" s="2586"/>
      <c r="U734" s="287"/>
      <c r="V734" s="2585"/>
      <c r="W734" s="2586"/>
      <c r="X734" s="2591"/>
      <c r="Y734" s="2619"/>
      <c r="Z734" s="2619"/>
      <c r="AA734" s="2592"/>
      <c r="AB734" s="2585" t="s">
        <v>456</v>
      </c>
      <c r="AC734" s="2586"/>
      <c r="AD734" s="2585"/>
      <c r="AE734" s="2586"/>
      <c r="AF734" s="53"/>
      <c r="AG734" s="2675"/>
      <c r="AH734" s="2591"/>
      <c r="AI734" s="2619"/>
      <c r="AJ734" s="2619"/>
      <c r="AK734" s="2592"/>
      <c r="AL734" s="2585" t="s">
        <v>456</v>
      </c>
      <c r="AM734" s="2586"/>
      <c r="AN734" s="2585" t="s">
        <v>289</v>
      </c>
      <c r="AO734" s="2860"/>
    </row>
    <row r="735" spans="1:41" ht="16" customHeight="1" x14ac:dyDescent="0.25">
      <c r="A735" s="2585"/>
      <c r="B735" s="2586"/>
      <c r="C735" s="66" t="s">
        <v>457</v>
      </c>
      <c r="D735" s="2675" t="s">
        <v>458</v>
      </c>
      <c r="E735" s="2585" t="s">
        <v>459</v>
      </c>
      <c r="F735" s="2586"/>
      <c r="G735" s="2585" t="s">
        <v>460</v>
      </c>
      <c r="H735" s="2586"/>
      <c r="I735" s="2585" t="s">
        <v>363</v>
      </c>
      <c r="J735" s="2586"/>
      <c r="K735" s="53"/>
      <c r="L735" s="2675"/>
      <c r="M735" s="64" t="s">
        <v>457</v>
      </c>
      <c r="N735" s="2587" t="s">
        <v>458</v>
      </c>
      <c r="O735" s="2589" t="s">
        <v>459</v>
      </c>
      <c r="P735" s="2590"/>
      <c r="Q735" s="2585" t="s">
        <v>460</v>
      </c>
      <c r="R735" s="2586"/>
      <c r="S735" s="2585" t="s">
        <v>363</v>
      </c>
      <c r="T735" s="2586"/>
      <c r="U735" s="287"/>
      <c r="V735" s="2585"/>
      <c r="W735" s="2586"/>
      <c r="X735" s="66" t="s">
        <v>457</v>
      </c>
      <c r="Y735" s="2675" t="s">
        <v>458</v>
      </c>
      <c r="Z735" s="2585" t="s">
        <v>459</v>
      </c>
      <c r="AA735" s="2586"/>
      <c r="AB735" s="2585" t="s">
        <v>460</v>
      </c>
      <c r="AC735" s="2586"/>
      <c r="AD735" s="2585" t="s">
        <v>363</v>
      </c>
      <c r="AE735" s="2586"/>
      <c r="AF735" s="53"/>
      <c r="AG735" s="2675"/>
      <c r="AH735" s="64" t="s">
        <v>457</v>
      </c>
      <c r="AI735" s="2675" t="s">
        <v>458</v>
      </c>
      <c r="AJ735" s="2585" t="s">
        <v>459</v>
      </c>
      <c r="AK735" s="2586"/>
      <c r="AL735" s="2585" t="s">
        <v>460</v>
      </c>
      <c r="AM735" s="2586"/>
      <c r="AN735" s="2585" t="s">
        <v>363</v>
      </c>
      <c r="AO735" s="2860"/>
    </row>
    <row r="736" spans="1:41" ht="16" customHeight="1" thickBot="1" x14ac:dyDescent="0.3">
      <c r="A736" s="2591"/>
      <c r="B736" s="2592"/>
      <c r="C736" s="67" t="s">
        <v>461</v>
      </c>
      <c r="D736" s="2588"/>
      <c r="E736" s="2591"/>
      <c r="F736" s="2592"/>
      <c r="G736" s="2591"/>
      <c r="H736" s="2592"/>
      <c r="I736" s="2591"/>
      <c r="J736" s="2592"/>
      <c r="K736" s="53"/>
      <c r="L736" s="2588"/>
      <c r="M736" s="63" t="s">
        <v>461</v>
      </c>
      <c r="N736" s="2588"/>
      <c r="O736" s="2591"/>
      <c r="P736" s="2592"/>
      <c r="Q736" s="2591"/>
      <c r="R736" s="2592"/>
      <c r="S736" s="2591"/>
      <c r="T736" s="2592"/>
      <c r="U736" s="287"/>
      <c r="V736" s="2591"/>
      <c r="W736" s="2592"/>
      <c r="X736" s="67" t="s">
        <v>461</v>
      </c>
      <c r="Y736" s="2588"/>
      <c r="Z736" s="2591"/>
      <c r="AA736" s="2592"/>
      <c r="AB736" s="2591"/>
      <c r="AC736" s="2592"/>
      <c r="AD736" s="2591"/>
      <c r="AE736" s="2592"/>
      <c r="AF736" s="53"/>
      <c r="AG736" s="2588"/>
      <c r="AH736" s="63" t="s">
        <v>461</v>
      </c>
      <c r="AI736" s="2588"/>
      <c r="AJ736" s="2591"/>
      <c r="AK736" s="2592"/>
      <c r="AL736" s="2591"/>
      <c r="AM736" s="2592"/>
      <c r="AN736" s="2887"/>
      <c r="AO736" s="2888"/>
    </row>
    <row r="737" spans="1:41" ht="16" customHeight="1" x14ac:dyDescent="0.25">
      <c r="A737" s="2890" t="s">
        <v>462</v>
      </c>
      <c r="B737" s="2891"/>
      <c r="C737" s="205"/>
      <c r="D737" s="189"/>
      <c r="E737" s="2565"/>
      <c r="F737" s="2860"/>
      <c r="G737" s="2565"/>
      <c r="H737" s="2860"/>
      <c r="I737" s="2565"/>
      <c r="J737" s="2860"/>
      <c r="K737" s="299"/>
      <c r="L737" s="135" t="s">
        <v>463</v>
      </c>
      <c r="M737" s="206"/>
      <c r="N737" s="207"/>
      <c r="O737" s="2583"/>
      <c r="P737" s="2584"/>
      <c r="Q737" s="2583"/>
      <c r="R737" s="2584"/>
      <c r="S737" s="2583"/>
      <c r="T737" s="2584"/>
      <c r="U737" s="286"/>
      <c r="V737" s="2890" t="s">
        <v>462</v>
      </c>
      <c r="W737" s="2891"/>
      <c r="X737" s="205"/>
      <c r="Y737" s="189"/>
      <c r="Z737" s="2565"/>
      <c r="AA737" s="2860"/>
      <c r="AB737" s="2565"/>
      <c r="AC737" s="2860"/>
      <c r="AD737" s="2565"/>
      <c r="AE737" s="2860"/>
      <c r="AF737" s="53"/>
      <c r="AG737" s="135" t="s">
        <v>463</v>
      </c>
      <c r="AH737" s="206"/>
      <c r="AI737" s="207"/>
      <c r="AJ737" s="2583"/>
      <c r="AK737" s="2584"/>
      <c r="AL737" s="2583"/>
      <c r="AM737" s="2584"/>
      <c r="AN737" s="2583"/>
      <c r="AO737" s="2584"/>
    </row>
    <row r="738" spans="1:41" ht="16" customHeight="1" x14ac:dyDescent="0.25">
      <c r="A738" s="2865" t="s">
        <v>994</v>
      </c>
      <c r="B738" s="2866"/>
      <c r="C738" s="53"/>
      <c r="D738" s="309"/>
      <c r="E738" s="2565"/>
      <c r="F738" s="2860"/>
      <c r="G738" s="2565"/>
      <c r="H738" s="2860"/>
      <c r="I738" s="2561">
        <v>64000</v>
      </c>
      <c r="J738" s="2875"/>
      <c r="K738" s="299"/>
      <c r="L738" s="138"/>
      <c r="M738" s="209"/>
      <c r="N738" s="189"/>
      <c r="O738" s="2540"/>
      <c r="P738" s="2541"/>
      <c r="Q738" s="2540"/>
      <c r="R738" s="2541"/>
      <c r="S738" s="2540"/>
      <c r="T738" s="2541"/>
      <c r="U738" s="286"/>
      <c r="V738" s="2865" t="s">
        <v>994</v>
      </c>
      <c r="W738" s="2866"/>
      <c r="X738" s="136"/>
      <c r="Y738" s="189"/>
      <c r="Z738" s="2565"/>
      <c r="AA738" s="2860"/>
      <c r="AB738" s="2565"/>
      <c r="AC738" s="2860"/>
      <c r="AD738" s="2880">
        <v>0</v>
      </c>
      <c r="AE738" s="2875"/>
      <c r="AF738" s="53"/>
      <c r="AG738" s="138"/>
      <c r="AH738" s="209"/>
      <c r="AI738" s="189"/>
      <c r="AJ738" s="2540"/>
      <c r="AK738" s="2541"/>
      <c r="AL738" s="2540"/>
      <c r="AM738" s="2541"/>
      <c r="AN738" s="2540"/>
      <c r="AO738" s="2541"/>
    </row>
    <row r="739" spans="1:41" ht="16" customHeight="1" x14ac:dyDescent="0.25">
      <c r="A739" s="2869" t="s">
        <v>995</v>
      </c>
      <c r="B739" s="2870"/>
      <c r="C739" s="136" t="s">
        <v>512</v>
      </c>
      <c r="D739" s="189" t="s">
        <v>513</v>
      </c>
      <c r="E739" s="2565">
        <v>1</v>
      </c>
      <c r="F739" s="2860"/>
      <c r="G739" s="2861">
        <v>32000</v>
      </c>
      <c r="H739" s="2862"/>
      <c r="I739" s="2540">
        <v>32000</v>
      </c>
      <c r="J739" s="2541"/>
      <c r="K739" s="299"/>
      <c r="L739" s="138" t="s">
        <v>466</v>
      </c>
      <c r="M739" s="189"/>
      <c r="N739" s="189"/>
      <c r="O739" s="2540"/>
      <c r="P739" s="2541"/>
      <c r="Q739" s="2540"/>
      <c r="R739" s="2541"/>
      <c r="S739" s="2540"/>
      <c r="T739" s="2541"/>
      <c r="U739" s="286"/>
      <c r="V739" s="2869" t="s">
        <v>995</v>
      </c>
      <c r="W739" s="2870"/>
      <c r="X739" s="136"/>
      <c r="Y739" s="189"/>
      <c r="Z739" s="2565"/>
      <c r="AA739" s="2860"/>
      <c r="AB739" s="2565"/>
      <c r="AC739" s="2860"/>
      <c r="AD739" s="2540">
        <v>0</v>
      </c>
      <c r="AE739" s="2541"/>
      <c r="AF739" s="53"/>
      <c r="AG739" s="138" t="s">
        <v>466</v>
      </c>
      <c r="AH739" s="189"/>
      <c r="AI739" s="189"/>
      <c r="AJ739" s="2540"/>
      <c r="AK739" s="2541"/>
      <c r="AL739" s="2540"/>
      <c r="AM739" s="2541"/>
      <c r="AN739" s="2540"/>
      <c r="AO739" s="2541"/>
    </row>
    <row r="740" spans="1:41" ht="16" customHeight="1" x14ac:dyDescent="0.25">
      <c r="A740" s="2869" t="s">
        <v>996</v>
      </c>
      <c r="B740" s="2870"/>
      <c r="C740" s="136" t="s">
        <v>512</v>
      </c>
      <c r="D740" s="189" t="s">
        <v>513</v>
      </c>
      <c r="E740" s="2565">
        <v>1</v>
      </c>
      <c r="F740" s="2860"/>
      <c r="G740" s="2861">
        <v>32000</v>
      </c>
      <c r="H740" s="2862"/>
      <c r="I740" s="2540">
        <v>32000</v>
      </c>
      <c r="J740" s="2541"/>
      <c r="K740" s="299"/>
      <c r="L740" s="138" t="s">
        <v>875</v>
      </c>
      <c r="M740" s="189" t="s">
        <v>788</v>
      </c>
      <c r="N740" s="189" t="s">
        <v>1123</v>
      </c>
      <c r="O740" s="2540">
        <v>1600</v>
      </c>
      <c r="P740" s="2541"/>
      <c r="Q740" s="2540">
        <v>900</v>
      </c>
      <c r="R740" s="2541"/>
      <c r="S740" s="2540">
        <v>1440000</v>
      </c>
      <c r="T740" s="2541"/>
      <c r="U740" s="286"/>
      <c r="V740" s="2869" t="s">
        <v>996</v>
      </c>
      <c r="W740" s="2870"/>
      <c r="X740" s="136"/>
      <c r="Y740" s="189"/>
      <c r="Z740" s="2565"/>
      <c r="AA740" s="2860"/>
      <c r="AB740" s="2565"/>
      <c r="AC740" s="2860"/>
      <c r="AD740" s="2540">
        <v>0</v>
      </c>
      <c r="AE740" s="2541"/>
      <c r="AF740" s="53"/>
      <c r="AG740" s="138" t="s">
        <v>875</v>
      </c>
      <c r="AH740" s="189"/>
      <c r="AI740" s="189"/>
      <c r="AJ740" s="2540"/>
      <c r="AK740" s="2541"/>
      <c r="AL740" s="2540"/>
      <c r="AM740" s="2541"/>
      <c r="AN740" s="2540">
        <v>0</v>
      </c>
      <c r="AO740" s="2541"/>
    </row>
    <row r="741" spans="1:41" ht="16" customHeight="1" x14ac:dyDescent="0.25">
      <c r="A741" s="2865" t="s">
        <v>1005</v>
      </c>
      <c r="B741" s="2866"/>
      <c r="C741" s="136"/>
      <c r="D741" s="189"/>
      <c r="E741" s="2565"/>
      <c r="F741" s="2860"/>
      <c r="G741" s="2565"/>
      <c r="H741" s="2860"/>
      <c r="I741" s="2561">
        <v>64000</v>
      </c>
      <c r="J741" s="2875"/>
      <c r="K741" s="299"/>
      <c r="L741" s="138" t="s">
        <v>881</v>
      </c>
      <c r="M741" s="189"/>
      <c r="N741" s="189"/>
      <c r="O741" s="2540"/>
      <c r="P741" s="2541"/>
      <c r="Q741" s="2540"/>
      <c r="R741" s="2541"/>
      <c r="S741" s="2540">
        <v>0</v>
      </c>
      <c r="T741" s="2541"/>
      <c r="U741" s="286"/>
      <c r="V741" s="2865" t="s">
        <v>1005</v>
      </c>
      <c r="W741" s="2866"/>
      <c r="X741" s="136"/>
      <c r="Y741" s="189"/>
      <c r="Z741" s="2565"/>
      <c r="AA741" s="2860"/>
      <c r="AB741" s="2565"/>
      <c r="AC741" s="2860"/>
      <c r="AD741" s="2561">
        <v>0</v>
      </c>
      <c r="AE741" s="2875"/>
      <c r="AF741" s="53"/>
      <c r="AG741" s="138" t="s">
        <v>881</v>
      </c>
      <c r="AH741" s="189"/>
      <c r="AI741" s="189"/>
      <c r="AJ741" s="2540"/>
      <c r="AK741" s="2541"/>
      <c r="AL741" s="2540"/>
      <c r="AM741" s="2541"/>
      <c r="AN741" s="2540">
        <v>0</v>
      </c>
      <c r="AO741" s="2541"/>
    </row>
    <row r="742" spans="1:41" ht="16" customHeight="1" x14ac:dyDescent="0.25">
      <c r="A742" s="2869" t="s">
        <v>1006</v>
      </c>
      <c r="B742" s="2870"/>
      <c r="C742" s="136" t="s">
        <v>512</v>
      </c>
      <c r="D742" s="189" t="s">
        <v>513</v>
      </c>
      <c r="E742" s="2565">
        <v>2</v>
      </c>
      <c r="F742" s="2860"/>
      <c r="G742" s="2861">
        <v>32000</v>
      </c>
      <c r="H742" s="2862"/>
      <c r="I742" s="2540">
        <v>64000</v>
      </c>
      <c r="J742" s="2541"/>
      <c r="K742" s="299"/>
      <c r="L742" s="138" t="s">
        <v>883</v>
      </c>
      <c r="M742" s="189" t="s">
        <v>1170</v>
      </c>
      <c r="N742" s="189" t="s">
        <v>489</v>
      </c>
      <c r="O742" s="2540">
        <v>2</v>
      </c>
      <c r="P742" s="2541"/>
      <c r="Q742" s="2540">
        <v>35000</v>
      </c>
      <c r="R742" s="2541"/>
      <c r="S742" s="2540">
        <v>70000</v>
      </c>
      <c r="T742" s="2541"/>
      <c r="U742" s="286"/>
      <c r="V742" s="2869" t="s">
        <v>1006</v>
      </c>
      <c r="W742" s="2870"/>
      <c r="X742" s="136"/>
      <c r="Y742" s="189"/>
      <c r="Z742" s="2565"/>
      <c r="AA742" s="2860"/>
      <c r="AB742" s="2565"/>
      <c r="AC742" s="2860"/>
      <c r="AD742" s="2540">
        <v>0</v>
      </c>
      <c r="AE742" s="2541"/>
      <c r="AF742" s="53"/>
      <c r="AG742" s="138" t="s">
        <v>883</v>
      </c>
      <c r="AH742" s="189" t="s">
        <v>1170</v>
      </c>
      <c r="AI742" s="189" t="s">
        <v>489</v>
      </c>
      <c r="AJ742" s="2540">
        <v>5</v>
      </c>
      <c r="AK742" s="2541"/>
      <c r="AL742" s="2540">
        <v>35000</v>
      </c>
      <c r="AM742" s="2541"/>
      <c r="AN742" s="2540">
        <v>175000</v>
      </c>
      <c r="AO742" s="2541"/>
    </row>
    <row r="743" spans="1:41" ht="16" customHeight="1" x14ac:dyDescent="0.25">
      <c r="A743" s="2869" t="s">
        <v>996</v>
      </c>
      <c r="B743" s="2870"/>
      <c r="C743" s="136"/>
      <c r="D743" s="189"/>
      <c r="E743" s="2565"/>
      <c r="F743" s="2860"/>
      <c r="G743" s="2540"/>
      <c r="H743" s="2541"/>
      <c r="I743" s="2540">
        <v>0</v>
      </c>
      <c r="J743" s="2541"/>
      <c r="K743" s="299"/>
      <c r="L743" s="138" t="s">
        <v>885</v>
      </c>
      <c r="M743" s="189" t="s">
        <v>812</v>
      </c>
      <c r="N743" s="189" t="s">
        <v>468</v>
      </c>
      <c r="O743" s="2540">
        <v>2</v>
      </c>
      <c r="P743" s="2541"/>
      <c r="Q743" s="2540">
        <v>16150</v>
      </c>
      <c r="R743" s="2541"/>
      <c r="S743" s="2540">
        <v>32300</v>
      </c>
      <c r="T743" s="2541"/>
      <c r="U743" s="286"/>
      <c r="V743" s="2869" t="s">
        <v>996</v>
      </c>
      <c r="W743" s="2870"/>
      <c r="X743" s="136"/>
      <c r="Y743" s="189"/>
      <c r="Z743" s="2565"/>
      <c r="AA743" s="2860"/>
      <c r="AB743" s="2565"/>
      <c r="AC743" s="2860"/>
      <c r="AD743" s="2540">
        <v>0</v>
      </c>
      <c r="AE743" s="2541"/>
      <c r="AF743" s="53"/>
      <c r="AG743" s="138" t="s">
        <v>885</v>
      </c>
      <c r="AH743" s="189" t="s">
        <v>1171</v>
      </c>
      <c r="AI743" s="189" t="s">
        <v>489</v>
      </c>
      <c r="AJ743" s="2540">
        <v>5</v>
      </c>
      <c r="AK743" s="2541"/>
      <c r="AL743" s="2540">
        <v>42400</v>
      </c>
      <c r="AM743" s="2541"/>
      <c r="AN743" s="2540">
        <v>212000</v>
      </c>
      <c r="AO743" s="2541"/>
    </row>
    <row r="744" spans="1:41" ht="16" customHeight="1" x14ac:dyDescent="0.25">
      <c r="A744" s="2869" t="s">
        <v>1007</v>
      </c>
      <c r="B744" s="2870"/>
      <c r="C744" s="136"/>
      <c r="D744" s="189"/>
      <c r="E744" s="2565"/>
      <c r="F744" s="2860"/>
      <c r="G744" s="2540"/>
      <c r="H744" s="2860"/>
      <c r="I744" s="2540">
        <v>0</v>
      </c>
      <c r="J744" s="2541"/>
      <c r="K744" s="299"/>
      <c r="L744" s="138" t="s">
        <v>550</v>
      </c>
      <c r="M744" s="189"/>
      <c r="N744" s="189"/>
      <c r="O744" s="2540"/>
      <c r="P744" s="2541"/>
      <c r="Q744" s="2540"/>
      <c r="R744" s="2541"/>
      <c r="S744" s="2540">
        <v>0</v>
      </c>
      <c r="T744" s="2541"/>
      <c r="U744" s="286"/>
      <c r="V744" s="2869" t="s">
        <v>1007</v>
      </c>
      <c r="W744" s="2870"/>
      <c r="X744" s="136"/>
      <c r="Y744" s="189"/>
      <c r="Z744" s="2565"/>
      <c r="AA744" s="2860"/>
      <c r="AB744" s="2565"/>
      <c r="AC744" s="2860"/>
      <c r="AD744" s="2540">
        <v>0</v>
      </c>
      <c r="AE744" s="2541"/>
      <c r="AF744" s="53"/>
      <c r="AG744" s="138" t="s">
        <v>550</v>
      </c>
      <c r="AH744" s="189"/>
      <c r="AI744" s="189"/>
      <c r="AJ744" s="2540"/>
      <c r="AK744" s="2541"/>
      <c r="AL744" s="2540"/>
      <c r="AM744" s="2541"/>
      <c r="AN744" s="2540">
        <v>0</v>
      </c>
      <c r="AO744" s="2541"/>
    </row>
    <row r="745" spans="1:41" ht="16" customHeight="1" x14ac:dyDescent="0.25">
      <c r="A745" s="2878" t="s">
        <v>1008</v>
      </c>
      <c r="B745" s="2879"/>
      <c r="C745" s="136"/>
      <c r="D745" s="189"/>
      <c r="E745" s="2565"/>
      <c r="F745" s="2860"/>
      <c r="G745" s="2540"/>
      <c r="H745" s="2541"/>
      <c r="I745" s="2561">
        <v>1056000</v>
      </c>
      <c r="J745" s="2875"/>
      <c r="K745" s="299"/>
      <c r="L745" s="309" t="s">
        <v>551</v>
      </c>
      <c r="M745" s="189" t="s">
        <v>774</v>
      </c>
      <c r="N745" s="189" t="s">
        <v>873</v>
      </c>
      <c r="O745" s="2540">
        <v>10</v>
      </c>
      <c r="P745" s="2541"/>
      <c r="Q745" s="2540">
        <v>78050</v>
      </c>
      <c r="R745" s="2541"/>
      <c r="S745" s="2540">
        <v>780500</v>
      </c>
      <c r="T745" s="2541"/>
      <c r="U745" s="286"/>
      <c r="V745" s="2878" t="s">
        <v>1050</v>
      </c>
      <c r="W745" s="2879"/>
      <c r="X745" s="136"/>
      <c r="Y745" s="189"/>
      <c r="Z745" s="2565"/>
      <c r="AA745" s="2860"/>
      <c r="AB745" s="2565"/>
      <c r="AC745" s="2860"/>
      <c r="AD745" s="2561">
        <v>0</v>
      </c>
      <c r="AE745" s="2875"/>
      <c r="AF745" s="53"/>
      <c r="AG745" s="309" t="s">
        <v>551</v>
      </c>
      <c r="AH745" s="189" t="s">
        <v>774</v>
      </c>
      <c r="AI745" s="189" t="s">
        <v>873</v>
      </c>
      <c r="AJ745" s="2540">
        <v>11</v>
      </c>
      <c r="AK745" s="2541"/>
      <c r="AL745" s="2540">
        <v>78050</v>
      </c>
      <c r="AM745" s="2541"/>
      <c r="AN745" s="2540">
        <v>858550</v>
      </c>
      <c r="AO745" s="2541"/>
    </row>
    <row r="746" spans="1:41" ht="16" customHeight="1" x14ac:dyDescent="0.15">
      <c r="A746" s="2797" t="s">
        <v>1010</v>
      </c>
      <c r="B746" s="2798"/>
      <c r="C746" s="136" t="s">
        <v>512</v>
      </c>
      <c r="D746" s="189" t="s">
        <v>513</v>
      </c>
      <c r="E746" s="2540">
        <v>10</v>
      </c>
      <c r="F746" s="2541"/>
      <c r="G746" s="2861">
        <v>32000</v>
      </c>
      <c r="H746" s="2862"/>
      <c r="I746" s="2540">
        <v>320000</v>
      </c>
      <c r="J746" s="2541"/>
      <c r="K746" s="299"/>
      <c r="L746" s="138" t="s">
        <v>553</v>
      </c>
      <c r="M746" s="189" t="s">
        <v>581</v>
      </c>
      <c r="N746" s="189" t="s">
        <v>489</v>
      </c>
      <c r="O746" s="2540">
        <v>2</v>
      </c>
      <c r="P746" s="2541"/>
      <c r="Q746" s="2540">
        <v>21200</v>
      </c>
      <c r="R746" s="2541"/>
      <c r="S746" s="2540">
        <v>42400</v>
      </c>
      <c r="T746" s="2541"/>
      <c r="U746" s="286"/>
      <c r="V746" s="2797" t="s">
        <v>1006</v>
      </c>
      <c r="W746" s="2798"/>
      <c r="X746" s="136"/>
      <c r="Y746" s="189"/>
      <c r="Z746" s="2540"/>
      <c r="AA746" s="2541"/>
      <c r="AB746" s="2540"/>
      <c r="AC746" s="2541"/>
      <c r="AD746" s="2540">
        <v>0</v>
      </c>
      <c r="AE746" s="2541"/>
      <c r="AF746" s="53"/>
      <c r="AG746" s="138" t="s">
        <v>553</v>
      </c>
      <c r="AH746" s="189" t="s">
        <v>581</v>
      </c>
      <c r="AI746" s="189" t="s">
        <v>489</v>
      </c>
      <c r="AJ746" s="2540">
        <v>3</v>
      </c>
      <c r="AK746" s="2541"/>
      <c r="AL746" s="2540">
        <v>21200</v>
      </c>
      <c r="AM746" s="2541"/>
      <c r="AN746" s="2540">
        <v>63600</v>
      </c>
      <c r="AO746" s="2541"/>
    </row>
    <row r="747" spans="1:41" ht="16" customHeight="1" x14ac:dyDescent="0.15">
      <c r="A747" s="2797" t="s">
        <v>1011</v>
      </c>
      <c r="B747" s="2798"/>
      <c r="C747" s="136" t="s">
        <v>512</v>
      </c>
      <c r="D747" s="189" t="s">
        <v>513</v>
      </c>
      <c r="E747" s="2540">
        <v>2</v>
      </c>
      <c r="F747" s="2541"/>
      <c r="G747" s="2861">
        <v>32000</v>
      </c>
      <c r="H747" s="2862"/>
      <c r="I747" s="2540">
        <v>64000</v>
      </c>
      <c r="J747" s="2541"/>
      <c r="K747" s="299"/>
      <c r="L747" s="138" t="s">
        <v>888</v>
      </c>
      <c r="M747" s="189" t="s">
        <v>633</v>
      </c>
      <c r="N747" s="189" t="s">
        <v>873</v>
      </c>
      <c r="O747" s="2540">
        <v>5</v>
      </c>
      <c r="P747" s="2541"/>
      <c r="Q747" s="2540">
        <v>8300</v>
      </c>
      <c r="R747" s="2541"/>
      <c r="S747" s="2540">
        <v>41500</v>
      </c>
      <c r="T747" s="2541"/>
      <c r="U747" s="286"/>
      <c r="V747" s="2797" t="s">
        <v>1011</v>
      </c>
      <c r="W747" s="2798"/>
      <c r="X747" s="136"/>
      <c r="Y747" s="189"/>
      <c r="Z747" s="2540"/>
      <c r="AA747" s="2541"/>
      <c r="AB747" s="2540"/>
      <c r="AC747" s="2541"/>
      <c r="AD747" s="2540">
        <v>0</v>
      </c>
      <c r="AE747" s="2541"/>
      <c r="AF747" s="53"/>
      <c r="AG747" s="138" t="s">
        <v>888</v>
      </c>
      <c r="AH747" s="189"/>
      <c r="AI747" s="189"/>
      <c r="AJ747" s="2540"/>
      <c r="AK747" s="2541"/>
      <c r="AL747" s="2540"/>
      <c r="AM747" s="2541"/>
      <c r="AN747" s="2540">
        <v>0</v>
      </c>
      <c r="AO747" s="2541"/>
    </row>
    <row r="748" spans="1:41" ht="16" customHeight="1" x14ac:dyDescent="0.15">
      <c r="A748" s="2797" t="s">
        <v>485</v>
      </c>
      <c r="B748" s="2798"/>
      <c r="C748" s="136"/>
      <c r="D748" s="189"/>
      <c r="E748" s="2540"/>
      <c r="F748" s="2541"/>
      <c r="G748" s="2540"/>
      <c r="H748" s="2541"/>
      <c r="I748" s="2540">
        <v>0</v>
      </c>
      <c r="J748" s="2541"/>
      <c r="K748" s="299"/>
      <c r="L748" s="138" t="s">
        <v>472</v>
      </c>
      <c r="M748" s="189" t="s">
        <v>731</v>
      </c>
      <c r="N748" s="189" t="s">
        <v>571</v>
      </c>
      <c r="O748" s="2540">
        <v>1</v>
      </c>
      <c r="P748" s="2541"/>
      <c r="Q748" s="2540">
        <v>143100</v>
      </c>
      <c r="R748" s="2541"/>
      <c r="S748" s="2540">
        <v>143100</v>
      </c>
      <c r="T748" s="2541"/>
      <c r="U748" s="286"/>
      <c r="V748" s="2797" t="s">
        <v>485</v>
      </c>
      <c r="W748" s="2798"/>
      <c r="X748" s="136"/>
      <c r="Y748" s="189"/>
      <c r="Z748" s="2540"/>
      <c r="AA748" s="2541"/>
      <c r="AB748" s="2540"/>
      <c r="AC748" s="2541"/>
      <c r="AD748" s="2540">
        <v>0</v>
      </c>
      <c r="AE748" s="2541"/>
      <c r="AF748" s="53"/>
      <c r="AG748" s="138" t="s">
        <v>472</v>
      </c>
      <c r="AH748" s="189"/>
      <c r="AI748" s="189"/>
      <c r="AJ748" s="2540"/>
      <c r="AK748" s="2541"/>
      <c r="AL748" s="2540"/>
      <c r="AM748" s="2541"/>
      <c r="AN748" s="2540">
        <v>0</v>
      </c>
      <c r="AO748" s="2541"/>
    </row>
    <row r="749" spans="1:41" ht="16" customHeight="1" x14ac:dyDescent="0.25">
      <c r="A749" s="2797" t="s">
        <v>486</v>
      </c>
      <c r="B749" s="2798"/>
      <c r="C749" s="320"/>
      <c r="D749" s="136"/>
      <c r="E749" s="2540"/>
      <c r="F749" s="2541"/>
      <c r="G749" s="2540"/>
      <c r="H749" s="2541"/>
      <c r="I749" s="2540">
        <v>0</v>
      </c>
      <c r="J749" s="2541"/>
      <c r="K749" s="299"/>
      <c r="L749" s="138" t="s">
        <v>893</v>
      </c>
      <c r="M749" s="189"/>
      <c r="N749" s="189"/>
      <c r="O749" s="2540"/>
      <c r="P749" s="2541"/>
      <c r="Q749" s="2540"/>
      <c r="R749" s="2541"/>
      <c r="S749" s="2540">
        <v>0</v>
      </c>
      <c r="T749" s="2541"/>
      <c r="U749" s="286"/>
      <c r="V749" s="2797" t="s">
        <v>486</v>
      </c>
      <c r="W749" s="2798"/>
      <c r="X749" s="136"/>
      <c r="Y749" s="189"/>
      <c r="Z749" s="2540"/>
      <c r="AA749" s="2541"/>
      <c r="AB749" s="2540"/>
      <c r="AC749" s="2541"/>
      <c r="AD749" s="2540">
        <v>0</v>
      </c>
      <c r="AE749" s="2541"/>
      <c r="AF749" s="53"/>
      <c r="AG749" s="138" t="s">
        <v>893</v>
      </c>
      <c r="AH749" s="189"/>
      <c r="AI749" s="189"/>
      <c r="AJ749" s="2540"/>
      <c r="AK749" s="2541"/>
      <c r="AL749" s="2540"/>
      <c r="AM749" s="2541"/>
      <c r="AN749" s="2540">
        <v>0</v>
      </c>
      <c r="AO749" s="2541"/>
    </row>
    <row r="750" spans="1:41" ht="16" customHeight="1" x14ac:dyDescent="0.25">
      <c r="A750" s="2797" t="s">
        <v>924</v>
      </c>
      <c r="B750" s="2798"/>
      <c r="C750" s="136" t="s">
        <v>512</v>
      </c>
      <c r="D750" s="189" t="s">
        <v>513</v>
      </c>
      <c r="E750" s="2540">
        <v>3</v>
      </c>
      <c r="F750" s="2541"/>
      <c r="G750" s="2861">
        <v>32000</v>
      </c>
      <c r="H750" s="2862"/>
      <c r="I750" s="2540">
        <v>96000</v>
      </c>
      <c r="J750" s="2541"/>
      <c r="K750" s="299"/>
      <c r="L750" s="138" t="s">
        <v>615</v>
      </c>
      <c r="M750" s="189"/>
      <c r="N750" s="189"/>
      <c r="O750" s="2540"/>
      <c r="P750" s="2541"/>
      <c r="Q750" s="2540"/>
      <c r="R750" s="2541"/>
      <c r="S750" s="2540">
        <v>0</v>
      </c>
      <c r="T750" s="2541"/>
      <c r="U750" s="286"/>
      <c r="V750" s="2797" t="s">
        <v>1083</v>
      </c>
      <c r="W750" s="2798"/>
      <c r="X750" s="136"/>
      <c r="Y750" s="189"/>
      <c r="Z750" s="2540"/>
      <c r="AA750" s="2541"/>
      <c r="AB750" s="2540"/>
      <c r="AC750" s="2860"/>
      <c r="AD750" s="2540">
        <v>0</v>
      </c>
      <c r="AE750" s="2541"/>
      <c r="AF750" s="53"/>
      <c r="AG750" s="138" t="s">
        <v>615</v>
      </c>
      <c r="AH750" s="189"/>
      <c r="AI750" s="189"/>
      <c r="AJ750" s="2540"/>
      <c r="AK750" s="2541"/>
      <c r="AL750" s="2540"/>
      <c r="AM750" s="2541"/>
      <c r="AN750" s="2540">
        <v>0</v>
      </c>
      <c r="AO750" s="2541"/>
    </row>
    <row r="751" spans="1:41" ht="16" customHeight="1" x14ac:dyDescent="0.25">
      <c r="A751" s="2797" t="s">
        <v>1013</v>
      </c>
      <c r="B751" s="2798"/>
      <c r="C751" s="136" t="s">
        <v>512</v>
      </c>
      <c r="D751" s="189" t="s">
        <v>513</v>
      </c>
      <c r="E751" s="2565">
        <v>15</v>
      </c>
      <c r="F751" s="2860"/>
      <c r="G751" s="2861">
        <v>32000</v>
      </c>
      <c r="H751" s="2862"/>
      <c r="I751" s="2540">
        <v>480000</v>
      </c>
      <c r="J751" s="2541"/>
      <c r="K751" s="299"/>
      <c r="L751" s="138" t="s">
        <v>523</v>
      </c>
      <c r="M751" s="235" t="s">
        <v>654</v>
      </c>
      <c r="N751" s="136" t="s">
        <v>1123</v>
      </c>
      <c r="O751" s="2540">
        <v>120</v>
      </c>
      <c r="P751" s="2541"/>
      <c r="Q751" s="2540">
        <v>2450</v>
      </c>
      <c r="R751" s="2541"/>
      <c r="S751" s="2540">
        <v>294000</v>
      </c>
      <c r="T751" s="2541"/>
      <c r="U751" s="286"/>
      <c r="V751" s="2797" t="s">
        <v>1013</v>
      </c>
      <c r="W751" s="2798"/>
      <c r="X751" s="136"/>
      <c r="Y751" s="189"/>
      <c r="Z751" s="2565"/>
      <c r="AA751" s="2860"/>
      <c r="AB751" s="2565"/>
      <c r="AC751" s="2860"/>
      <c r="AD751" s="2540">
        <v>0</v>
      </c>
      <c r="AE751" s="2541"/>
      <c r="AF751" s="53"/>
      <c r="AG751" s="138" t="s">
        <v>523</v>
      </c>
      <c r="AH751" s="235" t="s">
        <v>1094</v>
      </c>
      <c r="AI751" s="136" t="s">
        <v>513</v>
      </c>
      <c r="AJ751" s="2540">
        <v>450</v>
      </c>
      <c r="AK751" s="2541"/>
      <c r="AL751" s="2540">
        <v>2450</v>
      </c>
      <c r="AM751" s="2541"/>
      <c r="AN751" s="2540">
        <v>1102500</v>
      </c>
      <c r="AO751" s="2541"/>
    </row>
    <row r="752" spans="1:41" ht="16" customHeight="1" x14ac:dyDescent="0.25">
      <c r="A752" s="2797" t="s">
        <v>1014</v>
      </c>
      <c r="B752" s="2798"/>
      <c r="C752" s="136" t="s">
        <v>512</v>
      </c>
      <c r="D752" s="189" t="s">
        <v>513</v>
      </c>
      <c r="E752" s="2565">
        <v>3</v>
      </c>
      <c r="F752" s="2860"/>
      <c r="G752" s="2861">
        <v>32000</v>
      </c>
      <c r="H752" s="2862"/>
      <c r="I752" s="2540">
        <v>96000</v>
      </c>
      <c r="J752" s="2541"/>
      <c r="K752" s="299"/>
      <c r="L752" s="138" t="s">
        <v>826</v>
      </c>
      <c r="M752" s="189"/>
      <c r="N752" s="189" t="s">
        <v>815</v>
      </c>
      <c r="O752" s="2540"/>
      <c r="P752" s="2541"/>
      <c r="Q752" s="2540"/>
      <c r="R752" s="2541"/>
      <c r="S752" s="2540">
        <v>350000</v>
      </c>
      <c r="T752" s="2541"/>
      <c r="U752" s="286"/>
      <c r="V752" s="2797" t="s">
        <v>1014</v>
      </c>
      <c r="W752" s="2798"/>
      <c r="X752" s="136"/>
      <c r="Y752" s="189"/>
      <c r="Z752" s="2565"/>
      <c r="AA752" s="2860"/>
      <c r="AB752" s="2565"/>
      <c r="AC752" s="2860"/>
      <c r="AD752" s="2540">
        <v>0</v>
      </c>
      <c r="AE752" s="2541"/>
      <c r="AF752" s="53"/>
      <c r="AG752" s="138" t="s">
        <v>822</v>
      </c>
      <c r="AH752" s="189"/>
      <c r="AI752" s="189"/>
      <c r="AJ752" s="2540"/>
      <c r="AK752" s="2541"/>
      <c r="AL752" s="2540"/>
      <c r="AM752" s="2541"/>
      <c r="AN752" s="2540">
        <v>0</v>
      </c>
      <c r="AO752" s="2541"/>
    </row>
    <row r="753" spans="1:41" ht="16" customHeight="1" x14ac:dyDescent="0.25">
      <c r="A753" s="2797" t="s">
        <v>895</v>
      </c>
      <c r="B753" s="2798"/>
      <c r="C753" s="136"/>
      <c r="D753" s="189"/>
      <c r="E753" s="2565"/>
      <c r="F753" s="2860"/>
      <c r="G753" s="2565"/>
      <c r="H753" s="2860"/>
      <c r="I753" s="2540">
        <v>0</v>
      </c>
      <c r="J753" s="2541"/>
      <c r="K753" s="299"/>
      <c r="L753" s="138" t="s">
        <v>595</v>
      </c>
      <c r="M753" s="189"/>
      <c r="N753" s="189"/>
      <c r="O753" s="2540"/>
      <c r="P753" s="2541"/>
      <c r="Q753" s="2540"/>
      <c r="R753" s="2541"/>
      <c r="S753" s="2540">
        <v>0</v>
      </c>
      <c r="T753" s="2541"/>
      <c r="U753" s="286"/>
      <c r="V753" s="2797" t="s">
        <v>895</v>
      </c>
      <c r="W753" s="2798"/>
      <c r="X753" s="136"/>
      <c r="Y753" s="189"/>
      <c r="Z753" s="2565"/>
      <c r="AA753" s="2860"/>
      <c r="AB753" s="2565"/>
      <c r="AC753" s="2860"/>
      <c r="AD753" s="2540">
        <v>0</v>
      </c>
      <c r="AE753" s="2541"/>
      <c r="AF753" s="53"/>
      <c r="AG753" s="138" t="s">
        <v>595</v>
      </c>
      <c r="AH753" s="189"/>
      <c r="AI753" s="189"/>
      <c r="AJ753" s="2540"/>
      <c r="AK753" s="2541"/>
      <c r="AL753" s="2540"/>
      <c r="AM753" s="2541"/>
      <c r="AN753" s="2540">
        <v>0</v>
      </c>
      <c r="AO753" s="2541"/>
    </row>
    <row r="754" spans="1:41" ht="16" customHeight="1" x14ac:dyDescent="0.25">
      <c r="A754" s="2797" t="s">
        <v>1015</v>
      </c>
      <c r="B754" s="2798"/>
      <c r="C754" s="136"/>
      <c r="D754" s="189"/>
      <c r="E754" s="2565"/>
      <c r="F754" s="2860"/>
      <c r="G754" s="2565"/>
      <c r="H754" s="2860"/>
      <c r="I754" s="2540">
        <v>0</v>
      </c>
      <c r="J754" s="2541"/>
      <c r="K754" s="299"/>
      <c r="L754" s="138" t="s">
        <v>896</v>
      </c>
      <c r="M754" s="189"/>
      <c r="N754" s="189"/>
      <c r="O754" s="2540"/>
      <c r="P754" s="2541"/>
      <c r="Q754" s="2540"/>
      <c r="R754" s="2541"/>
      <c r="S754" s="2540">
        <v>0</v>
      </c>
      <c r="T754" s="2541"/>
      <c r="U754" s="286"/>
      <c r="V754" s="2797" t="s">
        <v>1015</v>
      </c>
      <c r="W754" s="2798"/>
      <c r="X754" s="136"/>
      <c r="Y754" s="189"/>
      <c r="Z754" s="2565"/>
      <c r="AA754" s="2860"/>
      <c r="AB754" s="2565"/>
      <c r="AC754" s="2860"/>
      <c r="AD754" s="2540">
        <v>0</v>
      </c>
      <c r="AE754" s="2541"/>
      <c r="AF754" s="53"/>
      <c r="AG754" s="138" t="s">
        <v>896</v>
      </c>
      <c r="AH754" s="189"/>
      <c r="AI754" s="189"/>
      <c r="AJ754" s="2540"/>
      <c r="AK754" s="2541"/>
      <c r="AL754" s="2540"/>
      <c r="AM754" s="2541"/>
      <c r="AN754" s="2540">
        <v>0</v>
      </c>
      <c r="AO754" s="2541"/>
    </row>
    <row r="755" spans="1:41" ht="16" customHeight="1" x14ac:dyDescent="0.25">
      <c r="A755" s="2797" t="s">
        <v>520</v>
      </c>
      <c r="B755" s="2798"/>
      <c r="C755" s="136"/>
      <c r="D755" s="189"/>
      <c r="E755" s="2565"/>
      <c r="F755" s="2860"/>
      <c r="G755" s="2565"/>
      <c r="H755" s="2860"/>
      <c r="I755" s="2540">
        <v>0</v>
      </c>
      <c r="J755" s="2541"/>
      <c r="K755" s="299"/>
      <c r="L755" s="217" t="s">
        <v>531</v>
      </c>
      <c r="M755" s="136"/>
      <c r="N755" s="136"/>
      <c r="O755" s="2676"/>
      <c r="P755" s="2676"/>
      <c r="Q755" s="2676"/>
      <c r="R755" s="2676"/>
      <c r="S755" s="2540">
        <v>0</v>
      </c>
      <c r="T755" s="2541"/>
      <c r="U755" s="286"/>
      <c r="V755" s="2797" t="s">
        <v>520</v>
      </c>
      <c r="W755" s="2798"/>
      <c r="X755" s="136"/>
      <c r="Y755" s="189"/>
      <c r="Z755" s="2565"/>
      <c r="AA755" s="2860"/>
      <c r="AB755" s="2565"/>
      <c r="AC755" s="2860"/>
      <c r="AD755" s="2540">
        <v>0</v>
      </c>
      <c r="AE755" s="2541"/>
      <c r="AF755" s="53"/>
      <c r="AG755" s="217" t="s">
        <v>531</v>
      </c>
      <c r="AH755" s="136"/>
      <c r="AI755" s="136"/>
      <c r="AJ755" s="2676"/>
      <c r="AK755" s="2676"/>
      <c r="AL755" s="2676"/>
      <c r="AM755" s="2676"/>
      <c r="AN755" s="2540">
        <v>0</v>
      </c>
      <c r="AO755" s="2541"/>
    </row>
    <row r="756" spans="1:41" ht="16" customHeight="1" x14ac:dyDescent="0.25">
      <c r="A756" s="2865" t="s">
        <v>1016</v>
      </c>
      <c r="B756" s="2866"/>
      <c r="C756" s="136"/>
      <c r="D756" s="189"/>
      <c r="E756" s="2565"/>
      <c r="F756" s="2860"/>
      <c r="G756" s="2565"/>
      <c r="H756" s="2860"/>
      <c r="I756" s="2561">
        <v>2144000</v>
      </c>
      <c r="J756" s="2875"/>
      <c r="K756" s="299"/>
      <c r="L756" s="217"/>
      <c r="M756" s="218"/>
      <c r="N756" s="136"/>
      <c r="O756" s="2676"/>
      <c r="P756" s="2676"/>
      <c r="Q756" s="2676"/>
      <c r="R756" s="2676"/>
      <c r="S756" s="2540"/>
      <c r="T756" s="2541"/>
      <c r="U756" s="286"/>
      <c r="V756" s="2865" t="s">
        <v>1016</v>
      </c>
      <c r="W756" s="2866"/>
      <c r="X756" s="136"/>
      <c r="Y756" s="189"/>
      <c r="Z756" s="2565"/>
      <c r="AA756" s="2860"/>
      <c r="AB756" s="2565"/>
      <c r="AC756" s="2860"/>
      <c r="AD756" s="2561">
        <v>864000</v>
      </c>
      <c r="AE756" s="2875"/>
      <c r="AF756" s="53"/>
      <c r="AG756" s="217" t="s">
        <v>1108</v>
      </c>
      <c r="AH756" s="136"/>
      <c r="AI756" s="136"/>
      <c r="AJ756" s="2676"/>
      <c r="AK756" s="2676"/>
      <c r="AL756" s="2676"/>
      <c r="AM756" s="2676"/>
      <c r="AN756" s="2540">
        <v>0</v>
      </c>
      <c r="AO756" s="2541"/>
    </row>
    <row r="757" spans="1:41" ht="16" customHeight="1" x14ac:dyDescent="0.15">
      <c r="A757" s="2797" t="s">
        <v>874</v>
      </c>
      <c r="B757" s="2798"/>
      <c r="C757" s="136" t="s">
        <v>512</v>
      </c>
      <c r="D757" s="189" t="s">
        <v>513</v>
      </c>
      <c r="E757" s="2540">
        <v>15</v>
      </c>
      <c r="F757" s="2541"/>
      <c r="G757" s="2861">
        <v>32000</v>
      </c>
      <c r="H757" s="2862"/>
      <c r="I757" s="2540">
        <v>480000</v>
      </c>
      <c r="J757" s="2541"/>
      <c r="K757" s="299"/>
      <c r="L757" s="220" t="s">
        <v>898</v>
      </c>
      <c r="M757" s="66"/>
      <c r="N757" s="221"/>
      <c r="O757" s="2876"/>
      <c r="P757" s="2876"/>
      <c r="Q757" s="2876"/>
      <c r="R757" s="2876"/>
      <c r="S757" s="2877">
        <v>3193800</v>
      </c>
      <c r="T757" s="2877"/>
      <c r="U757" s="286"/>
      <c r="V757" s="2797" t="s">
        <v>874</v>
      </c>
      <c r="W757" s="2798"/>
      <c r="X757" s="136"/>
      <c r="Y757" s="189"/>
      <c r="Z757" s="2540"/>
      <c r="AA757" s="2541"/>
      <c r="AB757" s="2540"/>
      <c r="AC757" s="2541"/>
      <c r="AD757" s="2540">
        <v>0</v>
      </c>
      <c r="AE757" s="2541"/>
      <c r="AF757" s="53"/>
      <c r="AG757" s="220" t="s">
        <v>898</v>
      </c>
      <c r="AH757" s="66"/>
      <c r="AI757" s="221"/>
      <c r="AJ757" s="2876"/>
      <c r="AK757" s="2876"/>
      <c r="AL757" s="2876"/>
      <c r="AM757" s="2876"/>
      <c r="AN757" s="2877">
        <v>2411650</v>
      </c>
      <c r="AO757" s="2877"/>
    </row>
    <row r="758" spans="1:41" ht="16" customHeight="1" x14ac:dyDescent="0.15">
      <c r="A758" s="2797" t="s">
        <v>511</v>
      </c>
      <c r="B758" s="2798"/>
      <c r="C758" s="136" t="s">
        <v>512</v>
      </c>
      <c r="D758" s="189" t="s">
        <v>513</v>
      </c>
      <c r="E758" s="2540">
        <v>2</v>
      </c>
      <c r="F758" s="2541"/>
      <c r="G758" s="2861">
        <v>32000</v>
      </c>
      <c r="H758" s="2862"/>
      <c r="I758" s="2540">
        <v>64000</v>
      </c>
      <c r="J758" s="2541"/>
      <c r="K758" s="299"/>
      <c r="L758" s="164"/>
      <c r="M758" s="218"/>
      <c r="N758" s="136"/>
      <c r="O758" s="2676"/>
      <c r="P758" s="2676"/>
      <c r="Q758" s="2676"/>
      <c r="R758" s="2676"/>
      <c r="S758" s="2676"/>
      <c r="T758" s="2676"/>
      <c r="U758" s="286"/>
      <c r="V758" s="2797" t="s">
        <v>511</v>
      </c>
      <c r="W758" s="2798"/>
      <c r="X758" s="136"/>
      <c r="Y758" s="189"/>
      <c r="Z758" s="2540"/>
      <c r="AA758" s="2541"/>
      <c r="AB758" s="2540"/>
      <c r="AC758" s="2541"/>
      <c r="AD758" s="2540">
        <v>0</v>
      </c>
      <c r="AE758" s="2541"/>
      <c r="AF758" s="53"/>
      <c r="AG758" s="164"/>
      <c r="AH758" s="218"/>
      <c r="AI758" s="136"/>
      <c r="AJ758" s="2676"/>
      <c r="AK758" s="2676"/>
      <c r="AL758" s="2676"/>
      <c r="AM758" s="2676"/>
      <c r="AN758" s="2676"/>
      <c r="AO758" s="2676"/>
    </row>
    <row r="759" spans="1:41" ht="16" customHeight="1" x14ac:dyDescent="0.25">
      <c r="A759" s="2797" t="s">
        <v>1018</v>
      </c>
      <c r="B759" s="2798"/>
      <c r="C759" s="189"/>
      <c r="D759" s="189"/>
      <c r="E759" s="2565"/>
      <c r="F759" s="2860"/>
      <c r="G759" s="2540"/>
      <c r="H759" s="2860"/>
      <c r="I759" s="2540">
        <v>0</v>
      </c>
      <c r="J759" s="2541"/>
      <c r="K759" s="299"/>
      <c r="L759" s="160" t="s">
        <v>597</v>
      </c>
      <c r="M759" s="161"/>
      <c r="N759" s="161"/>
      <c r="O759" s="2873"/>
      <c r="P759" s="2873"/>
      <c r="Q759" s="2873"/>
      <c r="R759" s="2873"/>
      <c r="S759" s="2873"/>
      <c r="T759" s="2874"/>
      <c r="U759" s="286"/>
      <c r="V759" s="2797" t="s">
        <v>1018</v>
      </c>
      <c r="W759" s="2798"/>
      <c r="X759" s="136"/>
      <c r="Y759" s="189"/>
      <c r="Z759" s="2565"/>
      <c r="AA759" s="2860"/>
      <c r="AB759" s="2565"/>
      <c r="AC759" s="2860"/>
      <c r="AD759" s="2540">
        <v>0</v>
      </c>
      <c r="AE759" s="2541"/>
      <c r="AF759" s="53"/>
      <c r="AG759" s="160" t="s">
        <v>597</v>
      </c>
      <c r="AH759" s="161"/>
      <c r="AI759" s="161"/>
      <c r="AJ759" s="2873"/>
      <c r="AK759" s="2873"/>
      <c r="AL759" s="2873"/>
      <c r="AM759" s="2873"/>
      <c r="AN759" s="2873"/>
      <c r="AO759" s="2874"/>
    </row>
    <row r="760" spans="1:41" ht="16" customHeight="1" x14ac:dyDescent="0.25">
      <c r="A760" s="2797" t="s">
        <v>1019</v>
      </c>
      <c r="B760" s="2798"/>
      <c r="C760" s="136"/>
      <c r="D760" s="189"/>
      <c r="E760" s="2565"/>
      <c r="F760" s="2860"/>
      <c r="G760" s="2565"/>
      <c r="H760" s="2860"/>
      <c r="I760" s="2540">
        <v>0</v>
      </c>
      <c r="J760" s="2541"/>
      <c r="K760" s="299"/>
      <c r="L760" s="164" t="s">
        <v>1020</v>
      </c>
      <c r="M760" s="317">
        <v>0.05</v>
      </c>
      <c r="N760" s="166"/>
      <c r="O760" s="2552"/>
      <c r="P760" s="2552"/>
      <c r="Q760" s="2552"/>
      <c r="R760" s="2552"/>
      <c r="S760" s="2552">
        <v>376210</v>
      </c>
      <c r="T760" s="2541"/>
      <c r="U760" s="286"/>
      <c r="V760" s="2797" t="s">
        <v>1019</v>
      </c>
      <c r="W760" s="2798"/>
      <c r="X760" s="136"/>
      <c r="Y760" s="189"/>
      <c r="Z760" s="2565"/>
      <c r="AA760" s="2860"/>
      <c r="AB760" s="2565"/>
      <c r="AC760" s="2860"/>
      <c r="AD760" s="2540">
        <v>0</v>
      </c>
      <c r="AE760" s="2541"/>
      <c r="AF760" s="53"/>
      <c r="AG760" s="164" t="s">
        <v>1020</v>
      </c>
      <c r="AH760" s="317">
        <v>0.05</v>
      </c>
      <c r="AI760" s="166"/>
      <c r="AJ760" s="2552"/>
      <c r="AK760" s="2552"/>
      <c r="AL760" s="2552"/>
      <c r="AM760" s="2552"/>
      <c r="AN760" s="2552">
        <v>286322.5</v>
      </c>
      <c r="AO760" s="2541"/>
    </row>
    <row r="761" spans="1:41" ht="16" customHeight="1" x14ac:dyDescent="0.25">
      <c r="A761" s="2797" t="s">
        <v>1021</v>
      </c>
      <c r="B761" s="2798"/>
      <c r="C761" s="136"/>
      <c r="D761" s="189"/>
      <c r="E761" s="2565"/>
      <c r="F761" s="2860"/>
      <c r="G761" s="2565"/>
      <c r="H761" s="2860"/>
      <c r="I761" s="2540">
        <v>0</v>
      </c>
      <c r="J761" s="2541"/>
      <c r="K761" s="299"/>
      <c r="L761" s="168" t="s">
        <v>543</v>
      </c>
      <c r="M761" s="166"/>
      <c r="N761" s="166"/>
      <c r="O761" s="2552"/>
      <c r="P761" s="2552"/>
      <c r="Q761" s="2552"/>
      <c r="R761" s="2552"/>
      <c r="S761" s="2552">
        <v>150000</v>
      </c>
      <c r="T761" s="2541"/>
      <c r="U761" s="286"/>
      <c r="V761" s="2797" t="s">
        <v>1021</v>
      </c>
      <c r="W761" s="2798"/>
      <c r="X761" s="136"/>
      <c r="Y761" s="189"/>
      <c r="Z761" s="2565"/>
      <c r="AA761" s="2860"/>
      <c r="AB761" s="2565"/>
      <c r="AC761" s="2860"/>
      <c r="AD761" s="2540">
        <v>0</v>
      </c>
      <c r="AE761" s="2541"/>
      <c r="AF761" s="53"/>
      <c r="AG761" s="168" t="s">
        <v>543</v>
      </c>
      <c r="AH761" s="166"/>
      <c r="AI761" s="166"/>
      <c r="AJ761" s="2552"/>
      <c r="AK761" s="2552"/>
      <c r="AL761" s="2552"/>
      <c r="AM761" s="2552"/>
      <c r="AN761" s="2552">
        <v>10000</v>
      </c>
      <c r="AO761" s="2541"/>
    </row>
    <row r="762" spans="1:41" ht="16" customHeight="1" x14ac:dyDescent="0.25">
      <c r="A762" s="2797" t="s">
        <v>1022</v>
      </c>
      <c r="B762" s="2798"/>
      <c r="C762" s="136"/>
      <c r="D762" s="189"/>
      <c r="E762" s="2565"/>
      <c r="F762" s="2860"/>
      <c r="G762" s="2565"/>
      <c r="H762" s="2860"/>
      <c r="I762" s="2540">
        <v>0</v>
      </c>
      <c r="J762" s="2541"/>
      <c r="K762" s="299"/>
      <c r="L762" s="169" t="s">
        <v>545</v>
      </c>
      <c r="M762" s="166"/>
      <c r="N762" s="166"/>
      <c r="O762" s="2552"/>
      <c r="P762" s="2552"/>
      <c r="Q762" s="2552"/>
      <c r="R762" s="2552"/>
      <c r="S762" s="2552">
        <v>400000</v>
      </c>
      <c r="T762" s="2541"/>
      <c r="U762" s="286"/>
      <c r="V762" s="2797" t="s">
        <v>1022</v>
      </c>
      <c r="W762" s="2798"/>
      <c r="X762" s="136"/>
      <c r="Y762" s="189"/>
      <c r="Z762" s="2565"/>
      <c r="AA762" s="2860"/>
      <c r="AB762" s="2565"/>
      <c r="AC762" s="2860"/>
      <c r="AD762" s="2540">
        <v>0</v>
      </c>
      <c r="AE762" s="2541"/>
      <c r="AF762" s="53"/>
      <c r="AG762" s="169" t="s">
        <v>545</v>
      </c>
      <c r="AH762" s="166"/>
      <c r="AI762" s="166"/>
      <c r="AJ762" s="2552"/>
      <c r="AK762" s="2552"/>
      <c r="AL762" s="2552"/>
      <c r="AM762" s="2552"/>
      <c r="AN762" s="2552">
        <v>400000</v>
      </c>
      <c r="AO762" s="2541"/>
    </row>
    <row r="763" spans="1:41" ht="16" customHeight="1" x14ac:dyDescent="0.25">
      <c r="A763" s="2797" t="s">
        <v>1023</v>
      </c>
      <c r="B763" s="2798"/>
      <c r="C763" s="189"/>
      <c r="D763" s="189"/>
      <c r="E763" s="2565"/>
      <c r="F763" s="2860"/>
      <c r="G763" s="2540"/>
      <c r="H763" s="2860"/>
      <c r="I763" s="2540">
        <v>0</v>
      </c>
      <c r="J763" s="2541"/>
      <c r="K763" s="299"/>
      <c r="L763" s="169" t="s">
        <v>600</v>
      </c>
      <c r="M763" s="166"/>
      <c r="N763" s="166"/>
      <c r="O763" s="2552"/>
      <c r="P763" s="2552"/>
      <c r="Q763" s="2552"/>
      <c r="R763" s="2552"/>
      <c r="S763" s="2552">
        <v>376210</v>
      </c>
      <c r="T763" s="2541"/>
      <c r="U763" s="286"/>
      <c r="V763" s="2797" t="s">
        <v>1023</v>
      </c>
      <c r="W763" s="2798"/>
      <c r="X763" s="136"/>
      <c r="Y763" s="189"/>
      <c r="Z763" s="2565"/>
      <c r="AA763" s="2860"/>
      <c r="AB763" s="2565"/>
      <c r="AC763" s="2860"/>
      <c r="AD763" s="2540">
        <v>0</v>
      </c>
      <c r="AE763" s="2541"/>
      <c r="AF763" s="53"/>
      <c r="AG763" s="169" t="s">
        <v>747</v>
      </c>
      <c r="AH763" s="166"/>
      <c r="AI763" s="166"/>
      <c r="AJ763" s="2552"/>
      <c r="AK763" s="2552"/>
      <c r="AL763" s="2552"/>
      <c r="AM763" s="2552"/>
      <c r="AN763" s="2552">
        <v>286322.5</v>
      </c>
      <c r="AO763" s="2541"/>
    </row>
    <row r="764" spans="1:41" ht="16" customHeight="1" x14ac:dyDescent="0.25">
      <c r="A764" s="2797" t="s">
        <v>1024</v>
      </c>
      <c r="B764" s="2798"/>
      <c r="C764" s="136" t="s">
        <v>512</v>
      </c>
      <c r="D764" s="189" t="s">
        <v>513</v>
      </c>
      <c r="E764" s="2565">
        <v>10</v>
      </c>
      <c r="F764" s="2860"/>
      <c r="G764" s="2861">
        <v>32000</v>
      </c>
      <c r="H764" s="2862"/>
      <c r="I764" s="2540">
        <v>320000</v>
      </c>
      <c r="J764" s="2541"/>
      <c r="K764" s="299"/>
      <c r="L764" s="185" t="s">
        <v>520</v>
      </c>
      <c r="M764" s="173"/>
      <c r="N764" s="173"/>
      <c r="O764" s="2757"/>
      <c r="P764" s="2757"/>
      <c r="Q764" s="2757"/>
      <c r="R764" s="2757"/>
      <c r="S764" s="2757">
        <v>150000</v>
      </c>
      <c r="T764" s="2758"/>
      <c r="U764" s="286"/>
      <c r="V764" s="2797" t="s">
        <v>1024</v>
      </c>
      <c r="W764" s="2798"/>
      <c r="X764" s="136" t="s">
        <v>512</v>
      </c>
      <c r="Y764" s="189" t="s">
        <v>513</v>
      </c>
      <c r="Z764" s="2565">
        <v>5</v>
      </c>
      <c r="AA764" s="2860"/>
      <c r="AB764" s="2861">
        <v>32000</v>
      </c>
      <c r="AC764" s="2862"/>
      <c r="AD764" s="2540">
        <v>160000</v>
      </c>
      <c r="AE764" s="2541"/>
      <c r="AF764" s="53"/>
      <c r="AG764" s="185" t="s">
        <v>520</v>
      </c>
      <c r="AH764" s="173"/>
      <c r="AI764" s="173"/>
      <c r="AJ764" s="2757"/>
      <c r="AK764" s="2757"/>
      <c r="AL764" s="2757"/>
      <c r="AM764" s="2757"/>
      <c r="AN764" s="2757">
        <v>150000</v>
      </c>
      <c r="AO764" s="2758"/>
    </row>
    <row r="765" spans="1:41" ht="16" customHeight="1" x14ac:dyDescent="0.25">
      <c r="A765" s="2797" t="s">
        <v>1025</v>
      </c>
      <c r="B765" s="2798"/>
      <c r="C765" s="189"/>
      <c r="D765" s="189"/>
      <c r="E765" s="2565"/>
      <c r="F765" s="2860"/>
      <c r="G765" s="2540"/>
      <c r="H765" s="2864"/>
      <c r="I765" s="2540">
        <v>0</v>
      </c>
      <c r="J765" s="2541"/>
      <c r="K765" s="299"/>
      <c r="L765" s="174" t="s">
        <v>549</v>
      </c>
      <c r="M765" s="222"/>
      <c r="N765" s="222"/>
      <c r="O765" s="2882"/>
      <c r="P765" s="2882"/>
      <c r="Q765" s="2883"/>
      <c r="R765" s="2883"/>
      <c r="S765" s="2884">
        <v>1452420</v>
      </c>
      <c r="T765" s="2884"/>
      <c r="U765" s="286"/>
      <c r="V765" s="2797" t="s">
        <v>1105</v>
      </c>
      <c r="W765" s="2798"/>
      <c r="X765" s="136"/>
      <c r="Y765" s="189"/>
      <c r="Z765" s="2565"/>
      <c r="AA765" s="2860"/>
      <c r="AB765" s="2565"/>
      <c r="AC765" s="2860"/>
      <c r="AD765" s="2540">
        <v>0</v>
      </c>
      <c r="AE765" s="2541"/>
      <c r="AF765" s="53"/>
      <c r="AG765" s="174" t="s">
        <v>549</v>
      </c>
      <c r="AH765" s="222"/>
      <c r="AI765" s="222"/>
      <c r="AJ765" s="2882"/>
      <c r="AK765" s="2882"/>
      <c r="AL765" s="2883"/>
      <c r="AM765" s="2883"/>
      <c r="AN765" s="2884">
        <v>1132645</v>
      </c>
      <c r="AO765" s="2884"/>
    </row>
    <row r="766" spans="1:41" ht="16" customHeight="1" x14ac:dyDescent="0.25">
      <c r="A766" s="2797" t="s">
        <v>1026</v>
      </c>
      <c r="B766" s="2798"/>
      <c r="C766" s="136"/>
      <c r="D766" s="189"/>
      <c r="E766" s="2565"/>
      <c r="F766" s="2860"/>
      <c r="G766" s="2565"/>
      <c r="H766" s="2860"/>
      <c r="I766" s="2540">
        <v>0</v>
      </c>
      <c r="J766" s="2541"/>
      <c r="K766" s="299"/>
      <c r="L766" s="177"/>
      <c r="M766" s="166"/>
      <c r="N766" s="166"/>
      <c r="O766" s="2552"/>
      <c r="P766" s="2552"/>
      <c r="Q766" s="2552"/>
      <c r="R766" s="2552"/>
      <c r="S766" s="2552"/>
      <c r="T766" s="2541"/>
      <c r="U766" s="286"/>
      <c r="V766" s="2797" t="s">
        <v>1026</v>
      </c>
      <c r="W766" s="2798"/>
      <c r="X766" s="136"/>
      <c r="Y766" s="189"/>
      <c r="Z766" s="2565"/>
      <c r="AA766" s="2860"/>
      <c r="AB766" s="2565"/>
      <c r="AC766" s="2860"/>
      <c r="AD766" s="2540">
        <v>0</v>
      </c>
      <c r="AE766" s="2541"/>
      <c r="AF766" s="53"/>
      <c r="AG766" s="177"/>
      <c r="AH766" s="166"/>
      <c r="AI766" s="166"/>
      <c r="AJ766" s="2552"/>
      <c r="AK766" s="2552"/>
      <c r="AL766" s="2552"/>
      <c r="AM766" s="2552"/>
      <c r="AN766" s="2552"/>
      <c r="AO766" s="2541"/>
    </row>
    <row r="767" spans="1:41" ht="16" customHeight="1" thickBot="1" x14ac:dyDescent="0.3">
      <c r="A767" s="2797" t="s">
        <v>1027</v>
      </c>
      <c r="B767" s="2798"/>
      <c r="C767" s="136" t="s">
        <v>512</v>
      </c>
      <c r="D767" s="189" t="s">
        <v>513</v>
      </c>
      <c r="E767" s="2565">
        <v>5</v>
      </c>
      <c r="F767" s="2860"/>
      <c r="G767" s="2861">
        <v>32000</v>
      </c>
      <c r="H767" s="2862"/>
      <c r="I767" s="2540">
        <v>160000</v>
      </c>
      <c r="J767" s="2541"/>
      <c r="K767" s="299"/>
      <c r="L767" s="178" t="s">
        <v>603</v>
      </c>
      <c r="M767" s="226"/>
      <c r="N767" s="226"/>
      <c r="O767" s="226"/>
      <c r="P767" s="226"/>
      <c r="Q767" s="179"/>
      <c r="R767" s="179"/>
      <c r="S767" s="2761">
        <v>8976620</v>
      </c>
      <c r="T767" s="2762"/>
      <c r="U767" s="286"/>
      <c r="V767" s="2797" t="s">
        <v>1027</v>
      </c>
      <c r="W767" s="2798"/>
      <c r="X767" s="136"/>
      <c r="Y767" s="189"/>
      <c r="Z767" s="2565"/>
      <c r="AA767" s="2860"/>
      <c r="AB767" s="2565"/>
      <c r="AC767" s="2860"/>
      <c r="AD767" s="2540">
        <v>0</v>
      </c>
      <c r="AE767" s="2541"/>
      <c r="AF767" s="53"/>
      <c r="AG767" s="178" t="s">
        <v>603</v>
      </c>
      <c r="AH767" s="226"/>
      <c r="AI767" s="226"/>
      <c r="AJ767" s="226"/>
      <c r="AK767" s="226"/>
      <c r="AL767" s="179"/>
      <c r="AM767" s="179"/>
      <c r="AN767" s="2761">
        <v>6859095</v>
      </c>
      <c r="AO767" s="2762"/>
    </row>
    <row r="768" spans="1:41" ht="16" customHeight="1" x14ac:dyDescent="0.15">
      <c r="A768" s="2797" t="s">
        <v>1033</v>
      </c>
      <c r="B768" s="2798"/>
      <c r="C768" s="136" t="s">
        <v>512</v>
      </c>
      <c r="D768" s="189" t="s">
        <v>513</v>
      </c>
      <c r="E768" s="2540">
        <v>10</v>
      </c>
      <c r="F768" s="2541"/>
      <c r="G768" s="2861">
        <v>32000</v>
      </c>
      <c r="H768" s="2862"/>
      <c r="I768" s="2540">
        <v>320000</v>
      </c>
      <c r="J768" s="2541"/>
      <c r="K768" s="304"/>
      <c r="L768" s="166"/>
      <c r="M768" s="166"/>
      <c r="N768" s="166"/>
      <c r="O768" s="166"/>
      <c r="P768" s="166"/>
      <c r="Q768" s="166"/>
      <c r="R768" s="166"/>
      <c r="S768" s="166"/>
      <c r="T768" s="166"/>
      <c r="U768" s="286"/>
      <c r="V768" s="2797" t="s">
        <v>1033</v>
      </c>
      <c r="W768" s="2798"/>
      <c r="X768" s="136" t="s">
        <v>512</v>
      </c>
      <c r="Y768" s="189" t="s">
        <v>513</v>
      </c>
      <c r="Z768" s="2540">
        <v>7</v>
      </c>
      <c r="AA768" s="2541"/>
      <c r="AB768" s="2861">
        <v>32000</v>
      </c>
      <c r="AC768" s="2862"/>
      <c r="AD768" s="2540">
        <v>224000</v>
      </c>
      <c r="AE768" s="2541"/>
      <c r="AF768" s="53"/>
      <c r="AG768" s="166"/>
      <c r="AH768" s="166"/>
      <c r="AI768" s="166"/>
      <c r="AJ768" s="166"/>
      <c r="AK768" s="166"/>
      <c r="AL768" s="166"/>
      <c r="AM768" s="166"/>
      <c r="AN768" s="166"/>
      <c r="AO768" s="166"/>
    </row>
    <row r="769" spans="1:41" ht="16" customHeight="1" x14ac:dyDescent="0.25">
      <c r="A769" s="2797" t="s">
        <v>1034</v>
      </c>
      <c r="B769" s="2798"/>
      <c r="C769" s="136"/>
      <c r="D769" s="136"/>
      <c r="E769" s="2565"/>
      <c r="F769" s="2860"/>
      <c r="G769" s="2540"/>
      <c r="H769" s="2864"/>
      <c r="I769" s="2540">
        <v>0</v>
      </c>
      <c r="J769" s="2541"/>
      <c r="K769" s="299"/>
      <c r="L769" s="7" t="s">
        <v>1573</v>
      </c>
      <c r="M769" s="166"/>
      <c r="N769" s="166"/>
      <c r="O769" s="166"/>
      <c r="P769" s="166"/>
      <c r="Q769" s="166"/>
      <c r="R769" s="166"/>
      <c r="S769" s="166"/>
      <c r="T769" s="166"/>
      <c r="U769" s="286"/>
      <c r="V769" s="2797" t="s">
        <v>1034</v>
      </c>
      <c r="W769" s="2798"/>
      <c r="X769" s="136"/>
      <c r="Y769" s="189"/>
      <c r="Z769" s="2565"/>
      <c r="AA769" s="2860"/>
      <c r="AB769" s="2565"/>
      <c r="AC769" s="2860"/>
      <c r="AD769" s="2540">
        <v>0</v>
      </c>
      <c r="AE769" s="2541"/>
      <c r="AF769" s="53"/>
      <c r="AG769" s="7" t="s">
        <v>1573</v>
      </c>
      <c r="AH769" s="166"/>
      <c r="AI769" s="166"/>
      <c r="AJ769" s="166"/>
      <c r="AK769" s="166"/>
      <c r="AL769" s="166"/>
      <c r="AM769" s="166"/>
      <c r="AN769" s="166"/>
      <c r="AO769" s="166"/>
    </row>
    <row r="770" spans="1:41" ht="16" customHeight="1" x14ac:dyDescent="0.25">
      <c r="A770" s="2797" t="s">
        <v>1035</v>
      </c>
      <c r="B770" s="2798"/>
      <c r="C770" s="136"/>
      <c r="D770" s="189"/>
      <c r="E770" s="2565"/>
      <c r="F770" s="2860"/>
      <c r="G770" s="2565"/>
      <c r="H770" s="2860"/>
      <c r="I770" s="2540">
        <v>0</v>
      </c>
      <c r="J770" s="2541"/>
      <c r="K770" s="299"/>
      <c r="L770" s="2173" t="s">
        <v>1629</v>
      </c>
      <c r="M770" s="1922"/>
      <c r="N770" s="1922"/>
      <c r="O770" s="1922"/>
      <c r="P770" s="1922"/>
      <c r="Q770" s="1937"/>
      <c r="R770" s="1922"/>
      <c r="S770" s="1922"/>
      <c r="T770" s="166"/>
      <c r="U770" s="286"/>
      <c r="V770" s="2797" t="s">
        <v>1035</v>
      </c>
      <c r="W770" s="2798"/>
      <c r="X770" s="136"/>
      <c r="Y770" s="189"/>
      <c r="Z770" s="2565"/>
      <c r="AA770" s="2860"/>
      <c r="AB770" s="2565"/>
      <c r="AC770" s="2860"/>
      <c r="AD770" s="2540">
        <v>0</v>
      </c>
      <c r="AE770" s="2541"/>
      <c r="AF770" s="53"/>
      <c r="AG770" s="2173" t="s">
        <v>1629</v>
      </c>
      <c r="AH770" s="1922"/>
      <c r="AI770" s="1922"/>
      <c r="AJ770" s="1922"/>
      <c r="AK770" s="1922"/>
      <c r="AL770" s="1937"/>
      <c r="AM770" s="1922"/>
      <c r="AN770" s="1922"/>
      <c r="AO770" s="166"/>
    </row>
    <row r="771" spans="1:41" ht="16" customHeight="1" x14ac:dyDescent="0.25">
      <c r="A771" s="2797" t="s">
        <v>1036</v>
      </c>
      <c r="B771" s="2798"/>
      <c r="C771" s="136"/>
      <c r="D771" s="189"/>
      <c r="E771" s="2565"/>
      <c r="F771" s="2860"/>
      <c r="G771" s="2565"/>
      <c r="H771" s="2860"/>
      <c r="I771" s="2540">
        <v>0</v>
      </c>
      <c r="J771" s="2541"/>
      <c r="K771" s="299"/>
      <c r="L771" s="166"/>
      <c r="M771" s="227"/>
      <c r="N771" s="227"/>
      <c r="O771" s="227"/>
      <c r="P771" s="227"/>
      <c r="Q771" s="122"/>
      <c r="R771" s="61"/>
      <c r="S771" s="166"/>
      <c r="T771" s="166"/>
      <c r="U771" s="286"/>
      <c r="V771" s="2797" t="s">
        <v>1036</v>
      </c>
      <c r="W771" s="2798"/>
      <c r="X771" s="136"/>
      <c r="Y771" s="189"/>
      <c r="Z771" s="2565"/>
      <c r="AA771" s="2860"/>
      <c r="AB771" s="2565"/>
      <c r="AC771" s="2860"/>
      <c r="AD771" s="2540">
        <v>0</v>
      </c>
      <c r="AE771" s="2541"/>
      <c r="AF771" s="53"/>
      <c r="AG771" s="166"/>
      <c r="AH771" s="2794"/>
      <c r="AI771" s="2794"/>
      <c r="AJ771" s="2794"/>
      <c r="AK771" s="2794"/>
      <c r="AL771" s="321"/>
      <c r="AM771" s="61"/>
      <c r="AN771" s="166"/>
      <c r="AO771" s="166"/>
    </row>
    <row r="772" spans="1:41" ht="16" customHeight="1" x14ac:dyDescent="0.15">
      <c r="A772" s="2797" t="s">
        <v>1037</v>
      </c>
      <c r="B772" s="2798"/>
      <c r="C772" s="136" t="s">
        <v>512</v>
      </c>
      <c r="D772" s="189" t="s">
        <v>513</v>
      </c>
      <c r="E772" s="2540">
        <v>5</v>
      </c>
      <c r="F772" s="2541"/>
      <c r="G772" s="2861">
        <v>32000</v>
      </c>
      <c r="H772" s="2862"/>
      <c r="I772" s="2540">
        <v>160000</v>
      </c>
      <c r="J772" s="2541"/>
      <c r="K772" s="299"/>
      <c r="L772" s="166"/>
      <c r="M772" s="2794"/>
      <c r="N772" s="2794"/>
      <c r="O772" s="2794"/>
      <c r="P772" s="2794"/>
      <c r="Q772" s="122"/>
      <c r="R772" s="61"/>
      <c r="S772" s="166"/>
      <c r="T772" s="166"/>
      <c r="U772" s="286"/>
      <c r="V772" s="2797" t="s">
        <v>1037</v>
      </c>
      <c r="W772" s="2798"/>
      <c r="X772" s="136" t="s">
        <v>512</v>
      </c>
      <c r="Y772" s="189" t="s">
        <v>513</v>
      </c>
      <c r="Z772" s="2540">
        <v>5</v>
      </c>
      <c r="AA772" s="2541"/>
      <c r="AB772" s="2861">
        <v>32000</v>
      </c>
      <c r="AC772" s="2862"/>
      <c r="AD772" s="2540">
        <v>160000</v>
      </c>
      <c r="AE772" s="2541"/>
      <c r="AF772" s="53"/>
      <c r="AG772" s="166"/>
      <c r="AH772" s="227"/>
      <c r="AI772" s="227"/>
      <c r="AJ772" s="227"/>
      <c r="AK772" s="227"/>
      <c r="AL772" s="122"/>
      <c r="AM772" s="61"/>
      <c r="AN772" s="166"/>
      <c r="AO772" s="166"/>
    </row>
    <row r="773" spans="1:41" ht="16" customHeight="1" x14ac:dyDescent="0.15">
      <c r="A773" s="2797" t="s">
        <v>903</v>
      </c>
      <c r="B773" s="2798"/>
      <c r="C773" s="136" t="s">
        <v>512</v>
      </c>
      <c r="D773" s="189" t="s">
        <v>513</v>
      </c>
      <c r="E773" s="2540">
        <v>10</v>
      </c>
      <c r="F773" s="2541"/>
      <c r="G773" s="2861">
        <v>32000</v>
      </c>
      <c r="H773" s="2862"/>
      <c r="I773" s="2540">
        <v>320000</v>
      </c>
      <c r="J773" s="2541"/>
      <c r="K773" s="299"/>
      <c r="L773" s="166"/>
      <c r="M773" s="2794"/>
      <c r="N773" s="2794"/>
      <c r="O773" s="2794"/>
      <c r="P773" s="2794"/>
      <c r="Q773" s="122"/>
      <c r="R773" s="166"/>
      <c r="S773" s="166"/>
      <c r="T773" s="166"/>
      <c r="U773" s="286"/>
      <c r="V773" s="2797" t="s">
        <v>903</v>
      </c>
      <c r="W773" s="2798"/>
      <c r="X773" s="136" t="s">
        <v>512</v>
      </c>
      <c r="Y773" s="189" t="s">
        <v>513</v>
      </c>
      <c r="Z773" s="2540">
        <v>5</v>
      </c>
      <c r="AA773" s="2541"/>
      <c r="AB773" s="2861">
        <v>32000</v>
      </c>
      <c r="AC773" s="2862"/>
      <c r="AD773" s="2540">
        <v>160000</v>
      </c>
      <c r="AE773" s="2541"/>
      <c r="AF773" s="53"/>
      <c r="AG773" s="166"/>
      <c r="AH773" s="227"/>
      <c r="AI773" s="227"/>
      <c r="AJ773" s="227"/>
      <c r="AK773" s="227"/>
      <c r="AL773" s="122"/>
      <c r="AM773" s="166"/>
      <c r="AN773" s="166"/>
      <c r="AO773" s="166"/>
    </row>
    <row r="774" spans="1:41" ht="16" customHeight="1" x14ac:dyDescent="0.25">
      <c r="A774" s="2797" t="s">
        <v>904</v>
      </c>
      <c r="B774" s="2798"/>
      <c r="C774" s="136" t="s">
        <v>512</v>
      </c>
      <c r="D774" s="189" t="s">
        <v>513</v>
      </c>
      <c r="E774" s="2565">
        <v>10</v>
      </c>
      <c r="F774" s="2860"/>
      <c r="G774" s="2861">
        <v>32000</v>
      </c>
      <c r="H774" s="2862"/>
      <c r="I774" s="2540">
        <v>320000</v>
      </c>
      <c r="J774" s="2541"/>
      <c r="K774" s="299"/>
      <c r="L774" s="166"/>
      <c r="M774" s="2794"/>
      <c r="N774" s="2794"/>
      <c r="O774" s="2794"/>
      <c r="P774" s="2794"/>
      <c r="Q774" s="292"/>
      <c r="R774" s="61"/>
      <c r="S774" s="166"/>
      <c r="T774" s="166"/>
      <c r="U774" s="286"/>
      <c r="V774" s="2797" t="s">
        <v>904</v>
      </c>
      <c r="W774" s="2798"/>
      <c r="X774" s="136" t="s">
        <v>512</v>
      </c>
      <c r="Y774" s="189" t="s">
        <v>513</v>
      </c>
      <c r="Z774" s="2565">
        <v>5</v>
      </c>
      <c r="AA774" s="2860"/>
      <c r="AB774" s="2861">
        <v>32000</v>
      </c>
      <c r="AC774" s="2862"/>
      <c r="AD774" s="2540">
        <v>160000</v>
      </c>
      <c r="AE774" s="2541"/>
      <c r="AF774" s="53"/>
      <c r="AG774" s="166"/>
      <c r="AH774" s="2794"/>
      <c r="AI774" s="2794"/>
      <c r="AJ774" s="2794"/>
      <c r="AK774" s="2794"/>
      <c r="AL774" s="122"/>
      <c r="AM774" s="61"/>
      <c r="AN774" s="166"/>
      <c r="AO774" s="166"/>
    </row>
    <row r="775" spans="1:41" ht="16" customHeight="1" x14ac:dyDescent="0.25">
      <c r="A775" s="2865" t="s">
        <v>1038</v>
      </c>
      <c r="B775" s="2866"/>
      <c r="C775" s="136"/>
      <c r="D775" s="189"/>
      <c r="E775" s="2565"/>
      <c r="F775" s="2860"/>
      <c r="G775" s="2565"/>
      <c r="H775" s="2860"/>
      <c r="I775" s="2561">
        <v>1002400</v>
      </c>
      <c r="J775" s="2562"/>
      <c r="K775" s="299"/>
      <c r="L775" s="166"/>
      <c r="M775" s="166"/>
      <c r="N775" s="166"/>
      <c r="O775" s="166"/>
      <c r="P775" s="166"/>
      <c r="Q775" s="166"/>
      <c r="R775" s="61"/>
      <c r="S775" s="166"/>
      <c r="T775" s="166"/>
      <c r="U775" s="286"/>
      <c r="V775" s="2865" t="s">
        <v>1038</v>
      </c>
      <c r="W775" s="2866"/>
      <c r="X775" s="136"/>
      <c r="Y775" s="189"/>
      <c r="Z775" s="2565"/>
      <c r="AA775" s="2860"/>
      <c r="AB775" s="2565"/>
      <c r="AC775" s="2860"/>
      <c r="AD775" s="2561">
        <v>2450800</v>
      </c>
      <c r="AE775" s="2562"/>
      <c r="AF775" s="53"/>
      <c r="AG775" s="166"/>
      <c r="AH775" s="2794"/>
      <c r="AI775" s="2794"/>
      <c r="AJ775" s="2794"/>
      <c r="AK775" s="2794"/>
      <c r="AL775" s="122"/>
      <c r="AM775" s="61"/>
      <c r="AN775" s="166"/>
      <c r="AO775" s="166"/>
    </row>
    <row r="776" spans="1:41" ht="16" customHeight="1" x14ac:dyDescent="0.25">
      <c r="A776" s="2797" t="s">
        <v>906</v>
      </c>
      <c r="B776" s="2798"/>
      <c r="C776" s="136" t="s">
        <v>512</v>
      </c>
      <c r="D776" s="189" t="s">
        <v>513</v>
      </c>
      <c r="E776" s="2565">
        <v>9</v>
      </c>
      <c r="F776" s="2860"/>
      <c r="G776" s="2861">
        <v>32000</v>
      </c>
      <c r="H776" s="2862"/>
      <c r="I776" s="2540">
        <v>288000</v>
      </c>
      <c r="J776" s="2541"/>
      <c r="K776" s="299"/>
      <c r="L776" s="53"/>
      <c r="M776" s="53"/>
      <c r="N776" s="53"/>
      <c r="O776" s="53"/>
      <c r="P776" s="53"/>
      <c r="Q776" s="53"/>
      <c r="R776" s="61"/>
      <c r="S776" s="166"/>
      <c r="T776" s="166"/>
      <c r="U776" s="286"/>
      <c r="V776" s="2797" t="s">
        <v>906</v>
      </c>
      <c r="W776" s="2798"/>
      <c r="X776" s="136" t="s">
        <v>512</v>
      </c>
      <c r="Y776" s="189" t="s">
        <v>513</v>
      </c>
      <c r="Z776" s="2565">
        <v>38</v>
      </c>
      <c r="AA776" s="2860"/>
      <c r="AB776" s="2861">
        <v>32000</v>
      </c>
      <c r="AC776" s="2862"/>
      <c r="AD776" s="2540">
        <v>1216000</v>
      </c>
      <c r="AE776" s="2541"/>
      <c r="AF776" s="53"/>
      <c r="AG776" s="166"/>
      <c r="AH776" s="2794"/>
      <c r="AI776" s="2794"/>
      <c r="AJ776" s="2794"/>
      <c r="AK776" s="2794"/>
      <c r="AL776" s="292"/>
      <c r="AM776" s="61"/>
      <c r="AN776" s="166"/>
      <c r="AO776" s="166"/>
    </row>
    <row r="777" spans="1:41" ht="16" customHeight="1" x14ac:dyDescent="0.25">
      <c r="A777" s="2797" t="s">
        <v>1039</v>
      </c>
      <c r="B777" s="2798"/>
      <c r="C777" s="136"/>
      <c r="D777" s="136"/>
      <c r="E777" s="2565"/>
      <c r="F777" s="2860"/>
      <c r="G777" s="2540"/>
      <c r="H777" s="2541"/>
      <c r="I777" s="2540">
        <v>0</v>
      </c>
      <c r="J777" s="2541"/>
      <c r="K777" s="299"/>
      <c r="L777" s="53"/>
      <c r="M777" s="53"/>
      <c r="N777" s="53"/>
      <c r="O777" s="53"/>
      <c r="P777" s="53"/>
      <c r="Q777" s="53"/>
      <c r="R777" s="166"/>
      <c r="S777" s="166"/>
      <c r="T777" s="166"/>
      <c r="U777" s="286"/>
      <c r="V777" s="2797" t="s">
        <v>1039</v>
      </c>
      <c r="W777" s="2798"/>
      <c r="X777" s="136"/>
      <c r="Y777" s="189"/>
      <c r="Z777" s="2565"/>
      <c r="AA777" s="2860"/>
      <c r="AB777" s="2565"/>
      <c r="AC777" s="2860"/>
      <c r="AD777" s="2540">
        <v>0</v>
      </c>
      <c r="AE777" s="2541"/>
      <c r="AF777" s="53"/>
      <c r="AG777" s="166"/>
      <c r="AH777" s="166"/>
      <c r="AI777" s="166"/>
      <c r="AJ777" s="166"/>
      <c r="AK777" s="166"/>
      <c r="AL777" s="166"/>
      <c r="AM777" s="166"/>
      <c r="AN777" s="166"/>
      <c r="AO777" s="166"/>
    </row>
    <row r="778" spans="1:41" ht="16" customHeight="1" x14ac:dyDescent="0.25">
      <c r="A778" s="2797" t="s">
        <v>915</v>
      </c>
      <c r="B778" s="2798"/>
      <c r="C778" s="136" t="s">
        <v>512</v>
      </c>
      <c r="D778" s="189" t="s">
        <v>513</v>
      </c>
      <c r="E778" s="2565">
        <v>5</v>
      </c>
      <c r="F778" s="2860"/>
      <c r="G778" s="2861">
        <v>32000</v>
      </c>
      <c r="H778" s="2862"/>
      <c r="I778" s="2540">
        <v>160000</v>
      </c>
      <c r="J778" s="2541"/>
      <c r="K778" s="299"/>
      <c r="L778" s="53"/>
      <c r="M778" s="53"/>
      <c r="N778" s="53"/>
      <c r="O778" s="53"/>
      <c r="P778" s="53"/>
      <c r="Q778" s="53"/>
      <c r="R778" s="53"/>
      <c r="S778" s="166"/>
      <c r="T778" s="166"/>
      <c r="U778" s="286"/>
      <c r="V778" s="2797" t="s">
        <v>915</v>
      </c>
      <c r="W778" s="2798"/>
      <c r="X778" s="136" t="s">
        <v>512</v>
      </c>
      <c r="Y778" s="189" t="s">
        <v>513</v>
      </c>
      <c r="Z778" s="2565">
        <v>12</v>
      </c>
      <c r="AA778" s="2860"/>
      <c r="AB778" s="2861">
        <v>32000</v>
      </c>
      <c r="AC778" s="2862"/>
      <c r="AD778" s="2540">
        <v>384000</v>
      </c>
      <c r="AE778" s="2541"/>
      <c r="AF778" s="53"/>
      <c r="AG778" s="53"/>
      <c r="AH778" s="53"/>
      <c r="AI778" s="53"/>
      <c r="AJ778" s="53"/>
      <c r="AK778" s="53"/>
      <c r="AL778" s="53"/>
      <c r="AM778" s="53"/>
      <c r="AN778" s="166"/>
      <c r="AO778" s="166"/>
    </row>
    <row r="779" spans="1:41" ht="16" customHeight="1" x14ac:dyDescent="0.25">
      <c r="A779" s="2797" t="s">
        <v>749</v>
      </c>
      <c r="B779" s="2798"/>
      <c r="C779" s="136"/>
      <c r="D779" s="189"/>
      <c r="E779" s="2565"/>
      <c r="F779" s="2860"/>
      <c r="G779" s="2540"/>
      <c r="H779" s="2864"/>
      <c r="I779" s="2540">
        <v>0</v>
      </c>
      <c r="J779" s="2541"/>
      <c r="L779" s="53"/>
      <c r="M779" s="53"/>
      <c r="N779" s="53"/>
      <c r="O779" s="53"/>
      <c r="P779" s="53"/>
      <c r="Q779" s="53"/>
      <c r="U779" s="286"/>
      <c r="V779" s="2797" t="s">
        <v>749</v>
      </c>
      <c r="W779" s="2798"/>
      <c r="X779" s="136" t="s">
        <v>512</v>
      </c>
      <c r="Y779" s="189" t="s">
        <v>513</v>
      </c>
      <c r="Z779" s="2565">
        <v>6</v>
      </c>
      <c r="AA779" s="2860"/>
      <c r="AB779" s="2861">
        <v>32000</v>
      </c>
      <c r="AC779" s="2862"/>
      <c r="AD779" s="2540">
        <v>192000</v>
      </c>
      <c r="AE779" s="2541"/>
      <c r="AF779" s="53"/>
      <c r="AG779" s="53"/>
      <c r="AH779" s="53"/>
      <c r="AI779" s="53"/>
      <c r="AJ779" s="53"/>
      <c r="AK779" s="53"/>
      <c r="AL779" s="53"/>
    </row>
    <row r="780" spans="1:41" ht="16" customHeight="1" x14ac:dyDescent="0.25">
      <c r="A780" s="2797" t="s">
        <v>786</v>
      </c>
      <c r="B780" s="2798"/>
      <c r="C780" s="136"/>
      <c r="D780" s="189"/>
      <c r="E780" s="2565"/>
      <c r="F780" s="2860"/>
      <c r="G780" s="2565"/>
      <c r="H780" s="2860"/>
      <c r="I780" s="2540">
        <v>300000</v>
      </c>
      <c r="J780" s="2541"/>
      <c r="L780" s="53"/>
      <c r="M780" s="53"/>
      <c r="N780" s="53"/>
      <c r="O780" s="53"/>
      <c r="P780" s="53"/>
      <c r="Q780" s="53"/>
      <c r="U780" s="286"/>
      <c r="V780" s="2797" t="s">
        <v>786</v>
      </c>
      <c r="W780" s="2798"/>
      <c r="X780" s="136"/>
      <c r="Y780" s="189" t="s">
        <v>815</v>
      </c>
      <c r="Z780" s="2565"/>
      <c r="AA780" s="2860"/>
      <c r="AB780" s="2565"/>
      <c r="AC780" s="2860"/>
      <c r="AD780" s="2540">
        <v>150000</v>
      </c>
      <c r="AE780" s="2541"/>
      <c r="AF780" s="53"/>
      <c r="AG780" s="53"/>
      <c r="AH780" s="53"/>
      <c r="AI780" s="53"/>
      <c r="AJ780" s="53"/>
      <c r="AK780" s="53"/>
      <c r="AL780" s="53"/>
    </row>
    <row r="781" spans="1:41" ht="16" customHeight="1" x14ac:dyDescent="0.25">
      <c r="A781" s="2797" t="s">
        <v>635</v>
      </c>
      <c r="B781" s="2798"/>
      <c r="C781" s="136" t="s">
        <v>607</v>
      </c>
      <c r="D781" s="189" t="s">
        <v>571</v>
      </c>
      <c r="E781" s="2565">
        <v>3</v>
      </c>
      <c r="F781" s="2860"/>
      <c r="G781" s="2540">
        <v>84800</v>
      </c>
      <c r="H781" s="2864"/>
      <c r="I781" s="2540">
        <v>254400</v>
      </c>
      <c r="J781" s="2541"/>
      <c r="U781" s="286"/>
      <c r="V781" s="2797" t="s">
        <v>635</v>
      </c>
      <c r="W781" s="2798"/>
      <c r="X781" s="136" t="s">
        <v>784</v>
      </c>
      <c r="Y781" s="189" t="s">
        <v>571</v>
      </c>
      <c r="Z781" s="2565">
        <v>6</v>
      </c>
      <c r="AA781" s="2860"/>
      <c r="AB781" s="2540">
        <v>84800</v>
      </c>
      <c r="AC781" s="2864"/>
      <c r="AD781" s="2540">
        <v>508800</v>
      </c>
      <c r="AE781" s="2541"/>
      <c r="AF781" s="53"/>
    </row>
    <row r="782" spans="1:41" ht="16" customHeight="1" thickBot="1" x14ac:dyDescent="0.2">
      <c r="A782" s="229" t="s">
        <v>573</v>
      </c>
      <c r="B782" s="230"/>
      <c r="C782" s="231"/>
      <c r="D782" s="230"/>
      <c r="E782" s="2544">
        <v>118</v>
      </c>
      <c r="F782" s="2545"/>
      <c r="G782" s="2544"/>
      <c r="H782" s="2545"/>
      <c r="I782" s="2544">
        <v>4330400</v>
      </c>
      <c r="J782" s="2545"/>
      <c r="U782" s="286"/>
      <c r="V782" s="229" t="s">
        <v>573</v>
      </c>
      <c r="W782" s="230"/>
      <c r="X782" s="231"/>
      <c r="Y782" s="230"/>
      <c r="Z782" s="2544">
        <v>83</v>
      </c>
      <c r="AA782" s="2545"/>
      <c r="AB782" s="2544"/>
      <c r="AC782" s="2545"/>
      <c r="AD782" s="2544">
        <v>3314800</v>
      </c>
      <c r="AE782" s="2545"/>
      <c r="AF782" s="53"/>
      <c r="AG782" s="53"/>
      <c r="AH782" s="53"/>
      <c r="AI782" s="53"/>
      <c r="AJ782" s="53"/>
      <c r="AK782" s="53"/>
      <c r="AL782" s="53"/>
      <c r="AM782" s="53"/>
      <c r="AN782" s="53"/>
      <c r="AO782" s="53"/>
    </row>
    <row r="783" spans="1:41" ht="16" customHeight="1" x14ac:dyDescent="0.15">
      <c r="A783" s="296"/>
      <c r="B783" s="296"/>
      <c r="C783" s="296"/>
      <c r="D783" s="296"/>
      <c r="E783" s="294"/>
      <c r="F783" s="294"/>
      <c r="G783" s="294"/>
      <c r="H783" s="294"/>
      <c r="I783" s="294"/>
      <c r="J783" s="294"/>
      <c r="K783" s="316"/>
      <c r="L783" s="316"/>
      <c r="M783" s="316"/>
      <c r="N783" s="316"/>
      <c r="O783" s="316"/>
      <c r="P783" s="316"/>
      <c r="Q783" s="316"/>
      <c r="R783" s="316"/>
      <c r="S783" s="316"/>
      <c r="T783" s="316"/>
      <c r="U783" s="295"/>
      <c r="V783" s="296"/>
      <c r="W783" s="296"/>
      <c r="X783" s="296"/>
      <c r="Y783" s="296"/>
      <c r="Z783" s="294"/>
      <c r="AA783" s="294"/>
      <c r="AB783" s="294"/>
      <c r="AC783" s="294"/>
      <c r="AD783" s="294"/>
      <c r="AE783" s="294"/>
      <c r="AF783" s="295"/>
      <c r="AG783" s="295"/>
      <c r="AH783" s="295"/>
      <c r="AI783" s="295"/>
      <c r="AJ783" s="295"/>
      <c r="AK783" s="295"/>
      <c r="AL783" s="295"/>
      <c r="AM783" s="295"/>
      <c r="AN783" s="295"/>
      <c r="AO783" s="295"/>
    </row>
    <row r="784" spans="1:41" ht="16" customHeight="1" x14ac:dyDescent="0.1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2885"/>
      <c r="T784" s="2885"/>
      <c r="U784" s="286"/>
      <c r="V784" s="53"/>
      <c r="W784" s="53"/>
      <c r="X784" s="53"/>
      <c r="Y784" s="53"/>
      <c r="Z784" s="53"/>
      <c r="AA784" s="53"/>
      <c r="AB784" s="53"/>
      <c r="AC784" s="53"/>
      <c r="AD784" s="53"/>
      <c r="AE784" s="53"/>
      <c r="AF784" s="53"/>
      <c r="AG784" s="53"/>
      <c r="AH784" s="53"/>
      <c r="AI784" s="53"/>
      <c r="AJ784" s="53"/>
      <c r="AK784" s="53"/>
      <c r="AL784" s="53"/>
      <c r="AM784" s="53"/>
      <c r="AN784" s="2885"/>
      <c r="AO784" s="2885"/>
    </row>
    <row r="785" spans="1:41" ht="16" customHeight="1" x14ac:dyDescent="0.15">
      <c r="A785" s="2610"/>
      <c r="B785" s="2610"/>
      <c r="C785" s="2610"/>
      <c r="D785" s="2610"/>
      <c r="E785" s="2610"/>
      <c r="F785" s="2610"/>
      <c r="G785" s="2610"/>
      <c r="H785" s="2610"/>
      <c r="I785" s="2610"/>
      <c r="J785" s="2610"/>
      <c r="K785" s="2610"/>
      <c r="L785" s="2610"/>
      <c r="M785" s="2610"/>
      <c r="N785" s="2610"/>
      <c r="O785" s="2610"/>
      <c r="P785" s="2610"/>
      <c r="Q785" s="2610"/>
      <c r="R785" s="2610"/>
      <c r="S785" s="2610"/>
      <c r="T785" s="2610"/>
      <c r="U785" s="2610"/>
      <c r="V785" s="2610"/>
      <c r="W785" s="2610"/>
      <c r="X785" s="2610"/>
      <c r="Y785" s="2610"/>
      <c r="Z785" s="2610"/>
      <c r="AA785" s="2610"/>
      <c r="AB785" s="2610"/>
      <c r="AC785" s="2610"/>
      <c r="AD785" s="2610"/>
      <c r="AE785" s="2610"/>
      <c r="AF785" s="2610"/>
      <c r="AG785" s="2610"/>
      <c r="AH785" s="2610"/>
      <c r="AI785" s="2610"/>
      <c r="AJ785" s="2610"/>
      <c r="AK785" s="2610"/>
      <c r="AL785" s="2610"/>
      <c r="AM785" s="2610"/>
      <c r="AN785" s="2610"/>
      <c r="AO785" s="2610"/>
    </row>
    <row r="786" spans="1:41" ht="16" customHeight="1" x14ac:dyDescent="0.15">
      <c r="A786" s="296"/>
      <c r="B786" s="296"/>
      <c r="C786" s="296"/>
      <c r="D786" s="296"/>
      <c r="E786" s="294"/>
      <c r="F786" s="294"/>
      <c r="G786" s="294"/>
      <c r="H786" s="294"/>
      <c r="I786" s="294"/>
      <c r="J786" s="294"/>
      <c r="K786" s="316"/>
      <c r="L786" s="316"/>
      <c r="M786" s="316"/>
      <c r="N786" s="316"/>
      <c r="O786" s="316"/>
      <c r="P786" s="316"/>
      <c r="Q786" s="316"/>
      <c r="R786" s="316"/>
      <c r="S786" s="316"/>
      <c r="T786" s="316"/>
      <c r="U786" s="295"/>
      <c r="V786" s="296"/>
      <c r="W786" s="296"/>
      <c r="X786" s="296"/>
      <c r="Y786" s="296"/>
      <c r="Z786" s="294"/>
      <c r="AA786" s="294"/>
      <c r="AB786" s="294"/>
      <c r="AC786" s="294"/>
      <c r="AD786" s="294"/>
      <c r="AE786" s="294"/>
      <c r="AF786" s="295"/>
      <c r="AG786" s="295"/>
      <c r="AH786" s="295"/>
      <c r="AI786" s="295"/>
      <c r="AJ786" s="295"/>
      <c r="AK786" s="295"/>
      <c r="AL786" s="295"/>
      <c r="AM786" s="295"/>
      <c r="AN786" s="295"/>
      <c r="AO786" s="295"/>
    </row>
    <row r="787" spans="1:41" ht="16" customHeight="1" x14ac:dyDescent="0.15">
      <c r="A787" s="2611" t="s">
        <v>1886</v>
      </c>
      <c r="B787" s="2611"/>
      <c r="C787" s="2611"/>
      <c r="D787" s="2611"/>
      <c r="E787" s="2611"/>
      <c r="F787" s="2611"/>
      <c r="G787" s="2611"/>
      <c r="H787" s="2611"/>
      <c r="I787" s="2611"/>
      <c r="J787" s="2611"/>
      <c r="K787" s="2611"/>
      <c r="L787" s="2611"/>
      <c r="M787" s="2611"/>
      <c r="N787" s="2611"/>
      <c r="O787" s="2611"/>
      <c r="P787" s="2611"/>
      <c r="Q787" s="2611"/>
      <c r="R787" s="2611"/>
      <c r="S787" s="2611"/>
      <c r="T787" s="2611"/>
      <c r="U787" s="298"/>
      <c r="V787" s="2611" t="s">
        <v>1907</v>
      </c>
      <c r="W787" s="2611"/>
      <c r="X787" s="2611"/>
      <c r="Y787" s="2611"/>
      <c r="Z787" s="2611"/>
      <c r="AA787" s="2611"/>
      <c r="AB787" s="2611"/>
      <c r="AC787" s="2611"/>
      <c r="AD787" s="2611"/>
      <c r="AE787" s="2611"/>
      <c r="AF787" s="2611"/>
      <c r="AG787" s="2611"/>
      <c r="AH787" s="2611"/>
      <c r="AI787" s="2611"/>
      <c r="AJ787" s="2611"/>
      <c r="AK787" s="2611"/>
      <c r="AL787" s="2611"/>
      <c r="AM787" s="2611"/>
      <c r="AN787" s="2611"/>
      <c r="AO787" s="2611"/>
    </row>
    <row r="788" spans="1:41" ht="16" customHeight="1" thickBot="1" x14ac:dyDescent="0.2">
      <c r="A788" s="2611"/>
      <c r="B788" s="2611"/>
      <c r="C788" s="2611"/>
      <c r="D788" s="2611"/>
      <c r="E788" s="2611"/>
      <c r="F788" s="2611"/>
      <c r="G788" s="2611"/>
      <c r="H788" s="2611"/>
      <c r="I788" s="2611"/>
      <c r="J788" s="2611"/>
      <c r="K788" s="2611"/>
      <c r="L788" s="2611"/>
      <c r="M788" s="2611"/>
      <c r="N788" s="2611"/>
      <c r="O788" s="2611"/>
      <c r="P788" s="2611"/>
      <c r="Q788" s="2611"/>
      <c r="R788" s="2611"/>
      <c r="S788" s="2611"/>
      <c r="T788" s="2611"/>
      <c r="U788" s="286"/>
      <c r="V788" s="166"/>
      <c r="W788" s="166"/>
      <c r="X788" s="166"/>
      <c r="Y788" s="166"/>
      <c r="Z788" s="166"/>
      <c r="AA788" s="166"/>
      <c r="AB788" s="166"/>
      <c r="AC788" s="166"/>
      <c r="AD788" s="166"/>
      <c r="AE788" s="166"/>
      <c r="AF788" s="53"/>
      <c r="AG788" s="53"/>
      <c r="AH788" s="53"/>
      <c r="AI788" s="53"/>
      <c r="AJ788" s="53"/>
      <c r="AK788" s="53"/>
      <c r="AL788" s="53"/>
      <c r="AM788" s="53"/>
      <c r="AN788" s="53"/>
      <c r="AO788" s="53"/>
    </row>
    <row r="789" spans="1:41" ht="16" customHeight="1" x14ac:dyDescent="0.25">
      <c r="A789" s="2589" t="s">
        <v>451</v>
      </c>
      <c r="B789" s="2590"/>
      <c r="C789" s="2589" t="s">
        <v>452</v>
      </c>
      <c r="D789" s="2618"/>
      <c r="E789" s="2618"/>
      <c r="F789" s="2590"/>
      <c r="G789" s="2589" t="s">
        <v>453</v>
      </c>
      <c r="H789" s="2590"/>
      <c r="I789" s="2589" t="s">
        <v>454</v>
      </c>
      <c r="J789" s="2590"/>
      <c r="K789" s="53"/>
      <c r="L789" s="2587" t="s">
        <v>451</v>
      </c>
      <c r="M789" s="2589" t="s">
        <v>452</v>
      </c>
      <c r="N789" s="2618"/>
      <c r="O789" s="2618"/>
      <c r="P789" s="2590"/>
      <c r="Q789" s="2589" t="s">
        <v>453</v>
      </c>
      <c r="R789" s="2590"/>
      <c r="S789" s="2589"/>
      <c r="T789" s="2590"/>
      <c r="U789" s="287"/>
      <c r="V789" s="2589" t="s">
        <v>451</v>
      </c>
      <c r="W789" s="2590"/>
      <c r="X789" s="2589" t="s">
        <v>452</v>
      </c>
      <c r="Y789" s="2618"/>
      <c r="Z789" s="2618"/>
      <c r="AA789" s="2590"/>
      <c r="AB789" s="2589" t="s">
        <v>453</v>
      </c>
      <c r="AC789" s="2590"/>
      <c r="AD789" s="2589" t="s">
        <v>454</v>
      </c>
      <c r="AE789" s="2590"/>
      <c r="AF789" s="53"/>
      <c r="AG789" s="2587" t="s">
        <v>451</v>
      </c>
      <c r="AH789" s="2589" t="s">
        <v>452</v>
      </c>
      <c r="AI789" s="2618"/>
      <c r="AJ789" s="2618"/>
      <c r="AK789" s="2590"/>
      <c r="AL789" s="2589" t="s">
        <v>453</v>
      </c>
      <c r="AM789" s="2590"/>
      <c r="AN789" s="2589"/>
      <c r="AO789" s="2886"/>
    </row>
    <row r="790" spans="1:41" ht="16" customHeight="1" thickBot="1" x14ac:dyDescent="0.3">
      <c r="A790" s="2585"/>
      <c r="B790" s="2586"/>
      <c r="C790" s="2591"/>
      <c r="D790" s="2619"/>
      <c r="E790" s="2619"/>
      <c r="F790" s="2592"/>
      <c r="G790" s="2585" t="s">
        <v>456</v>
      </c>
      <c r="H790" s="2586"/>
      <c r="I790" s="2585"/>
      <c r="J790" s="2586"/>
      <c r="K790" s="53"/>
      <c r="L790" s="2675"/>
      <c r="M790" s="2591"/>
      <c r="N790" s="2619"/>
      <c r="O790" s="2619"/>
      <c r="P790" s="2592"/>
      <c r="Q790" s="2585" t="s">
        <v>456</v>
      </c>
      <c r="R790" s="2586"/>
      <c r="S790" s="2585" t="s">
        <v>289</v>
      </c>
      <c r="T790" s="2586"/>
      <c r="U790" s="287"/>
      <c r="V790" s="2585"/>
      <c r="W790" s="2586"/>
      <c r="X790" s="2591"/>
      <c r="Y790" s="2619"/>
      <c r="Z790" s="2619"/>
      <c r="AA790" s="2592"/>
      <c r="AB790" s="2585" t="s">
        <v>456</v>
      </c>
      <c r="AC790" s="2586"/>
      <c r="AD790" s="2585"/>
      <c r="AE790" s="2586"/>
      <c r="AF790" s="53"/>
      <c r="AG790" s="2675"/>
      <c r="AH790" s="2591"/>
      <c r="AI790" s="2619"/>
      <c r="AJ790" s="2619"/>
      <c r="AK790" s="2592"/>
      <c r="AL790" s="2585" t="s">
        <v>456</v>
      </c>
      <c r="AM790" s="2586"/>
      <c r="AN790" s="2585" t="s">
        <v>289</v>
      </c>
      <c r="AO790" s="2860"/>
    </row>
    <row r="791" spans="1:41" ht="16" customHeight="1" x14ac:dyDescent="0.25">
      <c r="A791" s="2585"/>
      <c r="B791" s="2586"/>
      <c r="C791" s="66" t="s">
        <v>457</v>
      </c>
      <c r="D791" s="2675" t="s">
        <v>458</v>
      </c>
      <c r="E791" s="2585" t="s">
        <v>459</v>
      </c>
      <c r="F791" s="2586"/>
      <c r="G791" s="2585" t="s">
        <v>460</v>
      </c>
      <c r="H791" s="2586"/>
      <c r="I791" s="2585" t="s">
        <v>363</v>
      </c>
      <c r="J791" s="2586"/>
      <c r="K791" s="53"/>
      <c r="L791" s="2675"/>
      <c r="M791" s="64" t="s">
        <v>457</v>
      </c>
      <c r="N791" s="2587" t="s">
        <v>458</v>
      </c>
      <c r="O791" s="2589" t="s">
        <v>459</v>
      </c>
      <c r="P791" s="2590"/>
      <c r="Q791" s="2585" t="s">
        <v>460</v>
      </c>
      <c r="R791" s="2586"/>
      <c r="S791" s="2585" t="s">
        <v>363</v>
      </c>
      <c r="T791" s="2586"/>
      <c r="U791" s="287"/>
      <c r="V791" s="2585"/>
      <c r="W791" s="2586"/>
      <c r="X791" s="66" t="s">
        <v>457</v>
      </c>
      <c r="Y791" s="2675" t="s">
        <v>458</v>
      </c>
      <c r="Z791" s="2585" t="s">
        <v>459</v>
      </c>
      <c r="AA791" s="2586"/>
      <c r="AB791" s="2585" t="s">
        <v>460</v>
      </c>
      <c r="AC791" s="2586"/>
      <c r="AD791" s="2585" t="s">
        <v>363</v>
      </c>
      <c r="AE791" s="2586"/>
      <c r="AF791" s="53"/>
      <c r="AG791" s="2675"/>
      <c r="AH791" s="64" t="s">
        <v>457</v>
      </c>
      <c r="AI791" s="2675" t="s">
        <v>458</v>
      </c>
      <c r="AJ791" s="2585" t="s">
        <v>459</v>
      </c>
      <c r="AK791" s="2586"/>
      <c r="AL791" s="2585" t="s">
        <v>460</v>
      </c>
      <c r="AM791" s="2586"/>
      <c r="AN791" s="2585" t="s">
        <v>363</v>
      </c>
      <c r="AO791" s="2860"/>
    </row>
    <row r="792" spans="1:41" ht="16" customHeight="1" thickBot="1" x14ac:dyDescent="0.3">
      <c r="A792" s="2591"/>
      <c r="B792" s="2592"/>
      <c r="C792" s="67" t="s">
        <v>461</v>
      </c>
      <c r="D792" s="2588"/>
      <c r="E792" s="2591"/>
      <c r="F792" s="2592"/>
      <c r="G792" s="2591"/>
      <c r="H792" s="2592"/>
      <c r="I792" s="2591"/>
      <c r="J792" s="2592"/>
      <c r="K792" s="53"/>
      <c r="L792" s="2588"/>
      <c r="M792" s="63" t="s">
        <v>461</v>
      </c>
      <c r="N792" s="2588"/>
      <c r="O792" s="2591"/>
      <c r="P792" s="2592"/>
      <c r="Q792" s="2591"/>
      <c r="R792" s="2592"/>
      <c r="S792" s="2591"/>
      <c r="T792" s="2592"/>
      <c r="U792" s="287"/>
      <c r="V792" s="2591"/>
      <c r="W792" s="2592"/>
      <c r="X792" s="67" t="s">
        <v>461</v>
      </c>
      <c r="Y792" s="2588"/>
      <c r="Z792" s="2591"/>
      <c r="AA792" s="2592"/>
      <c r="AB792" s="2591"/>
      <c r="AC792" s="2592"/>
      <c r="AD792" s="2591"/>
      <c r="AE792" s="2592"/>
      <c r="AF792" s="53"/>
      <c r="AG792" s="2588"/>
      <c r="AH792" s="63" t="s">
        <v>461</v>
      </c>
      <c r="AI792" s="2588"/>
      <c r="AJ792" s="2591"/>
      <c r="AK792" s="2592"/>
      <c r="AL792" s="2591"/>
      <c r="AM792" s="2592"/>
      <c r="AN792" s="2887"/>
      <c r="AO792" s="2888"/>
    </row>
    <row r="793" spans="1:41" ht="16" customHeight="1" x14ac:dyDescent="0.25">
      <c r="A793" s="2890" t="s">
        <v>462</v>
      </c>
      <c r="B793" s="2891"/>
      <c r="C793" s="134"/>
      <c r="D793" s="189"/>
      <c r="E793" s="2565"/>
      <c r="F793" s="2860"/>
      <c r="G793" s="2565"/>
      <c r="H793" s="2860"/>
      <c r="I793" s="2565"/>
      <c r="J793" s="2860"/>
      <c r="K793" s="299"/>
      <c r="L793" s="135" t="s">
        <v>463</v>
      </c>
      <c r="M793" s="206"/>
      <c r="N793" s="207"/>
      <c r="O793" s="2583"/>
      <c r="P793" s="2584"/>
      <c r="Q793" s="2583"/>
      <c r="R793" s="2584"/>
      <c r="S793" s="2583"/>
      <c r="T793" s="2584"/>
      <c r="U793" s="286"/>
      <c r="V793" s="2890" t="s">
        <v>462</v>
      </c>
      <c r="W793" s="2891"/>
      <c r="X793" s="205"/>
      <c r="Y793" s="189"/>
      <c r="Z793" s="2565"/>
      <c r="AA793" s="2860"/>
      <c r="AB793" s="2565"/>
      <c r="AC793" s="2860"/>
      <c r="AD793" s="2565"/>
      <c r="AE793" s="2860"/>
      <c r="AF793" s="53"/>
      <c r="AG793" s="135" t="s">
        <v>463</v>
      </c>
      <c r="AH793" s="206"/>
      <c r="AI793" s="207"/>
      <c r="AJ793" s="2583"/>
      <c r="AK793" s="2584"/>
      <c r="AL793" s="2583"/>
      <c r="AM793" s="2584"/>
      <c r="AN793" s="2583"/>
      <c r="AO793" s="2584"/>
    </row>
    <row r="794" spans="1:41" ht="16" customHeight="1" x14ac:dyDescent="0.25">
      <c r="A794" s="2865" t="s">
        <v>994</v>
      </c>
      <c r="B794" s="2866"/>
      <c r="C794" s="49"/>
      <c r="D794" s="309"/>
      <c r="E794" s="2565"/>
      <c r="F794" s="2860"/>
      <c r="G794" s="2565"/>
      <c r="H794" s="2860"/>
      <c r="I794" s="2561">
        <v>64000</v>
      </c>
      <c r="J794" s="2875"/>
      <c r="K794" s="299"/>
      <c r="L794" s="138"/>
      <c r="M794" s="209"/>
      <c r="N794" s="189"/>
      <c r="O794" s="2540"/>
      <c r="P794" s="2541"/>
      <c r="Q794" s="2540"/>
      <c r="R794" s="2541"/>
      <c r="S794" s="2540"/>
      <c r="T794" s="2541"/>
      <c r="U794" s="286"/>
      <c r="V794" s="2865" t="s">
        <v>994</v>
      </c>
      <c r="W794" s="2866"/>
      <c r="X794" s="136"/>
      <c r="Y794" s="189"/>
      <c r="Z794" s="2565"/>
      <c r="AA794" s="2860"/>
      <c r="AB794" s="2565"/>
      <c r="AC794" s="2860"/>
      <c r="AD794" s="2880">
        <v>0</v>
      </c>
      <c r="AE794" s="2875"/>
      <c r="AF794" s="53"/>
      <c r="AG794" s="138"/>
      <c r="AH794" s="209"/>
      <c r="AI794" s="189"/>
      <c r="AJ794" s="2540"/>
      <c r="AK794" s="2541"/>
      <c r="AL794" s="2540"/>
      <c r="AM794" s="2541"/>
      <c r="AN794" s="2540"/>
      <c r="AO794" s="2541"/>
    </row>
    <row r="795" spans="1:41" ht="16" customHeight="1" x14ac:dyDescent="0.25">
      <c r="A795" s="2869" t="s">
        <v>995</v>
      </c>
      <c r="B795" s="2870"/>
      <c r="C795" s="136" t="s">
        <v>512</v>
      </c>
      <c r="D795" s="189" t="s">
        <v>513</v>
      </c>
      <c r="E795" s="2565">
        <v>1</v>
      </c>
      <c r="F795" s="2860"/>
      <c r="G795" s="2861">
        <v>32000</v>
      </c>
      <c r="H795" s="2862"/>
      <c r="I795" s="2540">
        <v>32000</v>
      </c>
      <c r="J795" s="2541"/>
      <c r="K795" s="299"/>
      <c r="L795" s="138" t="s">
        <v>466</v>
      </c>
      <c r="M795" s="189"/>
      <c r="N795" s="189"/>
      <c r="O795" s="2540"/>
      <c r="P795" s="2541"/>
      <c r="Q795" s="2540"/>
      <c r="R795" s="2541"/>
      <c r="S795" s="2540"/>
      <c r="T795" s="2541"/>
      <c r="U795" s="286"/>
      <c r="V795" s="2869" t="s">
        <v>995</v>
      </c>
      <c r="W795" s="2870"/>
      <c r="X795" s="136"/>
      <c r="Y795" s="189"/>
      <c r="Z795" s="2565"/>
      <c r="AA795" s="2860"/>
      <c r="AB795" s="2565"/>
      <c r="AC795" s="2860"/>
      <c r="AD795" s="2540">
        <v>0</v>
      </c>
      <c r="AE795" s="2541"/>
      <c r="AF795" s="53"/>
      <c r="AG795" s="138" t="s">
        <v>466</v>
      </c>
      <c r="AH795" s="189"/>
      <c r="AI795" s="189"/>
      <c r="AJ795" s="2540"/>
      <c r="AK795" s="2541"/>
      <c r="AL795" s="2540"/>
      <c r="AM795" s="2541"/>
      <c r="AN795" s="2540"/>
      <c r="AO795" s="2541"/>
    </row>
    <row r="796" spans="1:41" ht="16" customHeight="1" x14ac:dyDescent="0.25">
      <c r="A796" s="2869" t="s">
        <v>996</v>
      </c>
      <c r="B796" s="2870"/>
      <c r="C796" s="136" t="s">
        <v>512</v>
      </c>
      <c r="D796" s="189" t="s">
        <v>513</v>
      </c>
      <c r="E796" s="2565">
        <v>1</v>
      </c>
      <c r="F796" s="2860"/>
      <c r="G796" s="2861">
        <v>32000</v>
      </c>
      <c r="H796" s="2862"/>
      <c r="I796" s="2540">
        <v>32000</v>
      </c>
      <c r="J796" s="2541"/>
      <c r="K796" s="299"/>
      <c r="L796" s="138" t="s">
        <v>875</v>
      </c>
      <c r="M796" s="189" t="s">
        <v>594</v>
      </c>
      <c r="N796" s="189" t="s">
        <v>594</v>
      </c>
      <c r="O796" s="2540">
        <v>1200</v>
      </c>
      <c r="P796" s="2541"/>
      <c r="Q796" s="2540">
        <v>2600</v>
      </c>
      <c r="R796" s="2541"/>
      <c r="S796" s="2540">
        <v>3120000</v>
      </c>
      <c r="T796" s="2541"/>
      <c r="U796" s="286"/>
      <c r="V796" s="2869" t="s">
        <v>996</v>
      </c>
      <c r="W796" s="2870"/>
      <c r="X796" s="136"/>
      <c r="Y796" s="189"/>
      <c r="Z796" s="2565"/>
      <c r="AA796" s="2860"/>
      <c r="AB796" s="2565"/>
      <c r="AC796" s="2860"/>
      <c r="AD796" s="2540">
        <v>0</v>
      </c>
      <c r="AE796" s="2541"/>
      <c r="AF796" s="53"/>
      <c r="AG796" s="138" t="s">
        <v>881</v>
      </c>
      <c r="AH796" s="189" t="s">
        <v>1172</v>
      </c>
      <c r="AI796" s="189" t="s">
        <v>489</v>
      </c>
      <c r="AJ796" s="2540">
        <v>4</v>
      </c>
      <c r="AK796" s="2541"/>
      <c r="AL796" s="2540">
        <v>17300</v>
      </c>
      <c r="AM796" s="2541"/>
      <c r="AN796" s="2540">
        <v>69200</v>
      </c>
      <c r="AO796" s="2541"/>
    </row>
    <row r="797" spans="1:41" ht="16" customHeight="1" x14ac:dyDescent="0.25">
      <c r="A797" s="2865" t="s">
        <v>1005</v>
      </c>
      <c r="B797" s="2866"/>
      <c r="C797" s="136"/>
      <c r="D797" s="189"/>
      <c r="E797" s="2565"/>
      <c r="F797" s="2860"/>
      <c r="G797" s="2565"/>
      <c r="H797" s="2860"/>
      <c r="I797" s="2561">
        <v>224000</v>
      </c>
      <c r="J797" s="2875"/>
      <c r="K797" s="299"/>
      <c r="L797" s="138" t="s">
        <v>881</v>
      </c>
      <c r="M797" s="189" t="s">
        <v>1172</v>
      </c>
      <c r="N797" s="189" t="s">
        <v>489</v>
      </c>
      <c r="O797" s="2540">
        <v>4</v>
      </c>
      <c r="P797" s="2541"/>
      <c r="Q797" s="2540">
        <v>17300</v>
      </c>
      <c r="R797" s="2541"/>
      <c r="S797" s="2540">
        <v>69200</v>
      </c>
      <c r="T797" s="2541"/>
      <c r="U797" s="286"/>
      <c r="V797" s="2865" t="s">
        <v>1005</v>
      </c>
      <c r="W797" s="2866"/>
      <c r="X797" s="136"/>
      <c r="Y797" s="189"/>
      <c r="Z797" s="2565"/>
      <c r="AA797" s="2860"/>
      <c r="AB797" s="2565"/>
      <c r="AC797" s="2860"/>
      <c r="AD797" s="2561">
        <v>0</v>
      </c>
      <c r="AE797" s="2875"/>
      <c r="AF797" s="53"/>
      <c r="AG797" s="138" t="s">
        <v>883</v>
      </c>
      <c r="AH797" s="189" t="s">
        <v>1173</v>
      </c>
      <c r="AI797" s="189" t="s">
        <v>489</v>
      </c>
      <c r="AJ797" s="2540">
        <v>2</v>
      </c>
      <c r="AK797" s="2541"/>
      <c r="AL797" s="2540">
        <v>34000</v>
      </c>
      <c r="AM797" s="2541"/>
      <c r="AN797" s="2540">
        <v>68000</v>
      </c>
      <c r="AO797" s="2541"/>
    </row>
    <row r="798" spans="1:41" ht="16" customHeight="1" x14ac:dyDescent="0.25">
      <c r="A798" s="2869" t="s">
        <v>1174</v>
      </c>
      <c r="B798" s="2870"/>
      <c r="C798" s="136" t="s">
        <v>512</v>
      </c>
      <c r="D798" s="189" t="s">
        <v>513</v>
      </c>
      <c r="E798" s="2565">
        <v>5</v>
      </c>
      <c r="F798" s="2860"/>
      <c r="G798" s="2861">
        <v>32000</v>
      </c>
      <c r="H798" s="2862"/>
      <c r="I798" s="2540">
        <v>160000</v>
      </c>
      <c r="J798" s="2541"/>
      <c r="K798" s="299"/>
      <c r="L798" s="138" t="s">
        <v>883</v>
      </c>
      <c r="M798" s="189" t="s">
        <v>1173</v>
      </c>
      <c r="N798" s="189" t="s">
        <v>489</v>
      </c>
      <c r="O798" s="2540">
        <v>1</v>
      </c>
      <c r="P798" s="2541"/>
      <c r="Q798" s="2540">
        <v>33950</v>
      </c>
      <c r="R798" s="2541"/>
      <c r="S798" s="2540">
        <v>33950</v>
      </c>
      <c r="T798" s="2541"/>
      <c r="U798" s="286"/>
      <c r="V798" s="2869" t="s">
        <v>1006</v>
      </c>
      <c r="W798" s="2870"/>
      <c r="X798" s="136"/>
      <c r="Y798" s="189"/>
      <c r="Z798" s="2565"/>
      <c r="AA798" s="2860"/>
      <c r="AB798" s="2565"/>
      <c r="AC798" s="2860"/>
      <c r="AD798" s="2540">
        <v>0</v>
      </c>
      <c r="AE798" s="2541"/>
      <c r="AF798" s="53"/>
      <c r="AG798" s="138" t="s">
        <v>885</v>
      </c>
      <c r="AH798" s="189" t="s">
        <v>1193</v>
      </c>
      <c r="AI798" s="189" t="s">
        <v>489</v>
      </c>
      <c r="AJ798" s="2540">
        <v>1</v>
      </c>
      <c r="AK798" s="2541"/>
      <c r="AL798" s="2540">
        <v>19500</v>
      </c>
      <c r="AM798" s="2541"/>
      <c r="AN798" s="2540">
        <v>19500</v>
      </c>
      <c r="AO798" s="2541"/>
    </row>
    <row r="799" spans="1:41" ht="16" customHeight="1" x14ac:dyDescent="0.25">
      <c r="A799" s="2869" t="s">
        <v>996</v>
      </c>
      <c r="B799" s="2870"/>
      <c r="C799" s="136" t="s">
        <v>512</v>
      </c>
      <c r="D799" s="189" t="s">
        <v>513</v>
      </c>
      <c r="E799" s="2565">
        <v>1</v>
      </c>
      <c r="F799" s="2860"/>
      <c r="G799" s="2861">
        <v>32000</v>
      </c>
      <c r="H799" s="2862"/>
      <c r="I799" s="2540">
        <v>32000</v>
      </c>
      <c r="J799" s="2541"/>
      <c r="K799" s="299"/>
      <c r="L799" s="138" t="s">
        <v>885</v>
      </c>
      <c r="M799" s="189" t="s">
        <v>1193</v>
      </c>
      <c r="N799" s="189" t="s">
        <v>489</v>
      </c>
      <c r="O799" s="2540">
        <v>1</v>
      </c>
      <c r="P799" s="2541"/>
      <c r="Q799" s="2540">
        <v>19500</v>
      </c>
      <c r="R799" s="2541"/>
      <c r="S799" s="2540">
        <v>19500</v>
      </c>
      <c r="T799" s="2541"/>
      <c r="U799" s="286"/>
      <c r="V799" s="2869" t="s">
        <v>996</v>
      </c>
      <c r="W799" s="2870"/>
      <c r="X799" s="136"/>
      <c r="Y799" s="189"/>
      <c r="Z799" s="2565"/>
      <c r="AA799" s="2860"/>
      <c r="AB799" s="2565"/>
      <c r="AC799" s="2860"/>
      <c r="AD799" s="2540">
        <v>0</v>
      </c>
      <c r="AE799" s="2541"/>
      <c r="AF799" s="53"/>
      <c r="AG799" s="138" t="s">
        <v>550</v>
      </c>
      <c r="AH799" s="189" t="s">
        <v>580</v>
      </c>
      <c r="AI799" s="189" t="s">
        <v>830</v>
      </c>
      <c r="AJ799" s="2540">
        <v>8</v>
      </c>
      <c r="AK799" s="2541"/>
      <c r="AL799" s="2540">
        <v>58100</v>
      </c>
      <c r="AM799" s="2541"/>
      <c r="AN799" s="2540">
        <v>464800</v>
      </c>
      <c r="AO799" s="2541"/>
    </row>
    <row r="800" spans="1:41" ht="16" customHeight="1" x14ac:dyDescent="0.25">
      <c r="A800" s="2869" t="s">
        <v>1007</v>
      </c>
      <c r="B800" s="2870"/>
      <c r="C800" s="136" t="s">
        <v>512</v>
      </c>
      <c r="D800" s="189" t="s">
        <v>513</v>
      </c>
      <c r="E800" s="2565">
        <v>1</v>
      </c>
      <c r="F800" s="2860"/>
      <c r="G800" s="2861">
        <v>32000</v>
      </c>
      <c r="H800" s="2862"/>
      <c r="I800" s="2540">
        <v>32000</v>
      </c>
      <c r="J800" s="2541"/>
      <c r="K800" s="299"/>
      <c r="L800" s="138" t="s">
        <v>550</v>
      </c>
      <c r="M800" s="189" t="s">
        <v>484</v>
      </c>
      <c r="N800" s="189" t="s">
        <v>830</v>
      </c>
      <c r="O800" s="2538">
        <v>4.4000000000000004</v>
      </c>
      <c r="P800" s="2539"/>
      <c r="Q800" s="2540">
        <v>58100</v>
      </c>
      <c r="R800" s="2541"/>
      <c r="S800" s="2540">
        <v>255640.00000000003</v>
      </c>
      <c r="T800" s="2541"/>
      <c r="U800" s="286"/>
      <c r="V800" s="2869" t="s">
        <v>1007</v>
      </c>
      <c r="W800" s="2870"/>
      <c r="X800" s="136"/>
      <c r="Y800" s="189"/>
      <c r="Z800" s="2565"/>
      <c r="AA800" s="2860"/>
      <c r="AB800" s="2565"/>
      <c r="AC800" s="2860"/>
      <c r="AD800" s="2540">
        <v>0</v>
      </c>
      <c r="AE800" s="2541"/>
      <c r="AF800" s="53"/>
      <c r="AG800" s="138" t="s">
        <v>885</v>
      </c>
      <c r="AH800" s="189" t="s">
        <v>202</v>
      </c>
      <c r="AI800" s="189" t="s">
        <v>468</v>
      </c>
      <c r="AJ800" s="2538">
        <v>0.5</v>
      </c>
      <c r="AK800" s="2539"/>
      <c r="AL800" s="2540">
        <v>37100</v>
      </c>
      <c r="AM800" s="2541"/>
      <c r="AN800" s="2540">
        <v>18550</v>
      </c>
      <c r="AO800" s="2541"/>
    </row>
    <row r="801" spans="1:41" ht="16" customHeight="1" x14ac:dyDescent="0.25">
      <c r="A801" s="2878" t="s">
        <v>1008</v>
      </c>
      <c r="B801" s="2879"/>
      <c r="C801" s="136"/>
      <c r="D801" s="189"/>
      <c r="E801" s="2565"/>
      <c r="F801" s="2860"/>
      <c r="G801" s="2540"/>
      <c r="H801" s="2541"/>
      <c r="I801" s="2561">
        <v>1696000</v>
      </c>
      <c r="J801" s="2875"/>
      <c r="K801" s="299"/>
      <c r="L801" s="309" t="s">
        <v>551</v>
      </c>
      <c r="M801" s="189" t="s">
        <v>774</v>
      </c>
      <c r="N801" s="189" t="s">
        <v>476</v>
      </c>
      <c r="O801" s="2540">
        <v>10</v>
      </c>
      <c r="P801" s="2541"/>
      <c r="Q801" s="2540">
        <v>78050</v>
      </c>
      <c r="R801" s="2541"/>
      <c r="S801" s="2540">
        <v>780500</v>
      </c>
      <c r="T801" s="2541"/>
      <c r="U801" s="286"/>
      <c r="V801" s="2878" t="s">
        <v>1050</v>
      </c>
      <c r="W801" s="2879"/>
      <c r="X801" s="136"/>
      <c r="Y801" s="189"/>
      <c r="Z801" s="2565"/>
      <c r="AA801" s="2860"/>
      <c r="AB801" s="2565"/>
      <c r="AC801" s="2860"/>
      <c r="AD801" s="2561">
        <v>320000</v>
      </c>
      <c r="AE801" s="2875"/>
      <c r="AF801" s="53"/>
      <c r="AG801" s="138" t="s">
        <v>885</v>
      </c>
      <c r="AH801" s="189" t="s">
        <v>783</v>
      </c>
      <c r="AI801" s="189" t="s">
        <v>468</v>
      </c>
      <c r="AJ801" s="2540">
        <v>2</v>
      </c>
      <c r="AK801" s="2541"/>
      <c r="AL801" s="2540">
        <v>47700</v>
      </c>
      <c r="AM801" s="2541"/>
      <c r="AN801" s="2540">
        <v>95400</v>
      </c>
      <c r="AO801" s="2541"/>
    </row>
    <row r="802" spans="1:41" ht="16" customHeight="1" x14ac:dyDescent="0.15">
      <c r="A802" s="2797" t="s">
        <v>1010</v>
      </c>
      <c r="B802" s="2798"/>
      <c r="C802" s="189"/>
      <c r="D802" s="189"/>
      <c r="E802" s="2540"/>
      <c r="F802" s="2541"/>
      <c r="G802" s="2540"/>
      <c r="H802" s="2541"/>
      <c r="I802" s="2540">
        <v>0</v>
      </c>
      <c r="J802" s="2541"/>
      <c r="K802" s="299"/>
      <c r="L802" s="138" t="s">
        <v>553</v>
      </c>
      <c r="M802" s="189" t="s">
        <v>581</v>
      </c>
      <c r="N802" s="189" t="s">
        <v>489</v>
      </c>
      <c r="O802" s="2540">
        <v>4</v>
      </c>
      <c r="P802" s="2541"/>
      <c r="Q802" s="2540">
        <v>21200</v>
      </c>
      <c r="R802" s="2541"/>
      <c r="S802" s="2540">
        <v>84800</v>
      </c>
      <c r="T802" s="2541"/>
      <c r="U802" s="286"/>
      <c r="V802" s="2797" t="s">
        <v>1006</v>
      </c>
      <c r="W802" s="2798"/>
      <c r="X802" s="136"/>
      <c r="Y802" s="189"/>
      <c r="Z802" s="2540"/>
      <c r="AA802" s="2541"/>
      <c r="AB802" s="2540"/>
      <c r="AC802" s="2541"/>
      <c r="AD802" s="2540">
        <v>0</v>
      </c>
      <c r="AE802" s="2541"/>
      <c r="AF802" s="53"/>
      <c r="AG802" s="138" t="s">
        <v>1557</v>
      </c>
      <c r="AH802" s="189" t="s">
        <v>812</v>
      </c>
      <c r="AI802" s="189" t="s">
        <v>468</v>
      </c>
      <c r="AJ802" s="2540">
        <v>2</v>
      </c>
      <c r="AK802" s="2541"/>
      <c r="AL802" s="2540">
        <v>16150</v>
      </c>
      <c r="AM802" s="2541"/>
      <c r="AN802" s="2540">
        <v>32300</v>
      </c>
      <c r="AO802" s="2541"/>
    </row>
    <row r="803" spans="1:41" ht="16" customHeight="1" x14ac:dyDescent="0.15">
      <c r="A803" s="2797" t="s">
        <v>1011</v>
      </c>
      <c r="B803" s="2798"/>
      <c r="C803" s="189"/>
      <c r="D803" s="189"/>
      <c r="E803" s="2540"/>
      <c r="F803" s="2541"/>
      <c r="G803" s="2540"/>
      <c r="H803" s="2541"/>
      <c r="I803" s="2540">
        <v>0</v>
      </c>
      <c r="J803" s="2541"/>
      <c r="K803" s="299"/>
      <c r="L803" s="138" t="s">
        <v>885</v>
      </c>
      <c r="M803" s="189" t="s">
        <v>202</v>
      </c>
      <c r="N803" s="189" t="s">
        <v>468</v>
      </c>
      <c r="O803" s="2538">
        <v>0.5</v>
      </c>
      <c r="P803" s="2539"/>
      <c r="Q803" s="2540">
        <v>37100</v>
      </c>
      <c r="R803" s="2541"/>
      <c r="S803" s="2540">
        <v>18550</v>
      </c>
      <c r="T803" s="2541"/>
      <c r="U803" s="286"/>
      <c r="V803" s="2797" t="s">
        <v>1011</v>
      </c>
      <c r="W803" s="2798"/>
      <c r="X803" s="136"/>
      <c r="Y803" s="189"/>
      <c r="Z803" s="2540"/>
      <c r="AA803" s="2541"/>
      <c r="AB803" s="2540"/>
      <c r="AC803" s="2541"/>
      <c r="AD803" s="2540">
        <v>0</v>
      </c>
      <c r="AE803" s="2541"/>
      <c r="AF803" s="53"/>
      <c r="AG803" s="138" t="s">
        <v>631</v>
      </c>
      <c r="AH803" s="189" t="s">
        <v>631</v>
      </c>
      <c r="AI803" s="189" t="s">
        <v>468</v>
      </c>
      <c r="AJ803" s="2540">
        <v>10</v>
      </c>
      <c r="AK803" s="2541"/>
      <c r="AL803" s="2540">
        <v>5550</v>
      </c>
      <c r="AM803" s="2541"/>
      <c r="AN803" s="2540">
        <v>55500</v>
      </c>
      <c r="AO803" s="2541"/>
    </row>
    <row r="804" spans="1:41" ht="16" customHeight="1" x14ac:dyDescent="0.15">
      <c r="A804" s="2797" t="s">
        <v>485</v>
      </c>
      <c r="B804" s="2798"/>
      <c r="C804" s="136" t="s">
        <v>512</v>
      </c>
      <c r="D804" s="189" t="s">
        <v>513</v>
      </c>
      <c r="E804" s="2540">
        <v>15</v>
      </c>
      <c r="F804" s="2541"/>
      <c r="G804" s="2861">
        <v>32000</v>
      </c>
      <c r="H804" s="2862"/>
      <c r="I804" s="2540">
        <v>480000</v>
      </c>
      <c r="J804" s="2541"/>
      <c r="K804" s="299"/>
      <c r="L804" s="138" t="s">
        <v>883</v>
      </c>
      <c r="M804" s="189" t="s">
        <v>782</v>
      </c>
      <c r="N804" s="189" t="s">
        <v>489</v>
      </c>
      <c r="O804" s="2540">
        <v>3</v>
      </c>
      <c r="P804" s="2541"/>
      <c r="Q804" s="2540">
        <v>26300</v>
      </c>
      <c r="R804" s="2541"/>
      <c r="S804" s="2540">
        <v>78900</v>
      </c>
      <c r="T804" s="2541"/>
      <c r="U804" s="286"/>
      <c r="V804" s="2797" t="s">
        <v>485</v>
      </c>
      <c r="W804" s="2798"/>
      <c r="X804" s="136"/>
      <c r="Y804" s="189"/>
      <c r="Z804" s="2540"/>
      <c r="AA804" s="2541"/>
      <c r="AB804" s="2540"/>
      <c r="AC804" s="2541"/>
      <c r="AD804" s="2540">
        <v>0</v>
      </c>
      <c r="AE804" s="2541"/>
      <c r="AF804" s="53"/>
      <c r="AG804" s="138" t="s">
        <v>1194</v>
      </c>
      <c r="AH804" s="189" t="s">
        <v>1195</v>
      </c>
      <c r="AI804" s="189" t="s">
        <v>468</v>
      </c>
      <c r="AJ804" s="2540">
        <v>150</v>
      </c>
      <c r="AK804" s="2541"/>
      <c r="AL804" s="2540">
        <v>1500</v>
      </c>
      <c r="AM804" s="2541"/>
      <c r="AN804" s="2540">
        <v>225000</v>
      </c>
      <c r="AO804" s="2541"/>
    </row>
    <row r="805" spans="1:41" ht="16" customHeight="1" x14ac:dyDescent="0.15">
      <c r="A805" s="2797" t="s">
        <v>486</v>
      </c>
      <c r="B805" s="2798"/>
      <c r="C805" s="136" t="s">
        <v>512</v>
      </c>
      <c r="D805" s="189" t="s">
        <v>513</v>
      </c>
      <c r="E805" s="2540">
        <v>12</v>
      </c>
      <c r="F805" s="2541"/>
      <c r="G805" s="2861">
        <v>32000</v>
      </c>
      <c r="H805" s="2862"/>
      <c r="I805" s="2540">
        <v>384000</v>
      </c>
      <c r="J805" s="2541"/>
      <c r="K805" s="299"/>
      <c r="L805" s="138" t="s">
        <v>550</v>
      </c>
      <c r="M805" s="189" t="s">
        <v>475</v>
      </c>
      <c r="N805" s="189" t="s">
        <v>830</v>
      </c>
      <c r="O805" s="2540">
        <v>4</v>
      </c>
      <c r="P805" s="2541"/>
      <c r="Q805" s="2540">
        <v>59600</v>
      </c>
      <c r="R805" s="2541"/>
      <c r="S805" s="2540">
        <v>238400</v>
      </c>
      <c r="T805" s="2541"/>
      <c r="U805" s="286"/>
      <c r="V805" s="2797" t="s">
        <v>486</v>
      </c>
      <c r="W805" s="2798"/>
      <c r="X805" s="136"/>
      <c r="Y805" s="189"/>
      <c r="Z805" s="2540"/>
      <c r="AA805" s="2541"/>
      <c r="AB805" s="2540"/>
      <c r="AC805" s="2541"/>
      <c r="AD805" s="2540">
        <v>0</v>
      </c>
      <c r="AE805" s="2541"/>
      <c r="AF805" s="53"/>
      <c r="AG805" s="322" t="s">
        <v>1196</v>
      </c>
      <c r="AH805" s="323" t="s">
        <v>578</v>
      </c>
      <c r="AI805" s="323" t="s">
        <v>830</v>
      </c>
      <c r="AJ805" s="2540">
        <v>5</v>
      </c>
      <c r="AK805" s="2541"/>
      <c r="AL805" s="2540">
        <v>84400</v>
      </c>
      <c r="AM805" s="2541"/>
      <c r="AN805" s="2540">
        <v>422000</v>
      </c>
      <c r="AO805" s="2541"/>
    </row>
    <row r="806" spans="1:41" ht="16" customHeight="1" x14ac:dyDescent="0.25">
      <c r="A806" s="2797" t="s">
        <v>924</v>
      </c>
      <c r="B806" s="2798"/>
      <c r="C806" s="136" t="s">
        <v>512</v>
      </c>
      <c r="D806" s="189" t="s">
        <v>513</v>
      </c>
      <c r="E806" s="2540">
        <v>4</v>
      </c>
      <c r="F806" s="2541"/>
      <c r="G806" s="2861">
        <v>32000</v>
      </c>
      <c r="H806" s="2862"/>
      <c r="I806" s="2540">
        <v>128000</v>
      </c>
      <c r="J806" s="2541"/>
      <c r="K806" s="299"/>
      <c r="L806" s="138" t="s">
        <v>885</v>
      </c>
      <c r="M806" s="189" t="s">
        <v>783</v>
      </c>
      <c r="N806" s="189" t="s">
        <v>468</v>
      </c>
      <c r="O806" s="2540">
        <v>1</v>
      </c>
      <c r="P806" s="2541"/>
      <c r="Q806" s="2540">
        <v>47700</v>
      </c>
      <c r="R806" s="2541"/>
      <c r="S806" s="2540">
        <v>47700</v>
      </c>
      <c r="T806" s="2541"/>
      <c r="U806" s="286"/>
      <c r="V806" s="2797" t="s">
        <v>1083</v>
      </c>
      <c r="W806" s="2798"/>
      <c r="X806" s="136"/>
      <c r="Y806" s="189"/>
      <c r="Z806" s="2540"/>
      <c r="AA806" s="2541"/>
      <c r="AB806" s="2540"/>
      <c r="AC806" s="2860"/>
      <c r="AD806" s="2540">
        <v>0</v>
      </c>
      <c r="AE806" s="2541"/>
      <c r="AF806" s="53"/>
      <c r="AG806" s="322" t="s">
        <v>883</v>
      </c>
      <c r="AH806" s="323" t="s">
        <v>782</v>
      </c>
      <c r="AI806" s="323" t="s">
        <v>489</v>
      </c>
      <c r="AJ806" s="2540">
        <v>2</v>
      </c>
      <c r="AK806" s="2541"/>
      <c r="AL806" s="2540">
        <v>26500</v>
      </c>
      <c r="AM806" s="2541"/>
      <c r="AN806" s="2540">
        <v>53000</v>
      </c>
      <c r="AO806" s="2541"/>
    </row>
    <row r="807" spans="1:41" ht="16" customHeight="1" x14ac:dyDescent="0.25">
      <c r="A807" s="2797" t="s">
        <v>1013</v>
      </c>
      <c r="B807" s="2798"/>
      <c r="C807" s="136" t="s">
        <v>512</v>
      </c>
      <c r="D807" s="189" t="s">
        <v>513</v>
      </c>
      <c r="E807" s="2565">
        <v>20</v>
      </c>
      <c r="F807" s="2860"/>
      <c r="G807" s="2861">
        <v>32000</v>
      </c>
      <c r="H807" s="2862"/>
      <c r="I807" s="2540">
        <v>640000</v>
      </c>
      <c r="J807" s="2541"/>
      <c r="K807" s="299"/>
      <c r="L807" s="138" t="s">
        <v>1197</v>
      </c>
      <c r="M807" s="189" t="s">
        <v>1129</v>
      </c>
      <c r="N807" s="189" t="s">
        <v>468</v>
      </c>
      <c r="O807" s="2540">
        <v>200</v>
      </c>
      <c r="P807" s="2541"/>
      <c r="Q807" s="2540">
        <v>4700</v>
      </c>
      <c r="R807" s="2541"/>
      <c r="S807" s="2540">
        <v>940000</v>
      </c>
      <c r="T807" s="2541"/>
      <c r="U807" s="286"/>
      <c r="V807" s="2797" t="s">
        <v>1013</v>
      </c>
      <c r="W807" s="2798"/>
      <c r="X807" s="136"/>
      <c r="Y807" s="189"/>
      <c r="Z807" s="2565"/>
      <c r="AA807" s="2860"/>
      <c r="AB807" s="2565"/>
      <c r="AC807" s="2860"/>
      <c r="AD807" s="2540">
        <v>0</v>
      </c>
      <c r="AE807" s="2541"/>
      <c r="AF807" s="53"/>
      <c r="AG807" s="138" t="s">
        <v>550</v>
      </c>
      <c r="AH807" s="235" t="s">
        <v>475</v>
      </c>
      <c r="AI807" s="136" t="s">
        <v>830</v>
      </c>
      <c r="AJ807" s="2540">
        <v>8</v>
      </c>
      <c r="AK807" s="2541"/>
      <c r="AL807" s="2540">
        <v>59600</v>
      </c>
      <c r="AM807" s="2541"/>
      <c r="AN807" s="2540">
        <v>476800</v>
      </c>
      <c r="AO807" s="2541"/>
    </row>
    <row r="808" spans="1:41" ht="16" customHeight="1" x14ac:dyDescent="0.25">
      <c r="A808" s="2797" t="s">
        <v>1014</v>
      </c>
      <c r="B808" s="2798"/>
      <c r="C808" s="136"/>
      <c r="D808" s="189"/>
      <c r="E808" s="2565"/>
      <c r="F808" s="2860"/>
      <c r="G808" s="2565"/>
      <c r="H808" s="2860"/>
      <c r="I808" s="2540">
        <v>0</v>
      </c>
      <c r="J808" s="2541"/>
      <c r="K808" s="299"/>
      <c r="L808" s="138" t="s">
        <v>1198</v>
      </c>
      <c r="M808" s="189" t="s">
        <v>850</v>
      </c>
      <c r="N808" s="189" t="s">
        <v>468</v>
      </c>
      <c r="O808" s="2540">
        <v>400</v>
      </c>
      <c r="P808" s="2541"/>
      <c r="Q808" s="2540">
        <v>5100</v>
      </c>
      <c r="R808" s="2541"/>
      <c r="S808" s="2540">
        <v>2040000</v>
      </c>
      <c r="T808" s="2541"/>
      <c r="U808" s="286"/>
      <c r="V808" s="2797" t="s">
        <v>1014</v>
      </c>
      <c r="W808" s="2798"/>
      <c r="X808" s="136"/>
      <c r="Y808" s="189"/>
      <c r="Z808" s="2565"/>
      <c r="AA808" s="2860"/>
      <c r="AB808" s="2565"/>
      <c r="AC808" s="2860"/>
      <c r="AD808" s="2540">
        <v>0</v>
      </c>
      <c r="AE808" s="2541"/>
      <c r="AF808" s="53"/>
      <c r="AG808" s="138" t="s">
        <v>1199</v>
      </c>
      <c r="AH808" s="189" t="s">
        <v>1200</v>
      </c>
      <c r="AI808" s="189" t="s">
        <v>1201</v>
      </c>
      <c r="AJ808" s="2540">
        <v>9000</v>
      </c>
      <c r="AK808" s="2541"/>
      <c r="AL808" s="2540">
        <v>99</v>
      </c>
      <c r="AM808" s="2541"/>
      <c r="AN808" s="2540">
        <v>891000</v>
      </c>
      <c r="AO808" s="2541"/>
    </row>
    <row r="809" spans="1:41" ht="16" customHeight="1" x14ac:dyDescent="0.25">
      <c r="A809" s="2797" t="s">
        <v>895</v>
      </c>
      <c r="B809" s="2798"/>
      <c r="C809" s="136" t="s">
        <v>512</v>
      </c>
      <c r="D809" s="189" t="s">
        <v>513</v>
      </c>
      <c r="E809" s="2565">
        <v>2</v>
      </c>
      <c r="F809" s="2860"/>
      <c r="G809" s="2861">
        <v>32000</v>
      </c>
      <c r="H809" s="2862"/>
      <c r="I809" s="2540">
        <v>64000</v>
      </c>
      <c r="J809" s="2541"/>
      <c r="K809" s="299"/>
      <c r="L809" s="138" t="s">
        <v>203</v>
      </c>
      <c r="M809" s="189" t="s">
        <v>740</v>
      </c>
      <c r="N809" s="189" t="s">
        <v>513</v>
      </c>
      <c r="O809" s="2540">
        <v>350</v>
      </c>
      <c r="P809" s="2541"/>
      <c r="Q809" s="2540">
        <v>9550</v>
      </c>
      <c r="R809" s="2541"/>
      <c r="S809" s="2540">
        <v>3342500</v>
      </c>
      <c r="T809" s="2541"/>
      <c r="U809" s="286"/>
      <c r="V809" s="2797" t="s">
        <v>895</v>
      </c>
      <c r="W809" s="2798"/>
      <c r="X809" s="136" t="s">
        <v>512</v>
      </c>
      <c r="Y809" s="189" t="s">
        <v>513</v>
      </c>
      <c r="Z809" s="2565">
        <v>10</v>
      </c>
      <c r="AA809" s="2860"/>
      <c r="AB809" s="2861">
        <v>32000</v>
      </c>
      <c r="AC809" s="2862"/>
      <c r="AD809" s="2540">
        <v>320000</v>
      </c>
      <c r="AE809" s="2541"/>
      <c r="AF809" s="53"/>
      <c r="AG809" s="138" t="s">
        <v>1202</v>
      </c>
      <c r="AH809" s="189" t="s">
        <v>1203</v>
      </c>
      <c r="AI809" s="189" t="s">
        <v>1123</v>
      </c>
      <c r="AJ809" s="2540">
        <v>400</v>
      </c>
      <c r="AK809" s="2541"/>
      <c r="AL809" s="2540">
        <v>2000</v>
      </c>
      <c r="AM809" s="2541"/>
      <c r="AN809" s="2540">
        <v>800000</v>
      </c>
      <c r="AO809" s="2541"/>
    </row>
    <row r="810" spans="1:41" ht="16" customHeight="1" x14ac:dyDescent="0.25">
      <c r="A810" s="2797" t="s">
        <v>1015</v>
      </c>
      <c r="B810" s="2798"/>
      <c r="C810" s="136"/>
      <c r="D810" s="189"/>
      <c r="E810" s="2565"/>
      <c r="F810" s="2860"/>
      <c r="G810" s="2565"/>
      <c r="H810" s="2860"/>
      <c r="I810" s="2540">
        <v>0</v>
      </c>
      <c r="J810" s="2541"/>
      <c r="K810" s="299"/>
      <c r="L810" s="138" t="s">
        <v>594</v>
      </c>
      <c r="M810" s="189" t="s">
        <v>1103</v>
      </c>
      <c r="N810" s="189" t="s">
        <v>513</v>
      </c>
      <c r="O810" s="2540">
        <v>800</v>
      </c>
      <c r="P810" s="2541"/>
      <c r="Q810" s="2540">
        <v>2650</v>
      </c>
      <c r="R810" s="2541"/>
      <c r="S810" s="2540">
        <v>2120000</v>
      </c>
      <c r="T810" s="2541"/>
      <c r="U810" s="286"/>
      <c r="V810" s="2797" t="s">
        <v>1015</v>
      </c>
      <c r="W810" s="2798"/>
      <c r="X810" s="136"/>
      <c r="Y810" s="189"/>
      <c r="Z810" s="2565"/>
      <c r="AA810" s="2860"/>
      <c r="AB810" s="2565"/>
      <c r="AC810" s="2860"/>
      <c r="AD810" s="2540">
        <v>0</v>
      </c>
      <c r="AE810" s="2541"/>
      <c r="AF810" s="53"/>
      <c r="AG810" s="138" t="s">
        <v>1204</v>
      </c>
      <c r="AH810" s="189" t="s">
        <v>1092</v>
      </c>
      <c r="AI810" s="189" t="s">
        <v>1123</v>
      </c>
      <c r="AJ810" s="2540">
        <v>60</v>
      </c>
      <c r="AK810" s="2541"/>
      <c r="AL810" s="2540">
        <v>9450</v>
      </c>
      <c r="AM810" s="2541"/>
      <c r="AN810" s="2540">
        <v>567000</v>
      </c>
      <c r="AO810" s="2541"/>
    </row>
    <row r="811" spans="1:41" ht="16" customHeight="1" x14ac:dyDescent="0.25">
      <c r="A811" s="2797" t="s">
        <v>520</v>
      </c>
      <c r="B811" s="2798"/>
      <c r="C811" s="136"/>
      <c r="D811" s="189"/>
      <c r="E811" s="2565"/>
      <c r="F811" s="2860"/>
      <c r="G811" s="2565"/>
      <c r="H811" s="2860"/>
      <c r="I811" s="2540">
        <v>0</v>
      </c>
      <c r="J811" s="2541"/>
      <c r="K811" s="299"/>
      <c r="L811" s="217" t="s">
        <v>1205</v>
      </c>
      <c r="M811" s="136" t="s">
        <v>815</v>
      </c>
      <c r="N811" s="136"/>
      <c r="O811" s="2676"/>
      <c r="P811" s="2676"/>
      <c r="Q811" s="2676"/>
      <c r="R811" s="2676"/>
      <c r="S811" s="2540">
        <v>350000</v>
      </c>
      <c r="T811" s="2541"/>
      <c r="U811" s="286"/>
      <c r="V811" s="2797" t="s">
        <v>520</v>
      </c>
      <c r="W811" s="2798"/>
      <c r="X811" s="136"/>
      <c r="Y811" s="189"/>
      <c r="Z811" s="2565"/>
      <c r="AA811" s="2860"/>
      <c r="AB811" s="2565"/>
      <c r="AC811" s="2860"/>
      <c r="AD811" s="2540">
        <v>0</v>
      </c>
      <c r="AE811" s="2541"/>
      <c r="AF811" s="53"/>
      <c r="AG811" s="217"/>
      <c r="AH811" s="136"/>
      <c r="AI811" s="136"/>
      <c r="AJ811" s="2676"/>
      <c r="AK811" s="2676"/>
      <c r="AL811" s="2676"/>
      <c r="AM811" s="2676"/>
      <c r="AN811" s="2540">
        <v>0</v>
      </c>
      <c r="AO811" s="2541"/>
    </row>
    <row r="812" spans="1:41" ht="16" customHeight="1" x14ac:dyDescent="0.25">
      <c r="A812" s="2865" t="s">
        <v>1016</v>
      </c>
      <c r="B812" s="2866"/>
      <c r="C812" s="136"/>
      <c r="D812" s="189"/>
      <c r="E812" s="2565"/>
      <c r="F812" s="2860"/>
      <c r="G812" s="2565"/>
      <c r="H812" s="2860"/>
      <c r="I812" s="2561">
        <v>4224000</v>
      </c>
      <c r="J812" s="2875"/>
      <c r="K812" s="299"/>
      <c r="L812" s="217"/>
      <c r="M812" s="218"/>
      <c r="N812" s="136"/>
      <c r="O812" s="2676"/>
      <c r="P812" s="2676"/>
      <c r="Q812" s="2676"/>
      <c r="R812" s="2676"/>
      <c r="S812" s="2540"/>
      <c r="T812" s="2541"/>
      <c r="U812" s="286"/>
      <c r="V812" s="2865" t="s">
        <v>1016</v>
      </c>
      <c r="W812" s="2866"/>
      <c r="X812" s="136"/>
      <c r="Y812" s="189"/>
      <c r="Z812" s="2565"/>
      <c r="AA812" s="2860"/>
      <c r="AB812" s="2565"/>
      <c r="AC812" s="2860"/>
      <c r="AD812" s="2561">
        <v>2784000</v>
      </c>
      <c r="AE812" s="2875"/>
      <c r="AF812" s="53"/>
      <c r="AG812" s="217"/>
      <c r="AH812" s="136"/>
      <c r="AI812" s="136"/>
      <c r="AJ812" s="2676"/>
      <c r="AK812" s="2676"/>
      <c r="AL812" s="2676"/>
      <c r="AM812" s="2676"/>
      <c r="AN812" s="2540">
        <v>0</v>
      </c>
      <c r="AO812" s="2541"/>
    </row>
    <row r="813" spans="1:41" ht="16" customHeight="1" x14ac:dyDescent="0.15">
      <c r="A813" s="2797" t="s">
        <v>874</v>
      </c>
      <c r="B813" s="2798"/>
      <c r="C813" s="136" t="s">
        <v>512</v>
      </c>
      <c r="D813" s="189" t="s">
        <v>513</v>
      </c>
      <c r="E813" s="2540">
        <v>10</v>
      </c>
      <c r="F813" s="2541"/>
      <c r="G813" s="2861">
        <v>32000</v>
      </c>
      <c r="H813" s="2862"/>
      <c r="I813" s="2540">
        <v>320000</v>
      </c>
      <c r="J813" s="2541"/>
      <c r="K813" s="299"/>
      <c r="L813" s="220" t="s">
        <v>898</v>
      </c>
      <c r="M813" s="66"/>
      <c r="N813" s="221"/>
      <c r="O813" s="2876"/>
      <c r="P813" s="2876"/>
      <c r="Q813" s="2876"/>
      <c r="R813" s="2876"/>
      <c r="S813" s="2877">
        <v>13539640</v>
      </c>
      <c r="T813" s="2877"/>
      <c r="U813" s="286"/>
      <c r="V813" s="2797" t="s">
        <v>874</v>
      </c>
      <c r="W813" s="2798"/>
      <c r="X813" s="136"/>
      <c r="Y813" s="189"/>
      <c r="Z813" s="2540"/>
      <c r="AA813" s="2541"/>
      <c r="AB813" s="2540"/>
      <c r="AC813" s="2541"/>
      <c r="AD813" s="2540">
        <v>0</v>
      </c>
      <c r="AE813" s="2541"/>
      <c r="AF813" s="53"/>
      <c r="AG813" s="220" t="s">
        <v>898</v>
      </c>
      <c r="AH813" s="66"/>
      <c r="AI813" s="221"/>
      <c r="AJ813" s="2876"/>
      <c r="AK813" s="2876"/>
      <c r="AL813" s="2876"/>
      <c r="AM813" s="2876"/>
      <c r="AN813" s="2877">
        <v>4258050</v>
      </c>
      <c r="AO813" s="2877"/>
    </row>
    <row r="814" spans="1:41" ht="16" customHeight="1" x14ac:dyDescent="0.15">
      <c r="A814" s="2797" t="s">
        <v>511</v>
      </c>
      <c r="B814" s="2798"/>
      <c r="C814" s="136" t="s">
        <v>512</v>
      </c>
      <c r="D814" s="189" t="s">
        <v>513</v>
      </c>
      <c r="E814" s="2540">
        <v>2</v>
      </c>
      <c r="F814" s="2541"/>
      <c r="G814" s="2861">
        <v>32000</v>
      </c>
      <c r="H814" s="2862"/>
      <c r="I814" s="2540">
        <v>64000</v>
      </c>
      <c r="J814" s="2541"/>
      <c r="K814" s="299"/>
      <c r="L814" s="164"/>
      <c r="M814" s="218"/>
      <c r="N814" s="136"/>
      <c r="O814" s="2676"/>
      <c r="P814" s="2676"/>
      <c r="Q814" s="2676"/>
      <c r="R814" s="2676"/>
      <c r="S814" s="2676"/>
      <c r="T814" s="2676"/>
      <c r="U814" s="286"/>
      <c r="V814" s="2797" t="s">
        <v>511</v>
      </c>
      <c r="W814" s="2798"/>
      <c r="X814" s="136"/>
      <c r="Y814" s="189"/>
      <c r="Z814" s="2540"/>
      <c r="AA814" s="2541"/>
      <c r="AB814" s="2540"/>
      <c r="AC814" s="2541"/>
      <c r="AD814" s="2540">
        <v>0</v>
      </c>
      <c r="AE814" s="2541"/>
      <c r="AF814" s="53"/>
      <c r="AG814" s="164"/>
      <c r="AH814" s="218"/>
      <c r="AI814" s="136"/>
      <c r="AJ814" s="2676"/>
      <c r="AK814" s="2676"/>
      <c r="AL814" s="2676"/>
      <c r="AM814" s="2676"/>
      <c r="AN814" s="2676"/>
      <c r="AO814" s="2676"/>
    </row>
    <row r="815" spans="1:41" ht="16" customHeight="1" x14ac:dyDescent="0.25">
      <c r="A815" s="2797" t="s">
        <v>1018</v>
      </c>
      <c r="B815" s="2798"/>
      <c r="C815" s="136" t="s">
        <v>512</v>
      </c>
      <c r="D815" s="189" t="s">
        <v>513</v>
      </c>
      <c r="E815" s="2565">
        <v>15</v>
      </c>
      <c r="F815" s="2860"/>
      <c r="G815" s="2861">
        <v>32000</v>
      </c>
      <c r="H815" s="2862"/>
      <c r="I815" s="2540">
        <v>480000</v>
      </c>
      <c r="J815" s="2541"/>
      <c r="K815" s="299"/>
      <c r="L815" s="160" t="s">
        <v>597</v>
      </c>
      <c r="M815" s="161"/>
      <c r="N815" s="161"/>
      <c r="O815" s="2873"/>
      <c r="P815" s="2873"/>
      <c r="Q815" s="2873"/>
      <c r="R815" s="2873"/>
      <c r="S815" s="2873"/>
      <c r="T815" s="2874"/>
      <c r="U815" s="286"/>
      <c r="V815" s="2797" t="s">
        <v>1018</v>
      </c>
      <c r="W815" s="2798"/>
      <c r="X815" s="136"/>
      <c r="Y815" s="189"/>
      <c r="Z815" s="2565"/>
      <c r="AA815" s="2860"/>
      <c r="AB815" s="2565"/>
      <c r="AC815" s="2860"/>
      <c r="AD815" s="2540">
        <v>0</v>
      </c>
      <c r="AE815" s="2541"/>
      <c r="AF815" s="53"/>
      <c r="AG815" s="160" t="s">
        <v>597</v>
      </c>
      <c r="AH815" s="161"/>
      <c r="AI815" s="161"/>
      <c r="AJ815" s="2873"/>
      <c r="AK815" s="2873"/>
      <c r="AL815" s="2873"/>
      <c r="AM815" s="2873"/>
      <c r="AN815" s="2873"/>
      <c r="AO815" s="2874"/>
    </row>
    <row r="816" spans="1:41" ht="16" customHeight="1" x14ac:dyDescent="0.25">
      <c r="A816" s="2797" t="s">
        <v>1019</v>
      </c>
      <c r="B816" s="2798"/>
      <c r="C816" s="136"/>
      <c r="D816" s="189"/>
      <c r="E816" s="2565"/>
      <c r="F816" s="2860"/>
      <c r="G816" s="2565"/>
      <c r="H816" s="2860"/>
      <c r="I816" s="2540">
        <v>0</v>
      </c>
      <c r="J816" s="2541"/>
      <c r="K816" s="299"/>
      <c r="L816" s="164" t="s">
        <v>1020</v>
      </c>
      <c r="M816" s="317">
        <v>0.05</v>
      </c>
      <c r="N816" s="166"/>
      <c r="O816" s="2552"/>
      <c r="P816" s="2552"/>
      <c r="Q816" s="2552"/>
      <c r="R816" s="2552"/>
      <c r="S816" s="2552">
        <v>1009882</v>
      </c>
      <c r="T816" s="2541"/>
      <c r="U816" s="286"/>
      <c r="V816" s="2797" t="s">
        <v>1019</v>
      </c>
      <c r="W816" s="2798"/>
      <c r="X816" s="136"/>
      <c r="Y816" s="189"/>
      <c r="Z816" s="2565"/>
      <c r="AA816" s="2860"/>
      <c r="AB816" s="2565"/>
      <c r="AC816" s="2860"/>
      <c r="AD816" s="2540">
        <v>0</v>
      </c>
      <c r="AE816" s="2541"/>
      <c r="AF816" s="53"/>
      <c r="AG816" s="164" t="s">
        <v>1020</v>
      </c>
      <c r="AH816" s="317">
        <v>0.05</v>
      </c>
      <c r="AI816" s="166"/>
      <c r="AJ816" s="2552"/>
      <c r="AK816" s="2552"/>
      <c r="AL816" s="2552"/>
      <c r="AM816" s="2552"/>
      <c r="AN816" s="2552">
        <v>532326.5</v>
      </c>
      <c r="AO816" s="2541"/>
    </row>
    <row r="817" spans="1:41" ht="16" customHeight="1" x14ac:dyDescent="0.25">
      <c r="A817" s="2797" t="s">
        <v>1021</v>
      </c>
      <c r="B817" s="2798"/>
      <c r="C817" s="136"/>
      <c r="D817" s="189"/>
      <c r="E817" s="2565"/>
      <c r="F817" s="2860"/>
      <c r="G817" s="2565"/>
      <c r="H817" s="2860"/>
      <c r="I817" s="2540">
        <v>0</v>
      </c>
      <c r="J817" s="2541"/>
      <c r="K817" s="299"/>
      <c r="L817" s="168" t="s">
        <v>543</v>
      </c>
      <c r="M817" s="166"/>
      <c r="N817" s="166"/>
      <c r="O817" s="2552"/>
      <c r="P817" s="2552"/>
      <c r="Q817" s="2552"/>
      <c r="R817" s="2552"/>
      <c r="S817" s="2552">
        <v>300000</v>
      </c>
      <c r="T817" s="2541"/>
      <c r="U817" s="286"/>
      <c r="V817" s="2797" t="s">
        <v>1021</v>
      </c>
      <c r="W817" s="2798"/>
      <c r="X817" s="136"/>
      <c r="Y817" s="189"/>
      <c r="Z817" s="2565"/>
      <c r="AA817" s="2860"/>
      <c r="AB817" s="2565"/>
      <c r="AC817" s="2860"/>
      <c r="AD817" s="2540">
        <v>0</v>
      </c>
      <c r="AE817" s="2541"/>
      <c r="AF817" s="53"/>
      <c r="AG817" s="168" t="s">
        <v>543</v>
      </c>
      <c r="AH817" s="166"/>
      <c r="AI817" s="166"/>
      <c r="AJ817" s="2552"/>
      <c r="AK817" s="2552"/>
      <c r="AL817" s="2552"/>
      <c r="AM817" s="2552"/>
      <c r="AN817" s="2552">
        <v>300000</v>
      </c>
      <c r="AO817" s="2541"/>
    </row>
    <row r="818" spans="1:41" ht="16" customHeight="1" x14ac:dyDescent="0.25">
      <c r="A818" s="2797" t="s">
        <v>1022</v>
      </c>
      <c r="B818" s="2798"/>
      <c r="C818" s="136"/>
      <c r="D818" s="189"/>
      <c r="E818" s="2565"/>
      <c r="F818" s="2860"/>
      <c r="G818" s="2565"/>
      <c r="H818" s="2860"/>
      <c r="I818" s="2540">
        <v>0</v>
      </c>
      <c r="J818" s="2541"/>
      <c r="K818" s="299"/>
      <c r="L818" s="169" t="s">
        <v>545</v>
      </c>
      <c r="M818" s="166"/>
      <c r="N818" s="166"/>
      <c r="O818" s="2552"/>
      <c r="P818" s="2552"/>
      <c r="Q818" s="2552"/>
      <c r="R818" s="2552"/>
      <c r="S818" s="2552">
        <v>600000</v>
      </c>
      <c r="T818" s="2541"/>
      <c r="U818" s="286"/>
      <c r="V818" s="2797" t="s">
        <v>1022</v>
      </c>
      <c r="W818" s="2798"/>
      <c r="X818" s="136"/>
      <c r="Y818" s="189"/>
      <c r="Z818" s="2565"/>
      <c r="AA818" s="2860"/>
      <c r="AB818" s="2565"/>
      <c r="AC818" s="2860"/>
      <c r="AD818" s="2540">
        <v>0</v>
      </c>
      <c r="AE818" s="2541"/>
      <c r="AF818" s="53"/>
      <c r="AG818" s="169" t="s">
        <v>545</v>
      </c>
      <c r="AH818" s="166"/>
      <c r="AI818" s="166"/>
      <c r="AJ818" s="2552"/>
      <c r="AK818" s="2552"/>
      <c r="AL818" s="2552"/>
      <c r="AM818" s="2552"/>
      <c r="AN818" s="2552">
        <v>600000</v>
      </c>
      <c r="AO818" s="2541"/>
    </row>
    <row r="819" spans="1:41" ht="16" customHeight="1" x14ac:dyDescent="0.25">
      <c r="A819" s="2797" t="s">
        <v>1023</v>
      </c>
      <c r="B819" s="2798"/>
      <c r="C819" s="136" t="s">
        <v>512</v>
      </c>
      <c r="D819" s="189" t="s">
        <v>513</v>
      </c>
      <c r="E819" s="2565">
        <v>20</v>
      </c>
      <c r="F819" s="2860"/>
      <c r="G819" s="2861">
        <v>32000</v>
      </c>
      <c r="H819" s="2862"/>
      <c r="I819" s="2540">
        <v>640000</v>
      </c>
      <c r="J819" s="2541"/>
      <c r="K819" s="299"/>
      <c r="L819" s="169" t="s">
        <v>547</v>
      </c>
      <c r="M819" s="166"/>
      <c r="N819" s="166"/>
      <c r="O819" s="2552"/>
      <c r="P819" s="2552"/>
      <c r="Q819" s="2552"/>
      <c r="R819" s="2552"/>
      <c r="S819" s="2552">
        <v>1009882</v>
      </c>
      <c r="T819" s="2541"/>
      <c r="U819" s="286"/>
      <c r="V819" s="2797" t="s">
        <v>1023</v>
      </c>
      <c r="W819" s="2798"/>
      <c r="X819" s="136"/>
      <c r="Y819" s="189"/>
      <c r="Z819" s="2565"/>
      <c r="AA819" s="2860"/>
      <c r="AB819" s="2565"/>
      <c r="AC819" s="2860"/>
      <c r="AD819" s="2540">
        <v>0</v>
      </c>
      <c r="AE819" s="2541"/>
      <c r="AF819" s="53"/>
      <c r="AG819" s="169" t="s">
        <v>600</v>
      </c>
      <c r="AH819" s="166"/>
      <c r="AI819" s="166"/>
      <c r="AJ819" s="2552"/>
      <c r="AK819" s="2552"/>
      <c r="AL819" s="2552"/>
      <c r="AM819" s="2552"/>
      <c r="AN819" s="2552">
        <v>532326.5</v>
      </c>
      <c r="AO819" s="2541"/>
    </row>
    <row r="820" spans="1:41" ht="16" customHeight="1" x14ac:dyDescent="0.25">
      <c r="A820" s="2797" t="s">
        <v>1024</v>
      </c>
      <c r="B820" s="2798"/>
      <c r="C820" s="136" t="s">
        <v>512</v>
      </c>
      <c r="D820" s="189" t="s">
        <v>513</v>
      </c>
      <c r="E820" s="2565">
        <v>15</v>
      </c>
      <c r="F820" s="2860"/>
      <c r="G820" s="2861">
        <v>32000</v>
      </c>
      <c r="H820" s="2862"/>
      <c r="I820" s="2540">
        <v>480000</v>
      </c>
      <c r="J820" s="2541"/>
      <c r="K820" s="299"/>
      <c r="L820" s="185" t="s">
        <v>520</v>
      </c>
      <c r="M820" s="173"/>
      <c r="N820" s="173"/>
      <c r="O820" s="2757"/>
      <c r="P820" s="2757"/>
      <c r="Q820" s="2757"/>
      <c r="R820" s="2757"/>
      <c r="S820" s="2757">
        <v>300000</v>
      </c>
      <c r="T820" s="2758"/>
      <c r="U820" s="286"/>
      <c r="V820" s="2797" t="s">
        <v>1024</v>
      </c>
      <c r="W820" s="2798"/>
      <c r="X820" s="136"/>
      <c r="Y820" s="189"/>
      <c r="Z820" s="2565"/>
      <c r="AA820" s="2860"/>
      <c r="AB820" s="2565"/>
      <c r="AC820" s="2860"/>
      <c r="AD820" s="2540">
        <v>0</v>
      </c>
      <c r="AE820" s="2541"/>
      <c r="AF820" s="53"/>
      <c r="AG820" s="185" t="s">
        <v>520</v>
      </c>
      <c r="AH820" s="173"/>
      <c r="AI820" s="173"/>
      <c r="AJ820" s="2757"/>
      <c r="AK820" s="2757"/>
      <c r="AL820" s="2757"/>
      <c r="AM820" s="2757"/>
      <c r="AN820" s="2757">
        <v>150000</v>
      </c>
      <c r="AO820" s="2758"/>
    </row>
    <row r="821" spans="1:41" ht="16" customHeight="1" x14ac:dyDescent="0.25">
      <c r="A821" s="2797" t="s">
        <v>1025</v>
      </c>
      <c r="B821" s="2798"/>
      <c r="C821" s="189"/>
      <c r="D821" s="189"/>
      <c r="E821" s="2565"/>
      <c r="F821" s="2860"/>
      <c r="G821" s="2540"/>
      <c r="H821" s="2864"/>
      <c r="I821" s="2540">
        <v>0</v>
      </c>
      <c r="J821" s="2541"/>
      <c r="K821" s="299"/>
      <c r="L821" s="174" t="s">
        <v>549</v>
      </c>
      <c r="M821" s="222"/>
      <c r="N821" s="222"/>
      <c r="O821" s="2882"/>
      <c r="P821" s="2882"/>
      <c r="Q821" s="2883"/>
      <c r="R821" s="2883"/>
      <c r="S821" s="2884">
        <v>3219764</v>
      </c>
      <c r="T821" s="2884"/>
      <c r="U821" s="286"/>
      <c r="V821" s="2797" t="s">
        <v>1093</v>
      </c>
      <c r="W821" s="2798"/>
      <c r="X821" s="136" t="s">
        <v>512</v>
      </c>
      <c r="Y821" s="189" t="s">
        <v>513</v>
      </c>
      <c r="Z821" s="2565">
        <v>15</v>
      </c>
      <c r="AA821" s="2860"/>
      <c r="AB821" s="2861">
        <v>32000</v>
      </c>
      <c r="AC821" s="2862"/>
      <c r="AD821" s="2540">
        <v>480000</v>
      </c>
      <c r="AE821" s="2541"/>
      <c r="AF821" s="53"/>
      <c r="AG821" s="174" t="s">
        <v>549</v>
      </c>
      <c r="AH821" s="222"/>
      <c r="AI821" s="222"/>
      <c r="AJ821" s="2882"/>
      <c r="AK821" s="2882"/>
      <c r="AL821" s="2883"/>
      <c r="AM821" s="2883"/>
      <c r="AN821" s="2884">
        <v>2114653</v>
      </c>
      <c r="AO821" s="2884"/>
    </row>
    <row r="822" spans="1:41" ht="16" customHeight="1" x14ac:dyDescent="0.25">
      <c r="A822" s="2797" t="s">
        <v>1026</v>
      </c>
      <c r="B822" s="2798"/>
      <c r="C822" s="136"/>
      <c r="D822" s="189"/>
      <c r="E822" s="2565"/>
      <c r="F822" s="2860"/>
      <c r="G822" s="2565"/>
      <c r="H822" s="2860"/>
      <c r="I822" s="2540">
        <v>0</v>
      </c>
      <c r="J822" s="2541"/>
      <c r="K822" s="299"/>
      <c r="L822" s="177"/>
      <c r="M822" s="166"/>
      <c r="N822" s="166"/>
      <c r="O822" s="2552"/>
      <c r="P822" s="2552"/>
      <c r="Q822" s="2552"/>
      <c r="R822" s="2552"/>
      <c r="S822" s="2552"/>
      <c r="T822" s="2541"/>
      <c r="U822" s="286"/>
      <c r="V822" s="2797" t="s">
        <v>1026</v>
      </c>
      <c r="W822" s="2798"/>
      <c r="X822" s="136" t="s">
        <v>512</v>
      </c>
      <c r="Y822" s="189" t="s">
        <v>513</v>
      </c>
      <c r="Z822" s="2565">
        <v>12</v>
      </c>
      <c r="AA822" s="2860"/>
      <c r="AB822" s="2861">
        <v>32000</v>
      </c>
      <c r="AC822" s="2862"/>
      <c r="AD822" s="2540">
        <v>384000</v>
      </c>
      <c r="AE822" s="2541"/>
      <c r="AF822" s="53"/>
      <c r="AG822" s="177"/>
      <c r="AH822" s="166"/>
      <c r="AI822" s="166"/>
      <c r="AJ822" s="2552"/>
      <c r="AK822" s="2552"/>
      <c r="AL822" s="2552"/>
      <c r="AM822" s="2552"/>
      <c r="AN822" s="2552"/>
      <c r="AO822" s="2541"/>
    </row>
    <row r="823" spans="1:41" ht="16" customHeight="1" thickBot="1" x14ac:dyDescent="0.3">
      <c r="A823" s="2797" t="s">
        <v>1206</v>
      </c>
      <c r="B823" s="2798"/>
      <c r="C823" s="136" t="s">
        <v>512</v>
      </c>
      <c r="D823" s="189" t="s">
        <v>513</v>
      </c>
      <c r="E823" s="2565">
        <v>10</v>
      </c>
      <c r="F823" s="2860"/>
      <c r="G823" s="2861">
        <v>32000</v>
      </c>
      <c r="H823" s="2862"/>
      <c r="I823" s="2540">
        <v>320000</v>
      </c>
      <c r="J823" s="2541"/>
      <c r="K823" s="299"/>
      <c r="L823" s="178" t="s">
        <v>603</v>
      </c>
      <c r="M823" s="226"/>
      <c r="N823" s="226"/>
      <c r="O823" s="226"/>
      <c r="P823" s="226"/>
      <c r="Q823" s="179"/>
      <c r="R823" s="179"/>
      <c r="S823" s="2761">
        <v>23417404</v>
      </c>
      <c r="T823" s="2762"/>
      <c r="U823" s="286"/>
      <c r="V823" s="2797" t="s">
        <v>1027</v>
      </c>
      <c r="W823" s="2798"/>
      <c r="X823" s="136" t="s">
        <v>512</v>
      </c>
      <c r="Y823" s="189" t="s">
        <v>513</v>
      </c>
      <c r="Z823" s="2565">
        <v>15</v>
      </c>
      <c r="AA823" s="2860"/>
      <c r="AB823" s="2861">
        <v>32000</v>
      </c>
      <c r="AC823" s="2862"/>
      <c r="AD823" s="2540">
        <v>480000</v>
      </c>
      <c r="AE823" s="2541"/>
      <c r="AF823" s="53"/>
      <c r="AG823" s="178" t="s">
        <v>603</v>
      </c>
      <c r="AH823" s="226"/>
      <c r="AI823" s="226"/>
      <c r="AJ823" s="226"/>
      <c r="AK823" s="226"/>
      <c r="AL823" s="179"/>
      <c r="AM823" s="179"/>
      <c r="AN823" s="2761">
        <v>12761183</v>
      </c>
      <c r="AO823" s="2762"/>
    </row>
    <row r="824" spans="1:41" ht="16" customHeight="1" x14ac:dyDescent="0.15">
      <c r="A824" s="2797" t="s">
        <v>1033</v>
      </c>
      <c r="B824" s="2798"/>
      <c r="C824" s="136"/>
      <c r="D824" s="136"/>
      <c r="E824" s="2540"/>
      <c r="F824" s="2541"/>
      <c r="G824" s="2540"/>
      <c r="H824" s="2541"/>
      <c r="I824" s="2540">
        <v>0</v>
      </c>
      <c r="J824" s="2541"/>
      <c r="K824" s="304"/>
      <c r="L824" s="166"/>
      <c r="M824" s="166"/>
      <c r="N824" s="166"/>
      <c r="O824" s="166"/>
      <c r="P824" s="166"/>
      <c r="Q824" s="166"/>
      <c r="R824" s="166"/>
      <c r="S824" s="166"/>
      <c r="T824" s="166"/>
      <c r="U824" s="286"/>
      <c r="V824" s="2797" t="s">
        <v>1033</v>
      </c>
      <c r="W824" s="2798"/>
      <c r="X824" s="136" t="s">
        <v>512</v>
      </c>
      <c r="Y824" s="189" t="s">
        <v>513</v>
      </c>
      <c r="Z824" s="2540">
        <v>10</v>
      </c>
      <c r="AA824" s="2541"/>
      <c r="AB824" s="2861">
        <v>32000</v>
      </c>
      <c r="AC824" s="2862"/>
      <c r="AD824" s="2540">
        <v>320000</v>
      </c>
      <c r="AE824" s="2541"/>
      <c r="AF824" s="53"/>
      <c r="AG824" s="166"/>
      <c r="AH824" s="166"/>
      <c r="AI824" s="166"/>
      <c r="AJ824" s="166"/>
      <c r="AK824" s="166"/>
      <c r="AL824" s="166"/>
      <c r="AM824" s="166"/>
      <c r="AN824" s="166"/>
      <c r="AO824" s="166"/>
    </row>
    <row r="825" spans="1:41" ht="16" customHeight="1" x14ac:dyDescent="0.25">
      <c r="A825" s="2797" t="s">
        <v>1034</v>
      </c>
      <c r="B825" s="2798"/>
      <c r="C825" s="136"/>
      <c r="D825" s="136"/>
      <c r="E825" s="2565"/>
      <c r="F825" s="2860"/>
      <c r="G825" s="2540"/>
      <c r="H825" s="2864"/>
      <c r="I825" s="2540">
        <v>0</v>
      </c>
      <c r="J825" s="2541"/>
      <c r="K825" s="299"/>
      <c r="L825" s="227" t="s">
        <v>1214</v>
      </c>
      <c r="M825" s="2794"/>
      <c r="N825" s="2794"/>
      <c r="O825" s="2794"/>
      <c r="P825" s="2794"/>
      <c r="Q825" s="291"/>
      <c r="R825" s="166"/>
      <c r="S825" s="166"/>
      <c r="T825" s="166"/>
      <c r="U825" s="286"/>
      <c r="V825" s="2797" t="s">
        <v>1034</v>
      </c>
      <c r="W825" s="2798"/>
      <c r="X825" s="136"/>
      <c r="Y825" s="189"/>
      <c r="Z825" s="2565"/>
      <c r="AA825" s="2860"/>
      <c r="AB825" s="2565"/>
      <c r="AC825" s="2860"/>
      <c r="AD825" s="2540">
        <v>0</v>
      </c>
      <c r="AE825" s="2541"/>
      <c r="AF825" s="53"/>
      <c r="AG825" s="7" t="s">
        <v>1573</v>
      </c>
      <c r="AH825" s="166"/>
      <c r="AI825" s="166"/>
      <c r="AJ825" s="166"/>
      <c r="AK825" s="166"/>
      <c r="AL825" s="166"/>
      <c r="AM825" s="166"/>
      <c r="AN825" s="166"/>
      <c r="AO825" s="166"/>
    </row>
    <row r="826" spans="1:41" ht="16" customHeight="1" x14ac:dyDescent="0.25">
      <c r="A826" s="2797" t="s">
        <v>1035</v>
      </c>
      <c r="B826" s="2798"/>
      <c r="C826" s="136"/>
      <c r="D826" s="189"/>
      <c r="E826" s="2565"/>
      <c r="F826" s="2860"/>
      <c r="G826" s="2565"/>
      <c r="H826" s="2860"/>
      <c r="I826" s="2540">
        <v>0</v>
      </c>
      <c r="J826" s="2541"/>
      <c r="K826" s="299"/>
      <c r="L826" s="7" t="s">
        <v>1573</v>
      </c>
      <c r="M826" s="166"/>
      <c r="N826" s="166"/>
      <c r="O826" s="166"/>
      <c r="P826" s="166"/>
      <c r="Q826" s="166"/>
      <c r="R826" s="55"/>
      <c r="S826" s="61"/>
      <c r="T826" s="166"/>
      <c r="U826" s="286"/>
      <c r="V826" s="2797" t="s">
        <v>1035</v>
      </c>
      <c r="W826" s="2798"/>
      <c r="X826" s="136"/>
      <c r="Y826" s="189"/>
      <c r="Z826" s="2565"/>
      <c r="AA826" s="2860"/>
      <c r="AB826" s="2565"/>
      <c r="AC826" s="2860"/>
      <c r="AD826" s="2540">
        <v>0</v>
      </c>
      <c r="AE826" s="2541"/>
      <c r="AF826" s="53"/>
      <c r="AG826" s="2173" t="s">
        <v>1629</v>
      </c>
      <c r="AH826" s="1922"/>
      <c r="AI826" s="1922"/>
      <c r="AJ826" s="1922"/>
      <c r="AK826" s="1922"/>
      <c r="AL826" s="1937"/>
      <c r="AM826" s="1922"/>
      <c r="AN826" s="1922"/>
      <c r="AO826" s="166"/>
    </row>
    <row r="827" spans="1:41" ht="16" customHeight="1" x14ac:dyDescent="0.25">
      <c r="A827" s="2797" t="s">
        <v>1037</v>
      </c>
      <c r="B827" s="2798"/>
      <c r="C827" s="136" t="s">
        <v>512</v>
      </c>
      <c r="D827" s="189" t="s">
        <v>513</v>
      </c>
      <c r="E827" s="2540">
        <v>10</v>
      </c>
      <c r="F827" s="2541"/>
      <c r="G827" s="2861">
        <v>32000</v>
      </c>
      <c r="H827" s="2862"/>
      <c r="I827" s="2540">
        <v>320000</v>
      </c>
      <c r="J827" s="2541"/>
      <c r="K827" s="299"/>
      <c r="L827" s="2173" t="s">
        <v>1629</v>
      </c>
      <c r="M827" s="1922"/>
      <c r="N827" s="1922"/>
      <c r="O827" s="1922"/>
      <c r="P827" s="1922"/>
      <c r="Q827" s="1937"/>
      <c r="R827" s="1922"/>
      <c r="S827" s="1922"/>
      <c r="T827" s="166"/>
      <c r="U827" s="286"/>
      <c r="V827" s="2797" t="s">
        <v>1036</v>
      </c>
      <c r="W827" s="2798"/>
      <c r="X827" s="136"/>
      <c r="Y827" s="189"/>
      <c r="Z827" s="2565"/>
      <c r="AA827" s="2860"/>
      <c r="AB827" s="2565"/>
      <c r="AC827" s="2860"/>
      <c r="AD827" s="2540">
        <v>0</v>
      </c>
      <c r="AE827" s="2541"/>
      <c r="AF827" s="53"/>
      <c r="AG827" s="166"/>
      <c r="AH827" s="2794"/>
      <c r="AI827" s="2794"/>
      <c r="AJ827" s="2794"/>
      <c r="AK827" s="2794"/>
      <c r="AL827" s="321"/>
      <c r="AM827" s="61"/>
      <c r="AN827" s="166"/>
      <c r="AO827" s="166"/>
    </row>
    <row r="828" spans="1:41" ht="16" customHeight="1" x14ac:dyDescent="0.15">
      <c r="A828" s="2797" t="s">
        <v>903</v>
      </c>
      <c r="B828" s="2798"/>
      <c r="C828" s="136" t="s">
        <v>512</v>
      </c>
      <c r="D828" s="189" t="s">
        <v>513</v>
      </c>
      <c r="E828" s="2540">
        <v>5</v>
      </c>
      <c r="F828" s="2541"/>
      <c r="G828" s="2861">
        <v>32000</v>
      </c>
      <c r="H828" s="2862"/>
      <c r="I828" s="2540">
        <v>160000</v>
      </c>
      <c r="J828" s="2541"/>
      <c r="K828" s="299"/>
      <c r="L828" s="166"/>
      <c r="M828" s="2794"/>
      <c r="N828" s="2794"/>
      <c r="O828" s="2794"/>
      <c r="P828" s="2794"/>
      <c r="Q828" s="122"/>
      <c r="R828" s="61"/>
      <c r="S828" s="166"/>
      <c r="T828" s="166"/>
      <c r="U828" s="286"/>
      <c r="V828" s="2797" t="s">
        <v>1037</v>
      </c>
      <c r="W828" s="2798"/>
      <c r="X828" s="136" t="s">
        <v>512</v>
      </c>
      <c r="Y828" s="189" t="s">
        <v>513</v>
      </c>
      <c r="Z828" s="2540">
        <v>10</v>
      </c>
      <c r="AA828" s="2541"/>
      <c r="AB828" s="2861">
        <v>32000</v>
      </c>
      <c r="AC828" s="2862"/>
      <c r="AD828" s="2540">
        <v>320000</v>
      </c>
      <c r="AE828" s="2541"/>
      <c r="AF828" s="53"/>
      <c r="AG828" s="166"/>
      <c r="AH828" s="227"/>
      <c r="AI828" s="227"/>
      <c r="AJ828" s="227"/>
      <c r="AK828" s="227"/>
      <c r="AL828" s="122"/>
      <c r="AM828" s="61"/>
      <c r="AN828" s="166"/>
      <c r="AO828" s="166"/>
    </row>
    <row r="829" spans="1:41" ht="16" customHeight="1" x14ac:dyDescent="0.15">
      <c r="A829" s="2797" t="s">
        <v>904</v>
      </c>
      <c r="B829" s="2798"/>
      <c r="C829" s="136" t="s">
        <v>512</v>
      </c>
      <c r="D829" s="189" t="s">
        <v>513</v>
      </c>
      <c r="E829" s="2565">
        <v>10</v>
      </c>
      <c r="F829" s="2566"/>
      <c r="G829" s="2861">
        <v>32000</v>
      </c>
      <c r="H829" s="2862"/>
      <c r="I829" s="2540">
        <v>320000</v>
      </c>
      <c r="J829" s="2541"/>
      <c r="K829" s="299"/>
      <c r="L829" s="166"/>
      <c r="M829" s="2794"/>
      <c r="N829" s="2794"/>
      <c r="O829" s="2794"/>
      <c r="P829" s="2794"/>
      <c r="Q829" s="122"/>
      <c r="R829" s="166"/>
      <c r="S829" s="166"/>
      <c r="T829" s="166"/>
      <c r="U829" s="286"/>
      <c r="V829" s="2797" t="s">
        <v>903</v>
      </c>
      <c r="W829" s="2798"/>
      <c r="X829" s="136" t="s">
        <v>512</v>
      </c>
      <c r="Y829" s="189" t="s">
        <v>513</v>
      </c>
      <c r="Z829" s="2540">
        <v>15</v>
      </c>
      <c r="AA829" s="2541"/>
      <c r="AB829" s="2861">
        <v>32000</v>
      </c>
      <c r="AC829" s="2862"/>
      <c r="AD829" s="2540">
        <v>480000</v>
      </c>
      <c r="AE829" s="2541"/>
      <c r="AF829" s="53"/>
      <c r="AG829" s="166"/>
      <c r="AH829" s="227"/>
      <c r="AI829" s="227"/>
      <c r="AJ829" s="227"/>
      <c r="AK829" s="227"/>
      <c r="AL829" s="122"/>
      <c r="AM829" s="166"/>
      <c r="AN829" s="166"/>
      <c r="AO829" s="166"/>
    </row>
    <row r="830" spans="1:41" ht="16" customHeight="1" x14ac:dyDescent="0.25">
      <c r="A830" s="2797" t="s">
        <v>1215</v>
      </c>
      <c r="B830" s="2798"/>
      <c r="C830" s="136" t="s">
        <v>512</v>
      </c>
      <c r="D830" s="189" t="s">
        <v>513</v>
      </c>
      <c r="E830" s="2565">
        <v>35</v>
      </c>
      <c r="F830" s="2881"/>
      <c r="G830" s="2861">
        <v>32000</v>
      </c>
      <c r="H830" s="2862"/>
      <c r="I830" s="2540">
        <v>1120000</v>
      </c>
      <c r="J830" s="2541"/>
      <c r="K830" s="299"/>
      <c r="L830" s="166"/>
      <c r="M830" s="2794"/>
      <c r="N830" s="2794"/>
      <c r="O830" s="2794"/>
      <c r="P830" s="2794"/>
      <c r="Q830" s="292"/>
      <c r="R830" s="61"/>
      <c r="S830" s="166"/>
      <c r="T830" s="166"/>
      <c r="U830" s="286"/>
      <c r="V830" s="2797" t="s">
        <v>904</v>
      </c>
      <c r="W830" s="2798"/>
      <c r="X830" s="136" t="s">
        <v>512</v>
      </c>
      <c r="Y830" s="189" t="s">
        <v>513</v>
      </c>
      <c r="Z830" s="2565">
        <v>10</v>
      </c>
      <c r="AA830" s="2860"/>
      <c r="AB830" s="2861">
        <v>32000</v>
      </c>
      <c r="AC830" s="2862"/>
      <c r="AD830" s="2540">
        <v>320000</v>
      </c>
      <c r="AE830" s="2541"/>
      <c r="AF830" s="53"/>
      <c r="AG830" s="166"/>
      <c r="AH830" s="2794"/>
      <c r="AI830" s="2794"/>
      <c r="AJ830" s="2794"/>
      <c r="AK830" s="2794"/>
      <c r="AL830" s="122"/>
      <c r="AM830" s="61"/>
      <c r="AN830" s="166"/>
      <c r="AO830" s="166"/>
    </row>
    <row r="831" spans="1:41" ht="16" customHeight="1" x14ac:dyDescent="0.25">
      <c r="A831" s="2865" t="s">
        <v>1038</v>
      </c>
      <c r="B831" s="2866"/>
      <c r="C831" s="136"/>
      <c r="D831" s="189"/>
      <c r="E831" s="2565"/>
      <c r="F831" s="2860"/>
      <c r="G831" s="2565"/>
      <c r="H831" s="2860"/>
      <c r="I831" s="2561">
        <v>450000</v>
      </c>
      <c r="J831" s="2562"/>
      <c r="K831" s="299"/>
      <c r="L831" s="166"/>
      <c r="M831" s="166"/>
      <c r="N831" s="166"/>
      <c r="O831" s="166"/>
      <c r="P831" s="166"/>
      <c r="Q831" s="166"/>
      <c r="R831" s="61"/>
      <c r="S831" s="166"/>
      <c r="T831" s="166"/>
      <c r="U831" s="286"/>
      <c r="V831" s="2865" t="s">
        <v>1038</v>
      </c>
      <c r="W831" s="2866"/>
      <c r="X831" s="136"/>
      <c r="Y831" s="189"/>
      <c r="Z831" s="2565"/>
      <c r="AA831" s="2860"/>
      <c r="AB831" s="2565"/>
      <c r="AC831" s="2860"/>
      <c r="AD831" s="2561">
        <v>3284480</v>
      </c>
      <c r="AE831" s="2562"/>
      <c r="AF831" s="53"/>
      <c r="AG831" s="166"/>
      <c r="AH831" s="2794"/>
      <c r="AI831" s="2794"/>
      <c r="AJ831" s="2794"/>
      <c r="AK831" s="2794"/>
      <c r="AL831" s="122"/>
      <c r="AM831" s="61"/>
      <c r="AN831" s="166"/>
      <c r="AO831" s="166"/>
    </row>
    <row r="832" spans="1:41" ht="16" customHeight="1" x14ac:dyDescent="0.25">
      <c r="A832" s="2797" t="s">
        <v>906</v>
      </c>
      <c r="B832" s="2798"/>
      <c r="C832" s="136"/>
      <c r="D832" s="136"/>
      <c r="E832" s="2565"/>
      <c r="F832" s="2860"/>
      <c r="G832" s="2540"/>
      <c r="H832" s="2860"/>
      <c r="I832" s="2540">
        <v>0</v>
      </c>
      <c r="J832" s="2541"/>
      <c r="K832" s="299"/>
      <c r="L832" s="53"/>
      <c r="M832" s="53"/>
      <c r="N832" s="53"/>
      <c r="O832" s="53"/>
      <c r="P832" s="53"/>
      <c r="Q832" s="53"/>
      <c r="R832" s="61"/>
      <c r="S832" s="166"/>
      <c r="T832" s="166"/>
      <c r="U832" s="286"/>
      <c r="V832" s="2797" t="s">
        <v>906</v>
      </c>
      <c r="W832" s="2798"/>
      <c r="X832" s="136" t="s">
        <v>512</v>
      </c>
      <c r="Y832" s="189" t="s">
        <v>513</v>
      </c>
      <c r="Z832" s="2565">
        <v>30</v>
      </c>
      <c r="AA832" s="2860"/>
      <c r="AB832" s="2861">
        <v>32000</v>
      </c>
      <c r="AC832" s="2862"/>
      <c r="AD832" s="2540">
        <v>960000</v>
      </c>
      <c r="AE832" s="2541"/>
      <c r="AF832" s="53"/>
      <c r="AG832" s="166"/>
      <c r="AH832" s="2794"/>
      <c r="AI832" s="2794"/>
      <c r="AJ832" s="2794"/>
      <c r="AK832" s="2794"/>
      <c r="AL832" s="292"/>
      <c r="AM832" s="61"/>
      <c r="AN832" s="166"/>
      <c r="AO832" s="166"/>
    </row>
    <row r="833" spans="1:41" ht="16" customHeight="1" x14ac:dyDescent="0.25">
      <c r="A833" s="2797" t="s">
        <v>1039</v>
      </c>
      <c r="B833" s="2798"/>
      <c r="C833" s="136"/>
      <c r="D833" s="136"/>
      <c r="E833" s="2565"/>
      <c r="F833" s="2860"/>
      <c r="G833" s="2540"/>
      <c r="H833" s="2860"/>
      <c r="I833" s="2540">
        <v>0</v>
      </c>
      <c r="J833" s="2541"/>
      <c r="K833" s="299"/>
      <c r="L833" s="53"/>
      <c r="M833" s="53"/>
      <c r="N833" s="53"/>
      <c r="O833" s="53"/>
      <c r="P833" s="53"/>
      <c r="Q833" s="53"/>
      <c r="R833" s="166"/>
      <c r="S833" s="166"/>
      <c r="T833" s="166"/>
      <c r="U833" s="286"/>
      <c r="V833" s="217" t="s">
        <v>915</v>
      </c>
      <c r="W833" s="219"/>
      <c r="X833" s="136" t="s">
        <v>512</v>
      </c>
      <c r="Y833" s="189" t="s">
        <v>513</v>
      </c>
      <c r="Z833" s="2565">
        <v>15</v>
      </c>
      <c r="AA833" s="2566"/>
      <c r="AB833" s="2861">
        <v>32000</v>
      </c>
      <c r="AC833" s="2862"/>
      <c r="AD833" s="2540">
        <v>480000</v>
      </c>
      <c r="AE833" s="2541"/>
      <c r="AF833" s="53"/>
      <c r="AG833" s="166"/>
      <c r="AH833" s="166"/>
      <c r="AI833" s="166"/>
      <c r="AJ833" s="166"/>
      <c r="AK833" s="166"/>
      <c r="AL833" s="166"/>
      <c r="AM833" s="166"/>
      <c r="AN833" s="166"/>
      <c r="AO833" s="166"/>
    </row>
    <row r="834" spans="1:41" ht="16" customHeight="1" x14ac:dyDescent="0.25">
      <c r="A834" s="2797" t="s">
        <v>915</v>
      </c>
      <c r="B834" s="2798"/>
      <c r="C834" s="136"/>
      <c r="D834" s="136"/>
      <c r="E834" s="2565"/>
      <c r="F834" s="2860"/>
      <c r="G834" s="2540"/>
      <c r="H834" s="2860"/>
      <c r="I834" s="2540">
        <v>0</v>
      </c>
      <c r="J834" s="2541"/>
      <c r="K834" s="299"/>
      <c r="L834" s="53"/>
      <c r="M834" s="53"/>
      <c r="N834" s="53"/>
      <c r="O834" s="53"/>
      <c r="P834" s="53"/>
      <c r="Q834" s="53"/>
      <c r="R834" s="53"/>
      <c r="S834" s="166"/>
      <c r="T834" s="166"/>
      <c r="U834" s="286"/>
      <c r="V834" s="2797" t="s">
        <v>749</v>
      </c>
      <c r="W834" s="2798"/>
      <c r="X834" s="136" t="s">
        <v>512</v>
      </c>
      <c r="Y834" s="189" t="s">
        <v>513</v>
      </c>
      <c r="Z834" s="2565">
        <v>10</v>
      </c>
      <c r="AA834" s="2860"/>
      <c r="AB834" s="2861">
        <v>32000</v>
      </c>
      <c r="AC834" s="2862"/>
      <c r="AD834" s="2540">
        <v>320000</v>
      </c>
      <c r="AE834" s="2541"/>
      <c r="AF834" s="53"/>
      <c r="AG834" s="53"/>
      <c r="AH834" s="53"/>
      <c r="AI834" s="53"/>
      <c r="AJ834" s="53"/>
      <c r="AK834" s="53"/>
      <c r="AL834" s="53"/>
      <c r="AM834" s="53"/>
      <c r="AN834" s="166"/>
      <c r="AO834" s="166"/>
    </row>
    <row r="835" spans="1:41" ht="16" customHeight="1" x14ac:dyDescent="0.25">
      <c r="A835" s="2797" t="s">
        <v>749</v>
      </c>
      <c r="B835" s="2798"/>
      <c r="C835" s="136"/>
      <c r="D835" s="189"/>
      <c r="E835" s="2565"/>
      <c r="F835" s="2860"/>
      <c r="G835" s="2540"/>
      <c r="H835" s="2864"/>
      <c r="I835" s="2540">
        <v>0</v>
      </c>
      <c r="J835" s="2541"/>
      <c r="L835" s="53"/>
      <c r="M835" s="53"/>
      <c r="N835" s="53"/>
      <c r="O835" s="53"/>
      <c r="P835" s="53"/>
      <c r="Q835" s="53"/>
      <c r="U835" s="286"/>
      <c r="V835" s="2797" t="s">
        <v>786</v>
      </c>
      <c r="W835" s="2798"/>
      <c r="X835" s="136"/>
      <c r="Y835" s="189" t="s">
        <v>815</v>
      </c>
      <c r="Z835" s="2565"/>
      <c r="AA835" s="2860"/>
      <c r="AB835" s="2540"/>
      <c r="AC835" s="2864"/>
      <c r="AD835" s="2540">
        <v>200000</v>
      </c>
      <c r="AE835" s="2541"/>
      <c r="AF835" s="53"/>
      <c r="AG835" s="53"/>
      <c r="AH835" s="53"/>
      <c r="AI835" s="53"/>
      <c r="AJ835" s="53"/>
      <c r="AK835" s="53"/>
      <c r="AL835" s="53"/>
    </row>
    <row r="836" spans="1:41" ht="16" customHeight="1" x14ac:dyDescent="0.25">
      <c r="A836" s="2797" t="s">
        <v>908</v>
      </c>
      <c r="B836" s="2798"/>
      <c r="C836" s="136"/>
      <c r="D836" s="189"/>
      <c r="E836" s="2565"/>
      <c r="F836" s="2860"/>
      <c r="G836" s="2565"/>
      <c r="H836" s="2860"/>
      <c r="I836" s="2540">
        <v>0</v>
      </c>
      <c r="J836" s="2541"/>
      <c r="L836" s="53"/>
      <c r="M836" s="53"/>
      <c r="N836" s="53"/>
      <c r="O836" s="53"/>
      <c r="P836" s="53"/>
      <c r="Q836" s="53"/>
      <c r="U836" s="286"/>
      <c r="V836" s="2797" t="s">
        <v>1216</v>
      </c>
      <c r="W836" s="2798"/>
      <c r="X836" s="136" t="s">
        <v>512</v>
      </c>
      <c r="Y836" s="189" t="s">
        <v>513</v>
      </c>
      <c r="Z836" s="2565">
        <v>8</v>
      </c>
      <c r="AA836" s="2860"/>
      <c r="AB836" s="2861">
        <v>32000</v>
      </c>
      <c r="AC836" s="2862"/>
      <c r="AD836" s="2540">
        <v>256000</v>
      </c>
      <c r="AE836" s="2541"/>
      <c r="AF836" s="53"/>
      <c r="AG836" s="53"/>
      <c r="AH836" s="53"/>
      <c r="AI836" s="53"/>
      <c r="AJ836" s="53"/>
      <c r="AK836" s="53"/>
      <c r="AL836" s="53"/>
    </row>
    <row r="837" spans="1:41" ht="16" customHeight="1" x14ac:dyDescent="0.25">
      <c r="A837" s="2797" t="s">
        <v>786</v>
      </c>
      <c r="B837" s="2798"/>
      <c r="C837" s="136"/>
      <c r="D837" s="189" t="s">
        <v>815</v>
      </c>
      <c r="E837" s="2565"/>
      <c r="F837" s="2860"/>
      <c r="G837" s="2565"/>
      <c r="H837" s="2860"/>
      <c r="I837" s="2540">
        <v>450000</v>
      </c>
      <c r="J837" s="2541"/>
      <c r="L837" s="53"/>
      <c r="M837" s="53"/>
      <c r="N837" s="53"/>
      <c r="O837" s="53"/>
      <c r="P837" s="53"/>
      <c r="Q837" s="53"/>
      <c r="U837" s="286"/>
      <c r="V837" s="2797" t="s">
        <v>1217</v>
      </c>
      <c r="W837" s="2798"/>
      <c r="X837" s="136" t="s">
        <v>571</v>
      </c>
      <c r="Y837" s="189" t="s">
        <v>571</v>
      </c>
      <c r="Z837" s="2565">
        <v>12.6</v>
      </c>
      <c r="AA837" s="2860"/>
      <c r="AB837" s="2565">
        <v>84800</v>
      </c>
      <c r="AC837" s="2566"/>
      <c r="AD837" s="2540">
        <v>1068480</v>
      </c>
      <c r="AE837" s="2541"/>
      <c r="AF837" s="53"/>
    </row>
    <row r="838" spans="1:41" ht="16" customHeight="1" thickBot="1" x14ac:dyDescent="0.2">
      <c r="A838" s="229" t="s">
        <v>573</v>
      </c>
      <c r="B838" s="230"/>
      <c r="C838" s="231"/>
      <c r="D838" s="230"/>
      <c r="E838" s="2544">
        <v>194</v>
      </c>
      <c r="F838" s="2545"/>
      <c r="G838" s="2544"/>
      <c r="H838" s="2545"/>
      <c r="I838" s="2544">
        <v>6658000</v>
      </c>
      <c r="J838" s="2545"/>
      <c r="L838" s="53"/>
      <c r="M838" s="53"/>
      <c r="N838" s="53"/>
      <c r="O838" s="53"/>
      <c r="P838" s="53"/>
      <c r="Q838" s="53"/>
      <c r="U838" s="286"/>
      <c r="V838" s="229" t="s">
        <v>573</v>
      </c>
      <c r="W838" s="230"/>
      <c r="X838" s="231"/>
      <c r="Y838" s="230"/>
      <c r="Z838" s="2544">
        <v>160</v>
      </c>
      <c r="AA838" s="2545"/>
      <c r="AB838" s="2544"/>
      <c r="AC838" s="2545"/>
      <c r="AD838" s="2544">
        <v>6388480</v>
      </c>
      <c r="AE838" s="2545"/>
      <c r="AF838" s="53"/>
      <c r="AG838" s="53"/>
      <c r="AH838" s="53"/>
      <c r="AI838" s="53"/>
      <c r="AJ838" s="53"/>
      <c r="AK838" s="53"/>
      <c r="AL838" s="53"/>
      <c r="AM838" s="53"/>
      <c r="AN838" s="53"/>
      <c r="AO838" s="53"/>
    </row>
    <row r="839" spans="1:41" ht="16" customHeight="1" x14ac:dyDescent="0.1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286"/>
    </row>
    <row r="840" spans="1:41" ht="16" customHeight="1" x14ac:dyDescent="0.1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2885"/>
      <c r="T840" s="2885"/>
      <c r="U840" s="286"/>
      <c r="V840" s="53"/>
      <c r="W840" s="53"/>
      <c r="X840" s="53"/>
      <c r="Y840" s="53"/>
      <c r="Z840" s="53"/>
      <c r="AA840" s="53"/>
      <c r="AB840" s="53"/>
      <c r="AC840" s="53"/>
      <c r="AD840" s="53"/>
      <c r="AE840" s="53"/>
      <c r="AF840" s="53"/>
      <c r="AG840" s="53"/>
      <c r="AH840" s="53"/>
      <c r="AI840" s="53"/>
      <c r="AJ840" s="53"/>
      <c r="AK840" s="53"/>
      <c r="AL840" s="53"/>
      <c r="AM840" s="53"/>
      <c r="AN840" s="2885"/>
      <c r="AO840" s="2885"/>
    </row>
    <row r="841" spans="1:41" ht="16" customHeight="1" x14ac:dyDescent="0.15">
      <c r="A841" s="2610"/>
      <c r="B841" s="2610"/>
      <c r="C841" s="2610"/>
      <c r="D841" s="2610"/>
      <c r="E841" s="2610"/>
      <c r="F841" s="2610"/>
      <c r="G841" s="2610"/>
      <c r="H841" s="2610"/>
      <c r="I841" s="2610"/>
      <c r="J841" s="2610"/>
      <c r="K841" s="2610"/>
      <c r="L841" s="2610"/>
      <c r="M841" s="2610"/>
      <c r="N841" s="2610"/>
      <c r="O841" s="2610"/>
      <c r="P841" s="2610"/>
      <c r="Q841" s="2610"/>
      <c r="R841" s="2610"/>
      <c r="S841" s="2610"/>
      <c r="T841" s="2610"/>
      <c r="U841" s="2610"/>
      <c r="V841" s="2610"/>
      <c r="W841" s="2610"/>
      <c r="X841" s="2610"/>
      <c r="Y841" s="2610"/>
      <c r="Z841" s="2610"/>
      <c r="AA841" s="2610"/>
      <c r="AB841" s="2610"/>
      <c r="AC841" s="2610"/>
      <c r="AD841" s="2610"/>
      <c r="AE841" s="2610"/>
      <c r="AF841" s="2610"/>
      <c r="AG841" s="2610"/>
      <c r="AH841" s="2610"/>
      <c r="AI841" s="2610"/>
      <c r="AJ841" s="2610"/>
      <c r="AK841" s="2610"/>
      <c r="AL841" s="2610"/>
      <c r="AM841" s="2610"/>
      <c r="AN841" s="2610"/>
      <c r="AO841" s="2610"/>
    </row>
    <row r="842" spans="1:41" ht="16" customHeight="1" x14ac:dyDescent="0.15">
      <c r="A842" s="296"/>
      <c r="B842" s="296"/>
      <c r="C842" s="296"/>
      <c r="D842" s="297"/>
      <c r="E842" s="294"/>
      <c r="F842" s="294"/>
      <c r="G842" s="293"/>
      <c r="H842" s="293"/>
      <c r="I842" s="294"/>
      <c r="J842" s="294"/>
      <c r="K842" s="295"/>
      <c r="L842" s="295"/>
      <c r="M842" s="295"/>
      <c r="N842" s="295"/>
      <c r="O842" s="295"/>
      <c r="P842" s="295"/>
      <c r="Q842" s="295"/>
      <c r="R842" s="295"/>
      <c r="S842" s="295"/>
      <c r="T842" s="295"/>
      <c r="U842" s="295"/>
      <c r="V842" s="296"/>
      <c r="W842" s="296"/>
      <c r="X842" s="296"/>
      <c r="Y842" s="297"/>
      <c r="Z842" s="294"/>
      <c r="AA842" s="294"/>
      <c r="AB842" s="293"/>
      <c r="AC842" s="293"/>
      <c r="AD842" s="294"/>
      <c r="AE842" s="294"/>
      <c r="AF842" s="295"/>
      <c r="AG842" s="295"/>
      <c r="AH842" s="295"/>
      <c r="AI842" s="295"/>
      <c r="AJ842" s="295"/>
      <c r="AK842" s="295"/>
      <c r="AL842" s="295"/>
      <c r="AM842" s="295"/>
      <c r="AN842" s="295"/>
      <c r="AO842" s="295"/>
    </row>
    <row r="843" spans="1:41" ht="16" customHeight="1" x14ac:dyDescent="0.15">
      <c r="A843" s="2611" t="s">
        <v>1893</v>
      </c>
      <c r="B843" s="2611"/>
      <c r="C843" s="2611"/>
      <c r="D843" s="2611"/>
      <c r="E843" s="2611"/>
      <c r="F843" s="2611"/>
      <c r="G843" s="2611"/>
      <c r="H843" s="2611"/>
      <c r="I843" s="2611"/>
      <c r="J843" s="2611"/>
      <c r="K843" s="2611"/>
      <c r="L843" s="2611"/>
      <c r="M843" s="2611"/>
      <c r="N843" s="2611"/>
      <c r="O843" s="2611"/>
      <c r="P843" s="2611"/>
      <c r="Q843" s="2611"/>
      <c r="R843" s="2611"/>
      <c r="S843" s="2611"/>
      <c r="T843" s="2611"/>
      <c r="U843" s="298"/>
      <c r="V843" s="2611" t="s">
        <v>1911</v>
      </c>
      <c r="W843" s="2611"/>
      <c r="X843" s="2611"/>
      <c r="Y843" s="2611"/>
      <c r="Z843" s="2611"/>
      <c r="AA843" s="2611"/>
      <c r="AB843" s="2611"/>
      <c r="AC843" s="2611"/>
      <c r="AD843" s="2611"/>
      <c r="AE843" s="2611"/>
      <c r="AF843" s="2611"/>
      <c r="AG843" s="2611"/>
      <c r="AH843" s="2611"/>
      <c r="AI843" s="2611"/>
      <c r="AJ843" s="2611"/>
      <c r="AK843" s="2611"/>
      <c r="AL843" s="2611"/>
      <c r="AM843" s="2611"/>
      <c r="AN843" s="2611"/>
      <c r="AO843" s="2611"/>
    </row>
    <row r="844" spans="1:41" ht="16" customHeight="1" thickBot="1" x14ac:dyDescent="0.2">
      <c r="A844" s="2611"/>
      <c r="B844" s="2611"/>
      <c r="C844" s="2611"/>
      <c r="D844" s="2611"/>
      <c r="E844" s="2611"/>
      <c r="F844" s="2611"/>
      <c r="G844" s="2611"/>
      <c r="H844" s="2611"/>
      <c r="I844" s="2611"/>
      <c r="J844" s="2611"/>
      <c r="K844" s="2611"/>
      <c r="L844" s="2611"/>
      <c r="M844" s="2611"/>
      <c r="N844" s="2611"/>
      <c r="O844" s="2611"/>
      <c r="P844" s="2611"/>
      <c r="Q844" s="2611"/>
      <c r="R844" s="2611"/>
      <c r="S844" s="2611"/>
      <c r="T844" s="2611"/>
      <c r="U844" s="286"/>
      <c r="V844" s="166"/>
      <c r="W844" s="166"/>
      <c r="X844" s="166"/>
      <c r="Y844" s="166"/>
      <c r="Z844" s="166"/>
      <c r="AA844" s="166"/>
      <c r="AB844" s="166"/>
      <c r="AC844" s="166"/>
      <c r="AD844" s="166"/>
      <c r="AE844" s="166"/>
      <c r="AF844" s="299"/>
      <c r="AG844" s="53"/>
      <c r="AH844" s="53"/>
      <c r="AI844" s="53"/>
      <c r="AJ844" s="53"/>
      <c r="AK844" s="53"/>
      <c r="AL844" s="53"/>
      <c r="AM844" s="53"/>
      <c r="AN844" s="53"/>
      <c r="AO844" s="53"/>
    </row>
    <row r="845" spans="1:41" ht="16" customHeight="1" x14ac:dyDescent="0.25">
      <c r="A845" s="2589" t="s">
        <v>451</v>
      </c>
      <c r="B845" s="2590"/>
      <c r="C845" s="2589" t="s">
        <v>452</v>
      </c>
      <c r="D845" s="2618"/>
      <c r="E845" s="2618"/>
      <c r="F845" s="2590"/>
      <c r="G845" s="2589" t="s">
        <v>453</v>
      </c>
      <c r="H845" s="2590"/>
      <c r="I845" s="2589" t="s">
        <v>454</v>
      </c>
      <c r="J845" s="2590"/>
      <c r="K845" s="53"/>
      <c r="L845" s="2587" t="s">
        <v>451</v>
      </c>
      <c r="M845" s="2589" t="s">
        <v>452</v>
      </c>
      <c r="N845" s="2618"/>
      <c r="O845" s="2618"/>
      <c r="P845" s="2590"/>
      <c r="Q845" s="2589" t="s">
        <v>453</v>
      </c>
      <c r="R845" s="2590"/>
      <c r="S845" s="2589"/>
      <c r="T845" s="2590"/>
      <c r="U845" s="287"/>
      <c r="V845" s="2589" t="s">
        <v>451</v>
      </c>
      <c r="W845" s="2590"/>
      <c r="X845" s="2589" t="s">
        <v>452</v>
      </c>
      <c r="Y845" s="2618"/>
      <c r="Z845" s="2618"/>
      <c r="AA845" s="2590"/>
      <c r="AB845" s="2589" t="s">
        <v>453</v>
      </c>
      <c r="AC845" s="2590"/>
      <c r="AD845" s="2589" t="s">
        <v>454</v>
      </c>
      <c r="AE845" s="2590"/>
      <c r="AF845" s="53"/>
      <c r="AG845" s="2587" t="s">
        <v>451</v>
      </c>
      <c r="AH845" s="2589" t="s">
        <v>452</v>
      </c>
      <c r="AI845" s="2618"/>
      <c r="AJ845" s="2618"/>
      <c r="AK845" s="2590"/>
      <c r="AL845" s="2589" t="s">
        <v>453</v>
      </c>
      <c r="AM845" s="2590"/>
      <c r="AN845" s="2589"/>
      <c r="AO845" s="2886"/>
    </row>
    <row r="846" spans="1:41" ht="16" customHeight="1" thickBot="1" x14ac:dyDescent="0.3">
      <c r="A846" s="2585"/>
      <c r="B846" s="2586"/>
      <c r="C846" s="2591"/>
      <c r="D846" s="2619"/>
      <c r="E846" s="2619"/>
      <c r="F846" s="2592"/>
      <c r="G846" s="2585" t="s">
        <v>456</v>
      </c>
      <c r="H846" s="2586"/>
      <c r="I846" s="2585"/>
      <c r="J846" s="2586"/>
      <c r="K846" s="53"/>
      <c r="L846" s="2675"/>
      <c r="M846" s="2591"/>
      <c r="N846" s="2619"/>
      <c r="O846" s="2619"/>
      <c r="P846" s="2592"/>
      <c r="Q846" s="2585" t="s">
        <v>456</v>
      </c>
      <c r="R846" s="2586"/>
      <c r="S846" s="2585" t="s">
        <v>289</v>
      </c>
      <c r="T846" s="2586"/>
      <c r="U846" s="287"/>
      <c r="V846" s="2585"/>
      <c r="W846" s="2586"/>
      <c r="X846" s="2591"/>
      <c r="Y846" s="2619"/>
      <c r="Z846" s="2619"/>
      <c r="AA846" s="2592"/>
      <c r="AB846" s="2585" t="s">
        <v>456</v>
      </c>
      <c r="AC846" s="2586"/>
      <c r="AD846" s="2585"/>
      <c r="AE846" s="2586"/>
      <c r="AF846" s="53"/>
      <c r="AG846" s="2675"/>
      <c r="AH846" s="2591"/>
      <c r="AI846" s="2619"/>
      <c r="AJ846" s="2619"/>
      <c r="AK846" s="2592"/>
      <c r="AL846" s="2585" t="s">
        <v>456</v>
      </c>
      <c r="AM846" s="2586"/>
      <c r="AN846" s="2585" t="s">
        <v>289</v>
      </c>
      <c r="AO846" s="2860"/>
    </row>
    <row r="847" spans="1:41" ht="16" customHeight="1" x14ac:dyDescent="0.25">
      <c r="A847" s="2585"/>
      <c r="B847" s="2586"/>
      <c r="C847" s="66" t="s">
        <v>457</v>
      </c>
      <c r="D847" s="2675" t="s">
        <v>458</v>
      </c>
      <c r="E847" s="2585" t="s">
        <v>459</v>
      </c>
      <c r="F847" s="2586"/>
      <c r="G847" s="2585" t="s">
        <v>460</v>
      </c>
      <c r="H847" s="2586"/>
      <c r="I847" s="2585" t="s">
        <v>363</v>
      </c>
      <c r="J847" s="2586"/>
      <c r="K847" s="53"/>
      <c r="L847" s="2675"/>
      <c r="M847" s="64" t="s">
        <v>457</v>
      </c>
      <c r="N847" s="2587" t="s">
        <v>458</v>
      </c>
      <c r="O847" s="2589" t="s">
        <v>459</v>
      </c>
      <c r="P847" s="2590"/>
      <c r="Q847" s="2585" t="s">
        <v>460</v>
      </c>
      <c r="R847" s="2586"/>
      <c r="S847" s="2585" t="s">
        <v>363</v>
      </c>
      <c r="T847" s="2586"/>
      <c r="U847" s="287"/>
      <c r="V847" s="2585"/>
      <c r="W847" s="2586"/>
      <c r="X847" s="66" t="s">
        <v>457</v>
      </c>
      <c r="Y847" s="2675" t="s">
        <v>458</v>
      </c>
      <c r="Z847" s="2585" t="s">
        <v>459</v>
      </c>
      <c r="AA847" s="2586"/>
      <c r="AB847" s="2585" t="s">
        <v>460</v>
      </c>
      <c r="AC847" s="2586"/>
      <c r="AD847" s="2585" t="s">
        <v>363</v>
      </c>
      <c r="AE847" s="2586"/>
      <c r="AF847" s="53"/>
      <c r="AG847" s="2675"/>
      <c r="AH847" s="64" t="s">
        <v>457</v>
      </c>
      <c r="AI847" s="2675" t="s">
        <v>458</v>
      </c>
      <c r="AJ847" s="2585" t="s">
        <v>459</v>
      </c>
      <c r="AK847" s="2586"/>
      <c r="AL847" s="2585" t="s">
        <v>460</v>
      </c>
      <c r="AM847" s="2586"/>
      <c r="AN847" s="2585" t="s">
        <v>363</v>
      </c>
      <c r="AO847" s="2860"/>
    </row>
    <row r="848" spans="1:41" ht="16" customHeight="1" thickBot="1" x14ac:dyDescent="0.3">
      <c r="A848" s="2591"/>
      <c r="B848" s="2592"/>
      <c r="C848" s="67" t="s">
        <v>461</v>
      </c>
      <c r="D848" s="2588"/>
      <c r="E848" s="2591"/>
      <c r="F848" s="2592"/>
      <c r="G848" s="2591"/>
      <c r="H848" s="2592"/>
      <c r="I848" s="2591"/>
      <c r="J848" s="2592"/>
      <c r="K848" s="53"/>
      <c r="L848" s="2588"/>
      <c r="M848" s="63" t="s">
        <v>461</v>
      </c>
      <c r="N848" s="2588"/>
      <c r="O848" s="2591"/>
      <c r="P848" s="2592"/>
      <c r="Q848" s="2591"/>
      <c r="R848" s="2592"/>
      <c r="S848" s="2591"/>
      <c r="T848" s="2592"/>
      <c r="U848" s="287"/>
      <c r="V848" s="2591"/>
      <c r="W848" s="2592"/>
      <c r="X848" s="67" t="s">
        <v>461</v>
      </c>
      <c r="Y848" s="2588"/>
      <c r="Z848" s="2591"/>
      <c r="AA848" s="2592"/>
      <c r="AB848" s="2591"/>
      <c r="AC848" s="2592"/>
      <c r="AD848" s="2591"/>
      <c r="AE848" s="2592"/>
      <c r="AF848" s="53"/>
      <c r="AG848" s="2588"/>
      <c r="AH848" s="63" t="s">
        <v>461</v>
      </c>
      <c r="AI848" s="2588"/>
      <c r="AJ848" s="2591"/>
      <c r="AK848" s="2592"/>
      <c r="AL848" s="2591"/>
      <c r="AM848" s="2592"/>
      <c r="AN848" s="2887"/>
      <c r="AO848" s="2888"/>
    </row>
    <row r="849" spans="1:41" ht="16" customHeight="1" x14ac:dyDescent="0.25">
      <c r="A849" s="2890" t="s">
        <v>462</v>
      </c>
      <c r="B849" s="2891"/>
      <c r="C849" s="205"/>
      <c r="D849" s="189"/>
      <c r="E849" s="2565"/>
      <c r="F849" s="2860"/>
      <c r="G849" s="2565"/>
      <c r="H849" s="2860"/>
      <c r="I849" s="2540"/>
      <c r="J849" s="2860"/>
      <c r="K849" s="299"/>
      <c r="L849" s="135" t="s">
        <v>463</v>
      </c>
      <c r="M849" s="206"/>
      <c r="N849" s="207"/>
      <c r="O849" s="2583"/>
      <c r="P849" s="2584"/>
      <c r="Q849" s="2583"/>
      <c r="R849" s="2584"/>
      <c r="S849" s="2583"/>
      <c r="T849" s="2584"/>
      <c r="U849" s="184"/>
      <c r="V849" s="2890" t="s">
        <v>462</v>
      </c>
      <c r="W849" s="2891"/>
      <c r="X849" s="205"/>
      <c r="Y849" s="189"/>
      <c r="Z849" s="2565"/>
      <c r="AA849" s="2860"/>
      <c r="AB849" s="2565"/>
      <c r="AC849" s="2860"/>
      <c r="AD849" s="2565"/>
      <c r="AE849" s="2860"/>
      <c r="AF849" s="299"/>
      <c r="AG849" s="135" t="s">
        <v>463</v>
      </c>
      <c r="AH849" s="206"/>
      <c r="AI849" s="207"/>
      <c r="AJ849" s="2583"/>
      <c r="AK849" s="2584"/>
      <c r="AL849" s="2583"/>
      <c r="AM849" s="2584"/>
      <c r="AN849" s="2583"/>
      <c r="AO849" s="2584"/>
    </row>
    <row r="850" spans="1:41" ht="16" customHeight="1" x14ac:dyDescent="0.25">
      <c r="A850" s="2865" t="s">
        <v>994</v>
      </c>
      <c r="B850" s="2866"/>
      <c r="C850" s="208"/>
      <c r="D850" s="189"/>
      <c r="E850" s="2565"/>
      <c r="F850" s="2860"/>
      <c r="G850" s="2565"/>
      <c r="H850" s="2860"/>
      <c r="I850" s="2880">
        <v>0</v>
      </c>
      <c r="J850" s="2875"/>
      <c r="K850" s="299"/>
      <c r="L850" s="138"/>
      <c r="M850" s="209"/>
      <c r="N850" s="189"/>
      <c r="O850" s="2540"/>
      <c r="P850" s="2541"/>
      <c r="Q850" s="2540"/>
      <c r="R850" s="2541"/>
      <c r="S850" s="2540"/>
      <c r="T850" s="2541"/>
      <c r="U850" s="184"/>
      <c r="V850" s="2865" t="s">
        <v>994</v>
      </c>
      <c r="W850" s="2866"/>
      <c r="X850" s="218"/>
      <c r="Y850" s="189"/>
      <c r="Z850" s="2565"/>
      <c r="AA850" s="2860"/>
      <c r="AB850" s="2565"/>
      <c r="AC850" s="2860"/>
      <c r="AD850" s="2880">
        <v>0</v>
      </c>
      <c r="AE850" s="2875"/>
      <c r="AF850" s="299"/>
      <c r="AG850" s="138"/>
      <c r="AH850" s="209"/>
      <c r="AI850" s="189"/>
      <c r="AJ850" s="2540"/>
      <c r="AK850" s="2541"/>
      <c r="AL850" s="2540"/>
      <c r="AM850" s="2541"/>
      <c r="AN850" s="2540"/>
      <c r="AO850" s="2541"/>
    </row>
    <row r="851" spans="1:41" ht="16" customHeight="1" x14ac:dyDescent="0.25">
      <c r="A851" s="2869" t="s">
        <v>995</v>
      </c>
      <c r="B851" s="2870"/>
      <c r="C851" s="189"/>
      <c r="D851" s="189"/>
      <c r="E851" s="2565"/>
      <c r="F851" s="2860"/>
      <c r="G851" s="2565"/>
      <c r="H851" s="2860"/>
      <c r="I851" s="2565"/>
      <c r="J851" s="2860"/>
      <c r="K851" s="299"/>
      <c r="L851" s="138" t="s">
        <v>466</v>
      </c>
      <c r="M851" s="189"/>
      <c r="N851" s="189"/>
      <c r="O851" s="2540"/>
      <c r="P851" s="2541"/>
      <c r="Q851" s="2540"/>
      <c r="R851" s="2541"/>
      <c r="S851" s="2540">
        <v>0</v>
      </c>
      <c r="T851" s="2541"/>
      <c r="U851" s="184"/>
      <c r="V851" s="2869" t="s">
        <v>995</v>
      </c>
      <c r="W851" s="2870"/>
      <c r="X851" s="218"/>
      <c r="Y851" s="189"/>
      <c r="Z851" s="2565"/>
      <c r="AA851" s="2860"/>
      <c r="AB851" s="2565"/>
      <c r="AC851" s="2860"/>
      <c r="AD851" s="2565"/>
      <c r="AE851" s="2860"/>
      <c r="AF851" s="299"/>
      <c r="AG851" s="138" t="s">
        <v>466</v>
      </c>
      <c r="AH851" s="189"/>
      <c r="AI851" s="189"/>
      <c r="AJ851" s="2540"/>
      <c r="AK851" s="2541"/>
      <c r="AL851" s="2540"/>
      <c r="AM851" s="2541"/>
      <c r="AN851" s="2540"/>
      <c r="AO851" s="2541"/>
    </row>
    <row r="852" spans="1:41" ht="16" customHeight="1" x14ac:dyDescent="0.25">
      <c r="A852" s="2869" t="s">
        <v>996</v>
      </c>
      <c r="B852" s="2870"/>
      <c r="C852" s="189"/>
      <c r="D852" s="189"/>
      <c r="E852" s="2565"/>
      <c r="F852" s="2860"/>
      <c r="G852" s="2565"/>
      <c r="H852" s="2860"/>
      <c r="I852" s="2565"/>
      <c r="J852" s="2860"/>
      <c r="K852" s="299"/>
      <c r="L852" s="138" t="s">
        <v>875</v>
      </c>
      <c r="M852" s="189" t="s">
        <v>1061</v>
      </c>
      <c r="N852" s="189" t="s">
        <v>1044</v>
      </c>
      <c r="O852" s="2540">
        <v>240</v>
      </c>
      <c r="P852" s="2541"/>
      <c r="Q852" s="2540">
        <v>14350</v>
      </c>
      <c r="R852" s="2541"/>
      <c r="S852" s="2540">
        <v>3444000</v>
      </c>
      <c r="T852" s="2541"/>
      <c r="U852" s="184"/>
      <c r="V852" s="2869" t="s">
        <v>754</v>
      </c>
      <c r="W852" s="2870"/>
      <c r="X852" s="136"/>
      <c r="Y852" s="189"/>
      <c r="Z852" s="2565"/>
      <c r="AA852" s="2860"/>
      <c r="AB852" s="2540"/>
      <c r="AC852" s="2860"/>
      <c r="AD852" s="2540">
        <v>0</v>
      </c>
      <c r="AE852" s="2541"/>
      <c r="AF852" s="299"/>
      <c r="AG852" s="138" t="s">
        <v>875</v>
      </c>
      <c r="AH852" s="189"/>
      <c r="AI852" s="189"/>
      <c r="AJ852" s="2540"/>
      <c r="AK852" s="2541"/>
      <c r="AL852" s="2540"/>
      <c r="AM852" s="2541"/>
      <c r="AN852" s="2540">
        <v>0</v>
      </c>
      <c r="AO852" s="2541"/>
    </row>
    <row r="853" spans="1:41" ht="16" customHeight="1" x14ac:dyDescent="0.25">
      <c r="A853" s="2865" t="s">
        <v>1005</v>
      </c>
      <c r="B853" s="2866"/>
      <c r="C853" s="208"/>
      <c r="D853" s="189"/>
      <c r="E853" s="2565"/>
      <c r="F853" s="2860"/>
      <c r="G853" s="2565"/>
      <c r="H853" s="2860"/>
      <c r="I853" s="2880">
        <v>0</v>
      </c>
      <c r="J853" s="2875"/>
      <c r="K853" s="299"/>
      <c r="L853" s="138" t="s">
        <v>881</v>
      </c>
      <c r="M853" s="189" t="s">
        <v>1062</v>
      </c>
      <c r="N853" s="189" t="s">
        <v>489</v>
      </c>
      <c r="O853" s="2540">
        <v>8</v>
      </c>
      <c r="P853" s="2541"/>
      <c r="Q853" s="2540">
        <v>17300</v>
      </c>
      <c r="R853" s="2541"/>
      <c r="S853" s="2540">
        <v>138400</v>
      </c>
      <c r="T853" s="2541"/>
      <c r="U853" s="184"/>
      <c r="V853" s="2865" t="s">
        <v>1005</v>
      </c>
      <c r="W853" s="2866"/>
      <c r="X853" s="218"/>
      <c r="Y853" s="189"/>
      <c r="Z853" s="2565"/>
      <c r="AA853" s="2860"/>
      <c r="AB853" s="2565"/>
      <c r="AC853" s="2860"/>
      <c r="AD853" s="2880">
        <v>0</v>
      </c>
      <c r="AE853" s="2875"/>
      <c r="AF853" s="299"/>
      <c r="AG853" s="138" t="s">
        <v>881</v>
      </c>
      <c r="AH853" s="189" t="s">
        <v>1062</v>
      </c>
      <c r="AI853" s="189" t="s">
        <v>489</v>
      </c>
      <c r="AJ853" s="2540">
        <v>4</v>
      </c>
      <c r="AK853" s="2541"/>
      <c r="AL853" s="2540">
        <v>17300</v>
      </c>
      <c r="AM853" s="2541"/>
      <c r="AN853" s="2540">
        <v>69200</v>
      </c>
      <c r="AO853" s="2541"/>
    </row>
    <row r="854" spans="1:41" ht="16" customHeight="1" x14ac:dyDescent="0.25">
      <c r="A854" s="2869" t="s">
        <v>1006</v>
      </c>
      <c r="B854" s="2870"/>
      <c r="C854" s="189"/>
      <c r="D854" s="189"/>
      <c r="E854" s="2565"/>
      <c r="F854" s="2860"/>
      <c r="G854" s="2565"/>
      <c r="H854" s="2860"/>
      <c r="I854" s="2565"/>
      <c r="J854" s="2860"/>
      <c r="K854" s="299"/>
      <c r="L854" s="138" t="s">
        <v>883</v>
      </c>
      <c r="M854" s="189" t="s">
        <v>769</v>
      </c>
      <c r="N854" s="189" t="s">
        <v>489</v>
      </c>
      <c r="O854" s="2540">
        <v>3</v>
      </c>
      <c r="P854" s="2541"/>
      <c r="Q854" s="2540">
        <v>32350</v>
      </c>
      <c r="R854" s="2541"/>
      <c r="S854" s="2540">
        <v>97050</v>
      </c>
      <c r="T854" s="2541"/>
      <c r="U854" s="184"/>
      <c r="V854" s="2869" t="s">
        <v>1006</v>
      </c>
      <c r="W854" s="2870"/>
      <c r="X854" s="218"/>
      <c r="Y854" s="189"/>
      <c r="Z854" s="2565"/>
      <c r="AA854" s="2860"/>
      <c r="AB854" s="2565"/>
      <c r="AC854" s="2860"/>
      <c r="AD854" s="2565"/>
      <c r="AE854" s="2860"/>
      <c r="AF854" s="299"/>
      <c r="AG854" s="138" t="s">
        <v>883</v>
      </c>
      <c r="AH854" s="189" t="s">
        <v>1063</v>
      </c>
      <c r="AI854" s="189"/>
      <c r="AJ854" s="2540"/>
      <c r="AK854" s="2541"/>
      <c r="AL854" s="2540"/>
      <c r="AM854" s="2541"/>
      <c r="AN854" s="2540">
        <v>130000</v>
      </c>
      <c r="AO854" s="2541"/>
    </row>
    <row r="855" spans="1:41" ht="16" customHeight="1" x14ac:dyDescent="0.25">
      <c r="A855" s="2869" t="s">
        <v>996</v>
      </c>
      <c r="B855" s="2870"/>
      <c r="C855" s="208"/>
      <c r="D855" s="189"/>
      <c r="E855" s="2565"/>
      <c r="F855" s="2860"/>
      <c r="G855" s="2565"/>
      <c r="H855" s="2860"/>
      <c r="I855" s="2565"/>
      <c r="J855" s="2860"/>
      <c r="K855" s="299"/>
      <c r="L855" s="138" t="s">
        <v>885</v>
      </c>
      <c r="M855" s="189" t="s">
        <v>737</v>
      </c>
      <c r="N855" s="189" t="s">
        <v>489</v>
      </c>
      <c r="O855" s="2540">
        <v>1</v>
      </c>
      <c r="P855" s="2541"/>
      <c r="Q855" s="2540">
        <v>56200</v>
      </c>
      <c r="R855" s="2541"/>
      <c r="S855" s="2540">
        <v>56200</v>
      </c>
      <c r="T855" s="2541"/>
      <c r="U855" s="184"/>
      <c r="V855" s="2869" t="s">
        <v>996</v>
      </c>
      <c r="W855" s="2870"/>
      <c r="X855" s="218"/>
      <c r="Y855" s="189"/>
      <c r="Z855" s="2565"/>
      <c r="AA855" s="2860"/>
      <c r="AB855" s="2565"/>
      <c r="AC855" s="2860"/>
      <c r="AD855" s="2565"/>
      <c r="AE855" s="2860"/>
      <c r="AF855" s="299"/>
      <c r="AG855" s="138" t="s">
        <v>885</v>
      </c>
      <c r="AH855" s="189" t="s">
        <v>1063</v>
      </c>
      <c r="AI855" s="189"/>
      <c r="AJ855" s="2540"/>
      <c r="AK855" s="2541"/>
      <c r="AL855" s="2540"/>
      <c r="AM855" s="2541"/>
      <c r="AN855" s="2540">
        <v>110000</v>
      </c>
      <c r="AO855" s="2541"/>
    </row>
    <row r="856" spans="1:41" ht="16" customHeight="1" x14ac:dyDescent="0.25">
      <c r="A856" s="2869" t="s">
        <v>1007</v>
      </c>
      <c r="B856" s="2870"/>
      <c r="C856" s="208"/>
      <c r="D856" s="189"/>
      <c r="E856" s="2565"/>
      <c r="F856" s="2860"/>
      <c r="G856" s="2565"/>
      <c r="H856" s="2860"/>
      <c r="I856" s="2565"/>
      <c r="J856" s="2860"/>
      <c r="K856" s="299"/>
      <c r="L856" s="138" t="s">
        <v>550</v>
      </c>
      <c r="M856" s="189" t="s">
        <v>1064</v>
      </c>
      <c r="N856" s="189" t="s">
        <v>476</v>
      </c>
      <c r="O856" s="2540">
        <v>2</v>
      </c>
      <c r="P856" s="2541"/>
      <c r="Q856" s="2540">
        <v>80800</v>
      </c>
      <c r="R856" s="2541"/>
      <c r="S856" s="2540">
        <v>161600</v>
      </c>
      <c r="T856" s="2541"/>
      <c r="U856" s="184"/>
      <c r="V856" s="2869" t="s">
        <v>1007</v>
      </c>
      <c r="W856" s="2870"/>
      <c r="X856" s="218"/>
      <c r="Y856" s="189"/>
      <c r="Z856" s="2565"/>
      <c r="AA856" s="2860"/>
      <c r="AB856" s="2565"/>
      <c r="AC856" s="2860"/>
      <c r="AD856" s="2565"/>
      <c r="AE856" s="2860"/>
      <c r="AF856" s="299"/>
      <c r="AG856" s="138" t="s">
        <v>550</v>
      </c>
      <c r="AH856" s="209"/>
      <c r="AI856" s="189"/>
      <c r="AJ856" s="2540"/>
      <c r="AK856" s="2541"/>
      <c r="AL856" s="2540"/>
      <c r="AM856" s="2541"/>
      <c r="AN856" s="2540">
        <v>0</v>
      </c>
      <c r="AO856" s="2541"/>
    </row>
    <row r="857" spans="1:41" ht="16" customHeight="1" x14ac:dyDescent="0.25">
      <c r="A857" s="2878" t="s">
        <v>1008</v>
      </c>
      <c r="B857" s="2879"/>
      <c r="C857" s="208"/>
      <c r="D857" s="189"/>
      <c r="E857" s="2565"/>
      <c r="F857" s="2860"/>
      <c r="G857" s="2565"/>
      <c r="H857" s="2860"/>
      <c r="I857" s="2561">
        <v>1184000</v>
      </c>
      <c r="J857" s="2875"/>
      <c r="K857" s="299"/>
      <c r="L857" s="138" t="s">
        <v>551</v>
      </c>
      <c r="M857" s="189" t="s">
        <v>774</v>
      </c>
      <c r="N857" s="189" t="s">
        <v>476</v>
      </c>
      <c r="O857" s="2540">
        <v>6</v>
      </c>
      <c r="P857" s="2541"/>
      <c r="Q857" s="2540">
        <v>78050</v>
      </c>
      <c r="R857" s="2541"/>
      <c r="S857" s="2540">
        <v>468300</v>
      </c>
      <c r="T857" s="2541"/>
      <c r="U857" s="184"/>
      <c r="V857" s="2878" t="s">
        <v>1050</v>
      </c>
      <c r="W857" s="2879"/>
      <c r="X857" s="218"/>
      <c r="Y857" s="189"/>
      <c r="Z857" s="2565"/>
      <c r="AA857" s="2860"/>
      <c r="AB857" s="2565"/>
      <c r="AC857" s="2860"/>
      <c r="AD857" s="2561">
        <v>0</v>
      </c>
      <c r="AE857" s="2875"/>
      <c r="AF857" s="299"/>
      <c r="AG857" s="138" t="s">
        <v>551</v>
      </c>
      <c r="AH857" s="189" t="s">
        <v>1049</v>
      </c>
      <c r="AI857" s="189" t="s">
        <v>476</v>
      </c>
      <c r="AJ857" s="2540">
        <v>10</v>
      </c>
      <c r="AK857" s="2541"/>
      <c r="AL857" s="2540">
        <v>76550</v>
      </c>
      <c r="AM857" s="2541"/>
      <c r="AN857" s="2540">
        <v>765500</v>
      </c>
      <c r="AO857" s="2541"/>
    </row>
    <row r="858" spans="1:41" ht="16" customHeight="1" x14ac:dyDescent="0.15">
      <c r="A858" s="2797" t="s">
        <v>1010</v>
      </c>
      <c r="B858" s="2798"/>
      <c r="C858" s="189" t="s">
        <v>512</v>
      </c>
      <c r="D858" s="189" t="s">
        <v>513</v>
      </c>
      <c r="E858" s="2540">
        <v>5</v>
      </c>
      <c r="F858" s="2541"/>
      <c r="G858" s="2861">
        <v>32000</v>
      </c>
      <c r="H858" s="2862"/>
      <c r="I858" s="2540">
        <v>160000</v>
      </c>
      <c r="J858" s="2541"/>
      <c r="K858" s="299"/>
      <c r="L858" s="138" t="s">
        <v>553</v>
      </c>
      <c r="M858" s="189"/>
      <c r="N858" s="189"/>
      <c r="O858" s="2540"/>
      <c r="P858" s="2541"/>
      <c r="Q858" s="2540"/>
      <c r="R858" s="2541"/>
      <c r="S858" s="2540">
        <v>0</v>
      </c>
      <c r="T858" s="2541"/>
      <c r="U858" s="184"/>
      <c r="V858" s="2797" t="s">
        <v>1010</v>
      </c>
      <c r="W858" s="2798"/>
      <c r="X858" s="218"/>
      <c r="Y858" s="189"/>
      <c r="Z858" s="2540"/>
      <c r="AA858" s="2541"/>
      <c r="AB858" s="2540"/>
      <c r="AC858" s="2541"/>
      <c r="AD858" s="2540"/>
      <c r="AE858" s="2541"/>
      <c r="AF858" s="299"/>
      <c r="AG858" s="138" t="s">
        <v>553</v>
      </c>
      <c r="AH858" s="189"/>
      <c r="AI858" s="189"/>
      <c r="AJ858" s="2540"/>
      <c r="AK858" s="2541"/>
      <c r="AL858" s="2540"/>
      <c r="AM858" s="2541"/>
      <c r="AN858" s="2540">
        <v>0</v>
      </c>
      <c r="AO858" s="2541"/>
    </row>
    <row r="859" spans="1:41" ht="16" customHeight="1" x14ac:dyDescent="0.25">
      <c r="A859" s="2797" t="s">
        <v>1011</v>
      </c>
      <c r="B859" s="2798"/>
      <c r="C859" s="189"/>
      <c r="D859" s="189"/>
      <c r="E859" s="2540"/>
      <c r="F859" s="2541"/>
      <c r="G859" s="2565"/>
      <c r="H859" s="2860"/>
      <c r="I859" s="2540">
        <v>0</v>
      </c>
      <c r="J859" s="2541"/>
      <c r="K859" s="299"/>
      <c r="L859" s="138" t="s">
        <v>888</v>
      </c>
      <c r="M859" s="189" t="s">
        <v>1065</v>
      </c>
      <c r="N859" s="189" t="s">
        <v>571</v>
      </c>
      <c r="O859" s="2540">
        <v>1</v>
      </c>
      <c r="P859" s="2541"/>
      <c r="Q859" s="2540">
        <v>143100</v>
      </c>
      <c r="R859" s="2541"/>
      <c r="S859" s="2540">
        <v>143100</v>
      </c>
      <c r="T859" s="2541"/>
      <c r="U859" s="184"/>
      <c r="V859" s="2797" t="s">
        <v>1011</v>
      </c>
      <c r="W859" s="2798"/>
      <c r="X859" s="136"/>
      <c r="Y859" s="189"/>
      <c r="Z859" s="2540"/>
      <c r="AA859" s="2541"/>
      <c r="AB859" s="2540"/>
      <c r="AC859" s="2541"/>
      <c r="AD859" s="2540">
        <v>0</v>
      </c>
      <c r="AE859" s="2541"/>
      <c r="AF859" s="299"/>
      <c r="AG859" s="138" t="s">
        <v>888</v>
      </c>
      <c r="AH859" s="189"/>
      <c r="AI859" s="189"/>
      <c r="AJ859" s="2540"/>
      <c r="AK859" s="2541"/>
      <c r="AL859" s="2540"/>
      <c r="AM859" s="2541"/>
      <c r="AN859" s="2540"/>
      <c r="AO859" s="2541"/>
    </row>
    <row r="860" spans="1:41" ht="16" customHeight="1" x14ac:dyDescent="0.15">
      <c r="A860" s="2797" t="s">
        <v>485</v>
      </c>
      <c r="B860" s="2798"/>
      <c r="C860" s="208"/>
      <c r="D860" s="189"/>
      <c r="E860" s="2540"/>
      <c r="F860" s="2541"/>
      <c r="G860" s="2540"/>
      <c r="H860" s="2541"/>
      <c r="I860" s="2540">
        <v>0</v>
      </c>
      <c r="J860" s="2541"/>
      <c r="K860" s="299"/>
      <c r="L860" s="138" t="s">
        <v>472</v>
      </c>
      <c r="M860" s="189" t="s">
        <v>731</v>
      </c>
      <c r="N860" s="189" t="s">
        <v>571</v>
      </c>
      <c r="O860" s="2538">
        <v>1.5</v>
      </c>
      <c r="P860" s="2539"/>
      <c r="Q860" s="2540">
        <v>143100</v>
      </c>
      <c r="R860" s="2541"/>
      <c r="S860" s="2540">
        <v>214650</v>
      </c>
      <c r="T860" s="2541"/>
      <c r="U860" s="184"/>
      <c r="V860" s="2797" t="s">
        <v>485</v>
      </c>
      <c r="W860" s="2798"/>
      <c r="X860" s="218"/>
      <c r="Y860" s="189"/>
      <c r="Z860" s="2540"/>
      <c r="AA860" s="2541"/>
      <c r="AB860" s="2540"/>
      <c r="AC860" s="2541"/>
      <c r="AD860" s="2540"/>
      <c r="AE860" s="2541"/>
      <c r="AF860" s="299"/>
      <c r="AG860" s="138" t="s">
        <v>472</v>
      </c>
      <c r="AH860" s="189"/>
      <c r="AI860" s="189"/>
      <c r="AJ860" s="2540"/>
      <c r="AK860" s="2541"/>
      <c r="AL860" s="2540"/>
      <c r="AM860" s="2541"/>
      <c r="AN860" s="2540">
        <v>0</v>
      </c>
      <c r="AO860" s="2541"/>
    </row>
    <row r="861" spans="1:41" ht="16" customHeight="1" x14ac:dyDescent="0.15">
      <c r="A861" s="2797" t="s">
        <v>486</v>
      </c>
      <c r="B861" s="2798"/>
      <c r="C861" s="208"/>
      <c r="D861" s="189"/>
      <c r="E861" s="2540"/>
      <c r="F861" s="2541"/>
      <c r="G861" s="2540"/>
      <c r="H861" s="2541"/>
      <c r="I861" s="2540">
        <v>0</v>
      </c>
      <c r="J861" s="2541"/>
      <c r="K861" s="299"/>
      <c r="L861" s="138" t="s">
        <v>893</v>
      </c>
      <c r="M861" s="209"/>
      <c r="N861" s="189"/>
      <c r="O861" s="2540"/>
      <c r="P861" s="2541"/>
      <c r="Q861" s="2540"/>
      <c r="R861" s="2541"/>
      <c r="S861" s="2540">
        <v>0</v>
      </c>
      <c r="T861" s="2541"/>
      <c r="U861" s="184"/>
      <c r="V861" s="2797" t="s">
        <v>486</v>
      </c>
      <c r="W861" s="2798"/>
      <c r="X861" s="300"/>
      <c r="Y861" s="136"/>
      <c r="Z861" s="2540"/>
      <c r="AA861" s="2541"/>
      <c r="AB861" s="2540"/>
      <c r="AC861" s="2541"/>
      <c r="AD861" s="2540"/>
      <c r="AE861" s="2541"/>
      <c r="AF861" s="299"/>
      <c r="AG861" s="138" t="s">
        <v>893</v>
      </c>
      <c r="AH861" s="209"/>
      <c r="AI861" s="189"/>
      <c r="AJ861" s="2540"/>
      <c r="AK861" s="2541"/>
      <c r="AL861" s="2540"/>
      <c r="AM861" s="2541"/>
      <c r="AN861" s="2540">
        <v>0</v>
      </c>
      <c r="AO861" s="2541"/>
    </row>
    <row r="862" spans="1:41" ht="16" customHeight="1" x14ac:dyDescent="0.25">
      <c r="A862" s="2797" t="s">
        <v>924</v>
      </c>
      <c r="B862" s="2798"/>
      <c r="C862" s="189" t="s">
        <v>512</v>
      </c>
      <c r="D862" s="189" t="s">
        <v>513</v>
      </c>
      <c r="E862" s="2540">
        <v>8</v>
      </c>
      <c r="F862" s="2541"/>
      <c r="G862" s="2861">
        <v>32000</v>
      </c>
      <c r="H862" s="2862"/>
      <c r="I862" s="2540">
        <v>256000</v>
      </c>
      <c r="J862" s="2541"/>
      <c r="K862" s="299"/>
      <c r="L862" s="138" t="s">
        <v>615</v>
      </c>
      <c r="M862" s="209"/>
      <c r="N862" s="189"/>
      <c r="O862" s="2540"/>
      <c r="P862" s="2541"/>
      <c r="Q862" s="2540"/>
      <c r="R862" s="2541"/>
      <c r="S862" s="2540">
        <v>0</v>
      </c>
      <c r="T862" s="2541"/>
      <c r="U862" s="184"/>
      <c r="V862" s="2797" t="s">
        <v>924</v>
      </c>
      <c r="W862" s="2798"/>
      <c r="X862" s="288"/>
      <c r="Y862" s="136"/>
      <c r="Z862" s="2540"/>
      <c r="AA862" s="2541"/>
      <c r="AB862" s="2540"/>
      <c r="AC862" s="2860"/>
      <c r="AD862" s="2540"/>
      <c r="AE862" s="2541"/>
      <c r="AF862" s="299"/>
      <c r="AG862" s="138" t="s">
        <v>1052</v>
      </c>
      <c r="AH862" s="189"/>
      <c r="AI862" s="189"/>
      <c r="AJ862" s="2540"/>
      <c r="AK862" s="2541"/>
      <c r="AL862" s="2540"/>
      <c r="AM862" s="2541"/>
      <c r="AN862" s="2540">
        <v>0</v>
      </c>
      <c r="AO862" s="2541"/>
    </row>
    <row r="863" spans="1:41" ht="16" customHeight="1" x14ac:dyDescent="0.25">
      <c r="A863" s="2797" t="s">
        <v>1013</v>
      </c>
      <c r="B863" s="2798"/>
      <c r="C863" s="189" t="s">
        <v>512</v>
      </c>
      <c r="D863" s="189" t="s">
        <v>513</v>
      </c>
      <c r="E863" s="2565">
        <v>15</v>
      </c>
      <c r="F863" s="2860"/>
      <c r="G863" s="2861">
        <v>32000</v>
      </c>
      <c r="H863" s="2862"/>
      <c r="I863" s="2540">
        <v>480000</v>
      </c>
      <c r="J863" s="2541"/>
      <c r="K863" s="299"/>
      <c r="L863" s="138" t="s">
        <v>523</v>
      </c>
      <c r="M863" s="189"/>
      <c r="N863" s="189"/>
      <c r="O863" s="2540"/>
      <c r="P863" s="2541"/>
      <c r="Q863" s="2540"/>
      <c r="R863" s="2541"/>
      <c r="S863" s="2540">
        <v>0</v>
      </c>
      <c r="T863" s="2541"/>
      <c r="U863" s="184"/>
      <c r="V863" s="2797" t="s">
        <v>1013</v>
      </c>
      <c r="W863" s="2798"/>
      <c r="X863" s="136"/>
      <c r="Y863" s="189"/>
      <c r="Z863" s="2565"/>
      <c r="AA863" s="2860"/>
      <c r="AB863" s="2540"/>
      <c r="AC863" s="2860"/>
      <c r="AD863" s="2540">
        <v>0</v>
      </c>
      <c r="AE863" s="2541"/>
      <c r="AF863" s="299"/>
      <c r="AG863" s="138" t="s">
        <v>523</v>
      </c>
      <c r="AH863" s="189" t="s">
        <v>1094</v>
      </c>
      <c r="AI863" s="189" t="s">
        <v>513</v>
      </c>
      <c r="AJ863" s="2540">
        <v>750</v>
      </c>
      <c r="AK863" s="2541"/>
      <c r="AL863" s="2540">
        <v>2550</v>
      </c>
      <c r="AM863" s="2541"/>
      <c r="AN863" s="2540">
        <v>1912500</v>
      </c>
      <c r="AO863" s="2541"/>
    </row>
    <row r="864" spans="1:41" ht="16" customHeight="1" x14ac:dyDescent="0.25">
      <c r="A864" s="2797" t="s">
        <v>1014</v>
      </c>
      <c r="B864" s="2798"/>
      <c r="C864" s="189" t="s">
        <v>512</v>
      </c>
      <c r="D864" s="189" t="s">
        <v>513</v>
      </c>
      <c r="E864" s="2565">
        <v>3</v>
      </c>
      <c r="F864" s="2860"/>
      <c r="G864" s="2861">
        <v>32000</v>
      </c>
      <c r="H864" s="2862"/>
      <c r="I864" s="2540">
        <v>96000</v>
      </c>
      <c r="J864" s="2541"/>
      <c r="K864" s="299"/>
      <c r="L864" s="138" t="s">
        <v>822</v>
      </c>
      <c r="M864" s="189"/>
      <c r="N864" s="189"/>
      <c r="O864" s="2540"/>
      <c r="P864" s="2541"/>
      <c r="Q864" s="2540"/>
      <c r="R864" s="2541"/>
      <c r="S864" s="2540">
        <v>0</v>
      </c>
      <c r="T864" s="2541"/>
      <c r="U864" s="184"/>
      <c r="V864" s="2797" t="s">
        <v>1014</v>
      </c>
      <c r="W864" s="2798"/>
      <c r="X864" s="46"/>
      <c r="Y864" s="301"/>
      <c r="Z864" s="2565"/>
      <c r="AA864" s="2860"/>
      <c r="AB864" s="2565"/>
      <c r="AC864" s="2860"/>
      <c r="AD864" s="2540"/>
      <c r="AE864" s="2541"/>
      <c r="AF864" s="299"/>
      <c r="AG864" s="138" t="s">
        <v>822</v>
      </c>
      <c r="AH864" s="189"/>
      <c r="AI864" s="189"/>
      <c r="AJ864" s="2540"/>
      <c r="AK864" s="2541"/>
      <c r="AL864" s="2540"/>
      <c r="AM864" s="2541"/>
      <c r="AN864" s="2540">
        <v>0</v>
      </c>
      <c r="AO864" s="2541"/>
    </row>
    <row r="865" spans="1:41" ht="16" customHeight="1" x14ac:dyDescent="0.25">
      <c r="A865" s="2797" t="s">
        <v>895</v>
      </c>
      <c r="B865" s="2798"/>
      <c r="C865" s="189"/>
      <c r="D865" s="189"/>
      <c r="E865" s="2565"/>
      <c r="F865" s="2860"/>
      <c r="G865" s="2565"/>
      <c r="H865" s="2566"/>
      <c r="I865" s="2540">
        <v>0</v>
      </c>
      <c r="J865" s="2541"/>
      <c r="K865" s="299"/>
      <c r="L865" s="138" t="s">
        <v>595</v>
      </c>
      <c r="M865" s="209"/>
      <c r="N865" s="189"/>
      <c r="O865" s="2540"/>
      <c r="P865" s="2541"/>
      <c r="Q865" s="2540"/>
      <c r="R865" s="2541"/>
      <c r="S865" s="2540">
        <v>0</v>
      </c>
      <c r="T865" s="2541"/>
      <c r="U865" s="184"/>
      <c r="V865" s="2797" t="s">
        <v>895</v>
      </c>
      <c r="W865" s="2798"/>
      <c r="X865" s="136"/>
      <c r="Y865" s="189"/>
      <c r="Z865" s="2565"/>
      <c r="AA865" s="2860"/>
      <c r="AB865" s="2540"/>
      <c r="AC865" s="2860"/>
      <c r="AD865" s="2540">
        <v>0</v>
      </c>
      <c r="AE865" s="2541"/>
      <c r="AF865" s="299"/>
      <c r="AG865" s="138" t="s">
        <v>595</v>
      </c>
      <c r="AH865" s="209"/>
      <c r="AI865" s="189"/>
      <c r="AJ865" s="2540"/>
      <c r="AK865" s="2541"/>
      <c r="AL865" s="2540"/>
      <c r="AM865" s="2541"/>
      <c r="AN865" s="2540">
        <v>0</v>
      </c>
      <c r="AO865" s="2541"/>
    </row>
    <row r="866" spans="1:41" ht="16" customHeight="1" x14ac:dyDescent="0.25">
      <c r="A866" s="2797" t="s">
        <v>1015</v>
      </c>
      <c r="B866" s="2798"/>
      <c r="C866" s="189" t="s">
        <v>512</v>
      </c>
      <c r="D866" s="189" t="s">
        <v>513</v>
      </c>
      <c r="E866" s="2565">
        <v>6</v>
      </c>
      <c r="F866" s="2860"/>
      <c r="G866" s="2861">
        <v>32000</v>
      </c>
      <c r="H866" s="2862"/>
      <c r="I866" s="2540">
        <v>192000</v>
      </c>
      <c r="J866" s="2541"/>
      <c r="K866" s="299"/>
      <c r="L866" s="138" t="s">
        <v>896</v>
      </c>
      <c r="M866" s="189"/>
      <c r="N866" s="189"/>
      <c r="O866" s="2540"/>
      <c r="P866" s="2541"/>
      <c r="Q866" s="2540"/>
      <c r="R866" s="2541"/>
      <c r="S866" s="2540">
        <v>0</v>
      </c>
      <c r="T866" s="2541"/>
      <c r="U866" s="184"/>
      <c r="V866" s="2797" t="s">
        <v>1015</v>
      </c>
      <c r="W866" s="2798"/>
      <c r="X866" s="136"/>
      <c r="Y866" s="189"/>
      <c r="Z866" s="2565"/>
      <c r="AA866" s="2860"/>
      <c r="AB866" s="2540"/>
      <c r="AC866" s="2860"/>
      <c r="AD866" s="2540">
        <v>0</v>
      </c>
      <c r="AE866" s="2541"/>
      <c r="AF866" s="299"/>
      <c r="AG866" s="138" t="s">
        <v>896</v>
      </c>
      <c r="AH866" s="209"/>
      <c r="AI866" s="189"/>
      <c r="AJ866" s="2540"/>
      <c r="AK866" s="2541"/>
      <c r="AL866" s="2540"/>
      <c r="AM866" s="2541"/>
      <c r="AN866" s="2540">
        <v>0</v>
      </c>
      <c r="AO866" s="2541"/>
    </row>
    <row r="867" spans="1:41" ht="16" customHeight="1" x14ac:dyDescent="0.25">
      <c r="A867" s="2797" t="s">
        <v>520</v>
      </c>
      <c r="B867" s="2798"/>
      <c r="C867" s="208"/>
      <c r="D867" s="189"/>
      <c r="E867" s="2565"/>
      <c r="F867" s="2860"/>
      <c r="G867" s="2565"/>
      <c r="H867" s="2860"/>
      <c r="I867" s="2540">
        <v>0</v>
      </c>
      <c r="J867" s="2541"/>
      <c r="K867" s="299"/>
      <c r="L867" s="217" t="s">
        <v>531</v>
      </c>
      <c r="M867" s="218"/>
      <c r="N867" s="136"/>
      <c r="O867" s="2676"/>
      <c r="P867" s="2676"/>
      <c r="Q867" s="2676"/>
      <c r="R867" s="2676"/>
      <c r="S867" s="2540">
        <v>0</v>
      </c>
      <c r="T867" s="2541"/>
      <c r="U867" s="184"/>
      <c r="V867" s="2797" t="s">
        <v>520</v>
      </c>
      <c r="W867" s="2798"/>
      <c r="X867" s="218"/>
      <c r="Y867" s="189"/>
      <c r="Z867" s="2565"/>
      <c r="AA867" s="2860"/>
      <c r="AB867" s="2565"/>
      <c r="AC867" s="2860"/>
      <c r="AD867" s="2540"/>
      <c r="AE867" s="2541"/>
      <c r="AF867" s="299"/>
      <c r="AG867" s="217" t="s">
        <v>531</v>
      </c>
      <c r="AH867" s="218"/>
      <c r="AI867" s="136"/>
      <c r="AJ867" s="2676"/>
      <c r="AK867" s="2676"/>
      <c r="AL867" s="2676"/>
      <c r="AM867" s="2676"/>
      <c r="AN867" s="2540">
        <v>0</v>
      </c>
      <c r="AO867" s="2541"/>
    </row>
    <row r="868" spans="1:41" ht="16" customHeight="1" x14ac:dyDescent="0.25">
      <c r="A868" s="2865" t="s">
        <v>1016</v>
      </c>
      <c r="B868" s="2866"/>
      <c r="C868" s="208"/>
      <c r="D868" s="189"/>
      <c r="E868" s="2565"/>
      <c r="F868" s="2860"/>
      <c r="G868" s="2565"/>
      <c r="H868" s="2860"/>
      <c r="I868" s="2561">
        <v>1984000</v>
      </c>
      <c r="J868" s="2875"/>
      <c r="K868" s="299"/>
      <c r="L868" s="217" t="s">
        <v>520</v>
      </c>
      <c r="M868" s="136" t="s">
        <v>1558</v>
      </c>
      <c r="N868" s="136" t="s">
        <v>1261</v>
      </c>
      <c r="O868" s="2676"/>
      <c r="P868" s="2676"/>
      <c r="Q868" s="2676"/>
      <c r="R868" s="2676"/>
      <c r="S868" s="2676">
        <v>400000</v>
      </c>
      <c r="T868" s="2676"/>
      <c r="U868" s="139"/>
      <c r="V868" s="2865" t="s">
        <v>1016</v>
      </c>
      <c r="W868" s="2866"/>
      <c r="X868" s="218"/>
      <c r="Y868" s="189"/>
      <c r="Z868" s="2565"/>
      <c r="AA868" s="2860"/>
      <c r="AB868" s="2565"/>
      <c r="AC868" s="2860"/>
      <c r="AD868" s="2561">
        <v>1216000</v>
      </c>
      <c r="AE868" s="2875"/>
      <c r="AF868" s="299"/>
      <c r="AG868" s="217"/>
      <c r="AH868" s="218"/>
      <c r="AI868" s="136"/>
      <c r="AJ868" s="2676"/>
      <c r="AK868" s="2676"/>
      <c r="AL868" s="2676"/>
      <c r="AM868" s="2676"/>
      <c r="AN868" s="2676"/>
      <c r="AO868" s="2676"/>
    </row>
    <row r="869" spans="1:41" ht="16" customHeight="1" x14ac:dyDescent="0.15">
      <c r="A869" s="2797" t="s">
        <v>874</v>
      </c>
      <c r="B869" s="2798"/>
      <c r="C869" s="189" t="s">
        <v>512</v>
      </c>
      <c r="D869" s="189" t="s">
        <v>513</v>
      </c>
      <c r="E869" s="2540">
        <v>8</v>
      </c>
      <c r="F869" s="2541"/>
      <c r="G869" s="2861">
        <v>32000</v>
      </c>
      <c r="H869" s="2862"/>
      <c r="I869" s="2540">
        <v>256000</v>
      </c>
      <c r="J869" s="2541"/>
      <c r="K869" s="299"/>
      <c r="L869" s="220" t="s">
        <v>898</v>
      </c>
      <c r="M869" s="66"/>
      <c r="N869" s="221"/>
      <c r="O869" s="2876"/>
      <c r="P869" s="2876"/>
      <c r="Q869" s="2876"/>
      <c r="R869" s="2876"/>
      <c r="S869" s="2877">
        <v>5123300</v>
      </c>
      <c r="T869" s="2877"/>
      <c r="U869" s="141"/>
      <c r="V869" s="2797" t="s">
        <v>874</v>
      </c>
      <c r="W869" s="2798"/>
      <c r="X869" s="218"/>
      <c r="Y869" s="189"/>
      <c r="Z869" s="2540"/>
      <c r="AA869" s="2541"/>
      <c r="AB869" s="2540"/>
      <c r="AC869" s="2541"/>
      <c r="AD869" s="2540"/>
      <c r="AE869" s="2541"/>
      <c r="AF869" s="299"/>
      <c r="AG869" s="220" t="s">
        <v>898</v>
      </c>
      <c r="AH869" s="66"/>
      <c r="AI869" s="221"/>
      <c r="AJ869" s="2876"/>
      <c r="AK869" s="2876"/>
      <c r="AL869" s="2876"/>
      <c r="AM869" s="2876"/>
      <c r="AN869" s="2877">
        <v>2987200</v>
      </c>
      <c r="AO869" s="2877"/>
    </row>
    <row r="870" spans="1:41" ht="16" customHeight="1" x14ac:dyDescent="0.25">
      <c r="A870" s="2797" t="s">
        <v>511</v>
      </c>
      <c r="B870" s="2798"/>
      <c r="C870" s="189"/>
      <c r="D870" s="189"/>
      <c r="E870" s="2540"/>
      <c r="F870" s="2541"/>
      <c r="G870" s="2565"/>
      <c r="H870" s="2860"/>
      <c r="I870" s="2540">
        <v>0</v>
      </c>
      <c r="J870" s="2541"/>
      <c r="K870" s="299"/>
      <c r="L870" s="164"/>
      <c r="M870" s="218"/>
      <c r="N870" s="136"/>
      <c r="O870" s="2676"/>
      <c r="P870" s="2676"/>
      <c r="Q870" s="2676"/>
      <c r="R870" s="2676"/>
      <c r="S870" s="2676"/>
      <c r="T870" s="2676"/>
      <c r="U870" s="139"/>
      <c r="V870" s="2797" t="s">
        <v>511</v>
      </c>
      <c r="W870" s="2798"/>
      <c r="X870" s="218"/>
      <c r="Y870" s="189"/>
      <c r="Z870" s="2540"/>
      <c r="AA870" s="2541"/>
      <c r="AB870" s="2540"/>
      <c r="AC870" s="2541"/>
      <c r="AD870" s="2540"/>
      <c r="AE870" s="2541"/>
      <c r="AF870" s="299"/>
      <c r="AG870" s="164"/>
      <c r="AH870" s="218"/>
      <c r="AI870" s="136"/>
      <c r="AJ870" s="2676"/>
      <c r="AK870" s="2676"/>
      <c r="AL870" s="2676"/>
      <c r="AM870" s="2676"/>
      <c r="AN870" s="2676"/>
      <c r="AO870" s="2676"/>
    </row>
    <row r="871" spans="1:41" ht="16" customHeight="1" x14ac:dyDescent="0.25">
      <c r="A871" s="2797" t="s">
        <v>1018</v>
      </c>
      <c r="B871" s="2798"/>
      <c r="C871" s="208"/>
      <c r="D871" s="189"/>
      <c r="E871" s="2565"/>
      <c r="F871" s="2860"/>
      <c r="G871" s="2565"/>
      <c r="H871" s="2860"/>
      <c r="I871" s="2540">
        <v>0</v>
      </c>
      <c r="J871" s="2541"/>
      <c r="K871" s="299"/>
      <c r="L871" s="302" t="s">
        <v>827</v>
      </c>
      <c r="M871" s="161"/>
      <c r="N871" s="161"/>
      <c r="O871" s="2873"/>
      <c r="P871" s="2873"/>
      <c r="Q871" s="2873"/>
      <c r="R871" s="2873"/>
      <c r="S871" s="2873"/>
      <c r="T871" s="2874"/>
      <c r="U871" s="184"/>
      <c r="V871" s="2797" t="s">
        <v>1018</v>
      </c>
      <c r="W871" s="2798"/>
      <c r="X871" s="136"/>
      <c r="Y871" s="189"/>
      <c r="Z871" s="2565"/>
      <c r="AA871" s="2860"/>
      <c r="AB871" s="2540"/>
      <c r="AC871" s="2860"/>
      <c r="AD871" s="2540">
        <v>0</v>
      </c>
      <c r="AE871" s="2541"/>
      <c r="AF871" s="299"/>
      <c r="AG871" s="302" t="s">
        <v>827</v>
      </c>
      <c r="AH871" s="161"/>
      <c r="AI871" s="161"/>
      <c r="AJ871" s="2873"/>
      <c r="AK871" s="2873"/>
      <c r="AL871" s="2873"/>
      <c r="AM871" s="2873"/>
      <c r="AN871" s="2873"/>
      <c r="AO871" s="2874"/>
    </row>
    <row r="872" spans="1:41" ht="16" customHeight="1" x14ac:dyDescent="0.25">
      <c r="A872" s="2797" t="s">
        <v>1019</v>
      </c>
      <c r="B872" s="2798"/>
      <c r="C872" s="189"/>
      <c r="D872" s="189"/>
      <c r="E872" s="2565"/>
      <c r="F872" s="2860"/>
      <c r="G872" s="2565"/>
      <c r="H872" s="2860"/>
      <c r="I872" s="2540">
        <v>0</v>
      </c>
      <c r="J872" s="2541"/>
      <c r="K872" s="299"/>
      <c r="L872" s="164" t="s">
        <v>1020</v>
      </c>
      <c r="M872" s="289">
        <v>0.05</v>
      </c>
      <c r="N872" s="166"/>
      <c r="O872" s="2552"/>
      <c r="P872" s="2552"/>
      <c r="Q872" s="2552"/>
      <c r="R872" s="2552"/>
      <c r="S872" s="2552">
        <v>434565</v>
      </c>
      <c r="T872" s="2541"/>
      <c r="U872" s="184"/>
      <c r="V872" s="2797" t="s">
        <v>1019</v>
      </c>
      <c r="W872" s="2798"/>
      <c r="X872" s="218"/>
      <c r="Y872" s="189"/>
      <c r="Z872" s="2565"/>
      <c r="AA872" s="2860"/>
      <c r="AB872" s="2565"/>
      <c r="AC872" s="2860"/>
      <c r="AD872" s="2540"/>
      <c r="AE872" s="2541"/>
      <c r="AF872" s="299"/>
      <c r="AG872" s="164" t="s">
        <v>1020</v>
      </c>
      <c r="AH872" s="303" t="s">
        <v>1058</v>
      </c>
      <c r="AI872" s="166"/>
      <c r="AJ872" s="2552"/>
      <c r="AK872" s="2552"/>
      <c r="AL872" s="2552"/>
      <c r="AM872" s="2552"/>
      <c r="AN872" s="2552">
        <v>190711.19999999998</v>
      </c>
      <c r="AO872" s="2541"/>
    </row>
    <row r="873" spans="1:41" ht="16" customHeight="1" x14ac:dyDescent="0.25">
      <c r="A873" s="2797" t="s">
        <v>1021</v>
      </c>
      <c r="B873" s="2798"/>
      <c r="C873" s="189"/>
      <c r="D873" s="189"/>
      <c r="E873" s="2565"/>
      <c r="F873" s="2860"/>
      <c r="G873" s="2565"/>
      <c r="H873" s="2860"/>
      <c r="I873" s="2540">
        <v>0</v>
      </c>
      <c r="J873" s="2541"/>
      <c r="K873" s="299"/>
      <c r="L873" s="168" t="s">
        <v>543</v>
      </c>
      <c r="M873" s="166"/>
      <c r="N873" s="166"/>
      <c r="O873" s="2552"/>
      <c r="P873" s="2552"/>
      <c r="Q873" s="2552"/>
      <c r="R873" s="2552"/>
      <c r="S873" s="2552">
        <v>250000</v>
      </c>
      <c r="T873" s="2541"/>
      <c r="U873" s="184"/>
      <c r="V873" s="2797" t="s">
        <v>1021</v>
      </c>
      <c r="W873" s="2798"/>
      <c r="X873" s="218"/>
      <c r="Y873" s="189"/>
      <c r="Z873" s="2565"/>
      <c r="AA873" s="2860"/>
      <c r="AB873" s="2565"/>
      <c r="AC873" s="2860"/>
      <c r="AD873" s="2540"/>
      <c r="AE873" s="2541"/>
      <c r="AF873" s="299"/>
      <c r="AG873" s="168" t="s">
        <v>543</v>
      </c>
      <c r="AH873" s="166"/>
      <c r="AI873" s="166"/>
      <c r="AJ873" s="2552"/>
      <c r="AK873" s="2552"/>
      <c r="AL873" s="2552"/>
      <c r="AM873" s="2552"/>
      <c r="AN873" s="2552">
        <v>200000</v>
      </c>
      <c r="AO873" s="2541"/>
    </row>
    <row r="874" spans="1:41" ht="16" customHeight="1" x14ac:dyDescent="0.25">
      <c r="A874" s="2797" t="s">
        <v>1022</v>
      </c>
      <c r="B874" s="2798"/>
      <c r="C874" s="189"/>
      <c r="D874" s="189"/>
      <c r="E874" s="2565"/>
      <c r="F874" s="2860"/>
      <c r="G874" s="2565"/>
      <c r="H874" s="2860"/>
      <c r="I874" s="2540">
        <v>0</v>
      </c>
      <c r="J874" s="2541"/>
      <c r="K874" s="299"/>
      <c r="L874" s="169" t="s">
        <v>545</v>
      </c>
      <c r="M874" s="166"/>
      <c r="N874" s="166"/>
      <c r="O874" s="2552"/>
      <c r="P874" s="2552"/>
      <c r="Q874" s="2552"/>
      <c r="R874" s="2552"/>
      <c r="S874" s="2552">
        <v>550000</v>
      </c>
      <c r="T874" s="2541"/>
      <c r="U874" s="184"/>
      <c r="V874" s="2797" t="s">
        <v>1022</v>
      </c>
      <c r="W874" s="2798"/>
      <c r="X874" s="218"/>
      <c r="Y874" s="189"/>
      <c r="Z874" s="2565"/>
      <c r="AA874" s="2860"/>
      <c r="AB874" s="2565"/>
      <c r="AC874" s="2860"/>
      <c r="AD874" s="2540"/>
      <c r="AE874" s="2541"/>
      <c r="AF874" s="299"/>
      <c r="AG874" s="169" t="s">
        <v>545</v>
      </c>
      <c r="AH874" s="166"/>
      <c r="AI874" s="166"/>
      <c r="AJ874" s="2552"/>
      <c r="AK874" s="2552"/>
      <c r="AL874" s="2552"/>
      <c r="AM874" s="2552"/>
      <c r="AN874" s="2552">
        <v>550000</v>
      </c>
      <c r="AO874" s="2541"/>
    </row>
    <row r="875" spans="1:41" ht="16" customHeight="1" x14ac:dyDescent="0.25">
      <c r="A875" s="2797" t="s">
        <v>1023</v>
      </c>
      <c r="B875" s="2798"/>
      <c r="C875" s="208"/>
      <c r="D875" s="189"/>
      <c r="E875" s="2565"/>
      <c r="F875" s="2860"/>
      <c r="G875" s="2565"/>
      <c r="H875" s="2860"/>
      <c r="I875" s="2540">
        <v>0</v>
      </c>
      <c r="J875" s="2541"/>
      <c r="K875" s="299"/>
      <c r="L875" s="169" t="s">
        <v>747</v>
      </c>
      <c r="M875" s="166"/>
      <c r="N875" s="166"/>
      <c r="O875" s="2552"/>
      <c r="P875" s="2552"/>
      <c r="Q875" s="2552"/>
      <c r="R875" s="2552"/>
      <c r="S875" s="2552">
        <v>434565</v>
      </c>
      <c r="T875" s="2541"/>
      <c r="U875" s="184"/>
      <c r="V875" s="2797" t="s">
        <v>1023</v>
      </c>
      <c r="W875" s="2798"/>
      <c r="X875" s="218"/>
      <c r="Y875" s="189"/>
      <c r="Z875" s="2565"/>
      <c r="AA875" s="2860"/>
      <c r="AB875" s="2565"/>
      <c r="AC875" s="2860"/>
      <c r="AD875" s="2540"/>
      <c r="AE875" s="2541"/>
      <c r="AF875" s="299"/>
      <c r="AG875" s="169" t="s">
        <v>747</v>
      </c>
      <c r="AH875" s="166"/>
      <c r="AI875" s="166"/>
      <c r="AJ875" s="2552"/>
      <c r="AK875" s="2552"/>
      <c r="AL875" s="2552"/>
      <c r="AM875" s="2552"/>
      <c r="AN875" s="2552">
        <v>317852</v>
      </c>
      <c r="AO875" s="2541"/>
    </row>
    <row r="876" spans="1:41" ht="16" customHeight="1" x14ac:dyDescent="0.25">
      <c r="A876" s="2797" t="s">
        <v>1024</v>
      </c>
      <c r="B876" s="2798"/>
      <c r="C876" s="189" t="s">
        <v>512</v>
      </c>
      <c r="D876" s="189" t="s">
        <v>513</v>
      </c>
      <c r="E876" s="2565">
        <v>17</v>
      </c>
      <c r="F876" s="2860"/>
      <c r="G876" s="2861">
        <v>32000</v>
      </c>
      <c r="H876" s="2862"/>
      <c r="I876" s="2540">
        <v>544000</v>
      </c>
      <c r="J876" s="2541"/>
      <c r="K876" s="299"/>
      <c r="L876" s="185" t="s">
        <v>520</v>
      </c>
      <c r="M876" s="173"/>
      <c r="N876" s="173"/>
      <c r="O876" s="2757"/>
      <c r="P876" s="2757"/>
      <c r="Q876" s="2757"/>
      <c r="R876" s="2757"/>
      <c r="S876" s="2757">
        <v>250000</v>
      </c>
      <c r="T876" s="2758"/>
      <c r="U876" s="184"/>
      <c r="V876" s="2797" t="s">
        <v>1024</v>
      </c>
      <c r="W876" s="2798"/>
      <c r="X876" s="136" t="s">
        <v>512</v>
      </c>
      <c r="Y876" s="189" t="s">
        <v>513</v>
      </c>
      <c r="Z876" s="2565">
        <v>16</v>
      </c>
      <c r="AA876" s="2860"/>
      <c r="AB876" s="2861">
        <v>32000</v>
      </c>
      <c r="AC876" s="2862"/>
      <c r="AD876" s="2540">
        <v>512000</v>
      </c>
      <c r="AE876" s="2541"/>
      <c r="AF876" s="299"/>
      <c r="AG876" s="185" t="s">
        <v>520</v>
      </c>
      <c r="AH876" s="173"/>
      <c r="AI876" s="173"/>
      <c r="AJ876" s="2757"/>
      <c r="AK876" s="2757"/>
      <c r="AL876" s="2757"/>
      <c r="AM876" s="2757"/>
      <c r="AN876" s="2852">
        <v>150000</v>
      </c>
      <c r="AO876" s="2853"/>
    </row>
    <row r="877" spans="1:41" ht="16" customHeight="1" x14ac:dyDescent="0.25">
      <c r="A877" s="2797" t="s">
        <v>1025</v>
      </c>
      <c r="B877" s="2798"/>
      <c r="C877" s="189" t="s">
        <v>512</v>
      </c>
      <c r="D877" s="189" t="s">
        <v>513</v>
      </c>
      <c r="E877" s="2565">
        <v>6</v>
      </c>
      <c r="F877" s="2860"/>
      <c r="G877" s="2861">
        <v>32000</v>
      </c>
      <c r="H877" s="2862"/>
      <c r="I877" s="2540">
        <v>192000</v>
      </c>
      <c r="J877" s="2541"/>
      <c r="K877" s="299"/>
      <c r="L877" s="174" t="s">
        <v>549</v>
      </c>
      <c r="M877" s="222"/>
      <c r="N877" s="222"/>
      <c r="O877" s="2882"/>
      <c r="P877" s="2882"/>
      <c r="Q877" s="2883"/>
      <c r="R877" s="2883"/>
      <c r="S877" s="2884">
        <v>1919130</v>
      </c>
      <c r="T877" s="2884"/>
      <c r="U877" s="290"/>
      <c r="V877" s="2797" t="s">
        <v>1025</v>
      </c>
      <c r="W877" s="2798"/>
      <c r="X877" s="136" t="s">
        <v>512</v>
      </c>
      <c r="Y877" s="189" t="s">
        <v>513</v>
      </c>
      <c r="Z877" s="2565">
        <v>10</v>
      </c>
      <c r="AA877" s="2860"/>
      <c r="AB877" s="2861">
        <v>32000</v>
      </c>
      <c r="AC877" s="2862"/>
      <c r="AD877" s="2540">
        <v>320000</v>
      </c>
      <c r="AE877" s="2541"/>
      <c r="AF877" s="299"/>
      <c r="AG877" s="174" t="s">
        <v>549</v>
      </c>
      <c r="AH877" s="222"/>
      <c r="AI877" s="222"/>
      <c r="AJ877" s="2882"/>
      <c r="AK877" s="2882"/>
      <c r="AL877" s="2883"/>
      <c r="AM877" s="2883"/>
      <c r="AN877" s="2884">
        <v>1408563.2</v>
      </c>
      <c r="AO877" s="2884"/>
    </row>
    <row r="878" spans="1:41" ht="16" customHeight="1" x14ac:dyDescent="0.25">
      <c r="A878" s="2797" t="s">
        <v>1026</v>
      </c>
      <c r="B878" s="2798"/>
      <c r="C878" s="189"/>
      <c r="D878" s="189"/>
      <c r="E878" s="2565"/>
      <c r="F878" s="2860"/>
      <c r="G878" s="2565"/>
      <c r="H878" s="2860"/>
      <c r="I878" s="2540">
        <v>0</v>
      </c>
      <c r="J878" s="2541"/>
      <c r="K878" s="299"/>
      <c r="L878" s="177"/>
      <c r="M878" s="166"/>
      <c r="N878" s="166"/>
      <c r="O878" s="2552"/>
      <c r="P878" s="2552"/>
      <c r="Q878" s="2552"/>
      <c r="R878" s="2552"/>
      <c r="S878" s="2552"/>
      <c r="T878" s="2541"/>
      <c r="U878" s="184"/>
      <c r="V878" s="2797" t="s">
        <v>1026</v>
      </c>
      <c r="W878" s="2798"/>
      <c r="X878" s="218"/>
      <c r="Y878" s="189"/>
      <c r="Z878" s="2565"/>
      <c r="AA878" s="2860"/>
      <c r="AB878" s="2565"/>
      <c r="AC878" s="2860"/>
      <c r="AD878" s="2540"/>
      <c r="AE878" s="2541"/>
      <c r="AF878" s="299"/>
      <c r="AG878" s="177"/>
      <c r="AH878" s="166"/>
      <c r="AI878" s="166"/>
      <c r="AJ878" s="2552"/>
      <c r="AK878" s="2552"/>
      <c r="AL878" s="2552"/>
      <c r="AM878" s="2552"/>
      <c r="AN878" s="2552"/>
      <c r="AO878" s="2541"/>
    </row>
    <row r="879" spans="1:41" ht="16" customHeight="1" thickBot="1" x14ac:dyDescent="0.3">
      <c r="A879" s="2797" t="s">
        <v>1066</v>
      </c>
      <c r="B879" s="2798"/>
      <c r="C879" s="189" t="s">
        <v>512</v>
      </c>
      <c r="D879" s="189" t="s">
        <v>513</v>
      </c>
      <c r="E879" s="2565">
        <v>9</v>
      </c>
      <c r="F879" s="2860"/>
      <c r="G879" s="2861">
        <v>32000</v>
      </c>
      <c r="H879" s="2862"/>
      <c r="I879" s="2540">
        <v>288000</v>
      </c>
      <c r="J879" s="2541"/>
      <c r="K879" s="299"/>
      <c r="L879" s="178" t="s">
        <v>603</v>
      </c>
      <c r="M879" s="226"/>
      <c r="N879" s="226"/>
      <c r="O879" s="226"/>
      <c r="P879" s="226"/>
      <c r="Q879" s="179"/>
      <c r="R879" s="179"/>
      <c r="S879" s="2761">
        <v>10610430</v>
      </c>
      <c r="T879" s="2762"/>
      <c r="U879" s="290"/>
      <c r="V879" s="2797" t="s">
        <v>1027</v>
      </c>
      <c r="W879" s="2798"/>
      <c r="X879" s="218"/>
      <c r="Y879" s="189"/>
      <c r="Z879" s="2565"/>
      <c r="AA879" s="2860"/>
      <c r="AB879" s="2565"/>
      <c r="AC879" s="2860"/>
      <c r="AD879" s="2540"/>
      <c r="AE879" s="2541"/>
      <c r="AF879" s="299"/>
      <c r="AG879" s="178" t="s">
        <v>603</v>
      </c>
      <c r="AH879" s="226"/>
      <c r="AI879" s="226"/>
      <c r="AJ879" s="226"/>
      <c r="AK879" s="226"/>
      <c r="AL879" s="179"/>
      <c r="AM879" s="179"/>
      <c r="AN879" s="2761">
        <v>7765603.2000000002</v>
      </c>
      <c r="AO879" s="2762"/>
    </row>
    <row r="880" spans="1:41" ht="16" customHeight="1" x14ac:dyDescent="0.25">
      <c r="A880" s="2797" t="s">
        <v>1033</v>
      </c>
      <c r="B880" s="2798"/>
      <c r="C880" s="189"/>
      <c r="D880" s="189"/>
      <c r="E880" s="2540"/>
      <c r="F880" s="2541"/>
      <c r="G880" s="2565"/>
      <c r="H880" s="2860"/>
      <c r="I880" s="2540">
        <v>0</v>
      </c>
      <c r="J880" s="2541"/>
      <c r="K880" s="304"/>
      <c r="L880" s="166"/>
      <c r="M880" s="166"/>
      <c r="N880" s="166"/>
      <c r="O880" s="166"/>
      <c r="P880" s="166"/>
      <c r="Q880" s="166"/>
      <c r="R880" s="166"/>
      <c r="S880" s="166"/>
      <c r="T880" s="166"/>
      <c r="U880" s="286"/>
      <c r="V880" s="2797" t="s">
        <v>1067</v>
      </c>
      <c r="W880" s="2798"/>
      <c r="X880" s="136" t="s">
        <v>512</v>
      </c>
      <c r="Y880" s="189" t="s">
        <v>513</v>
      </c>
      <c r="Z880" s="2540">
        <v>6</v>
      </c>
      <c r="AA880" s="2541"/>
      <c r="AB880" s="2861">
        <v>32000</v>
      </c>
      <c r="AC880" s="2862"/>
      <c r="AD880" s="2540">
        <v>192000</v>
      </c>
      <c r="AE880" s="2541"/>
      <c r="AF880" s="304"/>
      <c r="AG880" s="166"/>
      <c r="AH880" s="166"/>
      <c r="AI880" s="166"/>
      <c r="AJ880" s="166"/>
      <c r="AK880" s="166"/>
      <c r="AL880" s="166"/>
      <c r="AM880" s="166"/>
      <c r="AN880" s="166"/>
      <c r="AO880" s="166"/>
    </row>
    <row r="881" spans="1:41" ht="16" customHeight="1" x14ac:dyDescent="0.25">
      <c r="A881" s="2797" t="s">
        <v>1034</v>
      </c>
      <c r="B881" s="2798"/>
      <c r="C881" s="189" t="s">
        <v>512</v>
      </c>
      <c r="D881" s="189" t="s">
        <v>513</v>
      </c>
      <c r="E881" s="2565">
        <v>8</v>
      </c>
      <c r="F881" s="2860"/>
      <c r="G881" s="2861">
        <v>32000</v>
      </c>
      <c r="H881" s="2862"/>
      <c r="I881" s="2540">
        <v>256000</v>
      </c>
      <c r="J881" s="2541"/>
      <c r="K881" s="299"/>
      <c r="L881" s="7" t="s">
        <v>1573</v>
      </c>
      <c r="M881" s="166"/>
      <c r="N881" s="166"/>
      <c r="O881" s="166"/>
      <c r="P881" s="166"/>
      <c r="Q881" s="166"/>
      <c r="R881" s="166"/>
      <c r="S881" s="166"/>
      <c r="T881" s="166"/>
      <c r="U881" s="286"/>
      <c r="V881" s="2797" t="s">
        <v>1034</v>
      </c>
      <c r="W881" s="2798"/>
      <c r="X881" s="218"/>
      <c r="Y881" s="189"/>
      <c r="Z881" s="2565"/>
      <c r="AA881" s="2860"/>
      <c r="AB881" s="2565"/>
      <c r="AC881" s="2860"/>
      <c r="AD881" s="2540">
        <v>0</v>
      </c>
      <c r="AE881" s="2541"/>
      <c r="AF881" s="299"/>
      <c r="AG881" s="7" t="s">
        <v>1573</v>
      </c>
      <c r="AH881" s="166"/>
      <c r="AI881" s="166"/>
      <c r="AJ881" s="166"/>
      <c r="AK881" s="166"/>
      <c r="AL881" s="166"/>
      <c r="AM881" s="166"/>
      <c r="AN881" s="166"/>
      <c r="AO881" s="166"/>
    </row>
    <row r="882" spans="1:41" ht="16" customHeight="1" x14ac:dyDescent="0.25">
      <c r="A882" s="2797" t="s">
        <v>1606</v>
      </c>
      <c r="B882" s="2798"/>
      <c r="C882" s="189" t="s">
        <v>512</v>
      </c>
      <c r="D882" s="189" t="s">
        <v>513</v>
      </c>
      <c r="E882" s="2565">
        <v>3</v>
      </c>
      <c r="F882" s="2860"/>
      <c r="G882" s="2861">
        <v>32000</v>
      </c>
      <c r="H882" s="2862"/>
      <c r="I882" s="2540">
        <v>96000</v>
      </c>
      <c r="J882" s="2541"/>
      <c r="K882" s="299"/>
      <c r="L882" s="2173" t="s">
        <v>1629</v>
      </c>
      <c r="M882" s="1922"/>
      <c r="N882" s="1922"/>
      <c r="O882" s="1922"/>
      <c r="P882" s="1922"/>
      <c r="Q882" s="1937"/>
      <c r="R882" s="1922"/>
      <c r="S882" s="1922"/>
      <c r="T882" s="166"/>
      <c r="U882" s="286"/>
      <c r="V882" s="2797" t="s">
        <v>1035</v>
      </c>
      <c r="W882" s="2798"/>
      <c r="X882" s="218"/>
      <c r="Y882" s="189"/>
      <c r="Z882" s="2565"/>
      <c r="AA882" s="2860"/>
      <c r="AB882" s="2565"/>
      <c r="AC882" s="2860"/>
      <c r="AD882" s="2540">
        <v>0</v>
      </c>
      <c r="AE882" s="2541"/>
      <c r="AF882" s="299"/>
      <c r="AG882" s="2173" t="s">
        <v>1629</v>
      </c>
      <c r="AH882" s="1922"/>
      <c r="AI882" s="1922"/>
      <c r="AJ882" s="1922"/>
      <c r="AK882" s="1922"/>
      <c r="AL882" s="1937"/>
      <c r="AM882" s="1922"/>
      <c r="AN882" s="1922"/>
      <c r="AO882" s="166"/>
    </row>
    <row r="883" spans="1:41" ht="16" customHeight="1" x14ac:dyDescent="0.25">
      <c r="A883" s="2797" t="s">
        <v>1036</v>
      </c>
      <c r="B883" s="2798"/>
      <c r="C883" s="208"/>
      <c r="D883" s="189"/>
      <c r="E883" s="2565"/>
      <c r="F883" s="2860"/>
      <c r="G883" s="2565"/>
      <c r="H883" s="2860"/>
      <c r="I883" s="2540">
        <v>0</v>
      </c>
      <c r="J883" s="2541"/>
      <c r="K883" s="299"/>
      <c r="L883" s="166"/>
      <c r="M883" s="227"/>
      <c r="N883" s="227"/>
      <c r="O883" s="227"/>
      <c r="P883" s="227"/>
      <c r="Q883" s="122"/>
      <c r="R883" s="61"/>
      <c r="S883" s="166"/>
      <c r="T883" s="166"/>
      <c r="U883" s="286"/>
      <c r="V883" s="2797" t="s">
        <v>1036</v>
      </c>
      <c r="W883" s="2798"/>
      <c r="X883" s="218"/>
      <c r="Y883" s="189"/>
      <c r="Z883" s="2565"/>
      <c r="AA883" s="2860"/>
      <c r="AB883" s="2565"/>
      <c r="AC883" s="2860"/>
      <c r="AD883" s="2540">
        <v>0</v>
      </c>
      <c r="AE883" s="2541"/>
      <c r="AF883" s="299"/>
      <c r="AG883" s="166"/>
      <c r="AH883" s="2794"/>
      <c r="AI883" s="2794"/>
      <c r="AJ883" s="2794"/>
      <c r="AK883" s="2794"/>
      <c r="AL883" s="291"/>
      <c r="AM883" s="61"/>
      <c r="AN883" s="166"/>
      <c r="AO883" s="166"/>
    </row>
    <row r="884" spans="1:41" ht="16" customHeight="1" x14ac:dyDescent="0.15">
      <c r="A884" s="2797" t="s">
        <v>1037</v>
      </c>
      <c r="B884" s="2798"/>
      <c r="C884" s="189" t="s">
        <v>512</v>
      </c>
      <c r="D884" s="189" t="s">
        <v>513</v>
      </c>
      <c r="E884" s="2540">
        <v>6</v>
      </c>
      <c r="F884" s="2541"/>
      <c r="G884" s="2861">
        <v>32000</v>
      </c>
      <c r="H884" s="2862"/>
      <c r="I884" s="2540">
        <v>192000</v>
      </c>
      <c r="J884" s="2541"/>
      <c r="K884" s="299"/>
      <c r="L884" s="166"/>
      <c r="M884" s="227"/>
      <c r="N884" s="227"/>
      <c r="O884" s="227"/>
      <c r="P884" s="227"/>
      <c r="Q884" s="122"/>
      <c r="R884" s="61"/>
      <c r="S884" s="166"/>
      <c r="T884" s="166"/>
      <c r="U884" s="286"/>
      <c r="V884" s="2797" t="s">
        <v>1037</v>
      </c>
      <c r="W884" s="2798"/>
      <c r="X884" s="136" t="s">
        <v>512</v>
      </c>
      <c r="Y884" s="189" t="s">
        <v>513</v>
      </c>
      <c r="Z884" s="2540">
        <v>6</v>
      </c>
      <c r="AA884" s="2541"/>
      <c r="AB884" s="2861">
        <v>32000</v>
      </c>
      <c r="AC884" s="2862"/>
      <c r="AD884" s="2540">
        <v>192000</v>
      </c>
      <c r="AE884" s="2541"/>
      <c r="AF884" s="299"/>
      <c r="AG884" s="166"/>
      <c r="AH884" s="227"/>
      <c r="AI884" s="227"/>
      <c r="AJ884" s="227"/>
      <c r="AK884" s="227"/>
      <c r="AL884" s="122"/>
      <c r="AM884" s="61"/>
      <c r="AN884" s="166"/>
      <c r="AO884" s="166"/>
    </row>
    <row r="885" spans="1:41" ht="16" customHeight="1" x14ac:dyDescent="0.25">
      <c r="A885" s="2797" t="s">
        <v>903</v>
      </c>
      <c r="B885" s="2798"/>
      <c r="C885" s="189" t="s">
        <v>512</v>
      </c>
      <c r="D885" s="189" t="s">
        <v>513</v>
      </c>
      <c r="E885" s="2540">
        <v>5</v>
      </c>
      <c r="F885" s="2541"/>
      <c r="G885" s="2861">
        <v>32000</v>
      </c>
      <c r="H885" s="2862"/>
      <c r="I885" s="2540">
        <v>160000</v>
      </c>
      <c r="J885" s="2541"/>
      <c r="K885" s="299"/>
      <c r="L885" s="166"/>
      <c r="M885" s="2794"/>
      <c r="N885" s="2794"/>
      <c r="O885" s="2794"/>
      <c r="P885" s="2794"/>
      <c r="Q885" s="122"/>
      <c r="R885" s="166"/>
      <c r="S885" s="61"/>
      <c r="T885" s="166"/>
      <c r="U885" s="286"/>
      <c r="V885" s="2797" t="s">
        <v>903</v>
      </c>
      <c r="W885" s="2798"/>
      <c r="X885" s="136"/>
      <c r="Y885" s="189"/>
      <c r="Z885" s="2540"/>
      <c r="AA885" s="2541"/>
      <c r="AB885" s="2540"/>
      <c r="AC885" s="2860"/>
      <c r="AD885" s="2540">
        <v>0</v>
      </c>
      <c r="AE885" s="2541"/>
      <c r="AF885" s="299"/>
      <c r="AG885" s="166"/>
      <c r="AH885" s="227"/>
      <c r="AI885" s="227"/>
      <c r="AJ885" s="227"/>
      <c r="AK885" s="227"/>
      <c r="AL885" s="122"/>
      <c r="AM885" s="166"/>
      <c r="AN885" s="61"/>
      <c r="AO885" s="166"/>
    </row>
    <row r="886" spans="1:41" ht="16" customHeight="1" x14ac:dyDescent="0.25">
      <c r="A886" s="2797" t="s">
        <v>904</v>
      </c>
      <c r="B886" s="2798"/>
      <c r="C886" s="189"/>
      <c r="D886" s="189"/>
      <c r="E886" s="2565"/>
      <c r="F886" s="2860"/>
      <c r="G886" s="2565"/>
      <c r="H886" s="2860"/>
      <c r="I886" s="2540">
        <v>0</v>
      </c>
      <c r="J886" s="2541"/>
      <c r="K886" s="299"/>
      <c r="L886" s="166"/>
      <c r="M886" s="2794"/>
      <c r="N886" s="2794"/>
      <c r="O886" s="2794"/>
      <c r="P886" s="2794"/>
      <c r="Q886" s="122"/>
      <c r="R886" s="61"/>
      <c r="S886" s="166"/>
      <c r="T886" s="166"/>
      <c r="U886" s="286"/>
      <c r="V886" s="2797" t="s">
        <v>904</v>
      </c>
      <c r="W886" s="2798"/>
      <c r="X886" s="136"/>
      <c r="Y886" s="189"/>
      <c r="Z886" s="2565"/>
      <c r="AA886" s="2860"/>
      <c r="AB886" s="2540"/>
      <c r="AC886" s="2860"/>
      <c r="AD886" s="2540">
        <v>0</v>
      </c>
      <c r="AE886" s="2541"/>
      <c r="AF886" s="299"/>
      <c r="AG886" s="166"/>
      <c r="AH886" s="2794"/>
      <c r="AI886" s="2794"/>
      <c r="AJ886" s="2794"/>
      <c r="AK886" s="2794"/>
      <c r="AL886" s="122"/>
      <c r="AM886" s="61"/>
      <c r="AN886" s="166"/>
      <c r="AO886" s="166"/>
    </row>
    <row r="887" spans="1:41" ht="16" customHeight="1" x14ac:dyDescent="0.25">
      <c r="A887" s="2865" t="s">
        <v>1038</v>
      </c>
      <c r="B887" s="2866"/>
      <c r="C887" s="208"/>
      <c r="D887" s="189"/>
      <c r="E887" s="2565"/>
      <c r="F887" s="2860"/>
      <c r="G887" s="2565"/>
      <c r="H887" s="2860"/>
      <c r="I887" s="2561">
        <v>400000</v>
      </c>
      <c r="J887" s="2562"/>
      <c r="K887" s="299"/>
      <c r="L887" s="166"/>
      <c r="M887" s="2794"/>
      <c r="N887" s="2794"/>
      <c r="O887" s="2794"/>
      <c r="P887" s="2794"/>
      <c r="Q887" s="292"/>
      <c r="R887" s="61"/>
      <c r="S887" s="166"/>
      <c r="T887" s="166"/>
      <c r="U887" s="286"/>
      <c r="V887" s="2865" t="s">
        <v>1038</v>
      </c>
      <c r="W887" s="2866"/>
      <c r="X887" s="218"/>
      <c r="Y887" s="189"/>
      <c r="Z887" s="2565"/>
      <c r="AA887" s="2860"/>
      <c r="AB887" s="2565"/>
      <c r="AC887" s="2860"/>
      <c r="AD887" s="2561">
        <v>2153840</v>
      </c>
      <c r="AE887" s="2562"/>
      <c r="AF887" s="299"/>
      <c r="AG887" s="166"/>
      <c r="AH887" s="2794"/>
      <c r="AI887" s="2794"/>
      <c r="AJ887" s="2794"/>
      <c r="AK887" s="2794"/>
      <c r="AL887" s="122"/>
      <c r="AM887" s="61"/>
      <c r="AN887" s="166"/>
      <c r="AO887" s="166"/>
    </row>
    <row r="888" spans="1:41" ht="16" customHeight="1" x14ac:dyDescent="0.25">
      <c r="A888" s="2797" t="s">
        <v>906</v>
      </c>
      <c r="B888" s="2798"/>
      <c r="C888" s="189"/>
      <c r="D888" s="189"/>
      <c r="E888" s="2565"/>
      <c r="F888" s="2860"/>
      <c r="G888" s="2565"/>
      <c r="H888" s="2860"/>
      <c r="I888" s="2540">
        <v>0</v>
      </c>
      <c r="J888" s="2541"/>
      <c r="K888" s="299"/>
      <c r="L888" s="166"/>
      <c r="M888" s="166"/>
      <c r="N888" s="166"/>
      <c r="O888" s="166"/>
      <c r="P888" s="166"/>
      <c r="Q888" s="166"/>
      <c r="R888" s="61"/>
      <c r="S888" s="166"/>
      <c r="T888" s="166"/>
      <c r="U888" s="286"/>
      <c r="V888" s="2797" t="s">
        <v>906</v>
      </c>
      <c r="W888" s="2798"/>
      <c r="X888" s="136" t="s">
        <v>512</v>
      </c>
      <c r="Y888" s="189" t="s">
        <v>513</v>
      </c>
      <c r="Z888" s="2565">
        <v>25</v>
      </c>
      <c r="AA888" s="2860"/>
      <c r="AB888" s="2861">
        <v>32000</v>
      </c>
      <c r="AC888" s="2862"/>
      <c r="AD888" s="2540">
        <v>800000</v>
      </c>
      <c r="AE888" s="2541"/>
      <c r="AF888" s="299"/>
      <c r="AG888" s="166"/>
      <c r="AH888" s="2794"/>
      <c r="AI888" s="2794"/>
      <c r="AJ888" s="2794"/>
      <c r="AK888" s="2794"/>
      <c r="AL888" s="292"/>
      <c r="AM888" s="61"/>
      <c r="AN888" s="166"/>
      <c r="AO888" s="166"/>
    </row>
    <row r="889" spans="1:41" ht="16" customHeight="1" x14ac:dyDescent="0.25">
      <c r="A889" s="2797" t="s">
        <v>1039</v>
      </c>
      <c r="B889" s="2798"/>
      <c r="C889" s="208"/>
      <c r="D889" s="189"/>
      <c r="E889" s="2565"/>
      <c r="F889" s="2860"/>
      <c r="G889" s="2565"/>
      <c r="H889" s="2860"/>
      <c r="I889" s="2540">
        <v>0</v>
      </c>
      <c r="J889" s="2541"/>
      <c r="K889" s="299"/>
      <c r="L889" s="53"/>
      <c r="M889" s="53"/>
      <c r="N889" s="53"/>
      <c r="O889" s="53"/>
      <c r="P889" s="53"/>
      <c r="Q889" s="53"/>
      <c r="R889" s="166"/>
      <c r="S889" s="166"/>
      <c r="T889" s="166"/>
      <c r="U889" s="286"/>
      <c r="V889" s="2797" t="s">
        <v>1039</v>
      </c>
      <c r="W889" s="2798"/>
      <c r="X889" s="136" t="s">
        <v>512</v>
      </c>
      <c r="Y889" s="189" t="s">
        <v>513</v>
      </c>
      <c r="Z889" s="2565">
        <v>4</v>
      </c>
      <c r="AA889" s="2860"/>
      <c r="AB889" s="2861">
        <v>32000</v>
      </c>
      <c r="AC889" s="2862"/>
      <c r="AD889" s="2540">
        <v>128000</v>
      </c>
      <c r="AE889" s="2541"/>
      <c r="AF889" s="299"/>
      <c r="AG889" s="166"/>
      <c r="AH889" s="166"/>
      <c r="AI889" s="166"/>
      <c r="AJ889" s="166"/>
      <c r="AK889" s="166"/>
      <c r="AL889" s="166"/>
      <c r="AM889" s="166"/>
      <c r="AN889" s="166"/>
      <c r="AO889" s="166"/>
    </row>
    <row r="890" spans="1:41" ht="16" customHeight="1" x14ac:dyDescent="0.25">
      <c r="A890" s="2797" t="s">
        <v>915</v>
      </c>
      <c r="B890" s="2798"/>
      <c r="C890" s="208"/>
      <c r="D890" s="189"/>
      <c r="E890" s="2565"/>
      <c r="F890" s="2860"/>
      <c r="G890" s="2565"/>
      <c r="H890" s="2860"/>
      <c r="I890" s="2540">
        <v>0</v>
      </c>
      <c r="J890" s="2541"/>
      <c r="K890" s="299"/>
      <c r="L890" s="53"/>
      <c r="M890" s="53"/>
      <c r="N890" s="53"/>
      <c r="O890" s="53"/>
      <c r="P890" s="53"/>
      <c r="Q890" s="53"/>
      <c r="R890" s="53"/>
      <c r="S890" s="166"/>
      <c r="T890" s="166"/>
      <c r="U890" s="286"/>
      <c r="V890" s="2797" t="s">
        <v>915</v>
      </c>
      <c r="W890" s="2798"/>
      <c r="X890" s="136" t="s">
        <v>512</v>
      </c>
      <c r="Y890" s="189" t="s">
        <v>513</v>
      </c>
      <c r="Z890" s="2565">
        <v>5</v>
      </c>
      <c r="AA890" s="2860"/>
      <c r="AB890" s="2861">
        <v>32000</v>
      </c>
      <c r="AC890" s="2862"/>
      <c r="AD890" s="2540">
        <v>160000</v>
      </c>
      <c r="AE890" s="2541"/>
      <c r="AF890" s="299"/>
      <c r="AG890" s="53"/>
      <c r="AH890" s="53"/>
      <c r="AI890" s="53"/>
      <c r="AJ890" s="53"/>
      <c r="AK890" s="53"/>
      <c r="AL890" s="53"/>
      <c r="AM890" s="53"/>
      <c r="AN890" s="166"/>
      <c r="AO890" s="166"/>
    </row>
    <row r="891" spans="1:41" ht="16" customHeight="1" x14ac:dyDescent="0.25">
      <c r="A891" s="2797" t="s">
        <v>749</v>
      </c>
      <c r="B891" s="2798"/>
      <c r="C891" s="208"/>
      <c r="D891" s="189"/>
      <c r="E891" s="2565"/>
      <c r="F891" s="2860"/>
      <c r="G891" s="2565"/>
      <c r="H891" s="2860"/>
      <c r="I891" s="2540">
        <v>0</v>
      </c>
      <c r="J891" s="2541"/>
      <c r="K891" s="299"/>
      <c r="L891" s="53"/>
      <c r="M891" s="53"/>
      <c r="N891" s="53"/>
      <c r="O891" s="53"/>
      <c r="P891" s="53"/>
      <c r="Q891" s="53"/>
      <c r="R891" s="53"/>
      <c r="S891" s="166"/>
      <c r="T891" s="166"/>
      <c r="U891" s="286"/>
      <c r="V891" s="217" t="s">
        <v>749</v>
      </c>
      <c r="W891" s="219"/>
      <c r="X891" s="136" t="s">
        <v>512</v>
      </c>
      <c r="Y891" s="189" t="s">
        <v>513</v>
      </c>
      <c r="Z891" s="2565">
        <v>4</v>
      </c>
      <c r="AA891" s="2566"/>
      <c r="AB891" s="2861">
        <v>32000</v>
      </c>
      <c r="AC891" s="2862"/>
      <c r="AD891" s="2540"/>
      <c r="AE891" s="2541"/>
      <c r="AF891" s="299"/>
      <c r="AG891" s="53"/>
      <c r="AH891" s="53"/>
      <c r="AI891" s="53"/>
      <c r="AJ891" s="53"/>
      <c r="AK891" s="53"/>
      <c r="AL891" s="53"/>
      <c r="AM891" s="53"/>
      <c r="AN891" s="166"/>
      <c r="AO891" s="166"/>
    </row>
    <row r="892" spans="1:41" ht="16" customHeight="1" x14ac:dyDescent="0.25">
      <c r="A892" s="2797" t="s">
        <v>908</v>
      </c>
      <c r="B892" s="2798"/>
      <c r="C892" s="208"/>
      <c r="D892" s="189"/>
      <c r="E892" s="2565"/>
      <c r="F892" s="2860"/>
      <c r="G892" s="2565"/>
      <c r="H892" s="2860"/>
      <c r="I892" s="2540">
        <v>0</v>
      </c>
      <c r="J892" s="2541"/>
      <c r="K892" s="299"/>
      <c r="L892" s="53"/>
      <c r="M892" s="53"/>
      <c r="N892" s="53"/>
      <c r="O892" s="53"/>
      <c r="P892" s="53"/>
      <c r="Q892" s="53"/>
      <c r="R892" s="53"/>
      <c r="S892" s="166"/>
      <c r="T892" s="166"/>
      <c r="U892" s="286"/>
      <c r="V892" s="2797" t="s">
        <v>786</v>
      </c>
      <c r="W892" s="2798"/>
      <c r="X892" s="218"/>
      <c r="Y892" s="189" t="s">
        <v>815</v>
      </c>
      <c r="Z892" s="2565"/>
      <c r="AA892" s="2860"/>
      <c r="AB892" s="2565"/>
      <c r="AC892" s="2860"/>
      <c r="AD892" s="2540">
        <v>150000</v>
      </c>
      <c r="AE892" s="2541"/>
      <c r="AF892" s="299"/>
      <c r="AG892" s="53"/>
      <c r="AH892" s="53"/>
      <c r="AI892" s="53"/>
      <c r="AJ892" s="53"/>
      <c r="AK892" s="53"/>
      <c r="AL892" s="53"/>
      <c r="AM892" s="53"/>
      <c r="AN892" s="166"/>
      <c r="AO892" s="166"/>
    </row>
    <row r="893" spans="1:41" ht="16" customHeight="1" x14ac:dyDescent="0.25">
      <c r="A893" s="2797" t="s">
        <v>786</v>
      </c>
      <c r="B893" s="2798"/>
      <c r="C893" s="208"/>
      <c r="D893" s="189" t="s">
        <v>815</v>
      </c>
      <c r="E893" s="2565"/>
      <c r="F893" s="2860"/>
      <c r="G893" s="2565"/>
      <c r="H893" s="2860"/>
      <c r="I893" s="2540">
        <v>400000</v>
      </c>
      <c r="J893" s="2541"/>
      <c r="K893" s="299"/>
      <c r="L893" s="53"/>
      <c r="M893" s="53"/>
      <c r="N893" s="53"/>
      <c r="O893" s="53"/>
      <c r="P893" s="53"/>
      <c r="Q893" s="53"/>
      <c r="R893" s="53"/>
      <c r="S893" s="53"/>
      <c r="T893" s="53"/>
      <c r="U893" s="286"/>
      <c r="V893" s="2797" t="s">
        <v>635</v>
      </c>
      <c r="W893" s="2798"/>
      <c r="X893" s="136" t="s">
        <v>784</v>
      </c>
      <c r="Y893" s="189" t="s">
        <v>571</v>
      </c>
      <c r="Z893" s="2565">
        <v>10.8</v>
      </c>
      <c r="AA893" s="2860"/>
      <c r="AB893" s="2540">
        <v>84800</v>
      </c>
      <c r="AC893" s="2864"/>
      <c r="AD893" s="2540">
        <v>915840.00000000012</v>
      </c>
      <c r="AE893" s="2541"/>
      <c r="AF893" s="299"/>
      <c r="AG893" s="53"/>
      <c r="AH893" s="53"/>
      <c r="AI893" s="53"/>
      <c r="AJ893" s="53"/>
      <c r="AK893" s="53"/>
      <c r="AL893" s="53"/>
      <c r="AM893" s="53"/>
      <c r="AN893" s="53"/>
      <c r="AO893" s="53"/>
    </row>
    <row r="894" spans="1:41" ht="16" customHeight="1" thickBot="1" x14ac:dyDescent="0.2">
      <c r="A894" s="229" t="s">
        <v>573</v>
      </c>
      <c r="B894" s="230"/>
      <c r="C894" s="231"/>
      <c r="D894" s="232"/>
      <c r="E894" s="2544">
        <v>99</v>
      </c>
      <c r="F894" s="2545"/>
      <c r="G894" s="2546"/>
      <c r="H894" s="2547"/>
      <c r="I894" s="2544">
        <v>3568000</v>
      </c>
      <c r="J894" s="2545"/>
      <c r="K894" s="299"/>
      <c r="L894" s="53"/>
      <c r="M894" s="53"/>
      <c r="N894" s="53"/>
      <c r="O894" s="53"/>
      <c r="P894" s="53"/>
      <c r="Q894" s="53"/>
      <c r="R894" s="53"/>
      <c r="S894" s="166"/>
      <c r="T894" s="166"/>
      <c r="U894" s="286"/>
      <c r="V894" s="229" t="s">
        <v>573</v>
      </c>
      <c r="W894" s="230"/>
      <c r="X894" s="231"/>
      <c r="Y894" s="232"/>
      <c r="Z894" s="2544">
        <v>76</v>
      </c>
      <c r="AA894" s="2545"/>
      <c r="AB894" s="2546"/>
      <c r="AC894" s="2547"/>
      <c r="AD894" s="2544">
        <v>3369840</v>
      </c>
      <c r="AE894" s="2545"/>
      <c r="AF894" s="299"/>
      <c r="AG894" s="53"/>
      <c r="AH894" s="53"/>
      <c r="AI894" s="53"/>
      <c r="AJ894" s="53"/>
      <c r="AK894" s="53"/>
      <c r="AL894" s="53"/>
      <c r="AM894" s="53"/>
      <c r="AN894" s="166"/>
      <c r="AO894" s="166"/>
    </row>
    <row r="895" spans="1:41" ht="16" customHeight="1" x14ac:dyDescent="0.15">
      <c r="A895" s="53"/>
      <c r="B895" s="53"/>
      <c r="C895" s="53"/>
      <c r="D895" s="53"/>
      <c r="E895" s="53"/>
      <c r="F895" s="53"/>
      <c r="G895" s="53"/>
      <c r="H895" s="293"/>
      <c r="I895" s="294"/>
      <c r="J895" s="294"/>
      <c r="K895" s="306"/>
      <c r="L895" s="53"/>
      <c r="M895" s="53"/>
      <c r="N895" s="53"/>
      <c r="O895" s="53"/>
      <c r="P895" s="53"/>
      <c r="Q895" s="53"/>
      <c r="R895" s="53"/>
      <c r="S895" s="295"/>
      <c r="T895" s="295"/>
      <c r="U895" s="295"/>
      <c r="V895" s="53"/>
      <c r="W895" s="53"/>
      <c r="X895" s="53"/>
      <c r="Y895" s="53"/>
      <c r="Z895" s="53"/>
      <c r="AA895" s="53"/>
      <c r="AB895" s="53"/>
      <c r="AC895" s="293"/>
      <c r="AD895" s="294"/>
      <c r="AE895" s="294"/>
      <c r="AF895" s="306"/>
      <c r="AG895" s="53"/>
      <c r="AH895" s="53"/>
      <c r="AI895" s="53"/>
      <c r="AJ895" s="53"/>
      <c r="AK895" s="53"/>
      <c r="AL895" s="53"/>
      <c r="AM895" s="53"/>
      <c r="AN895" s="295"/>
      <c r="AO895" s="295"/>
    </row>
    <row r="896" spans="1:41" ht="16" customHeight="1" x14ac:dyDescent="0.15">
      <c r="S896" s="2885"/>
      <c r="T896" s="2885"/>
      <c r="AN896" s="2885"/>
      <c r="AO896" s="2885"/>
    </row>
    <row r="897" spans="1:41" ht="16" customHeight="1" x14ac:dyDescent="0.15"/>
    <row r="898" spans="1:41" ht="16" customHeight="1" x14ac:dyDescent="0.15"/>
    <row r="899" spans="1:41" ht="16" customHeight="1" x14ac:dyDescent="0.15">
      <c r="A899" s="2611" t="s">
        <v>1887</v>
      </c>
      <c r="B899" s="2611"/>
      <c r="C899" s="2611"/>
      <c r="D899" s="2611"/>
      <c r="E899" s="2611"/>
      <c r="F899" s="2611"/>
      <c r="G899" s="2611"/>
      <c r="H899" s="2611"/>
      <c r="I899" s="2611"/>
      <c r="J899" s="2611"/>
      <c r="K899" s="2611"/>
      <c r="L899" s="2611"/>
      <c r="M899" s="2611"/>
      <c r="N899" s="2611"/>
      <c r="O899" s="2611"/>
      <c r="P899" s="2611"/>
      <c r="Q899" s="2611"/>
      <c r="R899" s="2611"/>
      <c r="S899" s="2611"/>
      <c r="T899" s="2611"/>
      <c r="U899" s="298"/>
      <c r="V899" s="2611" t="s">
        <v>1908</v>
      </c>
      <c r="W899" s="2611"/>
      <c r="X899" s="2611"/>
      <c r="Y899" s="2611"/>
      <c r="Z899" s="2611"/>
      <c r="AA899" s="2611"/>
      <c r="AB899" s="2611"/>
      <c r="AC899" s="2611"/>
      <c r="AD899" s="2611"/>
      <c r="AE899" s="2611"/>
      <c r="AF899" s="2611"/>
      <c r="AG899" s="2611"/>
      <c r="AH899" s="2611"/>
      <c r="AI899" s="2611"/>
      <c r="AJ899" s="2611"/>
      <c r="AK899" s="2611"/>
      <c r="AL899" s="2611"/>
      <c r="AM899" s="2611"/>
      <c r="AN899" s="2611"/>
      <c r="AO899" s="2611"/>
    </row>
    <row r="900" spans="1:41" ht="16" customHeight="1" thickBot="1" x14ac:dyDescent="0.2">
      <c r="A900" s="2611"/>
      <c r="B900" s="2611"/>
      <c r="C900" s="2611"/>
      <c r="D900" s="2611"/>
      <c r="E900" s="2611"/>
      <c r="F900" s="2611"/>
      <c r="G900" s="2611"/>
      <c r="H900" s="2611"/>
      <c r="I900" s="2611"/>
      <c r="J900" s="2611"/>
      <c r="K900" s="2611"/>
      <c r="L900" s="2611"/>
      <c r="M900" s="2611"/>
      <c r="N900" s="2611"/>
      <c r="O900" s="2611"/>
      <c r="P900" s="2611"/>
      <c r="Q900" s="2611"/>
      <c r="R900" s="2611"/>
      <c r="S900" s="2611"/>
      <c r="T900" s="2611"/>
      <c r="U900" s="286"/>
      <c r="V900" s="166"/>
      <c r="W900" s="166"/>
      <c r="X900" s="166"/>
      <c r="Y900" s="166"/>
      <c r="Z900" s="166"/>
      <c r="AA900" s="166"/>
      <c r="AB900" s="166"/>
      <c r="AC900" s="166"/>
      <c r="AD900" s="166"/>
      <c r="AE900" s="166"/>
      <c r="AF900" s="299"/>
      <c r="AG900" s="53"/>
      <c r="AH900" s="53"/>
      <c r="AI900" s="53"/>
      <c r="AJ900" s="53"/>
      <c r="AK900" s="53"/>
      <c r="AL900" s="53"/>
      <c r="AM900" s="53"/>
      <c r="AN900" s="53"/>
      <c r="AO900" s="53"/>
    </row>
    <row r="901" spans="1:41" ht="16" customHeight="1" x14ac:dyDescent="0.25">
      <c r="A901" s="2589" t="s">
        <v>451</v>
      </c>
      <c r="B901" s="2590"/>
      <c r="C901" s="2589" t="s">
        <v>452</v>
      </c>
      <c r="D901" s="2618"/>
      <c r="E901" s="2618"/>
      <c r="F901" s="2590"/>
      <c r="G901" s="2589" t="s">
        <v>453</v>
      </c>
      <c r="H901" s="2590"/>
      <c r="I901" s="2589" t="s">
        <v>454</v>
      </c>
      <c r="J901" s="2590"/>
      <c r="K901" s="53"/>
      <c r="L901" s="2587" t="s">
        <v>451</v>
      </c>
      <c r="M901" s="2589" t="s">
        <v>452</v>
      </c>
      <c r="N901" s="2618"/>
      <c r="O901" s="2618"/>
      <c r="P901" s="2590"/>
      <c r="Q901" s="2589" t="s">
        <v>453</v>
      </c>
      <c r="R901" s="2590"/>
      <c r="S901" s="2589"/>
      <c r="T901" s="2590"/>
      <c r="U901" s="287"/>
      <c r="V901" s="2589" t="s">
        <v>451</v>
      </c>
      <c r="W901" s="2590"/>
      <c r="X901" s="2589" t="s">
        <v>452</v>
      </c>
      <c r="Y901" s="2618"/>
      <c r="Z901" s="2618"/>
      <c r="AA901" s="2590"/>
      <c r="AB901" s="2589" t="s">
        <v>453</v>
      </c>
      <c r="AC901" s="2590"/>
      <c r="AD901" s="2589" t="s">
        <v>454</v>
      </c>
      <c r="AE901" s="2590"/>
      <c r="AF901" s="53"/>
      <c r="AG901" s="2587" t="s">
        <v>451</v>
      </c>
      <c r="AH901" s="2589" t="s">
        <v>452</v>
      </c>
      <c r="AI901" s="2618"/>
      <c r="AJ901" s="2618"/>
      <c r="AK901" s="2590"/>
      <c r="AL901" s="2589" t="s">
        <v>453</v>
      </c>
      <c r="AM901" s="2590"/>
      <c r="AN901" s="2589"/>
      <c r="AO901" s="2886"/>
    </row>
    <row r="902" spans="1:41" ht="16" customHeight="1" thickBot="1" x14ac:dyDescent="0.3">
      <c r="A902" s="2585"/>
      <c r="B902" s="2586"/>
      <c r="C902" s="2591"/>
      <c r="D902" s="2619"/>
      <c r="E902" s="2619"/>
      <c r="F902" s="2592"/>
      <c r="G902" s="2585" t="s">
        <v>456</v>
      </c>
      <c r="H902" s="2586"/>
      <c r="I902" s="2585"/>
      <c r="J902" s="2586"/>
      <c r="K902" s="53"/>
      <c r="L902" s="2675"/>
      <c r="M902" s="2591"/>
      <c r="N902" s="2619"/>
      <c r="O902" s="2619"/>
      <c r="P902" s="2592"/>
      <c r="Q902" s="2585" t="s">
        <v>456</v>
      </c>
      <c r="R902" s="2586"/>
      <c r="S902" s="2585" t="s">
        <v>289</v>
      </c>
      <c r="T902" s="2586"/>
      <c r="U902" s="287"/>
      <c r="V902" s="2585"/>
      <c r="W902" s="2586"/>
      <c r="X902" s="2591"/>
      <c r="Y902" s="2619"/>
      <c r="Z902" s="2619"/>
      <c r="AA902" s="2592"/>
      <c r="AB902" s="2585" t="s">
        <v>456</v>
      </c>
      <c r="AC902" s="2586"/>
      <c r="AD902" s="2585"/>
      <c r="AE902" s="2586"/>
      <c r="AF902" s="53"/>
      <c r="AG902" s="2675"/>
      <c r="AH902" s="2591"/>
      <c r="AI902" s="2619"/>
      <c r="AJ902" s="2619"/>
      <c r="AK902" s="2592"/>
      <c r="AL902" s="2585" t="s">
        <v>456</v>
      </c>
      <c r="AM902" s="2586"/>
      <c r="AN902" s="2585" t="s">
        <v>289</v>
      </c>
      <c r="AO902" s="2860"/>
    </row>
    <row r="903" spans="1:41" ht="16" customHeight="1" x14ac:dyDescent="0.25">
      <c r="A903" s="2585"/>
      <c r="B903" s="2586"/>
      <c r="C903" s="66" t="s">
        <v>457</v>
      </c>
      <c r="D903" s="2675" t="s">
        <v>458</v>
      </c>
      <c r="E903" s="2585" t="s">
        <v>459</v>
      </c>
      <c r="F903" s="2586"/>
      <c r="G903" s="2585" t="s">
        <v>460</v>
      </c>
      <c r="H903" s="2586"/>
      <c r="I903" s="2585" t="s">
        <v>363</v>
      </c>
      <c r="J903" s="2586"/>
      <c r="K903" s="53"/>
      <c r="L903" s="2675"/>
      <c r="M903" s="64" t="s">
        <v>457</v>
      </c>
      <c r="N903" s="2587" t="s">
        <v>458</v>
      </c>
      <c r="O903" s="2589" t="s">
        <v>459</v>
      </c>
      <c r="P903" s="2590"/>
      <c r="Q903" s="2585" t="s">
        <v>460</v>
      </c>
      <c r="R903" s="2586"/>
      <c r="S903" s="2585" t="s">
        <v>363</v>
      </c>
      <c r="T903" s="2586"/>
      <c r="U903" s="287"/>
      <c r="V903" s="2585"/>
      <c r="W903" s="2586"/>
      <c r="X903" s="66" t="s">
        <v>457</v>
      </c>
      <c r="Y903" s="2675" t="s">
        <v>458</v>
      </c>
      <c r="Z903" s="2585" t="s">
        <v>459</v>
      </c>
      <c r="AA903" s="2586"/>
      <c r="AB903" s="2585" t="s">
        <v>460</v>
      </c>
      <c r="AC903" s="2586"/>
      <c r="AD903" s="2585" t="s">
        <v>363</v>
      </c>
      <c r="AE903" s="2586"/>
      <c r="AF903" s="53"/>
      <c r="AG903" s="2675"/>
      <c r="AH903" s="64" t="s">
        <v>457</v>
      </c>
      <c r="AI903" s="2675" t="s">
        <v>458</v>
      </c>
      <c r="AJ903" s="2585" t="s">
        <v>459</v>
      </c>
      <c r="AK903" s="2586"/>
      <c r="AL903" s="2585" t="s">
        <v>460</v>
      </c>
      <c r="AM903" s="2586"/>
      <c r="AN903" s="2585" t="s">
        <v>363</v>
      </c>
      <c r="AO903" s="2860"/>
    </row>
    <row r="904" spans="1:41" ht="16" customHeight="1" thickBot="1" x14ac:dyDescent="0.3">
      <c r="A904" s="2591"/>
      <c r="B904" s="2592"/>
      <c r="C904" s="67" t="s">
        <v>461</v>
      </c>
      <c r="D904" s="2588"/>
      <c r="E904" s="2591"/>
      <c r="F904" s="2592"/>
      <c r="G904" s="2591"/>
      <c r="H904" s="2592"/>
      <c r="I904" s="2591"/>
      <c r="J904" s="2592"/>
      <c r="K904" s="53"/>
      <c r="L904" s="2588"/>
      <c r="M904" s="63" t="s">
        <v>461</v>
      </c>
      <c r="N904" s="2588"/>
      <c r="O904" s="2591"/>
      <c r="P904" s="2592"/>
      <c r="Q904" s="2591"/>
      <c r="R904" s="2592"/>
      <c r="S904" s="2591"/>
      <c r="T904" s="2592"/>
      <c r="U904" s="287"/>
      <c r="V904" s="2591"/>
      <c r="W904" s="2592"/>
      <c r="X904" s="67" t="s">
        <v>461</v>
      </c>
      <c r="Y904" s="2588"/>
      <c r="Z904" s="2591"/>
      <c r="AA904" s="2592"/>
      <c r="AB904" s="2591"/>
      <c r="AC904" s="2592"/>
      <c r="AD904" s="2591"/>
      <c r="AE904" s="2592"/>
      <c r="AF904" s="53"/>
      <c r="AG904" s="2588"/>
      <c r="AH904" s="63" t="s">
        <v>461</v>
      </c>
      <c r="AI904" s="2588"/>
      <c r="AJ904" s="2591"/>
      <c r="AK904" s="2592"/>
      <c r="AL904" s="2591"/>
      <c r="AM904" s="2592"/>
      <c r="AN904" s="2887"/>
      <c r="AO904" s="2888"/>
    </row>
    <row r="905" spans="1:41" ht="16" customHeight="1" x14ac:dyDescent="0.25">
      <c r="A905" s="2998" t="s">
        <v>462</v>
      </c>
      <c r="B905" s="2999"/>
      <c r="C905" s="2093"/>
      <c r="D905" s="73"/>
      <c r="E905" s="2103"/>
      <c r="F905" s="2095"/>
      <c r="G905" s="2565"/>
      <c r="H905" s="2860"/>
      <c r="I905" s="2540"/>
      <c r="J905" s="2860"/>
      <c r="K905" s="299"/>
      <c r="L905" s="72" t="s">
        <v>463</v>
      </c>
      <c r="M905" s="2094"/>
      <c r="N905" s="2095"/>
      <c r="O905" s="2096"/>
      <c r="P905" s="2104"/>
      <c r="Q905" s="2583"/>
      <c r="R905" s="2584"/>
      <c r="S905" s="2583"/>
      <c r="T905" s="2584"/>
      <c r="U905" s="184"/>
      <c r="V905" s="2998" t="s">
        <v>462</v>
      </c>
      <c r="W905" s="2999"/>
      <c r="X905" s="2093"/>
      <c r="Y905" s="73"/>
      <c r="Z905" s="2103"/>
      <c r="AA905" s="2095"/>
      <c r="AB905" s="2565"/>
      <c r="AC905" s="2860"/>
      <c r="AD905" s="2565"/>
      <c r="AE905" s="2860"/>
      <c r="AF905" s="299"/>
      <c r="AG905" s="72" t="s">
        <v>463</v>
      </c>
      <c r="AH905" s="2094"/>
      <c r="AI905" s="2095"/>
      <c r="AJ905" s="2583"/>
      <c r="AK905" s="2584"/>
      <c r="AL905" s="2583"/>
      <c r="AM905" s="2584"/>
      <c r="AN905" s="2583"/>
      <c r="AO905" s="2584"/>
    </row>
    <row r="906" spans="1:41" ht="16" customHeight="1" x14ac:dyDescent="0.25">
      <c r="A906" s="2730" t="s">
        <v>994</v>
      </c>
      <c r="B906" s="2731"/>
      <c r="C906" s="90"/>
      <c r="D906" s="2097"/>
      <c r="E906" s="2103"/>
      <c r="F906" s="2099"/>
      <c r="G906" s="2565"/>
      <c r="H906" s="2860"/>
      <c r="I906" s="2880">
        <v>0</v>
      </c>
      <c r="J906" s="2875"/>
      <c r="K906" s="299"/>
      <c r="L906" s="75"/>
      <c r="M906" s="2098"/>
      <c r="N906" s="2099"/>
      <c r="O906" s="2092"/>
      <c r="P906" s="103"/>
      <c r="Q906" s="2540"/>
      <c r="R906" s="2541"/>
      <c r="S906" s="2540"/>
      <c r="T906" s="2541"/>
      <c r="U906" s="184"/>
      <c r="V906" s="2730" t="s">
        <v>994</v>
      </c>
      <c r="W906" s="2731"/>
      <c r="X906" s="2100"/>
      <c r="Y906" s="73"/>
      <c r="Z906" s="2103"/>
      <c r="AA906" s="2099"/>
      <c r="AB906" s="2565"/>
      <c r="AC906" s="2860"/>
      <c r="AD906" s="2880">
        <v>0</v>
      </c>
      <c r="AE906" s="2875"/>
      <c r="AF906" s="299"/>
      <c r="AG906" s="75"/>
      <c r="AH906" s="2098"/>
      <c r="AI906" s="2099"/>
      <c r="AJ906" s="2540"/>
      <c r="AK906" s="2541"/>
      <c r="AL906" s="2540"/>
      <c r="AM906" s="2541"/>
      <c r="AN906" s="2540"/>
      <c r="AO906" s="2541"/>
    </row>
    <row r="907" spans="1:41" ht="16" customHeight="1" x14ac:dyDescent="0.25">
      <c r="A907" s="2724" t="s">
        <v>995</v>
      </c>
      <c r="B907" s="2725"/>
      <c r="C907" s="73"/>
      <c r="D907" s="73"/>
      <c r="E907" s="2103"/>
      <c r="F907" s="2099"/>
      <c r="G907" s="2565"/>
      <c r="H907" s="2860"/>
      <c r="I907" s="2565"/>
      <c r="J907" s="2860"/>
      <c r="K907" s="299"/>
      <c r="L907" s="75" t="s">
        <v>466</v>
      </c>
      <c r="M907" s="2099"/>
      <c r="N907" s="2099"/>
      <c r="O907" s="2092"/>
      <c r="P907" s="103"/>
      <c r="Q907" s="2540"/>
      <c r="R907" s="2541"/>
      <c r="S907" s="2540">
        <v>0</v>
      </c>
      <c r="T907" s="2541"/>
      <c r="U907" s="184"/>
      <c r="V907" s="2724" t="s">
        <v>995</v>
      </c>
      <c r="W907" s="2725"/>
      <c r="X907" s="2100"/>
      <c r="Y907" s="73"/>
      <c r="Z907" s="2103"/>
      <c r="AA907" s="2099"/>
      <c r="AB907" s="2565"/>
      <c r="AC907" s="2860"/>
      <c r="AD907" s="2565"/>
      <c r="AE907" s="2860"/>
      <c r="AF907" s="299"/>
      <c r="AG907" s="75" t="s">
        <v>466</v>
      </c>
      <c r="AH907" s="2099"/>
      <c r="AI907" s="2099"/>
      <c r="AJ907" s="2540"/>
      <c r="AK907" s="2541"/>
      <c r="AL907" s="2540"/>
      <c r="AM907" s="2541"/>
      <c r="AN907" s="2540"/>
      <c r="AO907" s="2541"/>
    </row>
    <row r="908" spans="1:41" ht="16" customHeight="1" x14ac:dyDescent="0.25">
      <c r="A908" s="2724" t="s">
        <v>996</v>
      </c>
      <c r="B908" s="2725"/>
      <c r="C908" s="73"/>
      <c r="D908" s="73"/>
      <c r="E908" s="2103"/>
      <c r="F908" s="2099"/>
      <c r="G908" s="2565"/>
      <c r="H908" s="2860"/>
      <c r="I908" s="2565"/>
      <c r="J908" s="2860"/>
      <c r="K908" s="299"/>
      <c r="L908" s="75" t="s">
        <v>875</v>
      </c>
      <c r="M908" s="2099" t="s">
        <v>788</v>
      </c>
      <c r="N908" s="2099" t="s">
        <v>617</v>
      </c>
      <c r="O908" s="2704">
        <v>1600</v>
      </c>
      <c r="P908" s="2549"/>
      <c r="Q908" s="2540">
        <v>3300</v>
      </c>
      <c r="R908" s="2541"/>
      <c r="S908" s="2540">
        <v>5280000</v>
      </c>
      <c r="T908" s="2541"/>
      <c r="U908" s="184"/>
      <c r="V908" s="2724" t="s">
        <v>996</v>
      </c>
      <c r="W908" s="2725"/>
      <c r="X908" s="2100"/>
      <c r="Y908" s="73"/>
      <c r="Z908" s="2103"/>
      <c r="AA908" s="2099"/>
      <c r="AB908" s="2540"/>
      <c r="AC908" s="2860"/>
      <c r="AD908" s="2540">
        <v>0</v>
      </c>
      <c r="AE908" s="2541"/>
      <c r="AF908" s="299"/>
      <c r="AG908" s="75" t="s">
        <v>875</v>
      </c>
      <c r="AH908" s="2099"/>
      <c r="AI908" s="2099"/>
      <c r="AJ908" s="2540"/>
      <c r="AK908" s="2541"/>
      <c r="AL908" s="2540"/>
      <c r="AM908" s="2541"/>
      <c r="AN908" s="2540">
        <v>0</v>
      </c>
      <c r="AO908" s="2541"/>
    </row>
    <row r="909" spans="1:41" ht="16" customHeight="1" x14ac:dyDescent="0.25">
      <c r="A909" s="2730" t="s">
        <v>1005</v>
      </c>
      <c r="B909" s="2731"/>
      <c r="C909" s="2101"/>
      <c r="D909" s="73"/>
      <c r="E909" s="2103"/>
      <c r="F909" s="2099"/>
      <c r="G909" s="2565"/>
      <c r="H909" s="2860"/>
      <c r="I909" s="2880">
        <v>0</v>
      </c>
      <c r="J909" s="2875"/>
      <c r="K909" s="299"/>
      <c r="L909" s="75" t="s">
        <v>881</v>
      </c>
      <c r="M909" s="2099" t="s">
        <v>596</v>
      </c>
      <c r="N909" s="2099" t="s">
        <v>489</v>
      </c>
      <c r="O909" s="2704">
        <v>4</v>
      </c>
      <c r="P909" s="2549"/>
      <c r="Q909" s="2540">
        <v>14000</v>
      </c>
      <c r="R909" s="2541"/>
      <c r="S909" s="2540">
        <v>56000</v>
      </c>
      <c r="T909" s="2541"/>
      <c r="U909" s="184"/>
      <c r="V909" s="2730" t="s">
        <v>1005</v>
      </c>
      <c r="W909" s="2731"/>
      <c r="X909" s="2100"/>
      <c r="Y909" s="73"/>
      <c r="Z909" s="2103"/>
      <c r="AA909" s="2099"/>
      <c r="AB909" s="2565"/>
      <c r="AC909" s="2860"/>
      <c r="AD909" s="2880">
        <v>0</v>
      </c>
      <c r="AE909" s="2875"/>
      <c r="AF909" s="299"/>
      <c r="AG909" s="75" t="s">
        <v>881</v>
      </c>
      <c r="AH909" s="2099" t="s">
        <v>596</v>
      </c>
      <c r="AI909" s="2099" t="s">
        <v>489</v>
      </c>
      <c r="AJ909" s="2704">
        <v>4</v>
      </c>
      <c r="AK909" s="2549"/>
      <c r="AL909" s="2540">
        <v>14000</v>
      </c>
      <c r="AM909" s="2541"/>
      <c r="AN909" s="2540">
        <v>56000</v>
      </c>
      <c r="AO909" s="2541"/>
    </row>
    <row r="910" spans="1:41" ht="16" customHeight="1" x14ac:dyDescent="0.25">
      <c r="A910" s="2724" t="s">
        <v>1006</v>
      </c>
      <c r="B910" s="2725"/>
      <c r="C910" s="73"/>
      <c r="D910" s="73"/>
      <c r="E910" s="2103"/>
      <c r="F910" s="2099"/>
      <c r="G910" s="2565"/>
      <c r="H910" s="2860"/>
      <c r="I910" s="2565"/>
      <c r="J910" s="2860"/>
      <c r="K910" s="299"/>
      <c r="L910" s="75" t="s">
        <v>883</v>
      </c>
      <c r="M910" s="2099" t="s">
        <v>1564</v>
      </c>
      <c r="N910" s="2099" t="s">
        <v>489</v>
      </c>
      <c r="O910" s="2704">
        <v>2</v>
      </c>
      <c r="P910" s="2549"/>
      <c r="Q910" s="2540">
        <v>31800</v>
      </c>
      <c r="R910" s="2541"/>
      <c r="S910" s="2540">
        <v>63600</v>
      </c>
      <c r="T910" s="2541"/>
      <c r="U910" s="184"/>
      <c r="V910" s="2724" t="s">
        <v>1006</v>
      </c>
      <c r="W910" s="2725"/>
      <c r="X910" s="2100"/>
      <c r="Y910" s="73"/>
      <c r="Z910" s="2103"/>
      <c r="AA910" s="2099"/>
      <c r="AB910" s="2565"/>
      <c r="AC910" s="2860"/>
      <c r="AD910" s="2565"/>
      <c r="AE910" s="2860"/>
      <c r="AF910" s="299"/>
      <c r="AG910" s="75" t="s">
        <v>883</v>
      </c>
      <c r="AH910" s="2099" t="s">
        <v>1564</v>
      </c>
      <c r="AI910" s="2099" t="s">
        <v>489</v>
      </c>
      <c r="AJ910" s="2704">
        <v>4</v>
      </c>
      <c r="AK910" s="2549"/>
      <c r="AL910" s="2540">
        <v>31800</v>
      </c>
      <c r="AM910" s="2541"/>
      <c r="AN910" s="2540">
        <v>95000</v>
      </c>
      <c r="AO910" s="2541"/>
    </row>
    <row r="911" spans="1:41" ht="16" customHeight="1" x14ac:dyDescent="0.25">
      <c r="A911" s="2724" t="s">
        <v>996</v>
      </c>
      <c r="B911" s="2725"/>
      <c r="C911" s="73"/>
      <c r="D911" s="73"/>
      <c r="E911" s="2103"/>
      <c r="F911" s="2099"/>
      <c r="G911" s="2565"/>
      <c r="H911" s="2860"/>
      <c r="I911" s="2565"/>
      <c r="J911" s="2860"/>
      <c r="K911" s="299"/>
      <c r="L911" s="75" t="s">
        <v>885</v>
      </c>
      <c r="M911" s="2099" t="s">
        <v>737</v>
      </c>
      <c r="N911" s="2099" t="s">
        <v>489</v>
      </c>
      <c r="O911" s="2704">
        <v>1</v>
      </c>
      <c r="P911" s="2549"/>
      <c r="Q911" s="2540">
        <v>56200</v>
      </c>
      <c r="R911" s="2541"/>
      <c r="S911" s="2540">
        <v>56200</v>
      </c>
      <c r="T911" s="2541"/>
      <c r="U911" s="184"/>
      <c r="V911" s="2724" t="s">
        <v>996</v>
      </c>
      <c r="W911" s="2725"/>
      <c r="X911" s="2100"/>
      <c r="Y911" s="73"/>
      <c r="Z911" s="2103"/>
      <c r="AA911" s="2099"/>
      <c r="AB911" s="2565"/>
      <c r="AC911" s="2860"/>
      <c r="AD911" s="2565"/>
      <c r="AE911" s="2860"/>
      <c r="AF911" s="299"/>
      <c r="AG911" s="75" t="s">
        <v>885</v>
      </c>
      <c r="AH911" s="2099" t="s">
        <v>737</v>
      </c>
      <c r="AI911" s="2099" t="s">
        <v>489</v>
      </c>
      <c r="AJ911" s="2704">
        <v>2</v>
      </c>
      <c r="AK911" s="2549"/>
      <c r="AL911" s="2540">
        <v>56200</v>
      </c>
      <c r="AM911" s="2541"/>
      <c r="AN911" s="2540">
        <v>75000</v>
      </c>
      <c r="AO911" s="2541"/>
    </row>
    <row r="912" spans="1:41" ht="16" customHeight="1" x14ac:dyDescent="0.25">
      <c r="A912" s="2724" t="s">
        <v>1007</v>
      </c>
      <c r="B912" s="2725"/>
      <c r="C912" s="73"/>
      <c r="D912" s="73"/>
      <c r="E912" s="2103"/>
      <c r="F912" s="2099"/>
      <c r="G912" s="2565"/>
      <c r="H912" s="2860"/>
      <c r="I912" s="2565"/>
      <c r="J912" s="2860"/>
      <c r="K912" s="299"/>
      <c r="L912" s="75" t="s">
        <v>550</v>
      </c>
      <c r="M912" s="2099" t="s">
        <v>475</v>
      </c>
      <c r="N912" s="2099" t="s">
        <v>873</v>
      </c>
      <c r="O912" s="2704">
        <v>6</v>
      </c>
      <c r="P912" s="2549"/>
      <c r="Q912" s="2540">
        <v>59600</v>
      </c>
      <c r="R912" s="2541"/>
      <c r="S912" s="2540">
        <v>357600</v>
      </c>
      <c r="T912" s="2541"/>
      <c r="U912" s="184"/>
      <c r="V912" s="2724" t="s">
        <v>1007</v>
      </c>
      <c r="W912" s="2725"/>
      <c r="X912" s="2100"/>
      <c r="Y912" s="73"/>
      <c r="Z912" s="2103"/>
      <c r="AA912" s="2099"/>
      <c r="AB912" s="2565"/>
      <c r="AC912" s="2860"/>
      <c r="AD912" s="2565"/>
      <c r="AE912" s="2860"/>
      <c r="AF912" s="299"/>
      <c r="AG912" s="75" t="s">
        <v>550</v>
      </c>
      <c r="AH912" s="2099" t="s">
        <v>475</v>
      </c>
      <c r="AI912" s="2099" t="s">
        <v>873</v>
      </c>
      <c r="AJ912" s="2704">
        <v>6</v>
      </c>
      <c r="AK912" s="2549"/>
      <c r="AL912" s="2540">
        <v>59600</v>
      </c>
      <c r="AM912" s="2541"/>
      <c r="AN912" s="2540">
        <v>357600</v>
      </c>
      <c r="AO912" s="2541"/>
    </row>
    <row r="913" spans="1:41" ht="16" customHeight="1" x14ac:dyDescent="0.25">
      <c r="A913" s="2730" t="s">
        <v>1008</v>
      </c>
      <c r="B913" s="2731"/>
      <c r="C913" s="2100"/>
      <c r="D913" s="73"/>
      <c r="E913" s="2103"/>
      <c r="F913" s="2099"/>
      <c r="G913" s="2565"/>
      <c r="H913" s="2860"/>
      <c r="I913" s="2561">
        <v>936800</v>
      </c>
      <c r="J913" s="2875"/>
      <c r="K913" s="299"/>
      <c r="L913" s="2097" t="s">
        <v>551</v>
      </c>
      <c r="M913" s="2099" t="s">
        <v>774</v>
      </c>
      <c r="N913" s="2099" t="s">
        <v>873</v>
      </c>
      <c r="O913" s="2704">
        <v>6</v>
      </c>
      <c r="P913" s="2549"/>
      <c r="Q913" s="2540">
        <v>78050</v>
      </c>
      <c r="R913" s="2541"/>
      <c r="S913" s="2540">
        <v>468300</v>
      </c>
      <c r="T913" s="2541"/>
      <c r="U913" s="184"/>
      <c r="V913" s="2730" t="s">
        <v>1008</v>
      </c>
      <c r="W913" s="2731"/>
      <c r="X913" s="2097"/>
      <c r="Y913" s="73"/>
      <c r="Z913" s="2103"/>
      <c r="AA913" s="2099"/>
      <c r="AB913" s="2565"/>
      <c r="AC913" s="2860"/>
      <c r="AD913" s="2561">
        <v>256000</v>
      </c>
      <c r="AE913" s="2875"/>
      <c r="AF913" s="299"/>
      <c r="AG913" s="2097" t="s">
        <v>551</v>
      </c>
      <c r="AH913" s="2099" t="s">
        <v>774</v>
      </c>
      <c r="AI913" s="2099" t="s">
        <v>873</v>
      </c>
      <c r="AJ913" s="2704">
        <v>8</v>
      </c>
      <c r="AK913" s="2549"/>
      <c r="AL913" s="2540">
        <v>78050</v>
      </c>
      <c r="AM913" s="2541"/>
      <c r="AN913" s="2540">
        <v>624400</v>
      </c>
      <c r="AO913" s="2541"/>
    </row>
    <row r="914" spans="1:41" ht="16" customHeight="1" x14ac:dyDescent="0.25">
      <c r="A914" s="2724" t="s">
        <v>1010</v>
      </c>
      <c r="B914" s="2725"/>
      <c r="C914" s="73"/>
      <c r="D914" s="73"/>
      <c r="E914" s="2092"/>
      <c r="F914" s="103"/>
      <c r="G914" s="2565"/>
      <c r="H914" s="2860"/>
      <c r="I914" s="2540">
        <v>0</v>
      </c>
      <c r="J914" s="2541"/>
      <c r="K914" s="299"/>
      <c r="L914" s="75" t="s">
        <v>553</v>
      </c>
      <c r="M914" s="2099" t="s">
        <v>581</v>
      </c>
      <c r="N914" s="2099" t="s">
        <v>489</v>
      </c>
      <c r="O914" s="2704">
        <v>8</v>
      </c>
      <c r="P914" s="2549"/>
      <c r="Q914" s="2540">
        <v>21200</v>
      </c>
      <c r="R914" s="2541"/>
      <c r="S914" s="2540">
        <v>169600</v>
      </c>
      <c r="T914" s="2541"/>
      <c r="U914" s="184"/>
      <c r="V914" s="2724" t="s">
        <v>1010</v>
      </c>
      <c r="W914" s="2725"/>
      <c r="X914" s="2097"/>
      <c r="Y914" s="73"/>
      <c r="Z914" s="2092"/>
      <c r="AA914" s="103"/>
      <c r="AB914" s="2540"/>
      <c r="AC914" s="2541"/>
      <c r="AD914" s="2540"/>
      <c r="AE914" s="2541"/>
      <c r="AF914" s="299"/>
      <c r="AG914" s="75" t="s">
        <v>553</v>
      </c>
      <c r="AH914" s="2099" t="s">
        <v>581</v>
      </c>
      <c r="AI914" s="2099" t="s">
        <v>489</v>
      </c>
      <c r="AJ914" s="2704">
        <v>8</v>
      </c>
      <c r="AK914" s="2549"/>
      <c r="AL914" s="2540">
        <v>21200</v>
      </c>
      <c r="AM914" s="2541"/>
      <c r="AN914" s="2540">
        <v>169600</v>
      </c>
      <c r="AO914" s="2541"/>
    </row>
    <row r="915" spans="1:41" ht="16" customHeight="1" x14ac:dyDescent="0.25">
      <c r="A915" s="2724" t="s">
        <v>1011</v>
      </c>
      <c r="B915" s="2725"/>
      <c r="C915" s="73"/>
      <c r="D915" s="73"/>
      <c r="E915" s="2092"/>
      <c r="F915" s="103"/>
      <c r="G915" s="2565"/>
      <c r="H915" s="2860"/>
      <c r="I915" s="2540">
        <v>0</v>
      </c>
      <c r="J915" s="2541"/>
      <c r="K915" s="299"/>
      <c r="L915" s="75" t="s">
        <v>888</v>
      </c>
      <c r="M915" s="2099"/>
      <c r="N915" s="2099"/>
      <c r="O915" s="2092"/>
      <c r="P915" s="103"/>
      <c r="Q915" s="2540"/>
      <c r="R915" s="2541"/>
      <c r="S915" s="2540">
        <v>0</v>
      </c>
      <c r="T915" s="2541"/>
      <c r="U915" s="184"/>
      <c r="V915" s="2724" t="s">
        <v>1011</v>
      </c>
      <c r="W915" s="2725"/>
      <c r="X915" s="2100"/>
      <c r="Y915" s="73"/>
      <c r="Z915" s="2092"/>
      <c r="AA915" s="103"/>
      <c r="AB915" s="2540"/>
      <c r="AC915" s="2541"/>
      <c r="AD915" s="2540">
        <v>0</v>
      </c>
      <c r="AE915" s="2541"/>
      <c r="AF915" s="299"/>
      <c r="AG915" s="75" t="s">
        <v>888</v>
      </c>
      <c r="AH915" s="2099"/>
      <c r="AI915" s="2099"/>
      <c r="AJ915" s="2092"/>
      <c r="AK915" s="103"/>
      <c r="AL915" s="2540"/>
      <c r="AM915" s="2541"/>
      <c r="AN915" s="2540"/>
      <c r="AO915" s="2541"/>
    </row>
    <row r="916" spans="1:41" ht="16" customHeight="1" x14ac:dyDescent="0.15">
      <c r="A916" s="2724" t="s">
        <v>485</v>
      </c>
      <c r="B916" s="2725"/>
      <c r="C916" s="73" t="s">
        <v>482</v>
      </c>
      <c r="D916" s="73" t="s">
        <v>1121</v>
      </c>
      <c r="E916" s="2704">
        <v>1</v>
      </c>
      <c r="F916" s="2549"/>
      <c r="G916" s="2540">
        <v>137800</v>
      </c>
      <c r="H916" s="2541"/>
      <c r="I916" s="2540">
        <v>137800</v>
      </c>
      <c r="J916" s="2541"/>
      <c r="K916" s="299"/>
      <c r="L916" s="75" t="s">
        <v>472</v>
      </c>
      <c r="M916" s="2099" t="s">
        <v>731</v>
      </c>
      <c r="N916" s="2099" t="s">
        <v>571</v>
      </c>
      <c r="O916" s="2704">
        <v>4</v>
      </c>
      <c r="P916" s="2549"/>
      <c r="Q916" s="2540">
        <v>143100</v>
      </c>
      <c r="R916" s="2541"/>
      <c r="S916" s="2540">
        <v>572400</v>
      </c>
      <c r="T916" s="2541"/>
      <c r="U916" s="184"/>
      <c r="V916" s="2724" t="s">
        <v>485</v>
      </c>
      <c r="W916" s="2725"/>
      <c r="X916" s="2100"/>
      <c r="Y916" s="73"/>
      <c r="Z916" s="2092"/>
      <c r="AA916" s="103"/>
      <c r="AB916" s="2540"/>
      <c r="AC916" s="2541"/>
      <c r="AD916" s="2540"/>
      <c r="AE916" s="2541"/>
      <c r="AF916" s="299"/>
      <c r="AG916" s="75" t="s">
        <v>472</v>
      </c>
      <c r="AH916" s="2099" t="s">
        <v>731</v>
      </c>
      <c r="AI916" s="2099" t="s">
        <v>571</v>
      </c>
      <c r="AJ916" s="2704">
        <v>4</v>
      </c>
      <c r="AK916" s="2549"/>
      <c r="AL916" s="2540">
        <v>143100</v>
      </c>
      <c r="AM916" s="2541"/>
      <c r="AN916" s="2540">
        <v>572400</v>
      </c>
      <c r="AO916" s="2541"/>
    </row>
    <row r="917" spans="1:41" ht="16" customHeight="1" x14ac:dyDescent="0.15">
      <c r="A917" s="2724" t="s">
        <v>486</v>
      </c>
      <c r="B917" s="2725"/>
      <c r="C917" s="73" t="s">
        <v>482</v>
      </c>
      <c r="D917" s="73" t="s">
        <v>1121</v>
      </c>
      <c r="E917" s="2704">
        <v>2</v>
      </c>
      <c r="F917" s="2549"/>
      <c r="G917" s="2540">
        <v>79500</v>
      </c>
      <c r="H917" s="2541"/>
      <c r="I917" s="2540">
        <v>159000</v>
      </c>
      <c r="J917" s="2541"/>
      <c r="K917" s="299"/>
      <c r="L917" s="75" t="s">
        <v>893</v>
      </c>
      <c r="M917" s="2099"/>
      <c r="N917" s="2099"/>
      <c r="O917" s="2092"/>
      <c r="P917" s="103"/>
      <c r="Q917" s="2540"/>
      <c r="R917" s="2541"/>
      <c r="S917" s="2540">
        <v>0</v>
      </c>
      <c r="T917" s="2541"/>
      <c r="U917" s="184"/>
      <c r="V917" s="2724" t="s">
        <v>486</v>
      </c>
      <c r="W917" s="2725"/>
      <c r="X917" s="2100"/>
      <c r="Y917" s="73"/>
      <c r="Z917" s="2092"/>
      <c r="AA917" s="103"/>
      <c r="AB917" s="2540"/>
      <c r="AC917" s="2541"/>
      <c r="AD917" s="2540"/>
      <c r="AE917" s="2541"/>
      <c r="AF917" s="299"/>
      <c r="AG917" s="75" t="s">
        <v>893</v>
      </c>
      <c r="AH917" s="2099"/>
      <c r="AI917" s="2099"/>
      <c r="AJ917" s="2092"/>
      <c r="AK917" s="103"/>
      <c r="AL917" s="2540"/>
      <c r="AM917" s="2541"/>
      <c r="AN917" s="2540">
        <v>0</v>
      </c>
      <c r="AO917" s="2541"/>
    </row>
    <row r="918" spans="1:41" ht="16" customHeight="1" x14ac:dyDescent="0.25">
      <c r="A918" s="2724" t="s">
        <v>924</v>
      </c>
      <c r="B918" s="2725"/>
      <c r="C918" s="73" t="s">
        <v>512</v>
      </c>
      <c r="D918" s="73" t="s">
        <v>513</v>
      </c>
      <c r="E918" s="2704">
        <v>4</v>
      </c>
      <c r="F918" s="2549"/>
      <c r="G918" s="2540">
        <v>32000</v>
      </c>
      <c r="H918" s="2541"/>
      <c r="I918" s="2540">
        <v>128000</v>
      </c>
      <c r="J918" s="2541"/>
      <c r="K918" s="299"/>
      <c r="L918" s="75" t="s">
        <v>1565</v>
      </c>
      <c r="M918" s="2099"/>
      <c r="N918" s="2099"/>
      <c r="O918" s="2092"/>
      <c r="P918" s="103"/>
      <c r="Q918" s="2540"/>
      <c r="R918" s="2541"/>
      <c r="S918" s="2540">
        <v>0</v>
      </c>
      <c r="T918" s="2541"/>
      <c r="U918" s="184"/>
      <c r="V918" s="2724" t="s">
        <v>924</v>
      </c>
      <c r="W918" s="2725"/>
      <c r="X918" s="2097"/>
      <c r="Y918" s="73"/>
      <c r="Z918" s="2092"/>
      <c r="AA918" s="103"/>
      <c r="AB918" s="2540"/>
      <c r="AC918" s="2860"/>
      <c r="AD918" s="2540"/>
      <c r="AE918" s="2541"/>
      <c r="AF918" s="299"/>
      <c r="AG918" s="75" t="s">
        <v>1565</v>
      </c>
      <c r="AH918" s="2099"/>
      <c r="AI918" s="2099"/>
      <c r="AJ918" s="2092"/>
      <c r="AK918" s="103"/>
      <c r="AL918" s="2540"/>
      <c r="AM918" s="2541"/>
      <c r="AN918" s="2540">
        <v>0</v>
      </c>
      <c r="AO918" s="2541"/>
    </row>
    <row r="919" spans="1:41" ht="16" customHeight="1" x14ac:dyDescent="0.25">
      <c r="A919" s="2724" t="s">
        <v>1013</v>
      </c>
      <c r="B919" s="2725"/>
      <c r="C919" s="73" t="s">
        <v>512</v>
      </c>
      <c r="D919" s="73" t="s">
        <v>513</v>
      </c>
      <c r="E919" s="2867">
        <v>10</v>
      </c>
      <c r="F919" s="2868"/>
      <c r="G919" s="2540">
        <v>32000</v>
      </c>
      <c r="H919" s="2541"/>
      <c r="I919" s="2540">
        <v>320000</v>
      </c>
      <c r="J919" s="2541"/>
      <c r="K919" s="299"/>
      <c r="L919" s="75" t="s">
        <v>523</v>
      </c>
      <c r="M919" s="2102" t="s">
        <v>1084</v>
      </c>
      <c r="N919" s="73" t="s">
        <v>617</v>
      </c>
      <c r="O919" s="2704">
        <v>125</v>
      </c>
      <c r="P919" s="2549"/>
      <c r="Q919" s="2540">
        <v>2550</v>
      </c>
      <c r="R919" s="2541"/>
      <c r="S919" s="2540">
        <v>318750</v>
      </c>
      <c r="T919" s="2541"/>
      <c r="U919" s="184"/>
      <c r="V919" s="2724" t="s">
        <v>1013</v>
      </c>
      <c r="W919" s="2725"/>
      <c r="X919" s="2100"/>
      <c r="Y919" s="73"/>
      <c r="Z919" s="2103"/>
      <c r="AA919" s="2099"/>
      <c r="AB919" s="2540"/>
      <c r="AC919" s="2860"/>
      <c r="AD919" s="2540">
        <v>0</v>
      </c>
      <c r="AE919" s="2541"/>
      <c r="AF919" s="299"/>
      <c r="AG919" s="75" t="s">
        <v>523</v>
      </c>
      <c r="AH919" s="2102" t="s">
        <v>1084</v>
      </c>
      <c r="AI919" s="73" t="s">
        <v>617</v>
      </c>
      <c r="AJ919" s="2704">
        <v>800</v>
      </c>
      <c r="AK919" s="2549"/>
      <c r="AL919" s="2540">
        <v>2550</v>
      </c>
      <c r="AM919" s="2541"/>
      <c r="AN919" s="2540">
        <v>2040000</v>
      </c>
      <c r="AO919" s="2541"/>
    </row>
    <row r="920" spans="1:41" ht="16" customHeight="1" x14ac:dyDescent="0.25">
      <c r="A920" s="2724" t="s">
        <v>1014</v>
      </c>
      <c r="B920" s="2725"/>
      <c r="C920" s="2100"/>
      <c r="D920" s="73"/>
      <c r="E920" s="2103"/>
      <c r="F920" s="2099"/>
      <c r="G920" s="2565"/>
      <c r="H920" s="2681"/>
      <c r="I920" s="2540">
        <v>0</v>
      </c>
      <c r="J920" s="2541"/>
      <c r="K920" s="299"/>
      <c r="L920" s="75" t="s">
        <v>822</v>
      </c>
      <c r="M920" s="2099"/>
      <c r="N920" s="2099"/>
      <c r="O920" s="2092"/>
      <c r="P920" s="103"/>
      <c r="Q920" s="2540"/>
      <c r="R920" s="2541"/>
      <c r="S920" s="2540">
        <v>0</v>
      </c>
      <c r="T920" s="2541"/>
      <c r="U920" s="184"/>
      <c r="V920" s="2724" t="s">
        <v>1014</v>
      </c>
      <c r="W920" s="2725"/>
      <c r="X920" s="2100"/>
      <c r="Y920" s="73"/>
      <c r="Z920" s="2103"/>
      <c r="AA920" s="2099"/>
      <c r="AB920" s="2565"/>
      <c r="AC920" s="2860"/>
      <c r="AD920" s="2540"/>
      <c r="AE920" s="2541"/>
      <c r="AF920" s="299"/>
      <c r="AG920" s="75" t="s">
        <v>822</v>
      </c>
      <c r="AH920" s="2099"/>
      <c r="AI920" s="2099"/>
      <c r="AJ920" s="2540"/>
      <c r="AK920" s="2541"/>
      <c r="AL920" s="2540"/>
      <c r="AM920" s="2541"/>
      <c r="AN920" s="2540">
        <v>0</v>
      </c>
      <c r="AO920" s="2541"/>
    </row>
    <row r="921" spans="1:41" ht="16" customHeight="1" x14ac:dyDescent="0.15">
      <c r="A921" s="2724" t="s">
        <v>895</v>
      </c>
      <c r="B921" s="2725"/>
      <c r="C921" s="73" t="s">
        <v>512</v>
      </c>
      <c r="D921" s="73" t="s">
        <v>513</v>
      </c>
      <c r="E921" s="2867">
        <v>6</v>
      </c>
      <c r="F921" s="2868"/>
      <c r="G921" s="2540">
        <v>32000</v>
      </c>
      <c r="H921" s="2541"/>
      <c r="I921" s="2540">
        <v>192000</v>
      </c>
      <c r="J921" s="2541"/>
      <c r="K921" s="299"/>
      <c r="L921" s="75" t="s">
        <v>595</v>
      </c>
      <c r="M921" s="2099"/>
      <c r="N921" s="2099"/>
      <c r="O921" s="2092"/>
      <c r="P921" s="103"/>
      <c r="Q921" s="2540"/>
      <c r="R921" s="2541"/>
      <c r="S921" s="2540">
        <v>0</v>
      </c>
      <c r="T921" s="2541"/>
      <c r="U921" s="184"/>
      <c r="V921" s="2724" t="s">
        <v>895</v>
      </c>
      <c r="W921" s="2725"/>
      <c r="X921" s="73" t="s">
        <v>512</v>
      </c>
      <c r="Y921" s="73" t="s">
        <v>513</v>
      </c>
      <c r="Z921" s="2867">
        <v>8</v>
      </c>
      <c r="AA921" s="2868"/>
      <c r="AB921" s="2861">
        <v>32000</v>
      </c>
      <c r="AC921" s="2862"/>
      <c r="AD921" s="2540">
        <v>256000</v>
      </c>
      <c r="AE921" s="2541"/>
      <c r="AF921" s="299"/>
      <c r="AG921" s="75" t="s">
        <v>595</v>
      </c>
      <c r="AH921" s="209"/>
      <c r="AI921" s="189"/>
      <c r="AJ921" s="2540"/>
      <c r="AK921" s="2541"/>
      <c r="AL921" s="2540"/>
      <c r="AM921" s="2541"/>
      <c r="AN921" s="2540">
        <v>0</v>
      </c>
      <c r="AO921" s="2541"/>
    </row>
    <row r="922" spans="1:41" ht="16" customHeight="1" x14ac:dyDescent="0.25">
      <c r="A922" s="2724" t="s">
        <v>1015</v>
      </c>
      <c r="B922" s="2725"/>
      <c r="C922" s="2100"/>
      <c r="D922" s="73"/>
      <c r="E922" s="2103"/>
      <c r="F922" s="2099"/>
      <c r="G922" s="2565"/>
      <c r="H922" s="2681"/>
      <c r="I922" s="2540">
        <v>0</v>
      </c>
      <c r="J922" s="2541"/>
      <c r="K922" s="299"/>
      <c r="L922" s="75" t="s">
        <v>896</v>
      </c>
      <c r="M922" s="2099"/>
      <c r="N922" s="2099"/>
      <c r="O922" s="2092"/>
      <c r="P922" s="103"/>
      <c r="Q922" s="2540"/>
      <c r="R922" s="2541"/>
      <c r="S922" s="2540">
        <v>0</v>
      </c>
      <c r="T922" s="2541"/>
      <c r="U922" s="184"/>
      <c r="V922" s="2724" t="s">
        <v>1015</v>
      </c>
      <c r="W922" s="2725"/>
      <c r="X922" s="2100"/>
      <c r="Y922" s="73"/>
      <c r="Z922" s="2103"/>
      <c r="AA922" s="2099"/>
      <c r="AB922" s="2540"/>
      <c r="AC922" s="2860"/>
      <c r="AD922" s="2540">
        <v>0</v>
      </c>
      <c r="AE922" s="2541"/>
      <c r="AF922" s="299"/>
      <c r="AG922" s="75" t="s">
        <v>896</v>
      </c>
      <c r="AH922" s="209"/>
      <c r="AI922" s="189"/>
      <c r="AJ922" s="2540"/>
      <c r="AK922" s="2541"/>
      <c r="AL922" s="2540"/>
      <c r="AM922" s="2541"/>
      <c r="AN922" s="2540">
        <v>0</v>
      </c>
      <c r="AO922" s="2541"/>
    </row>
    <row r="923" spans="1:41" ht="16" customHeight="1" x14ac:dyDescent="0.25">
      <c r="A923" s="2724" t="s">
        <v>520</v>
      </c>
      <c r="B923" s="2725"/>
      <c r="C923" s="2100"/>
      <c r="D923" s="73"/>
      <c r="E923" s="2103"/>
      <c r="F923" s="2099"/>
      <c r="G923" s="2565"/>
      <c r="H923" s="2681"/>
      <c r="I923" s="2540">
        <v>0</v>
      </c>
      <c r="J923" s="2541"/>
      <c r="K923" s="299"/>
      <c r="L923" s="88" t="s">
        <v>531</v>
      </c>
      <c r="M923" s="73"/>
      <c r="N923" s="73"/>
      <c r="O923" s="2092"/>
      <c r="P923" s="103"/>
      <c r="Q923" s="2676"/>
      <c r="R923" s="2676"/>
      <c r="S923" s="2540">
        <v>0</v>
      </c>
      <c r="T923" s="2541"/>
      <c r="U923" s="184"/>
      <c r="V923" s="2724" t="s">
        <v>520</v>
      </c>
      <c r="W923" s="2725"/>
      <c r="X923" s="2100"/>
      <c r="Y923" s="73"/>
      <c r="Z923" s="2103"/>
      <c r="AA923" s="2099"/>
      <c r="AB923" s="2565"/>
      <c r="AC923" s="2860"/>
      <c r="AD923" s="2540"/>
      <c r="AE923" s="2541"/>
      <c r="AF923" s="299"/>
      <c r="AG923" s="88" t="s">
        <v>531</v>
      </c>
      <c r="AH923" s="218"/>
      <c r="AI923" s="136"/>
      <c r="AJ923" s="2676"/>
      <c r="AK923" s="2676"/>
      <c r="AL923" s="2676"/>
      <c r="AM923" s="2676"/>
      <c r="AN923" s="2540">
        <v>0</v>
      </c>
      <c r="AO923" s="2541"/>
    </row>
    <row r="924" spans="1:41" ht="16" customHeight="1" x14ac:dyDescent="0.25">
      <c r="A924" s="2730" t="s">
        <v>1016</v>
      </c>
      <c r="B924" s="2731"/>
      <c r="C924" s="2100"/>
      <c r="D924" s="73"/>
      <c r="E924" s="2103"/>
      <c r="F924" s="2099"/>
      <c r="G924" s="2565"/>
      <c r="H924" s="2681"/>
      <c r="I924" s="2561">
        <v>2176000</v>
      </c>
      <c r="J924" s="2875"/>
      <c r="K924" s="299"/>
      <c r="L924" s="88" t="s">
        <v>826</v>
      </c>
      <c r="M924" s="2101"/>
      <c r="N924" s="73" t="s">
        <v>815</v>
      </c>
      <c r="O924" s="2092"/>
      <c r="P924" s="103"/>
      <c r="Q924" s="2676"/>
      <c r="R924" s="2676"/>
      <c r="S924" s="2676">
        <v>400000</v>
      </c>
      <c r="T924" s="2676"/>
      <c r="U924" s="139"/>
      <c r="V924" s="2730" t="s">
        <v>1016</v>
      </c>
      <c r="W924" s="2731"/>
      <c r="X924" s="2100"/>
      <c r="Y924" s="73"/>
      <c r="Z924" s="2103"/>
      <c r="AA924" s="2099"/>
      <c r="AB924" s="2565"/>
      <c r="AC924" s="2860"/>
      <c r="AD924" s="2561">
        <v>1888000</v>
      </c>
      <c r="AE924" s="2875"/>
      <c r="AF924" s="299"/>
      <c r="AG924" s="88" t="s">
        <v>826</v>
      </c>
      <c r="AH924" s="218"/>
      <c r="AI924" s="136"/>
      <c r="AJ924" s="2676"/>
      <c r="AK924" s="2676"/>
      <c r="AL924" s="2676"/>
      <c r="AM924" s="2676"/>
      <c r="AN924" s="2676"/>
      <c r="AO924" s="2676"/>
    </row>
    <row r="925" spans="1:41" ht="16" customHeight="1" x14ac:dyDescent="0.15">
      <c r="A925" s="2724" t="s">
        <v>874</v>
      </c>
      <c r="B925" s="2725"/>
      <c r="C925" s="73" t="s">
        <v>512</v>
      </c>
      <c r="D925" s="73" t="s">
        <v>513</v>
      </c>
      <c r="E925" s="2704">
        <v>9</v>
      </c>
      <c r="F925" s="2549"/>
      <c r="G925" s="2540">
        <v>32000</v>
      </c>
      <c r="H925" s="2541"/>
      <c r="I925" s="2540">
        <v>288000</v>
      </c>
      <c r="J925" s="2541"/>
      <c r="K925" s="299"/>
      <c r="L925" s="220" t="s">
        <v>898</v>
      </c>
      <c r="M925" s="66"/>
      <c r="N925" s="221"/>
      <c r="O925" s="2876"/>
      <c r="P925" s="2876"/>
      <c r="Q925" s="2876"/>
      <c r="R925" s="2876"/>
      <c r="S925" s="2877">
        <v>7742450</v>
      </c>
      <c r="T925" s="2877"/>
      <c r="U925" s="141"/>
      <c r="V925" s="2724" t="s">
        <v>874</v>
      </c>
      <c r="W925" s="2725"/>
      <c r="X925" s="2100"/>
      <c r="Y925" s="73"/>
      <c r="Z925" s="2092"/>
      <c r="AA925" s="103"/>
      <c r="AB925" s="2540"/>
      <c r="AC925" s="2541"/>
      <c r="AD925" s="2540"/>
      <c r="AE925" s="2541"/>
      <c r="AF925" s="299"/>
      <c r="AG925" s="220" t="s">
        <v>898</v>
      </c>
      <c r="AH925" s="66"/>
      <c r="AI925" s="221"/>
      <c r="AJ925" s="2876"/>
      <c r="AK925" s="2876"/>
      <c r="AL925" s="2876"/>
      <c r="AM925" s="2876"/>
      <c r="AN925" s="2877">
        <v>3990000</v>
      </c>
      <c r="AO925" s="2877"/>
    </row>
    <row r="926" spans="1:41" ht="16" customHeight="1" x14ac:dyDescent="0.15">
      <c r="A926" s="2724" t="s">
        <v>511</v>
      </c>
      <c r="B926" s="2725"/>
      <c r="C926" s="73" t="s">
        <v>512</v>
      </c>
      <c r="D926" s="73" t="s">
        <v>513</v>
      </c>
      <c r="E926" s="2704">
        <v>2</v>
      </c>
      <c r="F926" s="2549"/>
      <c r="G926" s="2540">
        <v>32000</v>
      </c>
      <c r="H926" s="2541"/>
      <c r="I926" s="2540">
        <v>64000</v>
      </c>
      <c r="J926" s="2541"/>
      <c r="K926" s="299"/>
      <c r="L926" s="164"/>
      <c r="M926" s="218"/>
      <c r="N926" s="136"/>
      <c r="O926" s="2676"/>
      <c r="P926" s="2676"/>
      <c r="Q926" s="2676"/>
      <c r="R926" s="2676"/>
      <c r="S926" s="2676"/>
      <c r="T926" s="2676"/>
      <c r="U926" s="139"/>
      <c r="V926" s="2724" t="s">
        <v>511</v>
      </c>
      <c r="W926" s="2725"/>
      <c r="X926" s="2100"/>
      <c r="Y926" s="73"/>
      <c r="Z926" s="2092"/>
      <c r="AA926" s="103"/>
      <c r="AB926" s="2540"/>
      <c r="AC926" s="2541"/>
      <c r="AD926" s="2540"/>
      <c r="AE926" s="2541"/>
      <c r="AF926" s="299"/>
      <c r="AG926" s="164"/>
      <c r="AH926" s="218"/>
      <c r="AI926" s="136"/>
      <c r="AJ926" s="2676"/>
      <c r="AK926" s="2676"/>
      <c r="AL926" s="2676"/>
      <c r="AM926" s="2676"/>
      <c r="AN926" s="2676"/>
      <c r="AO926" s="2676"/>
    </row>
    <row r="927" spans="1:41" ht="16" customHeight="1" x14ac:dyDescent="0.25">
      <c r="A927" s="2724" t="s">
        <v>1018</v>
      </c>
      <c r="B927" s="2725"/>
      <c r="C927" s="73"/>
      <c r="D927" s="73"/>
      <c r="E927" s="2103"/>
      <c r="F927" s="2099"/>
      <c r="G927" s="2565"/>
      <c r="H927" s="2681"/>
      <c r="I927" s="2540">
        <v>0</v>
      </c>
      <c r="J927" s="2541"/>
      <c r="K927" s="299"/>
      <c r="L927" s="302" t="s">
        <v>827</v>
      </c>
      <c r="M927" s="161"/>
      <c r="N927" s="161"/>
      <c r="O927" s="2873"/>
      <c r="P927" s="2873"/>
      <c r="Q927" s="2873"/>
      <c r="R927" s="2873"/>
      <c r="S927" s="2873"/>
      <c r="T927" s="2874"/>
      <c r="U927" s="184"/>
      <c r="V927" s="2724" t="s">
        <v>1018</v>
      </c>
      <c r="W927" s="2725"/>
      <c r="X927" s="2100"/>
      <c r="Y927" s="73"/>
      <c r="Z927" s="2103"/>
      <c r="AA927" s="2099"/>
      <c r="AB927" s="2540"/>
      <c r="AC927" s="2860"/>
      <c r="AD927" s="2540">
        <v>0</v>
      </c>
      <c r="AE927" s="2541"/>
      <c r="AF927" s="299"/>
      <c r="AG927" s="302" t="s">
        <v>827</v>
      </c>
      <c r="AH927" s="161"/>
      <c r="AI927" s="161"/>
      <c r="AJ927" s="2873"/>
      <c r="AK927" s="2873"/>
      <c r="AL927" s="2873"/>
      <c r="AM927" s="2873"/>
      <c r="AN927" s="2873"/>
      <c r="AO927" s="2874"/>
    </row>
    <row r="928" spans="1:41" ht="16" customHeight="1" x14ac:dyDescent="0.25">
      <c r="A928" s="2724" t="s">
        <v>1019</v>
      </c>
      <c r="B928" s="2725"/>
      <c r="C928" s="2100"/>
      <c r="D928" s="73"/>
      <c r="E928" s="2103"/>
      <c r="F928" s="2099"/>
      <c r="G928" s="2565"/>
      <c r="H928" s="2681"/>
      <c r="I928" s="2540">
        <v>0</v>
      </c>
      <c r="J928" s="2541"/>
      <c r="K928" s="299"/>
      <c r="L928" s="164" t="s">
        <v>1020</v>
      </c>
      <c r="M928" s="289">
        <v>0.05</v>
      </c>
      <c r="N928" s="166"/>
      <c r="O928" s="2552"/>
      <c r="P928" s="2552"/>
      <c r="Q928" s="2552"/>
      <c r="R928" s="2552"/>
      <c r="S928" s="2552">
        <v>592672.5</v>
      </c>
      <c r="T928" s="2541"/>
      <c r="U928" s="184"/>
      <c r="V928" s="2724" t="s">
        <v>1019</v>
      </c>
      <c r="W928" s="2725"/>
      <c r="X928" s="2100"/>
      <c r="Y928" s="73"/>
      <c r="Z928" s="2103"/>
      <c r="AA928" s="2099"/>
      <c r="AB928" s="2565"/>
      <c r="AC928" s="2860"/>
      <c r="AD928" s="2540"/>
      <c r="AE928" s="2541"/>
      <c r="AF928" s="299"/>
      <c r="AG928" s="164" t="s">
        <v>1020</v>
      </c>
      <c r="AH928" s="303" t="s">
        <v>1058</v>
      </c>
      <c r="AI928" s="166"/>
      <c r="AJ928" s="2552"/>
      <c r="AK928" s="2552"/>
      <c r="AL928" s="2552"/>
      <c r="AM928" s="2552"/>
      <c r="AN928" s="2552">
        <v>258988.79999999999</v>
      </c>
      <c r="AO928" s="2541"/>
    </row>
    <row r="929" spans="1:41" ht="16" customHeight="1" x14ac:dyDescent="0.25">
      <c r="A929" s="2724" t="s">
        <v>1021</v>
      </c>
      <c r="B929" s="2725"/>
      <c r="C929" s="2100"/>
      <c r="D929" s="73"/>
      <c r="E929" s="2103"/>
      <c r="F929" s="2099"/>
      <c r="G929" s="2565"/>
      <c r="H929" s="2681"/>
      <c r="I929" s="2540">
        <v>0</v>
      </c>
      <c r="J929" s="2541"/>
      <c r="K929" s="299"/>
      <c r="L929" s="168" t="s">
        <v>543</v>
      </c>
      <c r="M929" s="166"/>
      <c r="N929" s="166"/>
      <c r="O929" s="2552"/>
      <c r="P929" s="2552"/>
      <c r="Q929" s="2552"/>
      <c r="R929" s="2552"/>
      <c r="S929" s="2552">
        <v>250000</v>
      </c>
      <c r="T929" s="2541"/>
      <c r="U929" s="184"/>
      <c r="V929" s="2724" t="s">
        <v>1021</v>
      </c>
      <c r="W929" s="2725"/>
      <c r="X929" s="2100"/>
      <c r="Y929" s="73"/>
      <c r="Z929" s="2103"/>
      <c r="AA929" s="2099"/>
      <c r="AB929" s="2565"/>
      <c r="AC929" s="2860"/>
      <c r="AD929" s="2540"/>
      <c r="AE929" s="2541"/>
      <c r="AF929" s="299"/>
      <c r="AG929" s="168" t="s">
        <v>543</v>
      </c>
      <c r="AH929" s="166"/>
      <c r="AI929" s="166"/>
      <c r="AJ929" s="2552"/>
      <c r="AK929" s="2552"/>
      <c r="AL929" s="2552"/>
      <c r="AM929" s="2552"/>
      <c r="AN929" s="2552">
        <v>200000</v>
      </c>
      <c r="AO929" s="2541"/>
    </row>
    <row r="930" spans="1:41" ht="16" customHeight="1" x14ac:dyDescent="0.25">
      <c r="A930" s="2724" t="s">
        <v>1022</v>
      </c>
      <c r="B930" s="2725"/>
      <c r="C930" s="2100"/>
      <c r="D930" s="73"/>
      <c r="E930" s="2103"/>
      <c r="F930" s="2099"/>
      <c r="G930" s="2565"/>
      <c r="H930" s="2681"/>
      <c r="I930" s="2540">
        <v>0</v>
      </c>
      <c r="J930" s="2541"/>
      <c r="K930" s="299"/>
      <c r="L930" s="169" t="s">
        <v>545</v>
      </c>
      <c r="M930" s="166"/>
      <c r="N930" s="166"/>
      <c r="O930" s="2552"/>
      <c r="P930" s="2552"/>
      <c r="Q930" s="2552"/>
      <c r="R930" s="2552"/>
      <c r="S930" s="2552">
        <v>550000</v>
      </c>
      <c r="T930" s="2541"/>
      <c r="U930" s="184"/>
      <c r="V930" s="2724" t="s">
        <v>1022</v>
      </c>
      <c r="W930" s="2725"/>
      <c r="X930" s="2100"/>
      <c r="Y930" s="73"/>
      <c r="Z930" s="2103"/>
      <c r="AA930" s="2099"/>
      <c r="AB930" s="2565"/>
      <c r="AC930" s="2860"/>
      <c r="AD930" s="2540"/>
      <c r="AE930" s="2541"/>
      <c r="AF930" s="299"/>
      <c r="AG930" s="169" t="s">
        <v>545</v>
      </c>
      <c r="AH930" s="166"/>
      <c r="AI930" s="166"/>
      <c r="AJ930" s="2552"/>
      <c r="AK930" s="2552"/>
      <c r="AL930" s="2552"/>
      <c r="AM930" s="2552"/>
      <c r="AN930" s="2552">
        <v>550000</v>
      </c>
      <c r="AO930" s="2541"/>
    </row>
    <row r="931" spans="1:41" ht="16" customHeight="1" x14ac:dyDescent="0.25">
      <c r="A931" s="2724" t="s">
        <v>1023</v>
      </c>
      <c r="B931" s="2725"/>
      <c r="C931" s="73"/>
      <c r="D931" s="73"/>
      <c r="E931" s="2103"/>
      <c r="F931" s="2099"/>
      <c r="G931" s="2565"/>
      <c r="H931" s="2681"/>
      <c r="I931" s="2540">
        <v>0</v>
      </c>
      <c r="J931" s="2541"/>
      <c r="K931" s="299"/>
      <c r="L931" s="169" t="s">
        <v>747</v>
      </c>
      <c r="M931" s="166"/>
      <c r="N931" s="166"/>
      <c r="O931" s="2552"/>
      <c r="P931" s="2552"/>
      <c r="Q931" s="2552"/>
      <c r="R931" s="2552"/>
      <c r="S931" s="2552">
        <v>592672.5</v>
      </c>
      <c r="T931" s="2541"/>
      <c r="U931" s="184"/>
      <c r="V931" s="2724" t="s">
        <v>1023</v>
      </c>
      <c r="W931" s="2725"/>
      <c r="X931" s="73"/>
      <c r="Y931" s="73"/>
      <c r="Z931" s="2103"/>
      <c r="AA931" s="2099"/>
      <c r="AB931" s="2565"/>
      <c r="AC931" s="2860"/>
      <c r="AD931" s="2540"/>
      <c r="AE931" s="2541"/>
      <c r="AF931" s="299"/>
      <c r="AG931" s="169" t="s">
        <v>747</v>
      </c>
      <c r="AH931" s="166"/>
      <c r="AI931" s="166"/>
      <c r="AJ931" s="2552"/>
      <c r="AK931" s="2552"/>
      <c r="AL931" s="2552"/>
      <c r="AM931" s="2552"/>
      <c r="AN931" s="2552">
        <v>431648</v>
      </c>
      <c r="AO931" s="2541"/>
    </row>
    <row r="932" spans="1:41" ht="16" customHeight="1" x14ac:dyDescent="0.25">
      <c r="A932" s="2724" t="s">
        <v>1024</v>
      </c>
      <c r="B932" s="2725"/>
      <c r="C932" s="73" t="s">
        <v>512</v>
      </c>
      <c r="D932" s="73" t="s">
        <v>513</v>
      </c>
      <c r="E932" s="2867">
        <v>16</v>
      </c>
      <c r="F932" s="2868"/>
      <c r="G932" s="2540">
        <v>32000</v>
      </c>
      <c r="H932" s="2541"/>
      <c r="I932" s="2540">
        <v>512000</v>
      </c>
      <c r="J932" s="2541"/>
      <c r="K932" s="299"/>
      <c r="L932" s="185" t="s">
        <v>520</v>
      </c>
      <c r="M932" s="173"/>
      <c r="N932" s="173"/>
      <c r="O932" s="2757"/>
      <c r="P932" s="2757"/>
      <c r="Q932" s="2757"/>
      <c r="R932" s="2757"/>
      <c r="S932" s="2757">
        <v>250000</v>
      </c>
      <c r="T932" s="2758"/>
      <c r="U932" s="184"/>
      <c r="V932" s="2724" t="s">
        <v>1024</v>
      </c>
      <c r="W932" s="2725"/>
      <c r="X932" s="73" t="s">
        <v>512</v>
      </c>
      <c r="Y932" s="73" t="s">
        <v>513</v>
      </c>
      <c r="Z932" s="2867">
        <v>14</v>
      </c>
      <c r="AA932" s="2868"/>
      <c r="AB932" s="2861">
        <v>32000</v>
      </c>
      <c r="AC932" s="2862"/>
      <c r="AD932" s="2540">
        <v>448000</v>
      </c>
      <c r="AE932" s="2541"/>
      <c r="AF932" s="299"/>
      <c r="AG932" s="185" t="s">
        <v>520</v>
      </c>
      <c r="AH932" s="173"/>
      <c r="AI932" s="173"/>
      <c r="AJ932" s="2757"/>
      <c r="AK932" s="2757"/>
      <c r="AL932" s="2757"/>
      <c r="AM932" s="2757"/>
      <c r="AN932" s="2852">
        <v>150000</v>
      </c>
      <c r="AO932" s="2853"/>
    </row>
    <row r="933" spans="1:41" ht="16" customHeight="1" x14ac:dyDescent="0.15">
      <c r="A933" s="2724" t="s">
        <v>1566</v>
      </c>
      <c r="B933" s="2725"/>
      <c r="C933" s="73" t="s">
        <v>512</v>
      </c>
      <c r="D933" s="73" t="s">
        <v>513</v>
      </c>
      <c r="E933" s="2867">
        <v>4</v>
      </c>
      <c r="F933" s="2868"/>
      <c r="G933" s="2540">
        <v>32000</v>
      </c>
      <c r="H933" s="2541"/>
      <c r="I933" s="2540">
        <v>128000</v>
      </c>
      <c r="J933" s="2541"/>
      <c r="K933" s="299"/>
      <c r="L933" s="174" t="s">
        <v>549</v>
      </c>
      <c r="M933" s="222"/>
      <c r="N933" s="222"/>
      <c r="O933" s="2882"/>
      <c r="P933" s="2882"/>
      <c r="Q933" s="2883"/>
      <c r="R933" s="2883"/>
      <c r="S933" s="2884">
        <v>2235345</v>
      </c>
      <c r="T933" s="2884"/>
      <c r="U933" s="290"/>
      <c r="V933" s="2724" t="s">
        <v>1566</v>
      </c>
      <c r="W933" s="2725"/>
      <c r="X933" s="73" t="s">
        <v>512</v>
      </c>
      <c r="Y933" s="73" t="s">
        <v>513</v>
      </c>
      <c r="Z933" s="2867">
        <v>4</v>
      </c>
      <c r="AA933" s="2868"/>
      <c r="AB933" s="2861">
        <v>32000</v>
      </c>
      <c r="AC933" s="2862"/>
      <c r="AD933" s="2540">
        <v>128000</v>
      </c>
      <c r="AE933" s="2541"/>
      <c r="AF933" s="299"/>
      <c r="AG933" s="174" t="s">
        <v>549</v>
      </c>
      <c r="AH933" s="222"/>
      <c r="AI933" s="222"/>
      <c r="AJ933" s="2882"/>
      <c r="AK933" s="2882"/>
      <c r="AL933" s="2883"/>
      <c r="AM933" s="2883"/>
      <c r="AN933" s="2884">
        <v>1590636.8</v>
      </c>
      <c r="AO933" s="2884"/>
    </row>
    <row r="934" spans="1:41" ht="16" customHeight="1" x14ac:dyDescent="0.25">
      <c r="A934" s="2724" t="s">
        <v>1026</v>
      </c>
      <c r="B934" s="2725"/>
      <c r="C934" s="73"/>
      <c r="D934" s="73"/>
      <c r="E934" s="2103"/>
      <c r="F934" s="2099"/>
      <c r="G934" s="2565"/>
      <c r="H934" s="2681"/>
      <c r="I934" s="2540">
        <v>0</v>
      </c>
      <c r="J934" s="2541"/>
      <c r="K934" s="299"/>
      <c r="L934" s="177"/>
      <c r="M934" s="166"/>
      <c r="N934" s="166"/>
      <c r="O934" s="2552"/>
      <c r="P934" s="2552"/>
      <c r="Q934" s="2552"/>
      <c r="R934" s="2552"/>
      <c r="S934" s="2552"/>
      <c r="T934" s="2541"/>
      <c r="U934" s="184"/>
      <c r="V934" s="2724" t="s">
        <v>1026</v>
      </c>
      <c r="W934" s="2725"/>
      <c r="X934" s="73"/>
      <c r="Y934" s="73"/>
      <c r="Z934" s="2103"/>
      <c r="AA934" s="2099"/>
      <c r="AB934" s="2565"/>
      <c r="AC934" s="2860"/>
      <c r="AD934" s="2540"/>
      <c r="AE934" s="2541"/>
      <c r="AF934" s="299"/>
      <c r="AG934" s="177"/>
      <c r="AH934" s="166"/>
      <c r="AI934" s="166"/>
      <c r="AJ934" s="2552"/>
      <c r="AK934" s="2552"/>
      <c r="AL934" s="2552"/>
      <c r="AM934" s="2552"/>
      <c r="AN934" s="2552"/>
      <c r="AO934" s="2541"/>
    </row>
    <row r="935" spans="1:41" ht="16" customHeight="1" thickBot="1" x14ac:dyDescent="0.2">
      <c r="A935" s="2724" t="s">
        <v>1567</v>
      </c>
      <c r="B935" s="2725"/>
      <c r="C935" s="73" t="s">
        <v>512</v>
      </c>
      <c r="D935" s="73" t="s">
        <v>513</v>
      </c>
      <c r="E935" s="2867">
        <v>6</v>
      </c>
      <c r="F935" s="2868"/>
      <c r="G935" s="2540">
        <v>32000</v>
      </c>
      <c r="H935" s="2541"/>
      <c r="I935" s="2540">
        <v>192000</v>
      </c>
      <c r="J935" s="2541"/>
      <c r="K935" s="299"/>
      <c r="L935" s="178" t="s">
        <v>603</v>
      </c>
      <c r="M935" s="226"/>
      <c r="N935" s="226"/>
      <c r="O935" s="226"/>
      <c r="P935" s="226"/>
      <c r="Q935" s="179"/>
      <c r="R935" s="179"/>
      <c r="S935" s="2761">
        <v>14088795</v>
      </c>
      <c r="T935" s="2762"/>
      <c r="U935" s="290"/>
      <c r="V935" s="2724" t="s">
        <v>1567</v>
      </c>
      <c r="W935" s="2725"/>
      <c r="X935" s="73" t="s">
        <v>512</v>
      </c>
      <c r="Y935" s="73" t="s">
        <v>513</v>
      </c>
      <c r="Z935" s="2867">
        <v>6</v>
      </c>
      <c r="AA935" s="2868"/>
      <c r="AB935" s="2861">
        <v>32000</v>
      </c>
      <c r="AC935" s="2862"/>
      <c r="AD935" s="2540"/>
      <c r="AE935" s="2541"/>
      <c r="AF935" s="299"/>
      <c r="AG935" s="178" t="s">
        <v>603</v>
      </c>
      <c r="AH935" s="226"/>
      <c r="AI935" s="226"/>
      <c r="AJ935" s="226"/>
      <c r="AK935" s="226"/>
      <c r="AL935" s="179"/>
      <c r="AM935" s="179"/>
      <c r="AN935" s="2761">
        <v>10223596.800000001</v>
      </c>
      <c r="AO935" s="2762"/>
    </row>
    <row r="936" spans="1:41" ht="16" customHeight="1" x14ac:dyDescent="0.15">
      <c r="A936" s="2724" t="s">
        <v>1033</v>
      </c>
      <c r="B936" s="2725"/>
      <c r="C936" s="73" t="s">
        <v>512</v>
      </c>
      <c r="D936" s="73" t="s">
        <v>513</v>
      </c>
      <c r="E936" s="2704">
        <v>12</v>
      </c>
      <c r="F936" s="2549"/>
      <c r="G936" s="2540">
        <v>32000</v>
      </c>
      <c r="H936" s="2541"/>
      <c r="I936" s="2540">
        <v>384000</v>
      </c>
      <c r="J936" s="2541"/>
      <c r="K936" s="304"/>
      <c r="L936" s="166"/>
      <c r="M936" s="166"/>
      <c r="N936" s="166"/>
      <c r="O936" s="166"/>
      <c r="P936" s="166"/>
      <c r="Q936" s="166"/>
      <c r="R936" s="166"/>
      <c r="S936" s="166"/>
      <c r="T936" s="166"/>
      <c r="U936" s="286"/>
      <c r="V936" s="2724" t="s">
        <v>1033</v>
      </c>
      <c r="W936" s="2725"/>
      <c r="X936" s="73" t="s">
        <v>512</v>
      </c>
      <c r="Y936" s="73" t="s">
        <v>513</v>
      </c>
      <c r="Z936" s="2704">
        <v>22</v>
      </c>
      <c r="AA936" s="2549"/>
      <c r="AB936" s="2861">
        <v>32000</v>
      </c>
      <c r="AC936" s="2862"/>
      <c r="AD936" s="2540">
        <v>704000</v>
      </c>
      <c r="AE936" s="2541"/>
      <c r="AF936" s="304"/>
      <c r="AG936" s="166"/>
      <c r="AH936" s="166"/>
      <c r="AI936" s="166"/>
      <c r="AJ936" s="166"/>
      <c r="AK936" s="166"/>
      <c r="AL936" s="166"/>
      <c r="AM936" s="166"/>
      <c r="AN936" s="166"/>
      <c r="AO936" s="166"/>
    </row>
    <row r="937" spans="1:41" ht="16" customHeight="1" x14ac:dyDescent="0.15">
      <c r="A937" s="2724" t="s">
        <v>1034</v>
      </c>
      <c r="B937" s="2725"/>
      <c r="C937" s="73" t="s">
        <v>512</v>
      </c>
      <c r="D937" s="73" t="s">
        <v>513</v>
      </c>
      <c r="E937" s="2867">
        <v>3</v>
      </c>
      <c r="F937" s="2868"/>
      <c r="G937" s="2540">
        <v>32000</v>
      </c>
      <c r="H937" s="2541"/>
      <c r="I937" s="2540">
        <v>96000</v>
      </c>
      <c r="J937" s="2541"/>
      <c r="K937" s="299"/>
      <c r="L937" s="7" t="s">
        <v>1573</v>
      </c>
      <c r="M937" s="166"/>
      <c r="N937" s="166"/>
      <c r="O937" s="166"/>
      <c r="P937" s="166"/>
      <c r="Q937" s="166"/>
      <c r="R937" s="166"/>
      <c r="S937" s="166"/>
      <c r="T937" s="166"/>
      <c r="U937" s="286"/>
      <c r="V937" s="2724" t="s">
        <v>1034</v>
      </c>
      <c r="W937" s="2725"/>
      <c r="X937" s="73" t="s">
        <v>512</v>
      </c>
      <c r="Y937" s="73" t="s">
        <v>513</v>
      </c>
      <c r="Z937" s="2867">
        <v>3</v>
      </c>
      <c r="AA937" s="2868"/>
      <c r="AB937" s="2861">
        <v>32000</v>
      </c>
      <c r="AC937" s="2862"/>
      <c r="AD937" s="2540">
        <v>96000</v>
      </c>
      <c r="AE937" s="2541"/>
      <c r="AF937" s="299"/>
      <c r="AG937" s="7" t="s">
        <v>1573</v>
      </c>
      <c r="AH937" s="166"/>
      <c r="AI937" s="166"/>
      <c r="AJ937" s="166"/>
      <c r="AK937" s="166"/>
      <c r="AL937" s="166"/>
      <c r="AM937" s="166"/>
      <c r="AN937" s="166"/>
      <c r="AO937" s="166"/>
    </row>
    <row r="938" spans="1:41" ht="16" customHeight="1" x14ac:dyDescent="0.25">
      <c r="A938" s="2724" t="s">
        <v>1035</v>
      </c>
      <c r="B938" s="2725"/>
      <c r="C938" s="2100"/>
      <c r="D938" s="73"/>
      <c r="E938" s="2103"/>
      <c r="F938" s="2099"/>
      <c r="G938" s="2565"/>
      <c r="H938" s="2681"/>
      <c r="I938" s="2540">
        <v>0</v>
      </c>
      <c r="J938" s="2541"/>
      <c r="K938" s="299"/>
      <c r="L938" s="2173" t="s">
        <v>1629</v>
      </c>
      <c r="M938" s="1922"/>
      <c r="N938" s="1922"/>
      <c r="O938" s="1922"/>
      <c r="P938" s="1922"/>
      <c r="Q938" s="1937"/>
      <c r="R938" s="1922"/>
      <c r="S938" s="1922"/>
      <c r="T938" s="166"/>
      <c r="U938" s="286"/>
      <c r="V938" s="2724" t="s">
        <v>1035</v>
      </c>
      <c r="W938" s="2725"/>
      <c r="X938" s="2100"/>
      <c r="Y938" s="73"/>
      <c r="Z938" s="2103"/>
      <c r="AA938" s="2099"/>
      <c r="AB938" s="2565"/>
      <c r="AC938" s="2860"/>
      <c r="AD938" s="2540">
        <v>0</v>
      </c>
      <c r="AE938" s="2541"/>
      <c r="AF938" s="299"/>
      <c r="AG938" s="2173" t="s">
        <v>1629</v>
      </c>
      <c r="AH938" s="1922"/>
      <c r="AI938" s="1922"/>
      <c r="AJ938" s="1922"/>
      <c r="AK938" s="1922"/>
      <c r="AL938" s="1937"/>
      <c r="AM938" s="1922"/>
      <c r="AN938" s="1922"/>
      <c r="AO938" s="166"/>
    </row>
    <row r="939" spans="1:41" ht="16" customHeight="1" x14ac:dyDescent="0.25">
      <c r="A939" s="2724" t="s">
        <v>1036</v>
      </c>
      <c r="B939" s="2725"/>
      <c r="C939" s="2100"/>
      <c r="D939" s="73"/>
      <c r="E939" s="2103"/>
      <c r="F939" s="2099"/>
      <c r="G939" s="2565"/>
      <c r="H939" s="2681"/>
      <c r="I939" s="2540">
        <v>0</v>
      </c>
      <c r="J939" s="2541"/>
      <c r="K939" s="299"/>
      <c r="L939" s="166"/>
      <c r="M939" s="227"/>
      <c r="N939" s="227"/>
      <c r="O939" s="227"/>
      <c r="P939" s="227"/>
      <c r="Q939" s="122"/>
      <c r="R939" s="61"/>
      <c r="S939" s="166"/>
      <c r="T939" s="166"/>
      <c r="U939" s="286"/>
      <c r="V939" s="2724" t="s">
        <v>1036</v>
      </c>
      <c r="W939" s="2725"/>
      <c r="X939" s="2100"/>
      <c r="Y939" s="73"/>
      <c r="Z939" s="2103"/>
      <c r="AA939" s="2099"/>
      <c r="AB939" s="2565"/>
      <c r="AC939" s="2860"/>
      <c r="AD939" s="2540">
        <v>0</v>
      </c>
      <c r="AE939" s="2541"/>
      <c r="AF939" s="299"/>
      <c r="AG939" s="166"/>
      <c r="AH939" s="2794"/>
      <c r="AI939" s="2794"/>
      <c r="AJ939" s="2794"/>
      <c r="AK939" s="2794"/>
      <c r="AL939" s="291"/>
      <c r="AM939" s="61"/>
      <c r="AN939" s="166"/>
      <c r="AO939" s="166"/>
    </row>
    <row r="940" spans="1:41" ht="16" customHeight="1" x14ac:dyDescent="0.15">
      <c r="A940" s="2724" t="s">
        <v>1037</v>
      </c>
      <c r="B940" s="2725"/>
      <c r="C940" s="73" t="s">
        <v>512</v>
      </c>
      <c r="D940" s="73" t="s">
        <v>513</v>
      </c>
      <c r="E940" s="2704">
        <v>8</v>
      </c>
      <c r="F940" s="2549"/>
      <c r="G940" s="2540">
        <v>32000</v>
      </c>
      <c r="H940" s="2541"/>
      <c r="I940" s="2540">
        <v>256000</v>
      </c>
      <c r="J940" s="2541"/>
      <c r="K940" s="299"/>
      <c r="L940" s="166"/>
      <c r="M940" s="227"/>
      <c r="N940" s="227"/>
      <c r="O940" s="227"/>
      <c r="P940" s="227"/>
      <c r="Q940" s="122"/>
      <c r="R940" s="61"/>
      <c r="S940" s="166"/>
      <c r="T940" s="166"/>
      <c r="U940" s="286"/>
      <c r="V940" s="2724" t="s">
        <v>1037</v>
      </c>
      <c r="W940" s="2725"/>
      <c r="X940" s="73" t="s">
        <v>512</v>
      </c>
      <c r="Y940" s="73" t="s">
        <v>513</v>
      </c>
      <c r="Z940" s="2704">
        <v>8</v>
      </c>
      <c r="AA940" s="2549"/>
      <c r="AB940" s="2861">
        <v>32000</v>
      </c>
      <c r="AC940" s="2862"/>
      <c r="AD940" s="2540">
        <v>256000</v>
      </c>
      <c r="AE940" s="2541"/>
      <c r="AF940" s="299"/>
      <c r="AG940" s="166"/>
      <c r="AH940" s="227"/>
      <c r="AI940" s="227"/>
      <c r="AJ940" s="227"/>
      <c r="AK940" s="227"/>
      <c r="AL940" s="122"/>
      <c r="AM940" s="61"/>
      <c r="AN940" s="166"/>
      <c r="AO940" s="166"/>
    </row>
    <row r="941" spans="1:41" ht="16" customHeight="1" x14ac:dyDescent="0.15">
      <c r="A941" s="2724" t="s">
        <v>903</v>
      </c>
      <c r="B941" s="2725"/>
      <c r="C941" s="73" t="s">
        <v>512</v>
      </c>
      <c r="D941" s="73" t="s">
        <v>513</v>
      </c>
      <c r="E941" s="2704">
        <v>4</v>
      </c>
      <c r="F941" s="2549"/>
      <c r="G941" s="2540">
        <v>32000</v>
      </c>
      <c r="H941" s="2541"/>
      <c r="I941" s="2540">
        <v>128000</v>
      </c>
      <c r="J941" s="2541"/>
      <c r="K941" s="299"/>
      <c r="L941" s="166"/>
      <c r="M941" s="2794"/>
      <c r="N941" s="2794"/>
      <c r="O941" s="2794"/>
      <c r="P941" s="2794"/>
      <c r="Q941" s="122"/>
      <c r="R941" s="166"/>
      <c r="S941" s="61"/>
      <c r="T941" s="166"/>
      <c r="U941" s="286"/>
      <c r="V941" s="2724" t="s">
        <v>903</v>
      </c>
      <c r="W941" s="2725"/>
      <c r="X941" s="73" t="s">
        <v>512</v>
      </c>
      <c r="Y941" s="73" t="s">
        <v>513</v>
      </c>
      <c r="Z941" s="2704">
        <v>4</v>
      </c>
      <c r="AA941" s="2549"/>
      <c r="AB941" s="2861">
        <v>32000</v>
      </c>
      <c r="AC941" s="2862"/>
      <c r="AD941" s="2540">
        <v>128000</v>
      </c>
      <c r="AE941" s="2541"/>
      <c r="AF941" s="299"/>
      <c r="AG941" s="166"/>
      <c r="AH941" s="227"/>
      <c r="AI941" s="227"/>
      <c r="AJ941" s="227"/>
      <c r="AK941" s="227"/>
      <c r="AL941" s="122"/>
      <c r="AM941" s="166"/>
      <c r="AN941" s="61"/>
      <c r="AO941" s="166"/>
    </row>
    <row r="942" spans="1:41" ht="16" customHeight="1" x14ac:dyDescent="0.15">
      <c r="A942" s="2724" t="s">
        <v>904</v>
      </c>
      <c r="B942" s="2725"/>
      <c r="C942" s="73" t="s">
        <v>512</v>
      </c>
      <c r="D942" s="73" t="s">
        <v>513</v>
      </c>
      <c r="E942" s="2867">
        <v>4</v>
      </c>
      <c r="F942" s="2868"/>
      <c r="G942" s="2540">
        <v>32000</v>
      </c>
      <c r="H942" s="2541"/>
      <c r="I942" s="2540">
        <v>128000</v>
      </c>
      <c r="J942" s="2541"/>
      <c r="K942" s="299"/>
      <c r="L942" s="166"/>
      <c r="M942" s="2794"/>
      <c r="N942" s="2794"/>
      <c r="O942" s="2794"/>
      <c r="P942" s="2794"/>
      <c r="Q942" s="122"/>
      <c r="R942" s="61"/>
      <c r="S942" s="166"/>
      <c r="T942" s="166"/>
      <c r="U942" s="286"/>
      <c r="V942" s="2724" t="s">
        <v>904</v>
      </c>
      <c r="W942" s="2725"/>
      <c r="X942" s="73" t="s">
        <v>512</v>
      </c>
      <c r="Y942" s="73" t="s">
        <v>513</v>
      </c>
      <c r="Z942" s="2867">
        <v>4</v>
      </c>
      <c r="AA942" s="2868"/>
      <c r="AB942" s="2861">
        <v>32000</v>
      </c>
      <c r="AC942" s="2862"/>
      <c r="AD942" s="2540">
        <v>128000</v>
      </c>
      <c r="AE942" s="2541"/>
      <c r="AF942" s="299"/>
      <c r="AG942" s="166"/>
      <c r="AH942" s="2794"/>
      <c r="AI942" s="2794"/>
      <c r="AJ942" s="2794"/>
      <c r="AK942" s="2794"/>
      <c r="AL942" s="122"/>
      <c r="AM942" s="61"/>
      <c r="AN942" s="166"/>
      <c r="AO942" s="166"/>
    </row>
    <row r="943" spans="1:41" ht="16" customHeight="1" x14ac:dyDescent="0.25">
      <c r="A943" s="2730" t="s">
        <v>1038</v>
      </c>
      <c r="B943" s="2731"/>
      <c r="C943" s="2100"/>
      <c r="D943" s="73"/>
      <c r="E943" s="2103"/>
      <c r="F943" s="2099"/>
      <c r="G943" s="2565"/>
      <c r="H943" s="2681"/>
      <c r="I943" s="2561">
        <v>998200</v>
      </c>
      <c r="J943" s="2562"/>
      <c r="K943" s="299"/>
      <c r="L943" s="166"/>
      <c r="M943" s="2794"/>
      <c r="N943" s="2794"/>
      <c r="O943" s="2794"/>
      <c r="P943" s="2794"/>
      <c r="Q943" s="292"/>
      <c r="R943" s="61"/>
      <c r="S943" s="166"/>
      <c r="T943" s="166"/>
      <c r="U943" s="286"/>
      <c r="V943" s="2730" t="s">
        <v>1038</v>
      </c>
      <c r="W943" s="2731"/>
      <c r="X943" s="2100"/>
      <c r="Y943" s="73"/>
      <c r="Z943" s="2103"/>
      <c r="AA943" s="2099"/>
      <c r="AB943" s="2565"/>
      <c r="AC943" s="2860"/>
      <c r="AD943" s="2561">
        <v>2498960</v>
      </c>
      <c r="AE943" s="2562"/>
      <c r="AF943" s="299"/>
      <c r="AG943" s="166"/>
      <c r="AH943" s="2794"/>
      <c r="AI943" s="2794"/>
      <c r="AJ943" s="2794"/>
      <c r="AK943" s="2794"/>
      <c r="AL943" s="122"/>
      <c r="AM943" s="61"/>
      <c r="AN943" s="166"/>
      <c r="AO943" s="166"/>
    </row>
    <row r="944" spans="1:41" ht="16" customHeight="1" x14ac:dyDescent="0.15">
      <c r="A944" s="2724" t="s">
        <v>906</v>
      </c>
      <c r="B944" s="2725"/>
      <c r="C944" s="73" t="s">
        <v>512</v>
      </c>
      <c r="D944" s="73" t="s">
        <v>513</v>
      </c>
      <c r="E944" s="2867">
        <v>5</v>
      </c>
      <c r="F944" s="2868"/>
      <c r="G944" s="2540">
        <v>32000</v>
      </c>
      <c r="H944" s="2541"/>
      <c r="I944" s="2540">
        <v>160000</v>
      </c>
      <c r="J944" s="2541"/>
      <c r="K944" s="299"/>
      <c r="L944" s="166"/>
      <c r="M944" s="166"/>
      <c r="N944" s="166"/>
      <c r="O944" s="166"/>
      <c r="P944" s="166"/>
      <c r="Q944" s="166"/>
      <c r="R944" s="61"/>
      <c r="S944" s="166"/>
      <c r="T944" s="166"/>
      <c r="U944" s="286"/>
      <c r="V944" s="2724" t="s">
        <v>906</v>
      </c>
      <c r="W944" s="2725"/>
      <c r="X944" s="73" t="s">
        <v>512</v>
      </c>
      <c r="Y944" s="73" t="s">
        <v>513</v>
      </c>
      <c r="Z944" s="2867">
        <v>20</v>
      </c>
      <c r="AA944" s="2868"/>
      <c r="AB944" s="2861">
        <v>32000</v>
      </c>
      <c r="AC944" s="2862"/>
      <c r="AD944" s="2540">
        <v>640000</v>
      </c>
      <c r="AE944" s="2541"/>
      <c r="AF944" s="299"/>
      <c r="AG944" s="166"/>
      <c r="AH944" s="2794"/>
      <c r="AI944" s="2794"/>
      <c r="AJ944" s="2794"/>
      <c r="AK944" s="2794"/>
      <c r="AL944" s="292"/>
      <c r="AM944" s="61"/>
      <c r="AN944" s="166"/>
      <c r="AO944" s="166"/>
    </row>
    <row r="945" spans="1:41" ht="16" customHeight="1" x14ac:dyDescent="0.25">
      <c r="A945" s="2724" t="s">
        <v>1568</v>
      </c>
      <c r="B945" s="2725"/>
      <c r="C945" s="73"/>
      <c r="D945" s="73"/>
      <c r="E945" s="2103"/>
      <c r="F945" s="2099"/>
      <c r="G945" s="2565"/>
      <c r="H945" s="2681"/>
      <c r="I945" s="2540">
        <v>0</v>
      </c>
      <c r="J945" s="2541"/>
      <c r="K945" s="299"/>
      <c r="L945" s="53"/>
      <c r="M945" s="53"/>
      <c r="N945" s="53"/>
      <c r="O945" s="53"/>
      <c r="P945" s="53"/>
      <c r="Q945" s="53"/>
      <c r="R945" s="166"/>
      <c r="S945" s="166"/>
      <c r="T945" s="166"/>
      <c r="U945" s="286"/>
      <c r="V945" s="2724" t="s">
        <v>1568</v>
      </c>
      <c r="W945" s="2725"/>
      <c r="X945" s="73"/>
      <c r="Y945" s="73"/>
      <c r="Z945" s="2103"/>
      <c r="AA945" s="2099"/>
      <c r="AB945" s="2540"/>
      <c r="AC945" s="2860"/>
      <c r="AD945" s="2540">
        <v>0</v>
      </c>
      <c r="AE945" s="2541"/>
      <c r="AF945" s="299"/>
      <c r="AG945" s="166"/>
      <c r="AH945" s="166"/>
      <c r="AI945" s="166"/>
      <c r="AJ945" s="166"/>
      <c r="AK945" s="166"/>
      <c r="AL945" s="166"/>
      <c r="AM945" s="166"/>
      <c r="AN945" s="166"/>
      <c r="AO945" s="166"/>
    </row>
    <row r="946" spans="1:41" ht="16" customHeight="1" x14ac:dyDescent="0.15">
      <c r="A946" s="2724" t="s">
        <v>915</v>
      </c>
      <c r="B946" s="2725"/>
      <c r="C946" s="73" t="s">
        <v>512</v>
      </c>
      <c r="D946" s="73" t="s">
        <v>513</v>
      </c>
      <c r="E946" s="2867">
        <v>2</v>
      </c>
      <c r="F946" s="2868"/>
      <c r="G946" s="2540">
        <v>32000</v>
      </c>
      <c r="H946" s="2541"/>
      <c r="I946" s="2540">
        <v>64000</v>
      </c>
      <c r="J946" s="2541"/>
      <c r="K946" s="299"/>
      <c r="L946" s="53"/>
      <c r="M946" s="53"/>
      <c r="N946" s="53"/>
      <c r="O946" s="53"/>
      <c r="P946" s="53"/>
      <c r="Q946" s="53"/>
      <c r="R946" s="53"/>
      <c r="S946" s="166"/>
      <c r="T946" s="166"/>
      <c r="U946" s="286"/>
      <c r="V946" s="2724" t="s">
        <v>915</v>
      </c>
      <c r="W946" s="2725"/>
      <c r="X946" s="73" t="s">
        <v>512</v>
      </c>
      <c r="Y946" s="73" t="s">
        <v>513</v>
      </c>
      <c r="Z946" s="2867">
        <v>8</v>
      </c>
      <c r="AA946" s="2868"/>
      <c r="AB946" s="2861">
        <v>32000</v>
      </c>
      <c r="AC946" s="2862"/>
      <c r="AD946" s="2540">
        <v>256000</v>
      </c>
      <c r="AE946" s="2541"/>
      <c r="AF946" s="299"/>
      <c r="AG946" s="53"/>
      <c r="AH946" s="53"/>
      <c r="AI946" s="53"/>
      <c r="AJ946" s="53"/>
      <c r="AK946" s="53"/>
      <c r="AL946" s="53"/>
      <c r="AM946" s="53"/>
      <c r="AN946" s="166"/>
      <c r="AO946" s="166"/>
    </row>
    <row r="947" spans="1:41" ht="16" customHeight="1" x14ac:dyDescent="0.15">
      <c r="A947" s="2724" t="s">
        <v>749</v>
      </c>
      <c r="B947" s="2725"/>
      <c r="C947" s="73" t="s">
        <v>512</v>
      </c>
      <c r="D947" s="73" t="s">
        <v>513</v>
      </c>
      <c r="E947" s="2867">
        <v>2</v>
      </c>
      <c r="F947" s="2868"/>
      <c r="G947" s="2540">
        <v>32000</v>
      </c>
      <c r="H947" s="2541"/>
      <c r="I947" s="2540">
        <v>64000</v>
      </c>
      <c r="J947" s="2541"/>
      <c r="K947" s="299"/>
      <c r="L947" s="53"/>
      <c r="M947" s="53"/>
      <c r="N947" s="53"/>
      <c r="O947" s="53"/>
      <c r="P947" s="53"/>
      <c r="Q947" s="53"/>
      <c r="R947" s="53"/>
      <c r="S947" s="166"/>
      <c r="T947" s="166"/>
      <c r="U947" s="286"/>
      <c r="V947" s="2724" t="s">
        <v>749</v>
      </c>
      <c r="W947" s="2725"/>
      <c r="X947" s="73" t="s">
        <v>512</v>
      </c>
      <c r="Y947" s="73" t="s">
        <v>513</v>
      </c>
      <c r="Z947" s="2867">
        <v>2</v>
      </c>
      <c r="AA947" s="2868"/>
      <c r="AB947" s="2861">
        <v>32000</v>
      </c>
      <c r="AC947" s="2862"/>
      <c r="AD947" s="2540">
        <v>64000</v>
      </c>
      <c r="AE947" s="2541"/>
      <c r="AF947" s="299"/>
      <c r="AG947" s="53"/>
      <c r="AH947" s="53"/>
      <c r="AI947" s="53"/>
      <c r="AJ947" s="53"/>
      <c r="AK947" s="53"/>
      <c r="AL947" s="53"/>
      <c r="AM947" s="53"/>
      <c r="AN947" s="166"/>
      <c r="AO947" s="166"/>
    </row>
    <row r="948" spans="1:41" ht="16" customHeight="1" x14ac:dyDescent="0.25">
      <c r="A948" s="2724" t="s">
        <v>786</v>
      </c>
      <c r="B948" s="2725"/>
      <c r="C948" s="2100"/>
      <c r="D948" s="73" t="s">
        <v>815</v>
      </c>
      <c r="E948" s="2867">
        <v>1</v>
      </c>
      <c r="F948" s="2868"/>
      <c r="G948" s="2565">
        <v>371000</v>
      </c>
      <c r="H948" s="2681"/>
      <c r="I948" s="2540">
        <v>371000</v>
      </c>
      <c r="J948" s="2541"/>
      <c r="K948" s="299"/>
      <c r="L948" s="53"/>
      <c r="M948" s="53"/>
      <c r="N948" s="53"/>
      <c r="O948" s="53"/>
      <c r="P948" s="53"/>
      <c r="Q948" s="53"/>
      <c r="R948" s="53"/>
      <c r="S948" s="166"/>
      <c r="T948" s="166"/>
      <c r="U948" s="286"/>
      <c r="V948" s="2724" t="s">
        <v>786</v>
      </c>
      <c r="W948" s="2725"/>
      <c r="X948" s="2100"/>
      <c r="Y948" s="73" t="s">
        <v>815</v>
      </c>
      <c r="Z948" s="2867">
        <v>1</v>
      </c>
      <c r="AA948" s="2868"/>
      <c r="AB948" s="2565"/>
      <c r="AC948" s="2860"/>
      <c r="AD948" s="2540">
        <v>250000</v>
      </c>
      <c r="AE948" s="2541"/>
      <c r="AF948" s="299"/>
      <c r="AG948" s="53"/>
      <c r="AH948" s="53"/>
      <c r="AI948" s="53"/>
      <c r="AJ948" s="53"/>
      <c r="AK948" s="53"/>
      <c r="AL948" s="53"/>
      <c r="AM948" s="53"/>
      <c r="AN948" s="166"/>
      <c r="AO948" s="166"/>
    </row>
    <row r="949" spans="1:41" ht="16" customHeight="1" x14ac:dyDescent="0.25">
      <c r="A949" s="2724" t="s">
        <v>635</v>
      </c>
      <c r="B949" s="2725"/>
      <c r="C949" s="73"/>
      <c r="D949" s="73" t="s">
        <v>571</v>
      </c>
      <c r="E949" s="2867">
        <v>4</v>
      </c>
      <c r="F949" s="2868"/>
      <c r="G949" s="2565">
        <v>84800</v>
      </c>
      <c r="H949" s="2681"/>
      <c r="I949" s="2540">
        <v>339200</v>
      </c>
      <c r="J949" s="2541"/>
      <c r="K949" s="299"/>
      <c r="L949" s="53"/>
      <c r="M949" s="53"/>
      <c r="N949" s="53"/>
      <c r="O949" s="53"/>
      <c r="P949" s="53"/>
      <c r="Q949" s="53"/>
      <c r="R949" s="53"/>
      <c r="S949" s="53"/>
      <c r="T949" s="53"/>
      <c r="U949" s="286"/>
      <c r="V949" s="2724" t="s">
        <v>635</v>
      </c>
      <c r="W949" s="2725"/>
      <c r="X949" s="73" t="s">
        <v>607</v>
      </c>
      <c r="Y949" s="73" t="s">
        <v>571</v>
      </c>
      <c r="Z949" s="2867">
        <v>15.2</v>
      </c>
      <c r="AA949" s="2868"/>
      <c r="AB949" s="2540">
        <v>84800</v>
      </c>
      <c r="AC949" s="2860"/>
      <c r="AD949" s="2540">
        <v>1288960</v>
      </c>
      <c r="AE949" s="2541"/>
      <c r="AF949" s="299"/>
      <c r="AG949" s="53"/>
      <c r="AH949" s="53"/>
      <c r="AI949" s="53"/>
      <c r="AJ949" s="53"/>
      <c r="AK949" s="53"/>
      <c r="AL949" s="53"/>
      <c r="AM949" s="53"/>
      <c r="AN949" s="53"/>
      <c r="AO949" s="53"/>
    </row>
    <row r="950" spans="1:41" ht="16" customHeight="1" thickBot="1" x14ac:dyDescent="0.2">
      <c r="A950" s="3000" t="s">
        <v>573</v>
      </c>
      <c r="B950" s="3001"/>
      <c r="C950" s="231"/>
      <c r="D950" s="232"/>
      <c r="E950" s="2544">
        <v>97</v>
      </c>
      <c r="F950" s="2545"/>
      <c r="G950" s="2546"/>
      <c r="H950" s="2547"/>
      <c r="I950" s="2544">
        <v>4111000</v>
      </c>
      <c r="J950" s="2545"/>
      <c r="K950" s="299"/>
      <c r="L950" s="53"/>
      <c r="M950" s="53"/>
      <c r="N950" s="53"/>
      <c r="O950" s="53"/>
      <c r="P950" s="53"/>
      <c r="Q950" s="53"/>
      <c r="R950" s="53"/>
      <c r="S950" s="166"/>
      <c r="T950" s="166"/>
      <c r="U950" s="286"/>
      <c r="V950" s="3000" t="s">
        <v>573</v>
      </c>
      <c r="W950" s="3001"/>
      <c r="X950" s="231"/>
      <c r="Y950" s="232"/>
      <c r="Z950" s="2544">
        <v>103</v>
      </c>
      <c r="AA950" s="2545"/>
      <c r="AB950" s="2546"/>
      <c r="AC950" s="2547"/>
      <c r="AD950" s="2544">
        <v>4642960</v>
      </c>
      <c r="AE950" s="2545"/>
      <c r="AF950" s="299"/>
      <c r="AG950" s="53"/>
      <c r="AH950" s="53"/>
      <c r="AI950" s="53"/>
      <c r="AJ950" s="53"/>
      <c r="AK950" s="53"/>
      <c r="AL950" s="53"/>
      <c r="AM950" s="53"/>
      <c r="AN950" s="166"/>
      <c r="AO950" s="166"/>
    </row>
    <row r="955" spans="1:41" ht="16" customHeight="1" x14ac:dyDescent="0.15"/>
    <row r="956" spans="1:41" ht="16" customHeight="1" x14ac:dyDescent="0.15">
      <c r="A956" s="2894" t="s">
        <v>1894</v>
      </c>
      <c r="B956" s="2894"/>
      <c r="C956" s="2894"/>
      <c r="D956" s="2894"/>
      <c r="E956" s="2894"/>
      <c r="F956" s="2894"/>
      <c r="G956" s="2894"/>
      <c r="H956" s="2894"/>
      <c r="I956" s="2894"/>
      <c r="J956" s="2894"/>
      <c r="K956" s="2894"/>
      <c r="L956" s="2894"/>
      <c r="M956" s="2894"/>
      <c r="N956" s="2894"/>
      <c r="O956" s="2894"/>
      <c r="P956" s="2894"/>
      <c r="Q956" s="2894"/>
      <c r="R956" s="2894"/>
      <c r="S956" s="2894"/>
      <c r="T956" s="2894"/>
      <c r="U956" s="298"/>
      <c r="V956" s="2611" t="s">
        <v>1909</v>
      </c>
      <c r="W956" s="2611"/>
      <c r="X956" s="2611"/>
      <c r="Y956" s="2611"/>
      <c r="Z956" s="2611"/>
      <c r="AA956" s="2611"/>
      <c r="AB956" s="2611"/>
      <c r="AC956" s="2611"/>
      <c r="AD956" s="2611"/>
      <c r="AE956" s="2611"/>
      <c r="AF956" s="2611"/>
      <c r="AG956" s="2611"/>
      <c r="AH956" s="2611"/>
      <c r="AI956" s="2611"/>
      <c r="AJ956" s="2611"/>
      <c r="AK956" s="2611"/>
      <c r="AL956" s="2611"/>
      <c r="AM956" s="2611"/>
      <c r="AN956" s="2611"/>
      <c r="AO956" s="2611"/>
    </row>
    <row r="957" spans="1:41" ht="16" customHeight="1" thickBot="1" x14ac:dyDescent="0.2">
      <c r="A957" s="2611"/>
      <c r="B957" s="2611"/>
      <c r="C957" s="2611"/>
      <c r="D957" s="2611"/>
      <c r="E957" s="2611"/>
      <c r="F957" s="2611"/>
      <c r="G957" s="2611"/>
      <c r="H957" s="2611"/>
      <c r="I957" s="2611"/>
      <c r="J957" s="2611"/>
      <c r="K957" s="2611"/>
      <c r="L957" s="2611"/>
      <c r="M957" s="2611"/>
      <c r="N957" s="2611"/>
      <c r="O957" s="2611"/>
      <c r="P957" s="2611"/>
      <c r="Q957" s="2611"/>
      <c r="R957" s="2611"/>
      <c r="S957" s="2611"/>
      <c r="T957" s="2611"/>
      <c r="U957" s="286"/>
      <c r="V957" s="166"/>
      <c r="W957" s="166"/>
      <c r="X957" s="166"/>
      <c r="Y957" s="166"/>
      <c r="Z957" s="166"/>
      <c r="AA957" s="166"/>
      <c r="AB957" s="166"/>
      <c r="AC957" s="166"/>
      <c r="AD957" s="166"/>
      <c r="AE957" s="166"/>
      <c r="AF957" s="299"/>
      <c r="AG957" s="53"/>
      <c r="AH957" s="53"/>
      <c r="AI957" s="53"/>
      <c r="AJ957" s="53"/>
      <c r="AK957" s="53"/>
      <c r="AL957" s="53"/>
      <c r="AM957" s="53"/>
      <c r="AN957" s="53"/>
      <c r="AO957" s="53"/>
    </row>
    <row r="958" spans="1:41" ht="16" customHeight="1" x14ac:dyDescent="0.25">
      <c r="A958" s="2589" t="s">
        <v>451</v>
      </c>
      <c r="B958" s="2590"/>
      <c r="C958" s="2589" t="s">
        <v>452</v>
      </c>
      <c r="D958" s="2618"/>
      <c r="E958" s="2618"/>
      <c r="F958" s="2590"/>
      <c r="G958" s="2589" t="s">
        <v>453</v>
      </c>
      <c r="H958" s="2590"/>
      <c r="I958" s="2589" t="s">
        <v>454</v>
      </c>
      <c r="J958" s="2590"/>
      <c r="K958" s="53"/>
      <c r="L958" s="2587" t="s">
        <v>451</v>
      </c>
      <c r="M958" s="2589" t="s">
        <v>452</v>
      </c>
      <c r="N958" s="2618"/>
      <c r="O958" s="2618"/>
      <c r="P958" s="2590"/>
      <c r="Q958" s="2589" t="s">
        <v>453</v>
      </c>
      <c r="R958" s="2590"/>
      <c r="S958" s="2589"/>
      <c r="T958" s="2590"/>
      <c r="U958" s="287"/>
      <c r="V958" s="2589" t="s">
        <v>451</v>
      </c>
      <c r="W958" s="2590"/>
      <c r="X958" s="2589" t="s">
        <v>452</v>
      </c>
      <c r="Y958" s="2618"/>
      <c r="Z958" s="2618"/>
      <c r="AA958" s="2590"/>
      <c r="AB958" s="2589" t="s">
        <v>453</v>
      </c>
      <c r="AC958" s="2590"/>
      <c r="AD958" s="2589" t="s">
        <v>454</v>
      </c>
      <c r="AE958" s="2590"/>
      <c r="AF958" s="53"/>
      <c r="AG958" s="2587" t="s">
        <v>451</v>
      </c>
      <c r="AH958" s="2589" t="s">
        <v>452</v>
      </c>
      <c r="AI958" s="2618"/>
      <c r="AJ958" s="2618"/>
      <c r="AK958" s="2590"/>
      <c r="AL958" s="2589" t="s">
        <v>453</v>
      </c>
      <c r="AM958" s="2590"/>
      <c r="AN958" s="2589"/>
      <c r="AO958" s="2886"/>
    </row>
    <row r="959" spans="1:41" ht="16" customHeight="1" thickBot="1" x14ac:dyDescent="0.3">
      <c r="A959" s="2585"/>
      <c r="B959" s="2586"/>
      <c r="C959" s="2591"/>
      <c r="D959" s="2619"/>
      <c r="E959" s="2619"/>
      <c r="F959" s="2592"/>
      <c r="G959" s="2585" t="s">
        <v>456</v>
      </c>
      <c r="H959" s="2586"/>
      <c r="I959" s="2585"/>
      <c r="J959" s="2586"/>
      <c r="K959" s="53"/>
      <c r="L959" s="2675"/>
      <c r="M959" s="2591"/>
      <c r="N959" s="2619"/>
      <c r="O959" s="2619"/>
      <c r="P959" s="2592"/>
      <c r="Q959" s="2585" t="s">
        <v>456</v>
      </c>
      <c r="R959" s="2586"/>
      <c r="S959" s="2585" t="s">
        <v>289</v>
      </c>
      <c r="T959" s="2586"/>
      <c r="U959" s="287"/>
      <c r="V959" s="2585"/>
      <c r="W959" s="2586"/>
      <c r="X959" s="2591"/>
      <c r="Y959" s="2619"/>
      <c r="Z959" s="2619"/>
      <c r="AA959" s="2592"/>
      <c r="AB959" s="2585" t="s">
        <v>456</v>
      </c>
      <c r="AC959" s="2586"/>
      <c r="AD959" s="2585"/>
      <c r="AE959" s="2586"/>
      <c r="AF959" s="53"/>
      <c r="AG959" s="2675"/>
      <c r="AH959" s="2591"/>
      <c r="AI959" s="2619"/>
      <c r="AJ959" s="2619"/>
      <c r="AK959" s="2592"/>
      <c r="AL959" s="2585" t="s">
        <v>456</v>
      </c>
      <c r="AM959" s="2586"/>
      <c r="AN959" s="2585" t="s">
        <v>289</v>
      </c>
      <c r="AO959" s="2860"/>
    </row>
    <row r="960" spans="1:41" ht="16" customHeight="1" x14ac:dyDescent="0.25">
      <c r="A960" s="2585"/>
      <c r="B960" s="2586"/>
      <c r="C960" s="66" t="s">
        <v>457</v>
      </c>
      <c r="D960" s="2675" t="s">
        <v>458</v>
      </c>
      <c r="E960" s="2585" t="s">
        <v>459</v>
      </c>
      <c r="F960" s="2586"/>
      <c r="G960" s="2585" t="s">
        <v>460</v>
      </c>
      <c r="H960" s="2586"/>
      <c r="I960" s="2585" t="s">
        <v>363</v>
      </c>
      <c r="J960" s="2586"/>
      <c r="K960" s="53"/>
      <c r="L960" s="2675"/>
      <c r="M960" s="64" t="s">
        <v>457</v>
      </c>
      <c r="N960" s="2587" t="s">
        <v>458</v>
      </c>
      <c r="O960" s="2589" t="s">
        <v>459</v>
      </c>
      <c r="P960" s="2590"/>
      <c r="Q960" s="2585" t="s">
        <v>460</v>
      </c>
      <c r="R960" s="2586"/>
      <c r="S960" s="2585" t="s">
        <v>363</v>
      </c>
      <c r="T960" s="2586"/>
      <c r="U960" s="287"/>
      <c r="V960" s="2585"/>
      <c r="W960" s="2586"/>
      <c r="X960" s="66" t="s">
        <v>457</v>
      </c>
      <c r="Y960" s="2675" t="s">
        <v>458</v>
      </c>
      <c r="Z960" s="2585" t="s">
        <v>459</v>
      </c>
      <c r="AA960" s="2586"/>
      <c r="AB960" s="2585" t="s">
        <v>460</v>
      </c>
      <c r="AC960" s="2586"/>
      <c r="AD960" s="2585" t="s">
        <v>363</v>
      </c>
      <c r="AE960" s="2586"/>
      <c r="AF960" s="53"/>
      <c r="AG960" s="2675"/>
      <c r="AH960" s="64" t="s">
        <v>457</v>
      </c>
      <c r="AI960" s="2675" t="s">
        <v>458</v>
      </c>
      <c r="AJ960" s="2585" t="s">
        <v>459</v>
      </c>
      <c r="AK960" s="2586"/>
      <c r="AL960" s="2585" t="s">
        <v>460</v>
      </c>
      <c r="AM960" s="2586"/>
      <c r="AN960" s="2585" t="s">
        <v>363</v>
      </c>
      <c r="AO960" s="2860"/>
    </row>
    <row r="961" spans="1:41" ht="16" customHeight="1" thickBot="1" x14ac:dyDescent="0.3">
      <c r="A961" s="2591"/>
      <c r="B961" s="2592"/>
      <c r="C961" s="67" t="s">
        <v>461</v>
      </c>
      <c r="D961" s="2588"/>
      <c r="E961" s="2591"/>
      <c r="F961" s="2592"/>
      <c r="G961" s="2591"/>
      <c r="H961" s="2592"/>
      <c r="I961" s="2591"/>
      <c r="J961" s="2592"/>
      <c r="K961" s="53"/>
      <c r="L961" s="2588"/>
      <c r="M961" s="63" t="s">
        <v>461</v>
      </c>
      <c r="N961" s="2588"/>
      <c r="O961" s="2591"/>
      <c r="P961" s="2592"/>
      <c r="Q961" s="2591"/>
      <c r="R961" s="2592"/>
      <c r="S961" s="2591"/>
      <c r="T961" s="2592"/>
      <c r="U961" s="287"/>
      <c r="V961" s="2591"/>
      <c r="W961" s="2592"/>
      <c r="X961" s="67" t="s">
        <v>461</v>
      </c>
      <c r="Y961" s="2588"/>
      <c r="Z961" s="2591"/>
      <c r="AA961" s="2592"/>
      <c r="AB961" s="2591"/>
      <c r="AC961" s="2592"/>
      <c r="AD961" s="2591"/>
      <c r="AE961" s="2592"/>
      <c r="AF961" s="53"/>
      <c r="AG961" s="2588"/>
      <c r="AH961" s="63" t="s">
        <v>461</v>
      </c>
      <c r="AI961" s="2588"/>
      <c r="AJ961" s="2591"/>
      <c r="AK961" s="2592"/>
      <c r="AL961" s="2591"/>
      <c r="AM961" s="2592"/>
      <c r="AN961" s="2887"/>
      <c r="AO961" s="2888"/>
    </row>
    <row r="962" spans="1:41" ht="16" customHeight="1" x14ac:dyDescent="0.25">
      <c r="A962" s="2998" t="s">
        <v>462</v>
      </c>
      <c r="B962" s="2999"/>
      <c r="C962" s="2093"/>
      <c r="D962" s="73"/>
      <c r="E962" s="2103"/>
      <c r="F962" s="2095"/>
      <c r="G962" s="2565"/>
      <c r="H962" s="2860"/>
      <c r="I962" s="2540"/>
      <c r="J962" s="2860"/>
      <c r="K962" s="299"/>
      <c r="L962" s="72" t="s">
        <v>463</v>
      </c>
      <c r="M962" s="2094"/>
      <c r="N962" s="2095"/>
      <c r="O962" s="2096"/>
      <c r="P962" s="2104"/>
      <c r="Q962" s="2583"/>
      <c r="R962" s="2584"/>
      <c r="S962" s="2583"/>
      <c r="T962" s="2584"/>
      <c r="U962" s="184"/>
      <c r="V962" s="2998" t="s">
        <v>462</v>
      </c>
      <c r="W962" s="2999"/>
      <c r="X962" s="2093"/>
      <c r="Y962" s="73"/>
      <c r="Z962" s="2103"/>
      <c r="AA962" s="2095"/>
      <c r="AB962" s="2565"/>
      <c r="AC962" s="2860"/>
      <c r="AD962" s="2565"/>
      <c r="AE962" s="2860"/>
      <c r="AF962" s="299"/>
      <c r="AG962" s="72" t="s">
        <v>463</v>
      </c>
      <c r="AH962" s="2094"/>
      <c r="AI962" s="2095"/>
      <c r="AJ962" s="2583"/>
      <c r="AK962" s="2584"/>
      <c r="AL962" s="2583"/>
      <c r="AM962" s="2584"/>
      <c r="AN962" s="2583"/>
      <c r="AO962" s="2584"/>
    </row>
    <row r="963" spans="1:41" ht="16" customHeight="1" x14ac:dyDescent="0.25">
      <c r="A963" s="2730" t="s">
        <v>994</v>
      </c>
      <c r="B963" s="2731"/>
      <c r="C963" s="90"/>
      <c r="D963" s="2097"/>
      <c r="E963" s="2103"/>
      <c r="F963" s="2099"/>
      <c r="G963" s="2565"/>
      <c r="H963" s="2860"/>
      <c r="I963" s="2880">
        <v>0</v>
      </c>
      <c r="J963" s="2875"/>
      <c r="K963" s="299"/>
      <c r="L963" s="75"/>
      <c r="M963" s="2098"/>
      <c r="N963" s="2099"/>
      <c r="O963" s="2092"/>
      <c r="P963" s="103"/>
      <c r="Q963" s="2540"/>
      <c r="R963" s="2541"/>
      <c r="S963" s="2540"/>
      <c r="T963" s="2541"/>
      <c r="U963" s="184"/>
      <c r="V963" s="2730" t="s">
        <v>994</v>
      </c>
      <c r="W963" s="2731"/>
      <c r="X963" s="2100"/>
      <c r="Y963" s="73"/>
      <c r="Z963" s="2103"/>
      <c r="AA963" s="2099"/>
      <c r="AB963" s="2565"/>
      <c r="AC963" s="2860"/>
      <c r="AD963" s="2880">
        <v>0</v>
      </c>
      <c r="AE963" s="2875"/>
      <c r="AF963" s="299"/>
      <c r="AG963" s="75"/>
      <c r="AH963" s="2098"/>
      <c r="AI963" s="2099"/>
      <c r="AJ963" s="2540"/>
      <c r="AK963" s="2541"/>
      <c r="AL963" s="2540"/>
      <c r="AM963" s="2541"/>
      <c r="AN963" s="2540"/>
      <c r="AO963" s="2541"/>
    </row>
    <row r="964" spans="1:41" ht="16" customHeight="1" x14ac:dyDescent="0.25">
      <c r="A964" s="2724" t="s">
        <v>995</v>
      </c>
      <c r="B964" s="2725"/>
      <c r="C964" s="73"/>
      <c r="D964" s="73"/>
      <c r="E964" s="2103"/>
      <c r="F964" s="2099"/>
      <c r="G964" s="2565"/>
      <c r="H964" s="2860"/>
      <c r="I964" s="2565"/>
      <c r="J964" s="2860"/>
      <c r="K964" s="299"/>
      <c r="L964" s="75" t="s">
        <v>466</v>
      </c>
      <c r="M964" s="2099"/>
      <c r="N964" s="2099"/>
      <c r="O964" s="2092"/>
      <c r="P964" s="103"/>
      <c r="Q964" s="2540"/>
      <c r="R964" s="2541"/>
      <c r="S964" s="2540">
        <v>0</v>
      </c>
      <c r="T964" s="2541"/>
      <c r="U964" s="184"/>
      <c r="V964" s="2724" t="s">
        <v>995</v>
      </c>
      <c r="W964" s="2725"/>
      <c r="X964" s="2100"/>
      <c r="Y964" s="73"/>
      <c r="Z964" s="2103"/>
      <c r="AA964" s="2099"/>
      <c r="AB964" s="2565"/>
      <c r="AC964" s="2860"/>
      <c r="AD964" s="2565"/>
      <c r="AE964" s="2860"/>
      <c r="AF964" s="299"/>
      <c r="AG964" s="75" t="s">
        <v>466</v>
      </c>
      <c r="AH964" s="2099"/>
      <c r="AI964" s="2099"/>
      <c r="AJ964" s="2540"/>
      <c r="AK964" s="2541"/>
      <c r="AL964" s="2540"/>
      <c r="AM964" s="2541"/>
      <c r="AN964" s="2540"/>
      <c r="AO964" s="2541"/>
    </row>
    <row r="965" spans="1:41" ht="16" customHeight="1" x14ac:dyDescent="0.25">
      <c r="A965" s="2724" t="s">
        <v>996</v>
      </c>
      <c r="B965" s="2725"/>
      <c r="C965" s="73"/>
      <c r="D965" s="73"/>
      <c r="E965" s="2103"/>
      <c r="F965" s="2099"/>
      <c r="G965" s="2565"/>
      <c r="H965" s="2860"/>
      <c r="I965" s="2565"/>
      <c r="J965" s="2860"/>
      <c r="K965" s="299"/>
      <c r="L965" s="75" t="s">
        <v>875</v>
      </c>
      <c r="M965" s="2099" t="s">
        <v>1046</v>
      </c>
      <c r="N965" s="2099" t="s">
        <v>513</v>
      </c>
      <c r="O965" s="2704">
        <v>1100</v>
      </c>
      <c r="P965" s="2549"/>
      <c r="Q965" s="2540">
        <v>2150</v>
      </c>
      <c r="R965" s="2541"/>
      <c r="S965" s="2540">
        <v>2365000</v>
      </c>
      <c r="T965" s="2541"/>
      <c r="U965" s="184"/>
      <c r="V965" s="2724" t="s">
        <v>996</v>
      </c>
      <c r="W965" s="2725"/>
      <c r="X965" s="2100"/>
      <c r="Y965" s="73"/>
      <c r="Z965" s="2103"/>
      <c r="AA965" s="2099"/>
      <c r="AB965" s="2540"/>
      <c r="AC965" s="2860"/>
      <c r="AD965" s="2540">
        <v>0</v>
      </c>
      <c r="AE965" s="2541"/>
      <c r="AF965" s="299"/>
      <c r="AG965" s="75" t="s">
        <v>875</v>
      </c>
      <c r="AH965" s="2099"/>
      <c r="AI965" s="2099"/>
      <c r="AJ965" s="2540"/>
      <c r="AK965" s="2541"/>
      <c r="AL965" s="2540"/>
      <c r="AM965" s="2541"/>
      <c r="AN965" s="2540">
        <v>0</v>
      </c>
      <c r="AO965" s="2541"/>
    </row>
    <row r="966" spans="1:41" ht="16" customHeight="1" x14ac:dyDescent="0.25">
      <c r="A966" s="2730" t="s">
        <v>1005</v>
      </c>
      <c r="B966" s="2731"/>
      <c r="C966" s="2101"/>
      <c r="D966" s="73"/>
      <c r="E966" s="2103"/>
      <c r="F966" s="2099"/>
      <c r="G966" s="2565"/>
      <c r="H966" s="2860"/>
      <c r="I966" s="2880">
        <v>0</v>
      </c>
      <c r="J966" s="2875"/>
      <c r="K966" s="299"/>
      <c r="L966" s="75" t="s">
        <v>1608</v>
      </c>
      <c r="M966" s="2099" t="s">
        <v>1609</v>
      </c>
      <c r="N966" s="2099" t="s">
        <v>489</v>
      </c>
      <c r="O966" s="2728">
        <v>3.5</v>
      </c>
      <c r="P966" s="2729"/>
      <c r="Q966" s="2540">
        <v>29300</v>
      </c>
      <c r="R966" s="2541"/>
      <c r="S966" s="2540">
        <v>102550</v>
      </c>
      <c r="T966" s="2541"/>
      <c r="U966" s="184"/>
      <c r="V966" s="2730" t="s">
        <v>1005</v>
      </c>
      <c r="W966" s="2731"/>
      <c r="X966" s="2100"/>
      <c r="Y966" s="73"/>
      <c r="Z966" s="2103"/>
      <c r="AA966" s="2099"/>
      <c r="AB966" s="2565"/>
      <c r="AC966" s="2860"/>
      <c r="AD966" s="2880">
        <v>0</v>
      </c>
      <c r="AE966" s="2875"/>
      <c r="AF966" s="299"/>
      <c r="AG966" s="75" t="s">
        <v>885</v>
      </c>
      <c r="AH966" s="2099" t="s">
        <v>1609</v>
      </c>
      <c r="AI966" s="2099" t="s">
        <v>489</v>
      </c>
      <c r="AJ966" s="2704">
        <v>5</v>
      </c>
      <c r="AK966" s="2549"/>
      <c r="AL966" s="2540">
        <v>49300</v>
      </c>
      <c r="AM966" s="2541"/>
      <c r="AN966" s="2540">
        <v>246500</v>
      </c>
      <c r="AO966" s="2541"/>
    </row>
    <row r="967" spans="1:41" ht="16" customHeight="1" x14ac:dyDescent="0.25">
      <c r="A967" s="2724" t="s">
        <v>1006</v>
      </c>
      <c r="B967" s="2725"/>
      <c r="C967" s="73"/>
      <c r="D967" s="73"/>
      <c r="E967" s="2103"/>
      <c r="F967" s="2099"/>
      <c r="G967" s="2565"/>
      <c r="H967" s="2860"/>
      <c r="I967" s="2565"/>
      <c r="J967" s="2860"/>
      <c r="K967" s="299"/>
      <c r="L967" s="75" t="s">
        <v>883</v>
      </c>
      <c r="M967" s="2099" t="s">
        <v>1610</v>
      </c>
      <c r="N967" s="2099" t="s">
        <v>489</v>
      </c>
      <c r="O967" s="2728">
        <v>3.5</v>
      </c>
      <c r="P967" s="2729"/>
      <c r="Q967" s="2540">
        <v>35000</v>
      </c>
      <c r="R967" s="2541"/>
      <c r="S967" s="2540">
        <v>122500</v>
      </c>
      <c r="T967" s="2541"/>
      <c r="U967" s="184"/>
      <c r="V967" s="2724" t="s">
        <v>1006</v>
      </c>
      <c r="W967" s="2725"/>
      <c r="X967" s="2100"/>
      <c r="Y967" s="73"/>
      <c r="Z967" s="2103"/>
      <c r="AA967" s="2099"/>
      <c r="AB967" s="2565"/>
      <c r="AC967" s="2860"/>
      <c r="AD967" s="2565"/>
      <c r="AE967" s="2860"/>
      <c r="AF967" s="299"/>
      <c r="AG967" s="75" t="s">
        <v>883</v>
      </c>
      <c r="AH967" s="2099" t="s">
        <v>1610</v>
      </c>
      <c r="AI967" s="2099" t="s">
        <v>489</v>
      </c>
      <c r="AJ967" s="2704">
        <v>4</v>
      </c>
      <c r="AK967" s="2549"/>
      <c r="AL967" s="2540">
        <v>35000</v>
      </c>
      <c r="AM967" s="2541"/>
      <c r="AN967" s="2540">
        <v>140000</v>
      </c>
      <c r="AO967" s="2541"/>
    </row>
    <row r="968" spans="1:41" ht="16" customHeight="1" x14ac:dyDescent="0.25">
      <c r="A968" s="2724" t="s">
        <v>996</v>
      </c>
      <c r="B968" s="2725"/>
      <c r="C968" s="73"/>
      <c r="D968" s="73"/>
      <c r="E968" s="2103"/>
      <c r="F968" s="2099"/>
      <c r="G968" s="2565"/>
      <c r="H968" s="2860"/>
      <c r="I968" s="2565"/>
      <c r="J968" s="2860"/>
      <c r="K968" s="299"/>
      <c r="L968" s="75" t="s">
        <v>883</v>
      </c>
      <c r="M968" s="2099" t="s">
        <v>918</v>
      </c>
      <c r="N968" s="2099" t="s">
        <v>1116</v>
      </c>
      <c r="O968" s="2704">
        <v>5</v>
      </c>
      <c r="P968" s="2549"/>
      <c r="Q968" s="2540">
        <v>35000</v>
      </c>
      <c r="R968" s="2541"/>
      <c r="S968" s="2540">
        <v>175000</v>
      </c>
      <c r="T968" s="2541"/>
      <c r="U968" s="184"/>
      <c r="V968" s="2724" t="s">
        <v>996</v>
      </c>
      <c r="W968" s="2725"/>
      <c r="X968" s="2100"/>
      <c r="Y968" s="73"/>
      <c r="Z968" s="2103"/>
      <c r="AA968" s="2099"/>
      <c r="AB968" s="2565"/>
      <c r="AC968" s="2860"/>
      <c r="AD968" s="2565"/>
      <c r="AE968" s="2860"/>
      <c r="AF968" s="299"/>
      <c r="AG968" s="75" t="s">
        <v>883</v>
      </c>
      <c r="AH968" s="2099" t="s">
        <v>918</v>
      </c>
      <c r="AI968" s="2099" t="s">
        <v>1116</v>
      </c>
      <c r="AJ968" s="2704">
        <v>4</v>
      </c>
      <c r="AK968" s="2549"/>
      <c r="AL968" s="2540">
        <v>35000</v>
      </c>
      <c r="AM968" s="2541"/>
      <c r="AN968" s="2540">
        <v>140000</v>
      </c>
      <c r="AO968" s="2541"/>
    </row>
    <row r="969" spans="1:41" ht="16" customHeight="1" x14ac:dyDescent="0.25">
      <c r="A969" s="2724" t="s">
        <v>1007</v>
      </c>
      <c r="B969" s="2725"/>
      <c r="C969" s="73"/>
      <c r="D969" s="73"/>
      <c r="E969" s="2103"/>
      <c r="F969" s="2099"/>
      <c r="G969" s="2565"/>
      <c r="H969" s="2860"/>
      <c r="I969" s="2565"/>
      <c r="J969" s="2860"/>
      <c r="K969" s="299"/>
      <c r="L969" s="75" t="s">
        <v>550</v>
      </c>
      <c r="M969" s="2099" t="s">
        <v>475</v>
      </c>
      <c r="N969" s="2099" t="s">
        <v>476</v>
      </c>
      <c r="O969" s="2704">
        <v>2</v>
      </c>
      <c r="P969" s="2549"/>
      <c r="Q969" s="2540">
        <v>59600</v>
      </c>
      <c r="R969" s="2541"/>
      <c r="S969" s="2540">
        <v>119200</v>
      </c>
      <c r="T969" s="2541"/>
      <c r="U969" s="184"/>
      <c r="V969" s="2724" t="s">
        <v>1007</v>
      </c>
      <c r="W969" s="2725"/>
      <c r="X969" s="2100"/>
      <c r="Y969" s="73"/>
      <c r="Z969" s="2103"/>
      <c r="AA969" s="2099"/>
      <c r="AB969" s="2565"/>
      <c r="AC969" s="2860"/>
      <c r="AD969" s="2565"/>
      <c r="AE969" s="2860"/>
      <c r="AF969" s="299"/>
      <c r="AG969" s="75" t="s">
        <v>550</v>
      </c>
      <c r="AH969" s="2099" t="s">
        <v>475</v>
      </c>
      <c r="AI969" s="2099" t="s">
        <v>476</v>
      </c>
      <c r="AJ969" s="2704">
        <v>2</v>
      </c>
      <c r="AK969" s="2549"/>
      <c r="AL969" s="2540">
        <v>59600</v>
      </c>
      <c r="AM969" s="2541"/>
      <c r="AN969" s="2540">
        <v>119200</v>
      </c>
      <c r="AO969" s="2541"/>
    </row>
    <row r="970" spans="1:41" ht="16" customHeight="1" x14ac:dyDescent="0.25">
      <c r="A970" s="2730" t="s">
        <v>1008</v>
      </c>
      <c r="B970" s="2731"/>
      <c r="C970" s="2100"/>
      <c r="D970" s="73"/>
      <c r="E970" s="2103"/>
      <c r="F970" s="2099"/>
      <c r="G970" s="2565"/>
      <c r="H970" s="2860"/>
      <c r="I970" s="2561">
        <v>576000</v>
      </c>
      <c r="J970" s="2875"/>
      <c r="K970" s="299"/>
      <c r="L970" s="2097" t="s">
        <v>551</v>
      </c>
      <c r="M970" s="2099" t="s">
        <v>484</v>
      </c>
      <c r="N970" s="2099" t="s">
        <v>476</v>
      </c>
      <c r="O970" s="2704">
        <v>4</v>
      </c>
      <c r="P970" s="2549"/>
      <c r="Q970" s="2540">
        <v>58100</v>
      </c>
      <c r="R970" s="2541"/>
      <c r="S970" s="2540">
        <v>232400</v>
      </c>
      <c r="T970" s="2541"/>
      <c r="U970" s="184"/>
      <c r="V970" s="2730" t="s">
        <v>1008</v>
      </c>
      <c r="W970" s="2731"/>
      <c r="X970" s="2097"/>
      <c r="Y970" s="73"/>
      <c r="Z970" s="2103"/>
      <c r="AA970" s="2099"/>
      <c r="AB970" s="2565"/>
      <c r="AC970" s="2860"/>
      <c r="AD970" s="2561">
        <v>0</v>
      </c>
      <c r="AE970" s="2875"/>
      <c r="AF970" s="299"/>
      <c r="AG970" s="2097" t="s">
        <v>551</v>
      </c>
      <c r="AH970" s="2099" t="s">
        <v>484</v>
      </c>
      <c r="AI970" s="2099" t="s">
        <v>476</v>
      </c>
      <c r="AJ970" s="2704">
        <v>4</v>
      </c>
      <c r="AK970" s="2549"/>
      <c r="AL970" s="2540">
        <v>58100</v>
      </c>
      <c r="AM970" s="2541"/>
      <c r="AN970" s="2540">
        <v>232400</v>
      </c>
      <c r="AO970" s="2541"/>
    </row>
    <row r="971" spans="1:41" ht="16" customHeight="1" x14ac:dyDescent="0.15">
      <c r="A971" s="2724" t="s">
        <v>1010</v>
      </c>
      <c r="B971" s="2725"/>
      <c r="C971" s="73" t="s">
        <v>512</v>
      </c>
      <c r="D971" s="73" t="s">
        <v>513</v>
      </c>
      <c r="E971" s="2704">
        <v>6</v>
      </c>
      <c r="F971" s="2549"/>
      <c r="G971" s="2861">
        <v>32000</v>
      </c>
      <c r="H971" s="2862"/>
      <c r="I971" s="2540">
        <v>192000</v>
      </c>
      <c r="J971" s="2541"/>
      <c r="K971" s="299"/>
      <c r="L971" s="75" t="s">
        <v>551</v>
      </c>
      <c r="M971" s="2099" t="s">
        <v>774</v>
      </c>
      <c r="N971" s="2099" t="s">
        <v>476</v>
      </c>
      <c r="O971" s="2704">
        <v>6</v>
      </c>
      <c r="P971" s="2549"/>
      <c r="Q971" s="2540">
        <v>78050</v>
      </c>
      <c r="R971" s="2541"/>
      <c r="S971" s="2540">
        <v>468300</v>
      </c>
      <c r="T971" s="2541"/>
      <c r="U971" s="184"/>
      <c r="V971" s="2724" t="s">
        <v>1010</v>
      </c>
      <c r="W971" s="2725"/>
      <c r="X971" s="2097"/>
      <c r="Y971" s="73"/>
      <c r="Z971" s="2092"/>
      <c r="AA971" s="103"/>
      <c r="AB971" s="2540"/>
      <c r="AC971" s="2541"/>
      <c r="AD971" s="2540"/>
      <c r="AE971" s="2541"/>
      <c r="AF971" s="299"/>
      <c r="AG971" s="75" t="s">
        <v>551</v>
      </c>
      <c r="AH971" s="2099" t="s">
        <v>774</v>
      </c>
      <c r="AI971" s="2099" t="s">
        <v>476</v>
      </c>
      <c r="AJ971" s="2704">
        <v>6</v>
      </c>
      <c r="AK971" s="2549"/>
      <c r="AL971" s="2540">
        <v>78050</v>
      </c>
      <c r="AM971" s="2541"/>
      <c r="AN971" s="2540">
        <v>468300</v>
      </c>
      <c r="AO971" s="2541"/>
    </row>
    <row r="972" spans="1:41" ht="16" customHeight="1" x14ac:dyDescent="0.25">
      <c r="A972" s="2724" t="s">
        <v>1011</v>
      </c>
      <c r="B972" s="2725"/>
      <c r="C972" s="73"/>
      <c r="D972" s="73"/>
      <c r="E972" s="2092"/>
      <c r="F972" s="103"/>
      <c r="G972" s="2565"/>
      <c r="H972" s="2860"/>
      <c r="I972" s="2540">
        <v>0</v>
      </c>
      <c r="J972" s="2541"/>
      <c r="K972" s="299"/>
      <c r="L972" s="75" t="s">
        <v>888</v>
      </c>
      <c r="M972" s="2099"/>
      <c r="N972" s="2099"/>
      <c r="O972" s="2092"/>
      <c r="P972" s="103"/>
      <c r="Q972" s="2540"/>
      <c r="R972" s="2541"/>
      <c r="S972" s="2540">
        <v>0</v>
      </c>
      <c r="T972" s="2541"/>
      <c r="U972" s="184"/>
      <c r="V972" s="2724" t="s">
        <v>1011</v>
      </c>
      <c r="W972" s="2725"/>
      <c r="X972" s="2100"/>
      <c r="Y972" s="73"/>
      <c r="Z972" s="2092"/>
      <c r="AA972" s="103"/>
      <c r="AB972" s="2540"/>
      <c r="AC972" s="2541"/>
      <c r="AD972" s="2540">
        <v>0</v>
      </c>
      <c r="AE972" s="2541"/>
      <c r="AF972" s="299"/>
      <c r="AG972" s="75" t="s">
        <v>888</v>
      </c>
      <c r="AH972" s="2099"/>
      <c r="AI972" s="2099"/>
      <c r="AJ972" s="2092"/>
      <c r="AK972" s="103"/>
      <c r="AL972" s="2540"/>
      <c r="AM972" s="2541"/>
      <c r="AN972" s="2540">
        <v>0</v>
      </c>
      <c r="AO972" s="2541"/>
    </row>
    <row r="973" spans="1:41" ht="16" customHeight="1" x14ac:dyDescent="0.15">
      <c r="A973" s="2724" t="s">
        <v>485</v>
      </c>
      <c r="B973" s="2725"/>
      <c r="C973" s="73"/>
      <c r="D973" s="73"/>
      <c r="E973" s="2704"/>
      <c r="F973" s="2549"/>
      <c r="G973" s="2540"/>
      <c r="H973" s="2541"/>
      <c r="I973" s="2540">
        <v>0</v>
      </c>
      <c r="J973" s="2541"/>
      <c r="K973" s="299"/>
      <c r="L973" s="75" t="s">
        <v>472</v>
      </c>
      <c r="M973" s="2099" t="s">
        <v>731</v>
      </c>
      <c r="N973" s="2099" t="s">
        <v>571</v>
      </c>
      <c r="O973" s="2704">
        <v>1</v>
      </c>
      <c r="P973" s="2549"/>
      <c r="Q973" s="2540">
        <v>143100</v>
      </c>
      <c r="R973" s="2541"/>
      <c r="S973" s="2540">
        <v>143100</v>
      </c>
      <c r="T973" s="2541"/>
      <c r="U973" s="184"/>
      <c r="V973" s="2724" t="s">
        <v>485</v>
      </c>
      <c r="W973" s="2725"/>
      <c r="X973" s="2100"/>
      <c r="Y973" s="73"/>
      <c r="Z973" s="2092"/>
      <c r="AA973" s="103"/>
      <c r="AB973" s="2540"/>
      <c r="AC973" s="2541"/>
      <c r="AD973" s="2540"/>
      <c r="AE973" s="2541"/>
      <c r="AF973" s="299"/>
      <c r="AG973" s="75" t="s">
        <v>472</v>
      </c>
      <c r="AH973" s="2099"/>
      <c r="AI973" s="2099"/>
      <c r="AJ973" s="2704"/>
      <c r="AK973" s="2549"/>
      <c r="AL973" s="2540"/>
      <c r="AM973" s="2541"/>
      <c r="AN973" s="2540">
        <v>0</v>
      </c>
      <c r="AO973" s="2541"/>
    </row>
    <row r="974" spans="1:41" ht="16" customHeight="1" x14ac:dyDescent="0.15">
      <c r="A974" s="2724" t="s">
        <v>486</v>
      </c>
      <c r="B974" s="2725"/>
      <c r="C974" s="73"/>
      <c r="D974" s="73"/>
      <c r="E974" s="2704"/>
      <c r="F974" s="2549"/>
      <c r="G974" s="2540"/>
      <c r="H974" s="2541"/>
      <c r="I974" s="2540">
        <v>0</v>
      </c>
      <c r="J974" s="2541"/>
      <c r="K974" s="299"/>
      <c r="L974" s="75" t="s">
        <v>893</v>
      </c>
      <c r="M974" s="2099"/>
      <c r="N974" s="2099"/>
      <c r="O974" s="2092"/>
      <c r="P974" s="103"/>
      <c r="Q974" s="2540"/>
      <c r="R974" s="2541"/>
      <c r="S974" s="2540">
        <v>0</v>
      </c>
      <c r="T974" s="2541"/>
      <c r="U974" s="184"/>
      <c r="V974" s="2724" t="s">
        <v>486</v>
      </c>
      <c r="W974" s="2725"/>
      <c r="X974" s="2100"/>
      <c r="Y974" s="73"/>
      <c r="Z974" s="2092"/>
      <c r="AA974" s="103"/>
      <c r="AB974" s="2540"/>
      <c r="AC974" s="2541"/>
      <c r="AD974" s="2540"/>
      <c r="AE974" s="2541"/>
      <c r="AF974" s="299"/>
      <c r="AG974" s="75" t="s">
        <v>893</v>
      </c>
      <c r="AH974" s="2099"/>
      <c r="AI974" s="2099"/>
      <c r="AJ974" s="2092"/>
      <c r="AK974" s="103"/>
      <c r="AL974" s="2540"/>
      <c r="AM974" s="2541"/>
      <c r="AN974" s="2540">
        <v>0</v>
      </c>
      <c r="AO974" s="2541"/>
    </row>
    <row r="975" spans="1:41" ht="16" customHeight="1" x14ac:dyDescent="0.25">
      <c r="A975" s="2724" t="s">
        <v>924</v>
      </c>
      <c r="B975" s="2725"/>
      <c r="C975" s="73" t="s">
        <v>512</v>
      </c>
      <c r="D975" s="73" t="s">
        <v>513</v>
      </c>
      <c r="E975" s="2704">
        <v>4</v>
      </c>
      <c r="F975" s="2549"/>
      <c r="G975" s="2861">
        <v>32000</v>
      </c>
      <c r="H975" s="2862"/>
      <c r="I975" s="2540">
        <v>128000</v>
      </c>
      <c r="J975" s="2541"/>
      <c r="K975" s="299"/>
      <c r="L975" s="75" t="s">
        <v>1565</v>
      </c>
      <c r="M975" s="2099"/>
      <c r="N975" s="2099"/>
      <c r="O975" s="2092"/>
      <c r="P975" s="103"/>
      <c r="Q975" s="2540"/>
      <c r="R975" s="2541"/>
      <c r="S975" s="2540">
        <v>0</v>
      </c>
      <c r="T975" s="2541"/>
      <c r="U975" s="184"/>
      <c r="V975" s="2724" t="s">
        <v>924</v>
      </c>
      <c r="W975" s="2725"/>
      <c r="X975" s="2097"/>
      <c r="Y975" s="73"/>
      <c r="Z975" s="2092"/>
      <c r="AA975" s="103"/>
      <c r="AB975" s="2540"/>
      <c r="AC975" s="2860"/>
      <c r="AD975" s="2540"/>
      <c r="AE975" s="2541"/>
      <c r="AF975" s="299"/>
      <c r="AG975" s="75" t="s">
        <v>1565</v>
      </c>
      <c r="AH975" s="2099"/>
      <c r="AI975" s="2099"/>
      <c r="AJ975" s="2092"/>
      <c r="AK975" s="103"/>
      <c r="AL975" s="2540"/>
      <c r="AM975" s="2541"/>
      <c r="AN975" s="2540">
        <v>0</v>
      </c>
      <c r="AO975" s="2541"/>
    </row>
    <row r="976" spans="1:41" ht="16" customHeight="1" x14ac:dyDescent="0.25">
      <c r="A976" s="2724" t="s">
        <v>1013</v>
      </c>
      <c r="B976" s="2725"/>
      <c r="C976" s="73" t="s">
        <v>512</v>
      </c>
      <c r="D976" s="73" t="s">
        <v>513</v>
      </c>
      <c r="E976" s="2867">
        <v>8</v>
      </c>
      <c r="F976" s="2868"/>
      <c r="G976" s="2861">
        <v>32000</v>
      </c>
      <c r="H976" s="2862"/>
      <c r="I976" s="2540">
        <v>256000</v>
      </c>
      <c r="J976" s="2541"/>
      <c r="K976" s="299"/>
      <c r="L976" s="75" t="s">
        <v>523</v>
      </c>
      <c r="M976" s="2102"/>
      <c r="N976" s="73"/>
      <c r="O976" s="2704"/>
      <c r="P976" s="2549"/>
      <c r="Q976" s="2540"/>
      <c r="R976" s="2541"/>
      <c r="S976" s="2540">
        <v>0</v>
      </c>
      <c r="T976" s="2541"/>
      <c r="U976" s="184"/>
      <c r="V976" s="2724" t="s">
        <v>1013</v>
      </c>
      <c r="W976" s="2725"/>
      <c r="X976" s="2100"/>
      <c r="Y976" s="73"/>
      <c r="Z976" s="2103"/>
      <c r="AA976" s="2099"/>
      <c r="AB976" s="2540"/>
      <c r="AC976" s="2860"/>
      <c r="AD976" s="2540">
        <v>0</v>
      </c>
      <c r="AE976" s="2541"/>
      <c r="AF976" s="299"/>
      <c r="AG976" s="75" t="s">
        <v>523</v>
      </c>
      <c r="AH976" s="2102" t="s">
        <v>1094</v>
      </c>
      <c r="AI976" s="73" t="s">
        <v>513</v>
      </c>
      <c r="AJ976" s="2704">
        <v>500</v>
      </c>
      <c r="AK976" s="2549"/>
      <c r="AL976" s="2540">
        <v>2550</v>
      </c>
      <c r="AM976" s="2541"/>
      <c r="AN976" s="2540">
        <v>1275000</v>
      </c>
      <c r="AO976" s="2541"/>
    </row>
    <row r="977" spans="1:41" ht="16" customHeight="1" x14ac:dyDescent="0.25">
      <c r="A977" s="2724" t="s">
        <v>1014</v>
      </c>
      <c r="B977" s="2725"/>
      <c r="C977" s="2100"/>
      <c r="D977" s="73"/>
      <c r="E977" s="2103"/>
      <c r="F977" s="2099"/>
      <c r="G977" s="2565"/>
      <c r="H977" s="2860"/>
      <c r="I977" s="2540">
        <v>0</v>
      </c>
      <c r="J977" s="2541"/>
      <c r="K977" s="299"/>
      <c r="L977" s="75" t="s">
        <v>822</v>
      </c>
      <c r="M977" s="2099"/>
      <c r="N977" s="2099"/>
      <c r="O977" s="2092"/>
      <c r="P977" s="103"/>
      <c r="Q977" s="2540"/>
      <c r="R977" s="2541"/>
      <c r="S977" s="2540">
        <v>0</v>
      </c>
      <c r="T977" s="2541"/>
      <c r="U977" s="184"/>
      <c r="V977" s="2724" t="s">
        <v>1014</v>
      </c>
      <c r="W977" s="2725"/>
      <c r="X977" s="2100"/>
      <c r="Y977" s="73"/>
      <c r="Z977" s="2103"/>
      <c r="AA977" s="2099"/>
      <c r="AB977" s="2565"/>
      <c r="AC977" s="2860"/>
      <c r="AD977" s="2540"/>
      <c r="AE977" s="2541"/>
      <c r="AF977" s="299"/>
      <c r="AG977" s="75" t="s">
        <v>822</v>
      </c>
      <c r="AH977" s="2099"/>
      <c r="AI977" s="2099"/>
      <c r="AJ977" s="2540"/>
      <c r="AK977" s="2541"/>
      <c r="AL977" s="2540"/>
      <c r="AM977" s="2541"/>
      <c r="AN977" s="2540">
        <v>0</v>
      </c>
      <c r="AO977" s="2541"/>
    </row>
    <row r="978" spans="1:41" ht="16" customHeight="1" x14ac:dyDescent="0.25">
      <c r="A978" s="2724" t="s">
        <v>895</v>
      </c>
      <c r="B978" s="2725"/>
      <c r="C978" s="73"/>
      <c r="D978" s="73"/>
      <c r="E978" s="2867"/>
      <c r="F978" s="2868"/>
      <c r="G978" s="2565"/>
      <c r="H978" s="2860"/>
      <c r="I978" s="2540">
        <v>0</v>
      </c>
      <c r="J978" s="2541"/>
      <c r="K978" s="299"/>
      <c r="L978" s="75" t="s">
        <v>595</v>
      </c>
      <c r="M978" s="2099"/>
      <c r="N978" s="2099"/>
      <c r="O978" s="2092"/>
      <c r="P978" s="103"/>
      <c r="Q978" s="2540"/>
      <c r="R978" s="2541"/>
      <c r="S978" s="2540">
        <v>0</v>
      </c>
      <c r="T978" s="2541"/>
      <c r="U978" s="184"/>
      <c r="V978" s="2724" t="s">
        <v>895</v>
      </c>
      <c r="W978" s="2725"/>
      <c r="X978" s="73"/>
      <c r="Y978" s="73"/>
      <c r="Z978" s="2867"/>
      <c r="AA978" s="2868"/>
      <c r="AB978" s="2540"/>
      <c r="AC978" s="2860"/>
      <c r="AD978" s="2540">
        <v>0</v>
      </c>
      <c r="AE978" s="2541"/>
      <c r="AF978" s="299"/>
      <c r="AG978" s="75" t="s">
        <v>595</v>
      </c>
      <c r="AH978" s="209"/>
      <c r="AI978" s="189"/>
      <c r="AJ978" s="2540"/>
      <c r="AK978" s="2541"/>
      <c r="AL978" s="2540"/>
      <c r="AM978" s="2541"/>
      <c r="AN978" s="2540">
        <v>0</v>
      </c>
      <c r="AO978" s="2541"/>
    </row>
    <row r="979" spans="1:41" ht="16" customHeight="1" x14ac:dyDescent="0.25">
      <c r="A979" s="2724" t="s">
        <v>1015</v>
      </c>
      <c r="B979" s="2725"/>
      <c r="C979" s="2100"/>
      <c r="D979" s="73"/>
      <c r="E979" s="2103"/>
      <c r="F979" s="2099"/>
      <c r="G979" s="2565"/>
      <c r="H979" s="2860"/>
      <c r="I979" s="2540">
        <v>0</v>
      </c>
      <c r="J979" s="2541"/>
      <c r="K979" s="299"/>
      <c r="L979" s="75" t="s">
        <v>896</v>
      </c>
      <c r="M979" s="2099"/>
      <c r="N979" s="2099"/>
      <c r="O979" s="2092"/>
      <c r="P979" s="103"/>
      <c r="Q979" s="2540"/>
      <c r="R979" s="2541"/>
      <c r="S979" s="2540">
        <v>0</v>
      </c>
      <c r="T979" s="2541"/>
      <c r="U979" s="184"/>
      <c r="V979" s="2724" t="s">
        <v>1015</v>
      </c>
      <c r="W979" s="2725"/>
      <c r="X979" s="2100"/>
      <c r="Y979" s="73"/>
      <c r="Z979" s="2103"/>
      <c r="AA979" s="2099"/>
      <c r="AB979" s="2540"/>
      <c r="AC979" s="2860"/>
      <c r="AD979" s="2540">
        <v>0</v>
      </c>
      <c r="AE979" s="2541"/>
      <c r="AF979" s="299"/>
      <c r="AG979" s="75" t="s">
        <v>896</v>
      </c>
      <c r="AH979" s="209"/>
      <c r="AI979" s="189"/>
      <c r="AJ979" s="2540"/>
      <c r="AK979" s="2541"/>
      <c r="AL979" s="2540"/>
      <c r="AM979" s="2541"/>
      <c r="AN979" s="2540">
        <v>0</v>
      </c>
      <c r="AO979" s="2541"/>
    </row>
    <row r="980" spans="1:41" ht="16" customHeight="1" x14ac:dyDescent="0.25">
      <c r="A980" s="2724" t="s">
        <v>520</v>
      </c>
      <c r="B980" s="2725"/>
      <c r="C980" s="2100"/>
      <c r="D980" s="73"/>
      <c r="E980" s="2103"/>
      <c r="F980" s="2099"/>
      <c r="G980" s="2565"/>
      <c r="H980" s="2860"/>
      <c r="I980" s="2540">
        <v>0</v>
      </c>
      <c r="J980" s="2541"/>
      <c r="K980" s="299"/>
      <c r="L980" s="88" t="s">
        <v>531</v>
      </c>
      <c r="M980" s="73"/>
      <c r="N980" s="73"/>
      <c r="O980" s="2092"/>
      <c r="P980" s="103"/>
      <c r="Q980" s="2676"/>
      <c r="R980" s="2676"/>
      <c r="S980" s="2540">
        <v>0</v>
      </c>
      <c r="T980" s="2541"/>
      <c r="U980" s="184"/>
      <c r="V980" s="2724" t="s">
        <v>520</v>
      </c>
      <c r="W980" s="2725"/>
      <c r="X980" s="2100"/>
      <c r="Y980" s="73"/>
      <c r="Z980" s="2103"/>
      <c r="AA980" s="2099"/>
      <c r="AB980" s="2565"/>
      <c r="AC980" s="2860"/>
      <c r="AD980" s="2540"/>
      <c r="AE980" s="2541"/>
      <c r="AF980" s="299"/>
      <c r="AG980" s="88" t="s">
        <v>531</v>
      </c>
      <c r="AH980" s="218"/>
      <c r="AI980" s="136"/>
      <c r="AJ980" s="2676"/>
      <c r="AK980" s="2676"/>
      <c r="AL980" s="2676"/>
      <c r="AM980" s="2676"/>
      <c r="AN980" s="2540">
        <v>0</v>
      </c>
      <c r="AO980" s="2541"/>
    </row>
    <row r="981" spans="1:41" ht="16" customHeight="1" x14ac:dyDescent="0.25">
      <c r="A981" s="2730" t="s">
        <v>1016</v>
      </c>
      <c r="B981" s="2731"/>
      <c r="C981" s="2100"/>
      <c r="D981" s="73"/>
      <c r="E981" s="2103"/>
      <c r="F981" s="2099"/>
      <c r="G981" s="2565"/>
      <c r="H981" s="2860"/>
      <c r="I981" s="2561">
        <v>1472000</v>
      </c>
      <c r="J981" s="2875"/>
      <c r="K981" s="299"/>
      <c r="L981" s="88" t="s">
        <v>826</v>
      </c>
      <c r="M981" s="2101"/>
      <c r="N981" s="73"/>
      <c r="O981" s="2092"/>
      <c r="P981" s="103"/>
      <c r="Q981" s="2676"/>
      <c r="R981" s="2676"/>
      <c r="S981" s="2676">
        <v>280000</v>
      </c>
      <c r="T981" s="2676"/>
      <c r="U981" s="139"/>
      <c r="V981" s="2730" t="s">
        <v>1016</v>
      </c>
      <c r="W981" s="2731"/>
      <c r="X981" s="2100"/>
      <c r="Y981" s="73"/>
      <c r="Z981" s="2103"/>
      <c r="AA981" s="2099"/>
      <c r="AB981" s="2565"/>
      <c r="AC981" s="2860"/>
      <c r="AD981" s="2561">
        <v>864000</v>
      </c>
      <c r="AE981" s="2875"/>
      <c r="AF981" s="299"/>
      <c r="AG981" s="88" t="s">
        <v>826</v>
      </c>
      <c r="AH981" s="218"/>
      <c r="AI981" s="136"/>
      <c r="AJ981" s="2676"/>
      <c r="AK981" s="2676"/>
      <c r="AL981" s="2676"/>
      <c r="AM981" s="2676"/>
      <c r="AN981" s="2676"/>
      <c r="AO981" s="2676"/>
    </row>
    <row r="982" spans="1:41" ht="16" customHeight="1" x14ac:dyDescent="0.15">
      <c r="A982" s="2724" t="s">
        <v>874</v>
      </c>
      <c r="B982" s="2725"/>
      <c r="C982" s="73" t="s">
        <v>512</v>
      </c>
      <c r="D982" s="73" t="s">
        <v>513</v>
      </c>
      <c r="E982" s="2704">
        <v>16</v>
      </c>
      <c r="F982" s="2549"/>
      <c r="G982" s="2861">
        <v>32000</v>
      </c>
      <c r="H982" s="2862"/>
      <c r="I982" s="2540">
        <v>512000</v>
      </c>
      <c r="J982" s="2541"/>
      <c r="K982" s="299"/>
      <c r="L982" s="220" t="s">
        <v>898</v>
      </c>
      <c r="M982" s="66"/>
      <c r="N982" s="221"/>
      <c r="O982" s="2876"/>
      <c r="P982" s="2876"/>
      <c r="Q982" s="2876"/>
      <c r="R982" s="2876"/>
      <c r="S982" s="2877">
        <v>4008050</v>
      </c>
      <c r="T982" s="2877"/>
      <c r="U982" s="141"/>
      <c r="V982" s="2724" t="s">
        <v>874</v>
      </c>
      <c r="W982" s="2725"/>
      <c r="X982" s="2100"/>
      <c r="Y982" s="73"/>
      <c r="Z982" s="2092"/>
      <c r="AA982" s="103"/>
      <c r="AB982" s="2540"/>
      <c r="AC982" s="2541"/>
      <c r="AD982" s="2540"/>
      <c r="AE982" s="2541"/>
      <c r="AF982" s="299"/>
      <c r="AG982" s="220" t="s">
        <v>898</v>
      </c>
      <c r="AH982" s="66"/>
      <c r="AI982" s="221"/>
      <c r="AJ982" s="2876"/>
      <c r="AK982" s="2876"/>
      <c r="AL982" s="2876"/>
      <c r="AM982" s="2876"/>
      <c r="AN982" s="2877">
        <v>2621400</v>
      </c>
      <c r="AO982" s="2877"/>
    </row>
    <row r="983" spans="1:41" ht="16" customHeight="1" x14ac:dyDescent="0.15">
      <c r="A983" s="2724" t="s">
        <v>511</v>
      </c>
      <c r="B983" s="2725"/>
      <c r="C983" s="73" t="s">
        <v>512</v>
      </c>
      <c r="D983" s="73" t="s">
        <v>513</v>
      </c>
      <c r="E983" s="2704">
        <v>3</v>
      </c>
      <c r="F983" s="2549"/>
      <c r="G983" s="2861">
        <v>32000</v>
      </c>
      <c r="H983" s="2862"/>
      <c r="I983" s="2540">
        <v>96000</v>
      </c>
      <c r="J983" s="2541"/>
      <c r="K983" s="299"/>
      <c r="L983" s="164"/>
      <c r="M983" s="218"/>
      <c r="N983" s="136"/>
      <c r="O983" s="2676"/>
      <c r="P983" s="2676"/>
      <c r="Q983" s="2676"/>
      <c r="R983" s="2676"/>
      <c r="S983" s="2676"/>
      <c r="T983" s="2676"/>
      <c r="U983" s="139"/>
      <c r="V983" s="2724" t="s">
        <v>511</v>
      </c>
      <c r="W983" s="2725"/>
      <c r="X983" s="2100"/>
      <c r="Y983" s="73"/>
      <c r="Z983" s="2092"/>
      <c r="AA983" s="103"/>
      <c r="AB983" s="2540"/>
      <c r="AC983" s="2541"/>
      <c r="AD983" s="2540"/>
      <c r="AE983" s="2541"/>
      <c r="AF983" s="299"/>
      <c r="AG983" s="164"/>
      <c r="AH983" s="218"/>
      <c r="AI983" s="136"/>
      <c r="AJ983" s="2676"/>
      <c r="AK983" s="2676"/>
      <c r="AL983" s="2676"/>
      <c r="AM983" s="2676"/>
      <c r="AN983" s="2676"/>
      <c r="AO983" s="2676"/>
    </row>
    <row r="984" spans="1:41" ht="16" customHeight="1" x14ac:dyDescent="0.25">
      <c r="A984" s="2724" t="s">
        <v>1018</v>
      </c>
      <c r="B984" s="2725"/>
      <c r="C984" s="73"/>
      <c r="D984" s="73"/>
      <c r="E984" s="2103"/>
      <c r="F984" s="2099"/>
      <c r="G984" s="2565"/>
      <c r="H984" s="2860"/>
      <c r="I984" s="2540">
        <v>0</v>
      </c>
      <c r="J984" s="2541"/>
      <c r="K984" s="299"/>
      <c r="L984" s="302" t="s">
        <v>827</v>
      </c>
      <c r="M984" s="161"/>
      <c r="N984" s="161"/>
      <c r="O984" s="2873"/>
      <c r="P984" s="2873"/>
      <c r="Q984" s="2873"/>
      <c r="R984" s="2873"/>
      <c r="S984" s="2873"/>
      <c r="T984" s="2874"/>
      <c r="U984" s="184"/>
      <c r="V984" s="2724" t="s">
        <v>1018</v>
      </c>
      <c r="W984" s="2725"/>
      <c r="X984" s="2100"/>
      <c r="Y984" s="73"/>
      <c r="Z984" s="2103"/>
      <c r="AA984" s="2099"/>
      <c r="AB984" s="2540"/>
      <c r="AC984" s="2860"/>
      <c r="AD984" s="2540">
        <v>0</v>
      </c>
      <c r="AE984" s="2541"/>
      <c r="AF984" s="299"/>
      <c r="AG984" s="302" t="s">
        <v>827</v>
      </c>
      <c r="AH984" s="161"/>
      <c r="AI984" s="161"/>
      <c r="AJ984" s="2873"/>
      <c r="AK984" s="2873"/>
      <c r="AL984" s="2873"/>
      <c r="AM984" s="2873"/>
      <c r="AN984" s="2873"/>
      <c r="AO984" s="2874"/>
    </row>
    <row r="985" spans="1:41" ht="16" customHeight="1" x14ac:dyDescent="0.25">
      <c r="A985" s="2724" t="s">
        <v>1019</v>
      </c>
      <c r="B985" s="2725"/>
      <c r="C985" s="2100"/>
      <c r="D985" s="73"/>
      <c r="E985" s="2103"/>
      <c r="F985" s="2099"/>
      <c r="G985" s="2565"/>
      <c r="H985" s="2860"/>
      <c r="I985" s="2540">
        <v>0</v>
      </c>
      <c r="J985" s="2541"/>
      <c r="K985" s="299"/>
      <c r="L985" s="164" t="s">
        <v>1020</v>
      </c>
      <c r="M985" s="289">
        <v>0.05</v>
      </c>
      <c r="N985" s="166"/>
      <c r="O985" s="2552"/>
      <c r="P985" s="2552"/>
      <c r="Q985" s="2552"/>
      <c r="R985" s="2552"/>
      <c r="S985" s="2552">
        <v>317802.5</v>
      </c>
      <c r="T985" s="2541"/>
      <c r="U985" s="184"/>
      <c r="V985" s="2724" t="s">
        <v>1019</v>
      </c>
      <c r="W985" s="2725"/>
      <c r="X985" s="2100"/>
      <c r="Y985" s="73"/>
      <c r="Z985" s="2103"/>
      <c r="AA985" s="2099"/>
      <c r="AB985" s="2565"/>
      <c r="AC985" s="2860"/>
      <c r="AD985" s="2540"/>
      <c r="AE985" s="2541"/>
      <c r="AF985" s="299"/>
      <c r="AG985" s="164" t="s">
        <v>1020</v>
      </c>
      <c r="AH985" s="303" t="s">
        <v>1057</v>
      </c>
      <c r="AI985" s="166"/>
      <c r="AJ985" s="2552"/>
      <c r="AK985" s="2552"/>
      <c r="AL985" s="2552"/>
      <c r="AM985" s="2552"/>
      <c r="AN985" s="2552">
        <v>252350</v>
      </c>
      <c r="AO985" s="2541"/>
    </row>
    <row r="986" spans="1:41" ht="16" customHeight="1" x14ac:dyDescent="0.25">
      <c r="A986" s="2724" t="s">
        <v>1021</v>
      </c>
      <c r="B986" s="2725"/>
      <c r="C986" s="2100"/>
      <c r="D986" s="73"/>
      <c r="E986" s="2103"/>
      <c r="F986" s="2099"/>
      <c r="G986" s="2565"/>
      <c r="H986" s="2860"/>
      <c r="I986" s="2540">
        <v>0</v>
      </c>
      <c r="J986" s="2541"/>
      <c r="K986" s="299"/>
      <c r="L986" s="168" t="s">
        <v>543</v>
      </c>
      <c r="M986" s="166"/>
      <c r="N986" s="166"/>
      <c r="O986" s="2552"/>
      <c r="P986" s="2552"/>
      <c r="Q986" s="2552"/>
      <c r="R986" s="2552"/>
      <c r="S986" s="2552">
        <v>200000</v>
      </c>
      <c r="T986" s="2541"/>
      <c r="U986" s="184"/>
      <c r="V986" s="2724" t="s">
        <v>1021</v>
      </c>
      <c r="W986" s="2725"/>
      <c r="X986" s="2100"/>
      <c r="Y986" s="73"/>
      <c r="Z986" s="2103"/>
      <c r="AA986" s="2099"/>
      <c r="AB986" s="2565"/>
      <c r="AC986" s="2860"/>
      <c r="AD986" s="2540"/>
      <c r="AE986" s="2541"/>
      <c r="AF986" s="299"/>
      <c r="AG986" s="168" t="s">
        <v>543</v>
      </c>
      <c r="AH986" s="166"/>
      <c r="AI986" s="166"/>
      <c r="AJ986" s="2552"/>
      <c r="AK986" s="2552"/>
      <c r="AL986" s="2552"/>
      <c r="AM986" s="2552"/>
      <c r="AN986" s="2552">
        <v>150000</v>
      </c>
      <c r="AO986" s="2541"/>
    </row>
    <row r="987" spans="1:41" ht="16" customHeight="1" x14ac:dyDescent="0.25">
      <c r="A987" s="2724" t="s">
        <v>1022</v>
      </c>
      <c r="B987" s="2725"/>
      <c r="C987" s="2100"/>
      <c r="D987" s="73"/>
      <c r="E987" s="2103"/>
      <c r="F987" s="2099"/>
      <c r="G987" s="2565"/>
      <c r="H987" s="2860"/>
      <c r="I987" s="2540">
        <v>0</v>
      </c>
      <c r="J987" s="2541"/>
      <c r="K987" s="299"/>
      <c r="L987" s="169" t="s">
        <v>545</v>
      </c>
      <c r="M987" s="166"/>
      <c r="N987" s="166"/>
      <c r="O987" s="2552"/>
      <c r="P987" s="2552"/>
      <c r="Q987" s="2552"/>
      <c r="R987" s="2552"/>
      <c r="S987" s="2552">
        <v>400000</v>
      </c>
      <c r="T987" s="2541"/>
      <c r="U987" s="184"/>
      <c r="V987" s="2724" t="s">
        <v>1022</v>
      </c>
      <c r="W987" s="2725"/>
      <c r="X987" s="2100"/>
      <c r="Y987" s="73"/>
      <c r="Z987" s="2103"/>
      <c r="AA987" s="2099"/>
      <c r="AB987" s="2565"/>
      <c r="AC987" s="2860"/>
      <c r="AD987" s="2540"/>
      <c r="AE987" s="2541"/>
      <c r="AF987" s="299"/>
      <c r="AG987" s="169" t="s">
        <v>545</v>
      </c>
      <c r="AH987" s="166"/>
      <c r="AI987" s="166"/>
      <c r="AJ987" s="2552"/>
      <c r="AK987" s="2552"/>
      <c r="AL987" s="2552"/>
      <c r="AM987" s="2552"/>
      <c r="AN987" s="2552">
        <v>400000</v>
      </c>
      <c r="AO987" s="2541"/>
    </row>
    <row r="988" spans="1:41" ht="16" customHeight="1" x14ac:dyDescent="0.25">
      <c r="A988" s="2724" t="s">
        <v>1023</v>
      </c>
      <c r="B988" s="2725"/>
      <c r="C988" s="73"/>
      <c r="D988" s="73"/>
      <c r="E988" s="2103"/>
      <c r="F988" s="2099"/>
      <c r="G988" s="2565"/>
      <c r="H988" s="2860"/>
      <c r="I988" s="2540">
        <v>0</v>
      </c>
      <c r="J988" s="2541"/>
      <c r="K988" s="299"/>
      <c r="L988" s="169" t="s">
        <v>747</v>
      </c>
      <c r="M988" s="166"/>
      <c r="N988" s="166"/>
      <c r="O988" s="2552"/>
      <c r="P988" s="2552"/>
      <c r="Q988" s="2552"/>
      <c r="R988" s="2552"/>
      <c r="S988" s="2552">
        <v>317802.5</v>
      </c>
      <c r="T988" s="2541"/>
      <c r="U988" s="184"/>
      <c r="V988" s="2724" t="s">
        <v>1023</v>
      </c>
      <c r="W988" s="2725"/>
      <c r="X988" s="73"/>
      <c r="Y988" s="73"/>
      <c r="Z988" s="2103"/>
      <c r="AA988" s="2099"/>
      <c r="AB988" s="2565"/>
      <c r="AC988" s="2860"/>
      <c r="AD988" s="2540"/>
      <c r="AE988" s="2541"/>
      <c r="AF988" s="299"/>
      <c r="AG988" s="169" t="s">
        <v>747</v>
      </c>
      <c r="AH988" s="166"/>
      <c r="AI988" s="166"/>
      <c r="AJ988" s="2552"/>
      <c r="AK988" s="2552"/>
      <c r="AL988" s="2552"/>
      <c r="AM988" s="2552"/>
      <c r="AN988" s="2552">
        <v>252350</v>
      </c>
      <c r="AO988" s="2541"/>
    </row>
    <row r="989" spans="1:41" ht="16" customHeight="1" x14ac:dyDescent="0.25">
      <c r="A989" s="2724" t="s">
        <v>1024</v>
      </c>
      <c r="B989" s="2725"/>
      <c r="C989" s="73"/>
      <c r="D989" s="73"/>
      <c r="E989" s="2867"/>
      <c r="F989" s="2868"/>
      <c r="G989" s="2565"/>
      <c r="H989" s="2860"/>
      <c r="I989" s="2540">
        <v>0</v>
      </c>
      <c r="J989" s="2541"/>
      <c r="K989" s="299"/>
      <c r="L989" s="185" t="s">
        <v>520</v>
      </c>
      <c r="M989" s="173"/>
      <c r="N989" s="173"/>
      <c r="O989" s="2757"/>
      <c r="P989" s="2757"/>
      <c r="Q989" s="2757"/>
      <c r="R989" s="2757"/>
      <c r="S989" s="2757">
        <v>150000</v>
      </c>
      <c r="T989" s="2758"/>
      <c r="U989" s="184"/>
      <c r="V989" s="2724" t="s">
        <v>1024</v>
      </c>
      <c r="W989" s="2725"/>
      <c r="X989" s="73" t="s">
        <v>512</v>
      </c>
      <c r="Y989" s="73" t="s">
        <v>513</v>
      </c>
      <c r="Z989" s="2867">
        <v>4</v>
      </c>
      <c r="AA989" s="2868"/>
      <c r="AB989" s="2861">
        <v>32000</v>
      </c>
      <c r="AC989" s="2862"/>
      <c r="AD989" s="2540">
        <v>128000</v>
      </c>
      <c r="AE989" s="2541"/>
      <c r="AF989" s="299"/>
      <c r="AG989" s="185" t="s">
        <v>520</v>
      </c>
      <c r="AH989" s="173"/>
      <c r="AI989" s="173"/>
      <c r="AJ989" s="2757"/>
      <c r="AK989" s="2757"/>
      <c r="AL989" s="2757"/>
      <c r="AM989" s="2757"/>
      <c r="AN989" s="2852">
        <v>150000</v>
      </c>
      <c r="AO989" s="2853"/>
    </row>
    <row r="990" spans="1:41" ht="16" customHeight="1" x14ac:dyDescent="0.25">
      <c r="A990" s="2724" t="s">
        <v>1566</v>
      </c>
      <c r="B990" s="2725"/>
      <c r="C990" s="73"/>
      <c r="D990" s="73"/>
      <c r="E990" s="2867"/>
      <c r="F990" s="2868"/>
      <c r="G990" s="2565"/>
      <c r="H990" s="2860"/>
      <c r="I990" s="2540">
        <v>0</v>
      </c>
      <c r="J990" s="2541"/>
      <c r="K990" s="299"/>
      <c r="L990" s="174" t="s">
        <v>549</v>
      </c>
      <c r="M990" s="222"/>
      <c r="N990" s="222"/>
      <c r="O990" s="2882"/>
      <c r="P990" s="2882"/>
      <c r="Q990" s="2883"/>
      <c r="R990" s="2883"/>
      <c r="S990" s="2884">
        <v>1385605</v>
      </c>
      <c r="T990" s="2884"/>
      <c r="U990" s="290"/>
      <c r="V990" s="2724" t="s">
        <v>1611</v>
      </c>
      <c r="W990" s="2725"/>
      <c r="X990" s="73" t="s">
        <v>512</v>
      </c>
      <c r="Y990" s="73" t="s">
        <v>513</v>
      </c>
      <c r="Z990" s="2867">
        <v>5</v>
      </c>
      <c r="AA990" s="2868"/>
      <c r="AB990" s="2861">
        <v>32000</v>
      </c>
      <c r="AC990" s="2862"/>
      <c r="AD990" s="2540">
        <v>160000</v>
      </c>
      <c r="AE990" s="2541"/>
      <c r="AF990" s="299"/>
      <c r="AG990" s="174" t="s">
        <v>549</v>
      </c>
      <c r="AH990" s="222"/>
      <c r="AI990" s="222"/>
      <c r="AJ990" s="2882"/>
      <c r="AK990" s="2882"/>
      <c r="AL990" s="2883"/>
      <c r="AM990" s="2883"/>
      <c r="AN990" s="2884">
        <v>1204700</v>
      </c>
      <c r="AO990" s="2884"/>
    </row>
    <row r="991" spans="1:41" ht="16" customHeight="1" x14ac:dyDescent="0.25">
      <c r="A991" s="2724" t="s">
        <v>1605</v>
      </c>
      <c r="B991" s="2725"/>
      <c r="C991" s="73" t="s">
        <v>512</v>
      </c>
      <c r="D991" s="73" t="s">
        <v>513</v>
      </c>
      <c r="E991" s="2867">
        <v>6</v>
      </c>
      <c r="F991" s="2868"/>
      <c r="G991" s="2861">
        <v>32000</v>
      </c>
      <c r="H991" s="2862"/>
      <c r="I991" s="2540">
        <v>192000</v>
      </c>
      <c r="J991" s="2541"/>
      <c r="K991" s="299"/>
      <c r="L991" s="177"/>
      <c r="M991" s="166"/>
      <c r="N991" s="166"/>
      <c r="O991" s="2552"/>
      <c r="P991" s="2552"/>
      <c r="Q991" s="2552"/>
      <c r="R991" s="2552"/>
      <c r="S991" s="2552"/>
      <c r="T991" s="2541"/>
      <c r="U991" s="184"/>
      <c r="V991" s="2724" t="s">
        <v>1026</v>
      </c>
      <c r="W991" s="2725"/>
      <c r="X991" s="73"/>
      <c r="Y991" s="73"/>
      <c r="Z991" s="2103"/>
      <c r="AA991" s="2099"/>
      <c r="AB991" s="2565"/>
      <c r="AC991" s="2860"/>
      <c r="AD991" s="2540"/>
      <c r="AE991" s="2541"/>
      <c r="AF991" s="299"/>
      <c r="AG991" s="177"/>
      <c r="AH991" s="166"/>
      <c r="AI991" s="166"/>
      <c r="AJ991" s="2552"/>
      <c r="AK991" s="2552"/>
      <c r="AL991" s="2552"/>
      <c r="AM991" s="2552"/>
      <c r="AN991" s="2552"/>
      <c r="AO991" s="2541"/>
    </row>
    <row r="992" spans="1:41" ht="16" customHeight="1" thickBot="1" x14ac:dyDescent="0.3">
      <c r="A992" s="2724" t="s">
        <v>1567</v>
      </c>
      <c r="B992" s="2725"/>
      <c r="C992" s="73"/>
      <c r="D992" s="73"/>
      <c r="E992" s="2867"/>
      <c r="F992" s="2868"/>
      <c r="G992" s="2565"/>
      <c r="H992" s="2860"/>
      <c r="I992" s="2540">
        <v>0</v>
      </c>
      <c r="J992" s="2541"/>
      <c r="K992" s="299"/>
      <c r="L992" s="178" t="s">
        <v>603</v>
      </c>
      <c r="M992" s="226"/>
      <c r="N992" s="226"/>
      <c r="O992" s="226"/>
      <c r="P992" s="226"/>
      <c r="Q992" s="179"/>
      <c r="R992" s="179"/>
      <c r="S992" s="2761">
        <v>7741655</v>
      </c>
      <c r="T992" s="2762"/>
      <c r="U992" s="290"/>
      <c r="V992" s="2724" t="s">
        <v>1567</v>
      </c>
      <c r="W992" s="2725"/>
      <c r="X992" s="73"/>
      <c r="Y992" s="73"/>
      <c r="Z992" s="2867"/>
      <c r="AA992" s="2868"/>
      <c r="AB992" s="2540"/>
      <c r="AC992" s="2860"/>
      <c r="AD992" s="2540"/>
      <c r="AE992" s="2541"/>
      <c r="AF992" s="299"/>
      <c r="AG992" s="178" t="s">
        <v>603</v>
      </c>
      <c r="AH992" s="226"/>
      <c r="AI992" s="226"/>
      <c r="AJ992" s="226"/>
      <c r="AK992" s="226"/>
      <c r="AL992" s="179"/>
      <c r="AM992" s="179"/>
      <c r="AN992" s="2761">
        <v>6251700</v>
      </c>
      <c r="AO992" s="2762"/>
    </row>
    <row r="993" spans="1:41" ht="16" customHeight="1" x14ac:dyDescent="0.15">
      <c r="A993" s="2724" t="s">
        <v>1033</v>
      </c>
      <c r="B993" s="2725"/>
      <c r="C993" s="73" t="s">
        <v>512</v>
      </c>
      <c r="D993" s="73" t="s">
        <v>513</v>
      </c>
      <c r="E993" s="2704">
        <v>10</v>
      </c>
      <c r="F993" s="2549"/>
      <c r="G993" s="2861">
        <v>32000</v>
      </c>
      <c r="H993" s="2862"/>
      <c r="I993" s="2540">
        <v>320000</v>
      </c>
      <c r="J993" s="2541"/>
      <c r="K993" s="304"/>
      <c r="L993" s="166"/>
      <c r="M993" s="166"/>
      <c r="N993" s="166"/>
      <c r="O993" s="166"/>
      <c r="P993" s="166"/>
      <c r="Q993" s="166"/>
      <c r="R993" s="166"/>
      <c r="S993" s="166"/>
      <c r="T993" s="166"/>
      <c r="U993" s="286"/>
      <c r="V993" s="2724" t="s">
        <v>1033</v>
      </c>
      <c r="W993" s="2725"/>
      <c r="X993" s="73" t="s">
        <v>512</v>
      </c>
      <c r="Y993" s="73" t="s">
        <v>513</v>
      </c>
      <c r="Z993" s="2704">
        <v>4</v>
      </c>
      <c r="AA993" s="2549"/>
      <c r="AB993" s="2861">
        <v>32000</v>
      </c>
      <c r="AC993" s="2862"/>
      <c r="AD993" s="2540">
        <v>128000</v>
      </c>
      <c r="AE993" s="2541"/>
      <c r="AF993" s="304"/>
      <c r="AG993" s="166"/>
      <c r="AH993" s="166"/>
      <c r="AI993" s="166"/>
      <c r="AJ993" s="166"/>
      <c r="AK993" s="166"/>
      <c r="AL993" s="166"/>
      <c r="AM993" s="166"/>
      <c r="AN993" s="166"/>
      <c r="AO993" s="166"/>
    </row>
    <row r="994" spans="1:41" ht="16" customHeight="1" x14ac:dyDescent="0.25">
      <c r="A994" s="2724" t="s">
        <v>1606</v>
      </c>
      <c r="B994" s="2725"/>
      <c r="C994" s="73" t="s">
        <v>512</v>
      </c>
      <c r="D994" s="73" t="s">
        <v>513</v>
      </c>
      <c r="E994" s="2867">
        <v>2</v>
      </c>
      <c r="F994" s="2868"/>
      <c r="G994" s="2861">
        <v>32000</v>
      </c>
      <c r="H994" s="2862"/>
      <c r="I994" s="2540">
        <v>64000</v>
      </c>
      <c r="J994" s="2541"/>
      <c r="K994" s="299"/>
      <c r="L994" s="7" t="s">
        <v>1573</v>
      </c>
      <c r="M994" s="166"/>
      <c r="N994" s="166"/>
      <c r="O994" s="166"/>
      <c r="P994" s="166"/>
      <c r="Q994" s="166"/>
      <c r="R994" s="166"/>
      <c r="S994" s="166"/>
      <c r="T994" s="166"/>
      <c r="U994" s="286"/>
      <c r="V994" s="2724" t="s">
        <v>1034</v>
      </c>
      <c r="W994" s="2725"/>
      <c r="X994" s="73"/>
      <c r="Y994" s="73"/>
      <c r="Z994" s="2867"/>
      <c r="AA994" s="2868"/>
      <c r="AB994" s="2540"/>
      <c r="AC994" s="2860"/>
      <c r="AD994" s="2540">
        <v>0</v>
      </c>
      <c r="AE994" s="2541"/>
      <c r="AF994" s="299"/>
      <c r="AG994" s="7" t="s">
        <v>1573</v>
      </c>
      <c r="AH994" s="166"/>
      <c r="AI994" s="166"/>
      <c r="AJ994" s="166"/>
      <c r="AK994" s="166"/>
      <c r="AL994" s="166"/>
      <c r="AM994" s="166"/>
      <c r="AN994" s="166"/>
      <c r="AO994" s="166"/>
    </row>
    <row r="995" spans="1:41" ht="16" customHeight="1" x14ac:dyDescent="0.15">
      <c r="A995" s="2724" t="s">
        <v>1607</v>
      </c>
      <c r="B995" s="2725"/>
      <c r="C995" s="73" t="s">
        <v>512</v>
      </c>
      <c r="D995" s="73" t="s">
        <v>513</v>
      </c>
      <c r="E995" s="2867">
        <v>3</v>
      </c>
      <c r="F995" s="2868"/>
      <c r="G995" s="2861">
        <v>32000</v>
      </c>
      <c r="H995" s="2862"/>
      <c r="I995" s="2540">
        <v>96000</v>
      </c>
      <c r="J995" s="2541"/>
      <c r="K995" s="299"/>
      <c r="L995" s="2173" t="s">
        <v>1629</v>
      </c>
      <c r="M995" s="1922"/>
      <c r="N995" s="1922"/>
      <c r="O995" s="1922"/>
      <c r="P995" s="1922"/>
      <c r="Q995" s="1937"/>
      <c r="R995" s="1922"/>
      <c r="S995" s="1922"/>
      <c r="T995" s="166"/>
      <c r="U995" s="286"/>
      <c r="V995" s="2724" t="s">
        <v>1612</v>
      </c>
      <c r="W995" s="2725"/>
      <c r="X995" s="73" t="s">
        <v>512</v>
      </c>
      <c r="Y995" s="73" t="s">
        <v>513</v>
      </c>
      <c r="Z995" s="2867">
        <v>2</v>
      </c>
      <c r="AA995" s="2868"/>
      <c r="AB995" s="2861">
        <v>32000</v>
      </c>
      <c r="AC995" s="2862"/>
      <c r="AD995" s="2540">
        <v>64000</v>
      </c>
      <c r="AE995" s="2541"/>
      <c r="AF995" s="299"/>
      <c r="AG995" s="2173" t="s">
        <v>1629</v>
      </c>
      <c r="AH995" s="1922"/>
      <c r="AI995" s="1922"/>
      <c r="AJ995" s="1922"/>
      <c r="AK995" s="1922"/>
      <c r="AL995" s="1937"/>
      <c r="AM995" s="1922"/>
      <c r="AN995" s="1922"/>
      <c r="AO995" s="166"/>
    </row>
    <row r="996" spans="1:41" ht="16" customHeight="1" x14ac:dyDescent="0.25">
      <c r="A996" s="2724" t="s">
        <v>1036</v>
      </c>
      <c r="B996" s="2725"/>
      <c r="C996" s="2100"/>
      <c r="D996" s="73"/>
      <c r="E996" s="2103"/>
      <c r="F996" s="2099"/>
      <c r="G996" s="2565"/>
      <c r="H996" s="2860"/>
      <c r="I996" s="2540">
        <v>0</v>
      </c>
      <c r="J996" s="2541"/>
      <c r="K996" s="299"/>
      <c r="L996" s="166"/>
      <c r="M996" s="227"/>
      <c r="N996" s="227"/>
      <c r="O996" s="227"/>
      <c r="P996" s="227"/>
      <c r="Q996" s="122"/>
      <c r="R996" s="61"/>
      <c r="S996" s="166"/>
      <c r="T996" s="166"/>
      <c r="U996" s="286"/>
      <c r="V996" s="2724" t="s">
        <v>1613</v>
      </c>
      <c r="W996" s="2725"/>
      <c r="X996" s="73" t="s">
        <v>512</v>
      </c>
      <c r="Y996" s="73" t="s">
        <v>513</v>
      </c>
      <c r="Z996" s="2867">
        <v>3</v>
      </c>
      <c r="AA996" s="2868"/>
      <c r="AB996" s="2861">
        <v>32000</v>
      </c>
      <c r="AC996" s="2862"/>
      <c r="AD996" s="2540">
        <v>96000</v>
      </c>
      <c r="AE996" s="2541"/>
      <c r="AF996" s="299"/>
      <c r="AG996" s="166"/>
      <c r="AH996" s="2794"/>
      <c r="AI996" s="2794"/>
      <c r="AJ996" s="2794"/>
      <c r="AK996" s="2794"/>
      <c r="AL996" s="291"/>
      <c r="AM996" s="61"/>
      <c r="AN996" s="166"/>
      <c r="AO996" s="166"/>
    </row>
    <row r="997" spans="1:41" ht="16" customHeight="1" x14ac:dyDescent="0.15">
      <c r="A997" s="2724" t="s">
        <v>1037</v>
      </c>
      <c r="B997" s="2725"/>
      <c r="C997" s="73" t="s">
        <v>512</v>
      </c>
      <c r="D997" s="73" t="s">
        <v>513</v>
      </c>
      <c r="E997" s="2704">
        <v>2</v>
      </c>
      <c r="F997" s="2549"/>
      <c r="G997" s="2861">
        <v>32000</v>
      </c>
      <c r="H997" s="2862"/>
      <c r="I997" s="2540">
        <v>64000</v>
      </c>
      <c r="J997" s="2541"/>
      <c r="K997" s="299"/>
      <c r="L997" s="166"/>
      <c r="M997" s="227"/>
      <c r="N997" s="227"/>
      <c r="O997" s="227"/>
      <c r="P997" s="227"/>
      <c r="Q997" s="122"/>
      <c r="R997" s="61"/>
      <c r="S997" s="166"/>
      <c r="T997" s="166"/>
      <c r="U997" s="286"/>
      <c r="V997" s="2724" t="s">
        <v>1037</v>
      </c>
      <c r="W997" s="2725"/>
      <c r="X997" s="73" t="s">
        <v>512</v>
      </c>
      <c r="Y997" s="73" t="s">
        <v>513</v>
      </c>
      <c r="Z997" s="2704">
        <v>2</v>
      </c>
      <c r="AA997" s="2549"/>
      <c r="AB997" s="2861">
        <v>32000</v>
      </c>
      <c r="AC997" s="2862"/>
      <c r="AD997" s="2540">
        <v>64000</v>
      </c>
      <c r="AE997" s="2541"/>
      <c r="AF997" s="299"/>
      <c r="AG997" s="166"/>
      <c r="AH997" s="227"/>
      <c r="AI997" s="227"/>
      <c r="AJ997" s="227"/>
      <c r="AK997" s="227"/>
      <c r="AL997" s="122"/>
      <c r="AM997" s="61"/>
      <c r="AN997" s="166"/>
      <c r="AO997" s="166"/>
    </row>
    <row r="998" spans="1:41" ht="16" customHeight="1" x14ac:dyDescent="0.15">
      <c r="A998" s="2724" t="s">
        <v>903</v>
      </c>
      <c r="B998" s="2725"/>
      <c r="C998" s="73" t="s">
        <v>512</v>
      </c>
      <c r="D998" s="73" t="s">
        <v>513</v>
      </c>
      <c r="E998" s="2704">
        <v>2</v>
      </c>
      <c r="F998" s="2549"/>
      <c r="G998" s="2861">
        <v>32000</v>
      </c>
      <c r="H998" s="2862"/>
      <c r="I998" s="2540">
        <v>64000</v>
      </c>
      <c r="J998" s="2541"/>
      <c r="K998" s="299"/>
      <c r="L998" s="166"/>
      <c r="M998" s="2794"/>
      <c r="N998" s="2794"/>
      <c r="O998" s="2794"/>
      <c r="P998" s="2794"/>
      <c r="Q998" s="122"/>
      <c r="R998" s="166"/>
      <c r="S998" s="61"/>
      <c r="T998" s="166"/>
      <c r="U998" s="286"/>
      <c r="V998" s="2724" t="s">
        <v>903</v>
      </c>
      <c r="W998" s="2725"/>
      <c r="X998" s="73" t="s">
        <v>512</v>
      </c>
      <c r="Y998" s="73" t="s">
        <v>513</v>
      </c>
      <c r="Z998" s="2704">
        <v>4</v>
      </c>
      <c r="AA998" s="2549"/>
      <c r="AB998" s="2861">
        <v>32000</v>
      </c>
      <c r="AC998" s="2862"/>
      <c r="AD998" s="2540">
        <v>128000</v>
      </c>
      <c r="AE998" s="2541"/>
      <c r="AF998" s="299"/>
      <c r="AG998" s="166"/>
      <c r="AH998" s="227"/>
      <c r="AI998" s="227"/>
      <c r="AJ998" s="227"/>
      <c r="AK998" s="227"/>
      <c r="AL998" s="122"/>
      <c r="AM998" s="166"/>
      <c r="AN998" s="61"/>
      <c r="AO998" s="166"/>
    </row>
    <row r="999" spans="1:41" ht="16" customHeight="1" x14ac:dyDescent="0.15">
      <c r="A999" s="2724" t="s">
        <v>904</v>
      </c>
      <c r="B999" s="2725"/>
      <c r="C999" s="73" t="s">
        <v>512</v>
      </c>
      <c r="D999" s="73" t="s">
        <v>513</v>
      </c>
      <c r="E999" s="2867">
        <v>2</v>
      </c>
      <c r="F999" s="2868"/>
      <c r="G999" s="2861">
        <v>32000</v>
      </c>
      <c r="H999" s="2862"/>
      <c r="I999" s="2540">
        <v>64000</v>
      </c>
      <c r="J999" s="2541"/>
      <c r="K999" s="299"/>
      <c r="L999" s="166"/>
      <c r="M999" s="2794"/>
      <c r="N999" s="2794"/>
      <c r="O999" s="2794"/>
      <c r="P999" s="2794"/>
      <c r="Q999" s="122"/>
      <c r="R999" s="61"/>
      <c r="S999" s="166"/>
      <c r="T999" s="166"/>
      <c r="U999" s="286"/>
      <c r="V999" s="2724" t="s">
        <v>904</v>
      </c>
      <c r="W999" s="2725"/>
      <c r="X999" s="73" t="s">
        <v>512</v>
      </c>
      <c r="Y999" s="73" t="s">
        <v>513</v>
      </c>
      <c r="Z999" s="2867">
        <v>3</v>
      </c>
      <c r="AA999" s="2868"/>
      <c r="AB999" s="2861">
        <v>32000</v>
      </c>
      <c r="AC999" s="2862"/>
      <c r="AD999" s="2540">
        <v>96000</v>
      </c>
      <c r="AE999" s="2541"/>
      <c r="AF999" s="299"/>
      <c r="AG999" s="166"/>
      <c r="AH999" s="2794"/>
      <c r="AI999" s="2794"/>
      <c r="AJ999" s="2794"/>
      <c r="AK999" s="2794"/>
      <c r="AL999" s="122"/>
      <c r="AM999" s="61"/>
      <c r="AN999" s="166"/>
      <c r="AO999" s="166"/>
    </row>
    <row r="1000" spans="1:41" ht="16" customHeight="1" x14ac:dyDescent="0.25">
      <c r="A1000" s="2730" t="s">
        <v>1038</v>
      </c>
      <c r="B1000" s="2731"/>
      <c r="C1000" s="2100"/>
      <c r="D1000" s="73"/>
      <c r="E1000" s="2103"/>
      <c r="F1000" s="2099"/>
      <c r="G1000" s="2565"/>
      <c r="H1000" s="2860"/>
      <c r="I1000" s="2561">
        <v>300000</v>
      </c>
      <c r="J1000" s="2562"/>
      <c r="K1000" s="299"/>
      <c r="L1000" s="166"/>
      <c r="M1000" s="2794"/>
      <c r="N1000" s="2794"/>
      <c r="O1000" s="2794"/>
      <c r="P1000" s="2794"/>
      <c r="Q1000" s="292"/>
      <c r="R1000" s="61"/>
      <c r="S1000" s="166"/>
      <c r="T1000" s="166"/>
      <c r="U1000" s="286"/>
      <c r="V1000" s="2730" t="s">
        <v>1038</v>
      </c>
      <c r="W1000" s="2731"/>
      <c r="X1000" s="2100"/>
      <c r="Y1000" s="73"/>
      <c r="Z1000" s="2103"/>
      <c r="AA1000" s="2099"/>
      <c r="AB1000" s="2565"/>
      <c r="AC1000" s="2860"/>
      <c r="AD1000" s="2561">
        <v>1561600</v>
      </c>
      <c r="AE1000" s="2562"/>
      <c r="AF1000" s="299"/>
      <c r="AG1000" s="166"/>
      <c r="AH1000" s="2794"/>
      <c r="AI1000" s="2794"/>
      <c r="AJ1000" s="2794"/>
      <c r="AK1000" s="2794"/>
      <c r="AL1000" s="122"/>
      <c r="AM1000" s="61"/>
      <c r="AN1000" s="166"/>
      <c r="AO1000" s="166"/>
    </row>
    <row r="1001" spans="1:41" ht="16" customHeight="1" x14ac:dyDescent="0.25">
      <c r="A1001" s="2724" t="s">
        <v>906</v>
      </c>
      <c r="B1001" s="2725"/>
      <c r="C1001" s="73"/>
      <c r="D1001" s="73"/>
      <c r="E1001" s="2867"/>
      <c r="F1001" s="2868"/>
      <c r="G1001" s="2565"/>
      <c r="H1001" s="2860"/>
      <c r="I1001" s="2540">
        <v>0</v>
      </c>
      <c r="J1001" s="2541"/>
      <c r="K1001" s="299"/>
      <c r="L1001" s="166"/>
      <c r="M1001" s="166"/>
      <c r="N1001" s="166"/>
      <c r="O1001" s="166"/>
      <c r="P1001" s="166"/>
      <c r="Q1001" s="166"/>
      <c r="R1001" s="61"/>
      <c r="S1001" s="166"/>
      <c r="T1001" s="166"/>
      <c r="U1001" s="286"/>
      <c r="V1001" s="2724" t="s">
        <v>906</v>
      </c>
      <c r="W1001" s="2725"/>
      <c r="X1001" s="73" t="s">
        <v>512</v>
      </c>
      <c r="Y1001" s="73" t="s">
        <v>513</v>
      </c>
      <c r="Z1001" s="2867">
        <v>15</v>
      </c>
      <c r="AA1001" s="2868"/>
      <c r="AB1001" s="2861">
        <v>32000</v>
      </c>
      <c r="AC1001" s="2862"/>
      <c r="AD1001" s="2540">
        <v>480000</v>
      </c>
      <c r="AE1001" s="2541"/>
      <c r="AF1001" s="299"/>
      <c r="AG1001" s="166"/>
      <c r="AH1001" s="2794"/>
      <c r="AI1001" s="2794"/>
      <c r="AJ1001" s="2794"/>
      <c r="AK1001" s="2794"/>
      <c r="AL1001" s="292"/>
      <c r="AM1001" s="61"/>
      <c r="AN1001" s="166"/>
      <c r="AO1001" s="166"/>
    </row>
    <row r="1002" spans="1:41" ht="16" customHeight="1" x14ac:dyDescent="0.25">
      <c r="A1002" s="2724" t="s">
        <v>1568</v>
      </c>
      <c r="B1002" s="2725"/>
      <c r="C1002" s="73"/>
      <c r="D1002" s="73"/>
      <c r="E1002" s="2103"/>
      <c r="F1002" s="2099"/>
      <c r="G1002" s="2565"/>
      <c r="H1002" s="2860"/>
      <c r="I1002" s="2540">
        <v>0</v>
      </c>
      <c r="J1002" s="2541"/>
      <c r="K1002" s="299"/>
      <c r="L1002" s="53"/>
      <c r="M1002" s="53"/>
      <c r="N1002" s="53"/>
      <c r="O1002" s="53"/>
      <c r="P1002" s="53"/>
      <c r="Q1002" s="53"/>
      <c r="R1002" s="166"/>
      <c r="S1002" s="166"/>
      <c r="T1002" s="166"/>
      <c r="U1002" s="286"/>
      <c r="V1002" s="2724" t="s">
        <v>1568</v>
      </c>
      <c r="W1002" s="2725"/>
      <c r="X1002" s="73"/>
      <c r="Y1002" s="73"/>
      <c r="Z1002" s="2103"/>
      <c r="AA1002" s="2099"/>
      <c r="AB1002" s="2540"/>
      <c r="AC1002" s="2860"/>
      <c r="AD1002" s="2540">
        <v>0</v>
      </c>
      <c r="AE1002" s="2541"/>
      <c r="AF1002" s="299"/>
      <c r="AG1002" s="166"/>
      <c r="AH1002" s="166"/>
      <c r="AI1002" s="166"/>
      <c r="AJ1002" s="166"/>
      <c r="AK1002" s="166"/>
      <c r="AL1002" s="166"/>
      <c r="AM1002" s="166"/>
      <c r="AN1002" s="166"/>
      <c r="AO1002" s="166"/>
    </row>
    <row r="1003" spans="1:41" ht="16" customHeight="1" x14ac:dyDescent="0.25">
      <c r="A1003" s="2724" t="s">
        <v>915</v>
      </c>
      <c r="B1003" s="2725"/>
      <c r="C1003" s="73"/>
      <c r="D1003" s="73"/>
      <c r="E1003" s="2867"/>
      <c r="F1003" s="2868"/>
      <c r="G1003" s="2565"/>
      <c r="H1003" s="2860"/>
      <c r="I1003" s="2540">
        <v>0</v>
      </c>
      <c r="J1003" s="2541"/>
      <c r="K1003" s="299"/>
      <c r="L1003" s="53"/>
      <c r="M1003" s="53"/>
      <c r="N1003" s="53"/>
      <c r="O1003" s="53"/>
      <c r="P1003" s="53"/>
      <c r="Q1003" s="53"/>
      <c r="R1003" s="53"/>
      <c r="S1003" s="166"/>
      <c r="T1003" s="166"/>
      <c r="U1003" s="286"/>
      <c r="V1003" s="2724" t="s">
        <v>915</v>
      </c>
      <c r="W1003" s="2725"/>
      <c r="X1003" s="73" t="s">
        <v>512</v>
      </c>
      <c r="Y1003" s="73" t="s">
        <v>513</v>
      </c>
      <c r="Z1003" s="2867">
        <v>5</v>
      </c>
      <c r="AA1003" s="2868"/>
      <c r="AB1003" s="2861">
        <v>32000</v>
      </c>
      <c r="AC1003" s="2862"/>
      <c r="AD1003" s="2540">
        <v>160000</v>
      </c>
      <c r="AE1003" s="2541"/>
      <c r="AF1003" s="299"/>
      <c r="AG1003" s="53"/>
      <c r="AH1003" s="53"/>
      <c r="AI1003" s="53"/>
      <c r="AJ1003" s="53"/>
      <c r="AK1003" s="53"/>
      <c r="AL1003" s="53"/>
      <c r="AM1003" s="53"/>
      <c r="AN1003" s="166"/>
      <c r="AO1003" s="166"/>
    </row>
    <row r="1004" spans="1:41" ht="16" customHeight="1" x14ac:dyDescent="0.25">
      <c r="A1004" s="2724" t="s">
        <v>749</v>
      </c>
      <c r="B1004" s="2725"/>
      <c r="C1004" s="73"/>
      <c r="D1004" s="73"/>
      <c r="E1004" s="2867"/>
      <c r="F1004" s="2868"/>
      <c r="G1004" s="2565"/>
      <c r="H1004" s="2860"/>
      <c r="I1004" s="2540">
        <v>0</v>
      </c>
      <c r="J1004" s="2541"/>
      <c r="K1004" s="299"/>
      <c r="L1004" s="53"/>
      <c r="M1004" s="53"/>
      <c r="N1004" s="53"/>
      <c r="O1004" s="53"/>
      <c r="P1004" s="53"/>
      <c r="Q1004" s="53"/>
      <c r="R1004" s="53"/>
      <c r="S1004" s="166"/>
      <c r="T1004" s="166"/>
      <c r="U1004" s="286"/>
      <c r="V1004" s="2724" t="s">
        <v>749</v>
      </c>
      <c r="W1004" s="2725"/>
      <c r="X1004" s="73" t="s">
        <v>512</v>
      </c>
      <c r="Y1004" s="73" t="s">
        <v>513</v>
      </c>
      <c r="Z1004" s="2867">
        <v>4</v>
      </c>
      <c r="AA1004" s="2868"/>
      <c r="AB1004" s="2861">
        <v>32000</v>
      </c>
      <c r="AC1004" s="2862"/>
      <c r="AD1004" s="2540">
        <v>128000</v>
      </c>
      <c r="AE1004" s="2541"/>
      <c r="AF1004" s="299"/>
      <c r="AG1004" s="53"/>
      <c r="AH1004" s="53"/>
      <c r="AI1004" s="53"/>
      <c r="AJ1004" s="53"/>
      <c r="AK1004" s="53"/>
      <c r="AL1004" s="53"/>
      <c r="AM1004" s="53"/>
      <c r="AN1004" s="166"/>
      <c r="AO1004" s="166"/>
    </row>
    <row r="1005" spans="1:41" ht="16" customHeight="1" x14ac:dyDescent="0.25">
      <c r="A1005" s="2724" t="s">
        <v>786</v>
      </c>
      <c r="B1005" s="2725"/>
      <c r="C1005" s="2100"/>
      <c r="D1005" s="73" t="s">
        <v>815</v>
      </c>
      <c r="E1005" s="2867">
        <v>1</v>
      </c>
      <c r="F1005" s="2868"/>
      <c r="G1005" s="2565"/>
      <c r="H1005" s="2860"/>
      <c r="I1005" s="2540">
        <v>300000</v>
      </c>
      <c r="J1005" s="2541"/>
      <c r="K1005" s="299"/>
      <c r="L1005" s="53"/>
      <c r="M1005" s="53"/>
      <c r="N1005" s="53"/>
      <c r="O1005" s="53"/>
      <c r="P1005" s="53"/>
      <c r="Q1005" s="53"/>
      <c r="R1005" s="53"/>
      <c r="S1005" s="166"/>
      <c r="T1005" s="166"/>
      <c r="U1005" s="286"/>
      <c r="V1005" s="2724" t="s">
        <v>786</v>
      </c>
      <c r="W1005" s="2725"/>
      <c r="X1005" s="2100"/>
      <c r="Y1005" s="73" t="s">
        <v>815</v>
      </c>
      <c r="Z1005" s="2867"/>
      <c r="AA1005" s="2868"/>
      <c r="AB1005" s="2565"/>
      <c r="AC1005" s="2860"/>
      <c r="AD1005" s="2540">
        <v>200000</v>
      </c>
      <c r="AE1005" s="2541"/>
      <c r="AF1005" s="299"/>
      <c r="AG1005" s="53"/>
      <c r="AH1005" s="53"/>
      <c r="AI1005" s="53"/>
      <c r="AJ1005" s="53"/>
      <c r="AK1005" s="53"/>
      <c r="AL1005" s="53"/>
      <c r="AM1005" s="53"/>
      <c r="AN1005" s="166"/>
      <c r="AO1005" s="166"/>
    </row>
    <row r="1006" spans="1:41" ht="16" customHeight="1" x14ac:dyDescent="0.25">
      <c r="A1006" s="2724" t="s">
        <v>635</v>
      </c>
      <c r="B1006" s="2725"/>
      <c r="C1006" s="73"/>
      <c r="D1006" s="73"/>
      <c r="E1006" s="2867"/>
      <c r="F1006" s="2868"/>
      <c r="G1006" s="2565"/>
      <c r="H1006" s="2860"/>
      <c r="I1006" s="2540">
        <v>0</v>
      </c>
      <c r="J1006" s="2541"/>
      <c r="K1006" s="299"/>
      <c r="L1006" s="53"/>
      <c r="M1006" s="53"/>
      <c r="N1006" s="53"/>
      <c r="O1006" s="53"/>
      <c r="P1006" s="53"/>
      <c r="Q1006" s="53"/>
      <c r="R1006" s="53"/>
      <c r="S1006" s="53"/>
      <c r="T1006" s="53"/>
      <c r="U1006" s="286"/>
      <c r="V1006" s="2724" t="s">
        <v>635</v>
      </c>
      <c r="W1006" s="2725"/>
      <c r="X1006" s="73"/>
      <c r="Y1006" s="73" t="s">
        <v>571</v>
      </c>
      <c r="Z1006" s="2867">
        <v>7</v>
      </c>
      <c r="AA1006" s="2868"/>
      <c r="AB1006" s="2540">
        <v>84800</v>
      </c>
      <c r="AC1006" s="2860"/>
      <c r="AD1006" s="2540">
        <v>593600</v>
      </c>
      <c r="AE1006" s="2541"/>
      <c r="AF1006" s="299"/>
      <c r="AG1006" s="53"/>
      <c r="AH1006" s="53"/>
      <c r="AI1006" s="53"/>
      <c r="AJ1006" s="53"/>
      <c r="AK1006" s="53"/>
      <c r="AL1006" s="53"/>
      <c r="AM1006" s="53"/>
      <c r="AN1006" s="53"/>
      <c r="AO1006" s="53"/>
    </row>
    <row r="1007" spans="1:41" ht="16" customHeight="1" thickBot="1" x14ac:dyDescent="0.2">
      <c r="A1007" s="3000" t="s">
        <v>573</v>
      </c>
      <c r="B1007" s="3001"/>
      <c r="C1007" s="231"/>
      <c r="D1007" s="232"/>
      <c r="E1007" s="2544">
        <v>64</v>
      </c>
      <c r="F1007" s="2545"/>
      <c r="G1007" s="2546"/>
      <c r="H1007" s="2547"/>
      <c r="I1007" s="2544">
        <v>2348000</v>
      </c>
      <c r="J1007" s="2545"/>
      <c r="K1007" s="299"/>
      <c r="L1007" s="53"/>
      <c r="M1007" s="53"/>
      <c r="N1007" s="53"/>
      <c r="O1007" s="53"/>
      <c r="P1007" s="53"/>
      <c r="Q1007" s="53"/>
      <c r="R1007" s="53"/>
      <c r="S1007" s="166"/>
      <c r="T1007" s="166"/>
      <c r="U1007" s="286"/>
      <c r="V1007" s="3000" t="s">
        <v>573</v>
      </c>
      <c r="W1007" s="3001"/>
      <c r="X1007" s="231"/>
      <c r="Y1007" s="232"/>
      <c r="Z1007" s="2544">
        <v>51</v>
      </c>
      <c r="AA1007" s="2545"/>
      <c r="AB1007" s="2546"/>
      <c r="AC1007" s="2547"/>
      <c r="AD1007" s="2544">
        <v>2425600</v>
      </c>
      <c r="AE1007" s="2545"/>
      <c r="AF1007" s="299"/>
      <c r="AG1007" s="53"/>
      <c r="AH1007" s="53"/>
      <c r="AI1007" s="53"/>
      <c r="AJ1007" s="53"/>
      <c r="AK1007" s="53"/>
      <c r="AL1007" s="53"/>
      <c r="AM1007" s="53"/>
      <c r="AN1007" s="166"/>
      <c r="AO1007" s="166"/>
    </row>
    <row r="1008" spans="1:41" ht="16" customHeight="1" x14ac:dyDescent="0.15"/>
    <row r="1009" spans="1:41" ht="16" customHeight="1" x14ac:dyDescent="0.15"/>
    <row r="1010" spans="1:41" ht="16" customHeight="1" x14ac:dyDescent="0.15"/>
    <row r="1011" spans="1:41" ht="16" customHeight="1" x14ac:dyDescent="0.15"/>
    <row r="1012" spans="1:41" ht="16" customHeight="1" x14ac:dyDescent="0.15">
      <c r="A1012" s="2611" t="s">
        <v>1888</v>
      </c>
      <c r="B1012" s="2611"/>
      <c r="C1012" s="2611"/>
      <c r="D1012" s="2611"/>
      <c r="E1012" s="2611"/>
      <c r="F1012" s="2611"/>
      <c r="G1012" s="2611"/>
      <c r="H1012" s="2611"/>
      <c r="I1012" s="2611"/>
      <c r="J1012" s="2611"/>
      <c r="K1012" s="2611"/>
      <c r="L1012" s="2611"/>
      <c r="M1012" s="2611"/>
      <c r="N1012" s="2611"/>
      <c r="O1012" s="2611"/>
      <c r="P1012" s="2611"/>
      <c r="Q1012" s="2611"/>
      <c r="R1012" s="2611"/>
      <c r="S1012" s="2611"/>
      <c r="T1012" s="2611"/>
      <c r="U1012" s="298"/>
      <c r="V1012" s="2611" t="s">
        <v>1912</v>
      </c>
      <c r="W1012" s="2611"/>
      <c r="X1012" s="2611"/>
      <c r="Y1012" s="2611"/>
      <c r="Z1012" s="2611"/>
      <c r="AA1012" s="2611"/>
      <c r="AB1012" s="2611"/>
      <c r="AC1012" s="2611"/>
      <c r="AD1012" s="2611"/>
      <c r="AE1012" s="2611"/>
      <c r="AF1012" s="2611"/>
      <c r="AG1012" s="2611"/>
      <c r="AH1012" s="2611"/>
      <c r="AI1012" s="2611"/>
      <c r="AJ1012" s="2611"/>
      <c r="AK1012" s="2611"/>
      <c r="AL1012" s="2611"/>
      <c r="AM1012" s="2611"/>
      <c r="AN1012" s="2611"/>
      <c r="AO1012" s="2611"/>
    </row>
    <row r="1013" spans="1:41" ht="16" customHeight="1" thickBot="1" x14ac:dyDescent="0.2">
      <c r="A1013" s="2611"/>
      <c r="B1013" s="2611"/>
      <c r="C1013" s="2611"/>
      <c r="D1013" s="2611"/>
      <c r="E1013" s="2611"/>
      <c r="F1013" s="2611"/>
      <c r="G1013" s="2611"/>
      <c r="H1013" s="2611"/>
      <c r="I1013" s="2611"/>
      <c r="J1013" s="2611"/>
      <c r="K1013" s="2611"/>
      <c r="L1013" s="2611"/>
      <c r="M1013" s="2611"/>
      <c r="N1013" s="2611"/>
      <c r="O1013" s="2611"/>
      <c r="P1013" s="2611"/>
      <c r="Q1013" s="2611"/>
      <c r="R1013" s="2611"/>
      <c r="S1013" s="2611"/>
      <c r="T1013" s="2611"/>
      <c r="U1013" s="286"/>
      <c r="V1013" s="166"/>
      <c r="W1013" s="166"/>
      <c r="X1013" s="166"/>
      <c r="Y1013" s="166"/>
      <c r="Z1013" s="166"/>
      <c r="AA1013" s="166"/>
      <c r="AB1013" s="166"/>
      <c r="AC1013" s="166"/>
      <c r="AD1013" s="166"/>
      <c r="AE1013" s="166"/>
      <c r="AF1013" s="299"/>
      <c r="AG1013" s="53"/>
      <c r="AH1013" s="53"/>
      <c r="AI1013" s="53"/>
      <c r="AJ1013" s="53"/>
      <c r="AK1013" s="53"/>
      <c r="AL1013" s="53"/>
      <c r="AM1013" s="53"/>
      <c r="AN1013" s="53"/>
      <c r="AO1013" s="53"/>
    </row>
    <row r="1014" spans="1:41" ht="16" customHeight="1" x14ac:dyDescent="0.25">
      <c r="A1014" s="2589" t="s">
        <v>451</v>
      </c>
      <c r="B1014" s="2590"/>
      <c r="C1014" s="2589" t="s">
        <v>452</v>
      </c>
      <c r="D1014" s="2618"/>
      <c r="E1014" s="2618"/>
      <c r="F1014" s="2590"/>
      <c r="G1014" s="2589" t="s">
        <v>453</v>
      </c>
      <c r="H1014" s="2590"/>
      <c r="I1014" s="2589" t="s">
        <v>454</v>
      </c>
      <c r="J1014" s="2590"/>
      <c r="K1014" s="53"/>
      <c r="L1014" s="2587" t="s">
        <v>451</v>
      </c>
      <c r="M1014" s="2589" t="s">
        <v>452</v>
      </c>
      <c r="N1014" s="2618"/>
      <c r="O1014" s="2618"/>
      <c r="P1014" s="2590"/>
      <c r="Q1014" s="2589" t="s">
        <v>453</v>
      </c>
      <c r="R1014" s="2590"/>
      <c r="S1014" s="2589"/>
      <c r="T1014" s="2590"/>
      <c r="U1014" s="287"/>
      <c r="V1014" s="2589" t="s">
        <v>451</v>
      </c>
      <c r="W1014" s="2590"/>
      <c r="X1014" s="2589" t="s">
        <v>452</v>
      </c>
      <c r="Y1014" s="2618"/>
      <c r="Z1014" s="2618"/>
      <c r="AA1014" s="2590"/>
      <c r="AB1014" s="2589" t="s">
        <v>453</v>
      </c>
      <c r="AC1014" s="2590"/>
      <c r="AD1014" s="2589" t="s">
        <v>454</v>
      </c>
      <c r="AE1014" s="2590"/>
      <c r="AF1014" s="53"/>
      <c r="AG1014" s="2587" t="s">
        <v>451</v>
      </c>
      <c r="AH1014" s="2589" t="s">
        <v>452</v>
      </c>
      <c r="AI1014" s="2618"/>
      <c r="AJ1014" s="2618"/>
      <c r="AK1014" s="2590"/>
      <c r="AL1014" s="2589" t="s">
        <v>453</v>
      </c>
      <c r="AM1014" s="2590"/>
      <c r="AN1014" s="2589"/>
      <c r="AO1014" s="2886"/>
    </row>
    <row r="1015" spans="1:41" ht="16" customHeight="1" thickBot="1" x14ac:dyDescent="0.3">
      <c r="A1015" s="2585"/>
      <c r="B1015" s="2586"/>
      <c r="C1015" s="2591"/>
      <c r="D1015" s="2619"/>
      <c r="E1015" s="2619"/>
      <c r="F1015" s="2592"/>
      <c r="G1015" s="2585" t="s">
        <v>456</v>
      </c>
      <c r="H1015" s="2586"/>
      <c r="I1015" s="2585"/>
      <c r="J1015" s="2586"/>
      <c r="K1015" s="53"/>
      <c r="L1015" s="2675"/>
      <c r="M1015" s="2591"/>
      <c r="N1015" s="2619"/>
      <c r="O1015" s="2619"/>
      <c r="P1015" s="2592"/>
      <c r="Q1015" s="2585" t="s">
        <v>456</v>
      </c>
      <c r="R1015" s="2586"/>
      <c r="S1015" s="2585" t="s">
        <v>289</v>
      </c>
      <c r="T1015" s="2586"/>
      <c r="U1015" s="287"/>
      <c r="V1015" s="2585"/>
      <c r="W1015" s="2586"/>
      <c r="X1015" s="2591"/>
      <c r="Y1015" s="2619"/>
      <c r="Z1015" s="2619"/>
      <c r="AA1015" s="2592"/>
      <c r="AB1015" s="2585" t="s">
        <v>456</v>
      </c>
      <c r="AC1015" s="2586"/>
      <c r="AD1015" s="2585"/>
      <c r="AE1015" s="2586"/>
      <c r="AF1015" s="53"/>
      <c r="AG1015" s="2675"/>
      <c r="AH1015" s="2591"/>
      <c r="AI1015" s="2619"/>
      <c r="AJ1015" s="2619"/>
      <c r="AK1015" s="2592"/>
      <c r="AL1015" s="2585" t="s">
        <v>456</v>
      </c>
      <c r="AM1015" s="2586"/>
      <c r="AN1015" s="2585" t="s">
        <v>289</v>
      </c>
      <c r="AO1015" s="2860"/>
    </row>
    <row r="1016" spans="1:41" ht="16" customHeight="1" x14ac:dyDescent="0.25">
      <c r="A1016" s="2585"/>
      <c r="B1016" s="2586"/>
      <c r="C1016" t="s">
        <v>457</v>
      </c>
      <c r="D1016" s="2675" t="s">
        <v>458</v>
      </c>
      <c r="E1016" s="2585" t="s">
        <v>459</v>
      </c>
      <c r="F1016" s="2586"/>
      <c r="G1016" s="2585" t="s">
        <v>460</v>
      </c>
      <c r="H1016" s="2586"/>
      <c r="I1016" s="2585" t="s">
        <v>363</v>
      </c>
      <c r="J1016" s="2586"/>
      <c r="K1016" s="53"/>
      <c r="L1016" s="2675"/>
      <c r="M1016" t="s">
        <v>457</v>
      </c>
      <c r="N1016" s="2587" t="s">
        <v>458</v>
      </c>
      <c r="O1016" s="2589" t="s">
        <v>459</v>
      </c>
      <c r="P1016" s="2590"/>
      <c r="Q1016" s="2585" t="s">
        <v>460</v>
      </c>
      <c r="R1016" s="2586"/>
      <c r="S1016" s="2585" t="s">
        <v>363</v>
      </c>
      <c r="T1016" s="2586"/>
      <c r="U1016" s="287"/>
      <c r="V1016" s="2585"/>
      <c r="W1016" s="2586"/>
      <c r="X1016" t="s">
        <v>457</v>
      </c>
      <c r="Y1016" s="2675" t="s">
        <v>458</v>
      </c>
      <c r="Z1016" s="2585" t="s">
        <v>459</v>
      </c>
      <c r="AA1016" s="2586"/>
      <c r="AB1016" s="2585" t="s">
        <v>460</v>
      </c>
      <c r="AC1016" s="2586"/>
      <c r="AD1016" s="2585" t="s">
        <v>363</v>
      </c>
      <c r="AE1016" s="2586"/>
      <c r="AF1016" s="53"/>
      <c r="AG1016" s="2675"/>
      <c r="AH1016" t="s">
        <v>457</v>
      </c>
      <c r="AI1016" s="2675" t="s">
        <v>458</v>
      </c>
      <c r="AJ1016" s="2585" t="s">
        <v>459</v>
      </c>
      <c r="AK1016" s="2586"/>
      <c r="AL1016" s="2585" t="s">
        <v>460</v>
      </c>
      <c r="AM1016" s="2586"/>
      <c r="AN1016" s="2585" t="s">
        <v>363</v>
      </c>
      <c r="AO1016" s="2860"/>
    </row>
    <row r="1017" spans="1:41" ht="16" customHeight="1" thickBot="1" x14ac:dyDescent="0.3">
      <c r="A1017" s="2591"/>
      <c r="B1017" s="2592"/>
      <c r="C1017" t="s">
        <v>461</v>
      </c>
      <c r="D1017" s="2588"/>
      <c r="E1017" s="2591"/>
      <c r="F1017" s="2592"/>
      <c r="G1017" s="2591"/>
      <c r="H1017" s="2592"/>
      <c r="I1017" s="2591"/>
      <c r="J1017" s="2592"/>
      <c r="K1017" s="53"/>
      <c r="L1017" s="2588"/>
      <c r="M1017" s="63" t="s">
        <v>461</v>
      </c>
      <c r="N1017" s="2588"/>
      <c r="O1017" s="2591"/>
      <c r="P1017" s="2592"/>
      <c r="Q1017" s="2591"/>
      <c r="R1017" s="2592"/>
      <c r="S1017" s="2591"/>
      <c r="T1017" s="2592"/>
      <c r="U1017" s="287"/>
      <c r="V1017" s="2591"/>
      <c r="W1017" s="2592"/>
      <c r="X1017" t="s">
        <v>461</v>
      </c>
      <c r="Y1017" s="2588"/>
      <c r="Z1017" s="2591"/>
      <c r="AA1017" s="2592"/>
      <c r="AB1017" s="2591"/>
      <c r="AC1017" s="2592"/>
      <c r="AD1017" s="2591"/>
      <c r="AE1017" s="2592"/>
      <c r="AF1017" s="53"/>
      <c r="AG1017" s="2588"/>
      <c r="AH1017" s="63" t="s">
        <v>461</v>
      </c>
      <c r="AI1017" s="2588"/>
      <c r="AJ1017" s="2591"/>
      <c r="AK1017" s="2592"/>
      <c r="AL1017" s="2591"/>
      <c r="AM1017" s="2592"/>
      <c r="AN1017" s="2887"/>
      <c r="AO1017" s="2888"/>
    </row>
    <row r="1018" spans="1:41" ht="16" customHeight="1" x14ac:dyDescent="0.25">
      <c r="A1018" s="2998" t="s">
        <v>462</v>
      </c>
      <c r="B1018" s="2999"/>
      <c r="C1018" s="2093"/>
      <c r="F1018" s="2095"/>
      <c r="G1018" s="2565"/>
      <c r="H1018" s="2860"/>
      <c r="I1018" s="2540"/>
      <c r="J1018" s="2860"/>
      <c r="K1018" s="299"/>
      <c r="L1018" s="72" t="s">
        <v>463</v>
      </c>
      <c r="M1018" s="2094"/>
      <c r="N1018" s="2095"/>
      <c r="O1018" s="2096"/>
      <c r="P1018" s="2104"/>
      <c r="Q1018" s="2583"/>
      <c r="R1018" s="2584"/>
      <c r="S1018" s="2583"/>
      <c r="T1018" s="2584"/>
      <c r="U1018" s="184"/>
      <c r="V1018" s="2998" t="s">
        <v>462</v>
      </c>
      <c r="W1018" s="2999"/>
      <c r="X1018" s="2093"/>
      <c r="AA1018" s="2095"/>
      <c r="AB1018" s="2565"/>
      <c r="AC1018" s="2860"/>
      <c r="AD1018" s="2565"/>
      <c r="AE1018" s="2860"/>
      <c r="AF1018" s="299"/>
      <c r="AG1018" s="72" t="s">
        <v>463</v>
      </c>
      <c r="AH1018" s="2094"/>
      <c r="AI1018" s="2095"/>
      <c r="AJ1018" s="2583"/>
      <c r="AK1018" s="2584"/>
      <c r="AL1018" s="2583"/>
      <c r="AM1018" s="2584"/>
      <c r="AN1018" s="2583"/>
      <c r="AO1018" s="2584"/>
    </row>
    <row r="1019" spans="1:41" ht="16" customHeight="1" x14ac:dyDescent="0.25">
      <c r="A1019" s="2730" t="s">
        <v>994</v>
      </c>
      <c r="B1019" s="2731"/>
      <c r="C1019" s="90"/>
      <c r="D1019" s="2097"/>
      <c r="G1019" s="2565"/>
      <c r="H1019" s="2860"/>
      <c r="I1019" s="2880">
        <v>64000</v>
      </c>
      <c r="J1019" s="2875"/>
      <c r="K1019" s="299"/>
      <c r="L1019" s="75"/>
      <c r="M1019" s="2098"/>
      <c r="Q1019" s="2540"/>
      <c r="R1019" s="2541"/>
      <c r="S1019" s="2540"/>
      <c r="T1019" s="2541"/>
      <c r="U1019" s="184"/>
      <c r="V1019" s="2730" t="s">
        <v>994</v>
      </c>
      <c r="W1019" s="2731"/>
      <c r="X1019" s="2100"/>
      <c r="AB1019" s="2565"/>
      <c r="AC1019" s="2860"/>
      <c r="AD1019" s="2880">
        <v>0</v>
      </c>
      <c r="AE1019" s="2875"/>
      <c r="AF1019" s="299"/>
      <c r="AG1019" s="75"/>
      <c r="AH1019" s="2098"/>
      <c r="AJ1019" s="2540"/>
      <c r="AK1019" s="2541"/>
      <c r="AL1019" s="2540"/>
      <c r="AM1019" s="2541"/>
      <c r="AN1019" s="2540"/>
      <c r="AO1019" s="2541"/>
    </row>
    <row r="1020" spans="1:41" ht="16" customHeight="1" x14ac:dyDescent="0.25">
      <c r="A1020" s="2724" t="s">
        <v>995</v>
      </c>
      <c r="B1020" s="2725"/>
      <c r="C1020" t="s">
        <v>512</v>
      </c>
      <c r="D1020" t="s">
        <v>513</v>
      </c>
      <c r="E1020" s="2867">
        <v>1</v>
      </c>
      <c r="F1020" s="2868"/>
      <c r="G1020" s="2861">
        <v>32000</v>
      </c>
      <c r="H1020" s="2862"/>
      <c r="I1020" s="2540">
        <v>32000</v>
      </c>
      <c r="J1020" s="2541"/>
      <c r="K1020" s="299"/>
      <c r="L1020" s="75" t="s">
        <v>466</v>
      </c>
      <c r="M1020" t="s">
        <v>1250</v>
      </c>
      <c r="N1020" t="s">
        <v>468</v>
      </c>
      <c r="O1020" s="2728">
        <v>0.5</v>
      </c>
      <c r="P1020" s="2729"/>
      <c r="Q1020" s="2540">
        <v>60450</v>
      </c>
      <c r="R1020" s="2541"/>
      <c r="S1020" s="2540">
        <v>30225</v>
      </c>
      <c r="T1020" s="2541"/>
      <c r="U1020" s="184"/>
      <c r="V1020" s="2724" t="s">
        <v>995</v>
      </c>
      <c r="W1020" s="2725"/>
      <c r="X1020" s="2100"/>
      <c r="AB1020" s="2565"/>
      <c r="AC1020" s="2860"/>
      <c r="AD1020" s="2565"/>
      <c r="AE1020" s="2860"/>
      <c r="AF1020" s="299"/>
      <c r="AG1020" s="75" t="s">
        <v>466</v>
      </c>
      <c r="AJ1020" s="2540"/>
      <c r="AK1020" s="2541"/>
      <c r="AL1020" s="2540"/>
      <c r="AM1020" s="2541"/>
      <c r="AN1020" s="2540"/>
      <c r="AO1020" s="2541"/>
    </row>
    <row r="1021" spans="1:41" ht="16" customHeight="1" x14ac:dyDescent="0.25">
      <c r="A1021" s="2724" t="s">
        <v>996</v>
      </c>
      <c r="B1021" s="2725"/>
      <c r="C1021" t="s">
        <v>512</v>
      </c>
      <c r="D1021" t="s">
        <v>513</v>
      </c>
      <c r="E1021" s="2867">
        <v>1</v>
      </c>
      <c r="F1021" s="2868"/>
      <c r="G1021" s="2861">
        <v>32000</v>
      </c>
      <c r="H1021" s="2862"/>
      <c r="I1021" s="2540">
        <v>32000</v>
      </c>
      <c r="J1021" s="2541"/>
      <c r="K1021" s="299"/>
      <c r="L1021" s="75" t="s">
        <v>875</v>
      </c>
      <c r="O1021" s="2704"/>
      <c r="P1021" s="2549"/>
      <c r="Q1021" s="2540"/>
      <c r="R1021" s="2541"/>
      <c r="S1021" s="2540">
        <v>0</v>
      </c>
      <c r="T1021" s="2541"/>
      <c r="U1021" s="184"/>
      <c r="V1021" s="2724" t="s">
        <v>996</v>
      </c>
      <c r="W1021" s="2725"/>
      <c r="X1021" s="2100"/>
      <c r="AB1021" s="2540"/>
      <c r="AC1021" s="2860"/>
      <c r="AD1021" s="2540">
        <v>0</v>
      </c>
      <c r="AE1021" s="2541"/>
      <c r="AF1021" s="299"/>
      <c r="AG1021" s="75" t="s">
        <v>875</v>
      </c>
      <c r="AJ1021" s="2540"/>
      <c r="AK1021" s="2541"/>
      <c r="AL1021" s="2540"/>
      <c r="AM1021" s="2541"/>
      <c r="AN1021" s="2540">
        <v>0</v>
      </c>
      <c r="AO1021" s="2541"/>
    </row>
    <row r="1022" spans="1:41" ht="16" customHeight="1" x14ac:dyDescent="0.25">
      <c r="A1022" s="2730" t="s">
        <v>1005</v>
      </c>
      <c r="B1022" s="2731"/>
      <c r="C1022" s="2101"/>
      <c r="E1022" s="2867"/>
      <c r="F1022" s="2868"/>
      <c r="G1022" s="2565"/>
      <c r="H1022" s="2860"/>
      <c r="I1022" s="2880">
        <v>96000</v>
      </c>
      <c r="J1022" s="2875"/>
      <c r="K1022" s="299"/>
      <c r="L1022" s="75" t="s">
        <v>1608</v>
      </c>
      <c r="M1022" t="s">
        <v>783</v>
      </c>
      <c r="N1022" t="s">
        <v>468</v>
      </c>
      <c r="O1022" s="2704">
        <v>4</v>
      </c>
      <c r="P1022" s="2549"/>
      <c r="Q1022" s="2540">
        <v>48550</v>
      </c>
      <c r="R1022" s="2541"/>
      <c r="S1022" s="2540">
        <v>194200</v>
      </c>
      <c r="T1022" s="2541"/>
      <c r="U1022" s="184"/>
      <c r="V1022" s="2730" t="s">
        <v>1005</v>
      </c>
      <c r="W1022" s="2731"/>
      <c r="X1022" s="2100"/>
      <c r="AB1022" s="2565"/>
      <c r="AC1022" s="2860"/>
      <c r="AD1022" s="2880">
        <v>0</v>
      </c>
      <c r="AE1022" s="2875"/>
      <c r="AF1022" s="299"/>
      <c r="AG1022" s="75" t="s">
        <v>885</v>
      </c>
      <c r="AH1022" t="s">
        <v>783</v>
      </c>
      <c r="AI1022" t="s">
        <v>468</v>
      </c>
      <c r="AJ1022" s="2704">
        <v>4</v>
      </c>
      <c r="AK1022" s="2549"/>
      <c r="AL1022" s="2540">
        <v>48550</v>
      </c>
      <c r="AM1022" s="2541"/>
      <c r="AN1022" s="2540">
        <v>194200</v>
      </c>
      <c r="AO1022" s="2541"/>
    </row>
    <row r="1023" spans="1:41" ht="16" customHeight="1" x14ac:dyDescent="0.25">
      <c r="A1023" s="2724" t="s">
        <v>1006</v>
      </c>
      <c r="B1023" s="2725"/>
      <c r="C1023" t="s">
        <v>512</v>
      </c>
      <c r="D1023" t="s">
        <v>513</v>
      </c>
      <c r="E1023" s="2867">
        <v>3</v>
      </c>
      <c r="F1023" s="2868"/>
      <c r="G1023" s="2861">
        <v>32000</v>
      </c>
      <c r="H1023" s="2862"/>
      <c r="I1023" s="2540">
        <v>96000</v>
      </c>
      <c r="J1023" s="2541"/>
      <c r="K1023" s="299"/>
      <c r="L1023" s="75" t="s">
        <v>1069</v>
      </c>
      <c r="M1023" t="s">
        <v>630</v>
      </c>
      <c r="N1023" t="s">
        <v>489</v>
      </c>
      <c r="O1023" s="2704">
        <v>4</v>
      </c>
      <c r="P1023" s="2549"/>
      <c r="Q1023" s="2540">
        <v>19400</v>
      </c>
      <c r="R1023" s="2541"/>
      <c r="S1023" s="2540">
        <v>77600</v>
      </c>
      <c r="T1023" s="2541"/>
      <c r="U1023" s="184"/>
      <c r="V1023" s="2724" t="s">
        <v>1006</v>
      </c>
      <c r="W1023" s="2725"/>
      <c r="X1023" s="2100"/>
      <c r="AB1023" s="2565"/>
      <c r="AC1023" s="2860"/>
      <c r="AD1023" s="2565"/>
      <c r="AE1023" s="2860"/>
      <c r="AF1023" s="299"/>
      <c r="AG1023" s="75" t="s">
        <v>1069</v>
      </c>
      <c r="AH1023" t="s">
        <v>596</v>
      </c>
      <c r="AI1023" t="s">
        <v>489</v>
      </c>
      <c r="AJ1023" s="2704">
        <v>4</v>
      </c>
      <c r="AK1023" s="2549"/>
      <c r="AL1023" s="2540">
        <v>14000</v>
      </c>
      <c r="AM1023" s="2541"/>
      <c r="AN1023" s="2540">
        <v>56000</v>
      </c>
      <c r="AO1023" s="2541"/>
    </row>
    <row r="1024" spans="1:41" ht="16" customHeight="1" x14ac:dyDescent="0.25">
      <c r="A1024" s="2724" t="s">
        <v>996</v>
      </c>
      <c r="B1024" s="2725"/>
      <c r="E1024" s="2867"/>
      <c r="F1024" s="2868"/>
      <c r="G1024" s="2565"/>
      <c r="H1024" s="2860"/>
      <c r="I1024" s="2565"/>
      <c r="J1024" s="2860"/>
      <c r="K1024" s="299"/>
      <c r="L1024" s="75" t="s">
        <v>883</v>
      </c>
      <c r="M1024" t="s">
        <v>1106</v>
      </c>
      <c r="N1024" t="s">
        <v>489</v>
      </c>
      <c r="O1024" s="2704">
        <v>5</v>
      </c>
      <c r="P1024" s="2549"/>
      <c r="Q1024" s="2540">
        <v>31800</v>
      </c>
      <c r="R1024" s="2541"/>
      <c r="S1024" s="2540">
        <v>159000</v>
      </c>
      <c r="T1024" s="2541"/>
      <c r="U1024" s="184"/>
      <c r="V1024" s="2724" t="s">
        <v>996</v>
      </c>
      <c r="W1024" s="2725"/>
      <c r="X1024" s="2100"/>
      <c r="AB1024" s="2565"/>
      <c r="AC1024" s="2860"/>
      <c r="AD1024" s="2565"/>
      <c r="AE1024" s="2860"/>
      <c r="AF1024" s="299"/>
      <c r="AG1024" s="75" t="s">
        <v>883</v>
      </c>
      <c r="AH1024" t="s">
        <v>1106</v>
      </c>
      <c r="AI1024" t="s">
        <v>489</v>
      </c>
      <c r="AJ1024" s="2704">
        <v>5</v>
      </c>
      <c r="AK1024" s="2549"/>
      <c r="AL1024" s="2540">
        <v>31800</v>
      </c>
      <c r="AM1024" s="2541"/>
      <c r="AN1024" s="2540">
        <v>159000</v>
      </c>
      <c r="AO1024" s="2541"/>
    </row>
    <row r="1025" spans="1:41" ht="16" customHeight="1" x14ac:dyDescent="0.25">
      <c r="A1025" s="2724" t="s">
        <v>1007</v>
      </c>
      <c r="B1025" s="2725"/>
      <c r="E1025" s="2867"/>
      <c r="F1025" s="2868"/>
      <c r="G1025" s="2565"/>
      <c r="H1025" s="2860"/>
      <c r="I1025" s="2565"/>
      <c r="J1025" s="2860"/>
      <c r="K1025" s="299"/>
      <c r="L1025" s="75" t="s">
        <v>550</v>
      </c>
      <c r="M1025" t="s">
        <v>475</v>
      </c>
      <c r="N1025" t="s">
        <v>830</v>
      </c>
      <c r="O1025" s="2704">
        <v>4</v>
      </c>
      <c r="P1025" s="2549"/>
      <c r="Q1025" s="2540">
        <v>56400</v>
      </c>
      <c r="R1025" s="2541"/>
      <c r="S1025" s="2540">
        <v>225600</v>
      </c>
      <c r="T1025" s="2541"/>
      <c r="U1025" s="184"/>
      <c r="V1025" s="2724" t="s">
        <v>1007</v>
      </c>
      <c r="W1025" s="2725"/>
      <c r="X1025" s="2100"/>
      <c r="AB1025" s="2565"/>
      <c r="AC1025" s="2860"/>
      <c r="AD1025" s="2565"/>
      <c r="AE1025" s="2860"/>
      <c r="AF1025" s="299"/>
      <c r="AG1025" s="75" t="s">
        <v>550</v>
      </c>
      <c r="AH1025" t="s">
        <v>475</v>
      </c>
      <c r="AI1025" t="s">
        <v>830</v>
      </c>
      <c r="AJ1025" s="2704">
        <v>4</v>
      </c>
      <c r="AK1025" s="2549"/>
      <c r="AL1025" s="2540">
        <v>59600</v>
      </c>
      <c r="AM1025" s="2541"/>
      <c r="AN1025" s="2540">
        <v>238400</v>
      </c>
      <c r="AO1025" s="2541"/>
    </row>
    <row r="1026" spans="1:41" ht="16" customHeight="1" x14ac:dyDescent="0.25">
      <c r="A1026" s="2730" t="s">
        <v>1008</v>
      </c>
      <c r="B1026" s="2731"/>
      <c r="C1026" s="2100"/>
      <c r="E1026" s="2867"/>
      <c r="F1026" s="2868"/>
      <c r="G1026" s="2565"/>
      <c r="H1026" s="2860"/>
      <c r="I1026" s="2561">
        <v>576000</v>
      </c>
      <c r="J1026" s="2875"/>
      <c r="K1026" s="299"/>
      <c r="L1026" s="2097" t="s">
        <v>551</v>
      </c>
      <c r="M1026" t="s">
        <v>774</v>
      </c>
      <c r="N1026" t="s">
        <v>830</v>
      </c>
      <c r="O1026" s="2704">
        <v>6</v>
      </c>
      <c r="P1026" s="2549"/>
      <c r="Q1026" s="2540">
        <v>78050</v>
      </c>
      <c r="R1026" s="2541"/>
      <c r="S1026" s="2540">
        <v>468300</v>
      </c>
      <c r="T1026" s="2541"/>
      <c r="U1026" s="184"/>
      <c r="V1026" s="2730" t="s">
        <v>1008</v>
      </c>
      <c r="W1026" s="2731"/>
      <c r="X1026" s="2097"/>
      <c r="AB1026" s="2565"/>
      <c r="AC1026" s="2681"/>
      <c r="AD1026" s="2561">
        <v>0</v>
      </c>
      <c r="AE1026" s="2875"/>
      <c r="AF1026" s="299"/>
      <c r="AG1026" s="2097" t="s">
        <v>551</v>
      </c>
      <c r="AH1026" t="s">
        <v>774</v>
      </c>
      <c r="AI1026" t="s">
        <v>830</v>
      </c>
      <c r="AJ1026" s="2704">
        <v>6</v>
      </c>
      <c r="AK1026" s="2549"/>
      <c r="AL1026" s="2540">
        <v>78050</v>
      </c>
      <c r="AM1026" s="2541"/>
      <c r="AN1026" s="2540">
        <v>468300</v>
      </c>
      <c r="AO1026" s="2541"/>
    </row>
    <row r="1027" spans="1:41" ht="16" customHeight="1" x14ac:dyDescent="0.15">
      <c r="A1027" s="2724" t="s">
        <v>1010</v>
      </c>
      <c r="B1027" s="2725"/>
      <c r="E1027" s="2704"/>
      <c r="F1027" s="2549"/>
      <c r="G1027" s="2861"/>
      <c r="H1027" s="2862"/>
      <c r="I1027" s="2540">
        <v>0</v>
      </c>
      <c r="J1027" s="2541"/>
      <c r="K1027" s="299"/>
      <c r="L1027" s="75" t="s">
        <v>553</v>
      </c>
      <c r="M1027" t="s">
        <v>1717</v>
      </c>
      <c r="N1027" t="s">
        <v>489</v>
      </c>
      <c r="O1027" s="2704">
        <v>4</v>
      </c>
      <c r="P1027" s="2549"/>
      <c r="Q1027" s="2540">
        <v>21200</v>
      </c>
      <c r="R1027" s="2541"/>
      <c r="S1027" s="2540">
        <v>84800</v>
      </c>
      <c r="T1027" s="2541"/>
      <c r="U1027" s="184"/>
      <c r="V1027" s="2724" t="s">
        <v>1010</v>
      </c>
      <c r="W1027" s="2725"/>
      <c r="X1027" s="2097"/>
      <c r="AB1027" s="2540"/>
      <c r="AC1027" s="2541"/>
      <c r="AD1027" s="2540"/>
      <c r="AE1027" s="2541"/>
      <c r="AF1027" s="299"/>
      <c r="AG1027" s="75" t="s">
        <v>553</v>
      </c>
      <c r="AH1027" t="s">
        <v>581</v>
      </c>
      <c r="AI1027" t="s">
        <v>489</v>
      </c>
      <c r="AJ1027" s="2704">
        <v>4</v>
      </c>
      <c r="AK1027" s="2549"/>
      <c r="AL1027" s="2540">
        <v>21200</v>
      </c>
      <c r="AM1027" s="2541"/>
      <c r="AN1027" s="2540">
        <v>84800</v>
      </c>
      <c r="AO1027" s="2541"/>
    </row>
    <row r="1028" spans="1:41" ht="16" customHeight="1" x14ac:dyDescent="0.15">
      <c r="A1028" s="2724" t="s">
        <v>1011</v>
      </c>
      <c r="B1028" s="2725"/>
      <c r="C1028" t="s">
        <v>512</v>
      </c>
      <c r="D1028" t="s">
        <v>513</v>
      </c>
      <c r="E1028" s="2704">
        <v>6</v>
      </c>
      <c r="F1028" s="2549"/>
      <c r="G1028" s="2861">
        <v>32000</v>
      </c>
      <c r="H1028" s="2862"/>
      <c r="I1028" s="2540">
        <v>192000</v>
      </c>
      <c r="J1028" s="2541"/>
      <c r="K1028" s="299"/>
      <c r="L1028" s="75" t="s">
        <v>888</v>
      </c>
      <c r="M1028" t="s">
        <v>1075</v>
      </c>
      <c r="N1028" t="s">
        <v>468</v>
      </c>
      <c r="O1028" s="2704">
        <v>500</v>
      </c>
      <c r="P1028" s="2549"/>
      <c r="Q1028" s="2540">
        <v>190</v>
      </c>
      <c r="R1028" s="2541"/>
      <c r="S1028" s="2540">
        <v>95000</v>
      </c>
      <c r="T1028" s="2541"/>
      <c r="U1028" s="184"/>
      <c r="V1028" s="2724" t="s">
        <v>1011</v>
      </c>
      <c r="W1028" s="2725"/>
      <c r="X1028" s="2100"/>
      <c r="AB1028" s="2540"/>
      <c r="AC1028" s="2541"/>
      <c r="AD1028" s="2540">
        <v>0</v>
      </c>
      <c r="AE1028" s="2541"/>
      <c r="AF1028" s="299"/>
      <c r="AG1028" s="75" t="s">
        <v>888</v>
      </c>
      <c r="AL1028" s="2540"/>
      <c r="AM1028" s="2541"/>
      <c r="AN1028" s="2540">
        <v>0</v>
      </c>
      <c r="AO1028" s="2541"/>
    </row>
    <row r="1029" spans="1:41" ht="16" customHeight="1" x14ac:dyDescent="0.15">
      <c r="A1029" s="2724" t="s">
        <v>485</v>
      </c>
      <c r="B1029" s="2725"/>
      <c r="E1029" s="2704"/>
      <c r="F1029" s="2549"/>
      <c r="G1029" s="2540"/>
      <c r="H1029" s="2541"/>
      <c r="I1029" s="2540">
        <v>0</v>
      </c>
      <c r="J1029" s="2541"/>
      <c r="K1029" s="299"/>
      <c r="L1029" s="75" t="s">
        <v>472</v>
      </c>
      <c r="M1029" t="s">
        <v>1107</v>
      </c>
      <c r="N1029" t="s">
        <v>830</v>
      </c>
      <c r="O1029" s="2704">
        <v>6</v>
      </c>
      <c r="P1029" s="2549"/>
      <c r="Q1029" s="2540">
        <v>33950</v>
      </c>
      <c r="R1029" s="2541"/>
      <c r="S1029" s="2540">
        <v>203700</v>
      </c>
      <c r="T1029" s="2541"/>
      <c r="U1029" s="184"/>
      <c r="V1029" s="2724" t="s">
        <v>485</v>
      </c>
      <c r="W1029" s="2725"/>
      <c r="X1029" s="2100"/>
      <c r="AB1029" s="2540"/>
      <c r="AC1029" s="2541"/>
      <c r="AD1029" s="2540"/>
      <c r="AE1029" s="2541"/>
      <c r="AF1029" s="299"/>
      <c r="AG1029" s="75" t="s">
        <v>472</v>
      </c>
      <c r="AH1029" t="s">
        <v>1107</v>
      </c>
      <c r="AI1029" t="s">
        <v>830</v>
      </c>
      <c r="AJ1029" s="2704">
        <v>6</v>
      </c>
      <c r="AK1029" s="2549"/>
      <c r="AL1029" s="2540">
        <v>33950</v>
      </c>
      <c r="AM1029" s="2541"/>
      <c r="AN1029" s="2540">
        <v>203700</v>
      </c>
      <c r="AO1029" s="2541"/>
    </row>
    <row r="1030" spans="1:41" ht="16" customHeight="1" x14ac:dyDescent="0.15">
      <c r="A1030" s="2724" t="s">
        <v>486</v>
      </c>
      <c r="B1030" s="2725"/>
      <c r="E1030" s="2704"/>
      <c r="F1030" s="2549"/>
      <c r="G1030" s="2540"/>
      <c r="H1030" s="2541"/>
      <c r="I1030" s="2540">
        <v>0</v>
      </c>
      <c r="J1030" s="2541"/>
      <c r="K1030" s="299"/>
      <c r="L1030" s="75" t="s">
        <v>893</v>
      </c>
      <c r="Q1030" s="2540"/>
      <c r="R1030" s="2541"/>
      <c r="S1030" s="2540">
        <v>0</v>
      </c>
      <c r="T1030" s="2541"/>
      <c r="U1030" s="184"/>
      <c r="V1030" s="2724" t="s">
        <v>486</v>
      </c>
      <c r="W1030" s="2725"/>
      <c r="X1030" s="2100"/>
      <c r="AB1030" s="2540"/>
      <c r="AC1030" s="2541"/>
      <c r="AD1030" s="2540"/>
      <c r="AE1030" s="2541"/>
      <c r="AF1030" s="299"/>
      <c r="AG1030" s="75" t="s">
        <v>893</v>
      </c>
      <c r="AL1030" s="2540"/>
      <c r="AM1030" s="2541"/>
      <c r="AN1030" s="2540">
        <v>0</v>
      </c>
      <c r="AO1030" s="2541"/>
    </row>
    <row r="1031" spans="1:41" ht="16" customHeight="1" x14ac:dyDescent="0.25">
      <c r="A1031" s="2724" t="s">
        <v>924</v>
      </c>
      <c r="B1031" s="2725"/>
      <c r="C1031" t="s">
        <v>512</v>
      </c>
      <c r="D1031" t="s">
        <v>513</v>
      </c>
      <c r="E1031" s="2704">
        <v>4</v>
      </c>
      <c r="F1031" s="2549"/>
      <c r="G1031" s="2861">
        <v>32000</v>
      </c>
      <c r="H1031" s="2862"/>
      <c r="I1031" s="2540">
        <v>128000</v>
      </c>
      <c r="J1031" s="2541"/>
      <c r="K1031" s="299"/>
      <c r="L1031" s="75" t="s">
        <v>1565</v>
      </c>
      <c r="Q1031" s="2540"/>
      <c r="R1031" s="2541"/>
      <c r="S1031" s="2540">
        <v>0</v>
      </c>
      <c r="T1031" s="2541"/>
      <c r="U1031" s="184"/>
      <c r="V1031" s="2724" t="s">
        <v>924</v>
      </c>
      <c r="W1031" s="2725"/>
      <c r="X1031" s="2097"/>
      <c r="AB1031" s="2540"/>
      <c r="AC1031" s="2811"/>
      <c r="AD1031" s="2540"/>
      <c r="AE1031" s="2541"/>
      <c r="AF1031" s="299"/>
      <c r="AG1031" s="75" t="s">
        <v>1565</v>
      </c>
      <c r="AL1031" s="2540"/>
      <c r="AM1031" s="2541"/>
      <c r="AN1031" s="2540">
        <v>0</v>
      </c>
      <c r="AO1031" s="2541"/>
    </row>
    <row r="1032" spans="1:41" ht="16" customHeight="1" x14ac:dyDescent="0.25">
      <c r="A1032" s="2724" t="s">
        <v>1013</v>
      </c>
      <c r="B1032" s="2725"/>
      <c r="C1032" t="s">
        <v>512</v>
      </c>
      <c r="D1032" t="s">
        <v>513</v>
      </c>
      <c r="E1032" s="2867">
        <v>8</v>
      </c>
      <c r="F1032" s="2868"/>
      <c r="G1032" s="2861">
        <v>32000</v>
      </c>
      <c r="H1032" s="2862"/>
      <c r="I1032" s="2540">
        <v>256000</v>
      </c>
      <c r="J1032" s="2541"/>
      <c r="K1032" s="299"/>
      <c r="L1032" s="75" t="s">
        <v>523</v>
      </c>
      <c r="M1032" s="2102"/>
      <c r="O1032" s="2704"/>
      <c r="P1032" s="2549"/>
      <c r="Q1032" s="2540"/>
      <c r="R1032" s="2541"/>
      <c r="S1032" s="2540">
        <v>0</v>
      </c>
      <c r="T1032" s="2541"/>
      <c r="U1032" s="184"/>
      <c r="V1032" s="2724" t="s">
        <v>1013</v>
      </c>
      <c r="W1032" s="2725"/>
      <c r="X1032" s="2100"/>
      <c r="AB1032" s="2540"/>
      <c r="AC1032" s="2811"/>
      <c r="AD1032" s="2540">
        <v>0</v>
      </c>
      <c r="AE1032" s="2541"/>
      <c r="AF1032" s="299"/>
      <c r="AG1032" s="75" t="s">
        <v>523</v>
      </c>
      <c r="AH1032" s="2102" t="s">
        <v>1094</v>
      </c>
      <c r="AI1032" t="s">
        <v>513</v>
      </c>
      <c r="AJ1032" s="2704">
        <v>450</v>
      </c>
      <c r="AK1032" s="2549"/>
      <c r="AL1032" s="2540">
        <v>2550</v>
      </c>
      <c r="AM1032" s="2541"/>
      <c r="AN1032" s="2540">
        <v>1147500</v>
      </c>
      <c r="AO1032" s="2541"/>
    </row>
    <row r="1033" spans="1:41" ht="16" customHeight="1" x14ac:dyDescent="0.25">
      <c r="A1033" s="2724" t="s">
        <v>1014</v>
      </c>
      <c r="B1033" s="2725"/>
      <c r="C1033" s="2100"/>
      <c r="G1033" s="2565"/>
      <c r="H1033" s="2681"/>
      <c r="I1033" s="2540">
        <v>0</v>
      </c>
      <c r="J1033" s="2541"/>
      <c r="K1033" s="299"/>
      <c r="L1033" s="75" t="s">
        <v>760</v>
      </c>
      <c r="M1033" t="s">
        <v>619</v>
      </c>
      <c r="N1033" t="s">
        <v>513</v>
      </c>
      <c r="O1033" s="2704">
        <v>4</v>
      </c>
      <c r="P1033" s="2549"/>
      <c r="Q1033" s="2540">
        <v>10100</v>
      </c>
      <c r="R1033" s="2541"/>
      <c r="S1033" s="2540">
        <v>40400</v>
      </c>
      <c r="T1033" s="2541"/>
      <c r="U1033" s="184"/>
      <c r="V1033" s="2724" t="s">
        <v>1014</v>
      </c>
      <c r="W1033" s="2725"/>
      <c r="X1033" s="2100"/>
      <c r="AB1033" s="2540"/>
      <c r="AC1033" s="2811"/>
      <c r="AD1033" s="2540"/>
      <c r="AE1033" s="2541"/>
      <c r="AF1033" s="299"/>
      <c r="AG1033" s="75" t="s">
        <v>822</v>
      </c>
      <c r="AJ1033" s="2540"/>
      <c r="AK1033" s="2541"/>
      <c r="AL1033" s="2540"/>
      <c r="AM1033" s="2541"/>
      <c r="AN1033" s="2540">
        <v>0</v>
      </c>
      <c r="AO1033" s="2541"/>
    </row>
    <row r="1034" spans="1:41" ht="16" customHeight="1" x14ac:dyDescent="0.25">
      <c r="A1034" s="2724" t="s">
        <v>895</v>
      </c>
      <c r="B1034" s="2725"/>
      <c r="E1034" s="2867"/>
      <c r="F1034" s="2868"/>
      <c r="G1034" s="2565"/>
      <c r="H1034" s="2681"/>
      <c r="I1034" s="2540">
        <v>0</v>
      </c>
      <c r="J1034" s="2541"/>
      <c r="K1034" s="299"/>
      <c r="L1034" s="75" t="s">
        <v>595</v>
      </c>
      <c r="N1034" t="s">
        <v>468</v>
      </c>
      <c r="O1034" s="2704">
        <v>250</v>
      </c>
      <c r="P1034" s="2549"/>
      <c r="Q1034" s="2540">
        <v>3750</v>
      </c>
      <c r="R1034" s="2541"/>
      <c r="S1034" s="2540">
        <v>937500</v>
      </c>
      <c r="T1034" s="2541"/>
      <c r="U1034" s="184"/>
      <c r="V1034" s="2724" t="s">
        <v>1718</v>
      </c>
      <c r="W1034" s="2725"/>
      <c r="Z1034" s="2867"/>
      <c r="AA1034" s="2868"/>
      <c r="AB1034" s="2540"/>
      <c r="AC1034" s="2811"/>
      <c r="AD1034" s="2540">
        <v>0</v>
      </c>
      <c r="AE1034" s="2541"/>
      <c r="AF1034" s="299"/>
      <c r="AG1034" s="75" t="s">
        <v>595</v>
      </c>
      <c r="AH1034" s="209"/>
      <c r="AI1034" s="189"/>
      <c r="AJ1034" s="2540"/>
      <c r="AK1034" s="2541"/>
      <c r="AL1034" s="2540"/>
      <c r="AM1034" s="2541"/>
      <c r="AN1034" s="2540">
        <v>0</v>
      </c>
      <c r="AO1034" s="2541"/>
    </row>
    <row r="1035" spans="1:41" ht="16" customHeight="1" x14ac:dyDescent="0.25">
      <c r="A1035" s="2724" t="s">
        <v>1015</v>
      </c>
      <c r="B1035" s="2725"/>
      <c r="C1035" s="2100"/>
      <c r="G1035" s="2565"/>
      <c r="H1035" s="2681"/>
      <c r="I1035" s="2540">
        <v>0</v>
      </c>
      <c r="J1035" s="2541"/>
      <c r="K1035" s="299"/>
      <c r="L1035" s="75" t="s">
        <v>740</v>
      </c>
      <c r="M1035" t="s">
        <v>1103</v>
      </c>
      <c r="N1035" t="s">
        <v>513</v>
      </c>
      <c r="O1035" s="2704">
        <v>400</v>
      </c>
      <c r="P1035" s="2549"/>
      <c r="Q1035" s="2540">
        <v>2650</v>
      </c>
      <c r="R1035" s="2541"/>
      <c r="S1035" s="2540">
        <v>1060000</v>
      </c>
      <c r="T1035" s="2541"/>
      <c r="U1035" s="184"/>
      <c r="V1035" s="2724" t="s">
        <v>1015</v>
      </c>
      <c r="W1035" s="2725"/>
      <c r="X1035" s="2100"/>
      <c r="AB1035" s="2540"/>
      <c r="AC1035" s="2811"/>
      <c r="AD1035" s="2540">
        <v>0</v>
      </c>
      <c r="AE1035" s="2541"/>
      <c r="AF1035" s="299"/>
      <c r="AG1035" s="75" t="s">
        <v>896</v>
      </c>
      <c r="AH1035" s="209"/>
      <c r="AI1035" s="189"/>
      <c r="AJ1035" s="2540"/>
      <c r="AK1035" s="2541"/>
      <c r="AL1035" s="2540"/>
      <c r="AM1035" s="2541"/>
      <c r="AN1035" s="2540">
        <v>0</v>
      </c>
      <c r="AO1035" s="2541"/>
    </row>
    <row r="1036" spans="1:41" ht="16" customHeight="1" x14ac:dyDescent="0.25">
      <c r="A1036" s="2724" t="s">
        <v>520</v>
      </c>
      <c r="B1036" s="2725"/>
      <c r="C1036" s="2100"/>
      <c r="G1036" s="2565"/>
      <c r="H1036" s="2681"/>
      <c r="I1036" s="2540">
        <v>0</v>
      </c>
      <c r="J1036" s="2541"/>
      <c r="K1036" s="299"/>
      <c r="L1036" t="s">
        <v>531</v>
      </c>
      <c r="M1036" t="s">
        <v>620</v>
      </c>
      <c r="N1036" t="s">
        <v>513</v>
      </c>
      <c r="O1036" s="2704">
        <v>200</v>
      </c>
      <c r="P1036" s="2549"/>
      <c r="Q1036" s="2676">
        <v>3750</v>
      </c>
      <c r="R1036" s="2676"/>
      <c r="S1036" s="2540">
        <v>750000</v>
      </c>
      <c r="T1036" s="2541"/>
      <c r="U1036" s="184"/>
      <c r="V1036" s="2724" t="s">
        <v>520</v>
      </c>
      <c r="W1036" s="2725"/>
      <c r="X1036" s="2100"/>
      <c r="AB1036" s="2540"/>
      <c r="AC1036" s="2811"/>
      <c r="AD1036" s="2540"/>
      <c r="AE1036" s="2541"/>
      <c r="AF1036" s="299"/>
      <c r="AG1036" t="s">
        <v>531</v>
      </c>
      <c r="AH1036" s="218"/>
      <c r="AJ1036" s="2676"/>
      <c r="AK1036" s="2676"/>
      <c r="AL1036" s="2676"/>
      <c r="AM1036" s="2676"/>
      <c r="AN1036" s="2540">
        <v>0</v>
      </c>
      <c r="AO1036" s="2541"/>
    </row>
    <row r="1037" spans="1:41" ht="16" customHeight="1" x14ac:dyDescent="0.25">
      <c r="A1037" s="2730" t="s">
        <v>1016</v>
      </c>
      <c r="B1037" s="2731"/>
      <c r="C1037" s="2100"/>
      <c r="G1037" s="2565"/>
      <c r="H1037" s="2681"/>
      <c r="I1037" s="2561">
        <v>960000</v>
      </c>
      <c r="J1037" s="2875"/>
      <c r="K1037" s="299"/>
      <c r="L1037" t="s">
        <v>826</v>
      </c>
      <c r="M1037" s="2101"/>
      <c r="Q1037" s="2676"/>
      <c r="R1037" s="2676"/>
      <c r="S1037" s="2676">
        <v>300000</v>
      </c>
      <c r="T1037" s="2676"/>
      <c r="V1037" s="2730" t="s">
        <v>1016</v>
      </c>
      <c r="W1037" s="2731"/>
      <c r="X1037" s="2100"/>
      <c r="AB1037" s="2540"/>
      <c r="AC1037" s="2811"/>
      <c r="AD1037" s="2561">
        <v>800000</v>
      </c>
      <c r="AE1037" s="2875"/>
      <c r="AF1037" s="299"/>
      <c r="AG1037" t="s">
        <v>826</v>
      </c>
      <c r="AH1037" s="218"/>
      <c r="AJ1037" s="2676"/>
      <c r="AK1037" s="2676"/>
      <c r="AL1037" s="2676"/>
      <c r="AM1037" s="2676"/>
      <c r="AN1037" s="2676"/>
      <c r="AO1037" s="2676"/>
    </row>
    <row r="1038" spans="1:41" ht="16" customHeight="1" x14ac:dyDescent="0.15">
      <c r="A1038" s="2724" t="s">
        <v>874</v>
      </c>
      <c r="B1038" s="2725"/>
      <c r="C1038" t="s">
        <v>512</v>
      </c>
      <c r="D1038" t="s">
        <v>513</v>
      </c>
      <c r="E1038" s="2704">
        <v>5</v>
      </c>
      <c r="F1038" s="2549"/>
      <c r="G1038" s="2861">
        <v>32000</v>
      </c>
      <c r="H1038" s="2862"/>
      <c r="I1038" s="2540">
        <v>160000</v>
      </c>
      <c r="J1038" s="2541"/>
      <c r="K1038" s="299"/>
      <c r="L1038" s="220" t="s">
        <v>898</v>
      </c>
      <c r="N1038" s="221"/>
      <c r="O1038" s="2876"/>
      <c r="P1038" s="2876"/>
      <c r="Q1038" s="2876"/>
      <c r="R1038" s="2876"/>
      <c r="S1038" s="2877">
        <v>4626325</v>
      </c>
      <c r="T1038" s="2877"/>
      <c r="U1038" s="141"/>
      <c r="V1038" s="2724" t="s">
        <v>874</v>
      </c>
      <c r="W1038" s="2725"/>
      <c r="X1038" s="2100"/>
      <c r="AB1038" s="2540"/>
      <c r="AC1038" s="2541"/>
      <c r="AD1038" s="2540"/>
      <c r="AE1038" s="2541"/>
      <c r="AF1038" s="299"/>
      <c r="AG1038" s="220" t="s">
        <v>898</v>
      </c>
      <c r="AI1038" s="221"/>
      <c r="AJ1038" s="2876"/>
      <c r="AK1038" s="2876"/>
      <c r="AL1038" s="2876"/>
      <c r="AM1038" s="2876"/>
      <c r="AN1038" s="2877">
        <v>2551900</v>
      </c>
      <c r="AO1038" s="2877"/>
    </row>
    <row r="1039" spans="1:41" ht="16" customHeight="1" x14ac:dyDescent="0.15">
      <c r="A1039" s="2724" t="s">
        <v>511</v>
      </c>
      <c r="B1039" s="2725"/>
      <c r="E1039" s="2704"/>
      <c r="F1039" s="2549"/>
      <c r="G1039" s="2861"/>
      <c r="H1039" s="2862"/>
      <c r="I1039" s="2540">
        <v>0</v>
      </c>
      <c r="J1039" s="2541"/>
      <c r="K1039" s="299"/>
      <c r="M1039" s="218"/>
      <c r="O1039" s="2676"/>
      <c r="P1039" s="2676"/>
      <c r="Q1039" s="2676"/>
      <c r="R1039" s="2676"/>
      <c r="S1039" s="2676"/>
      <c r="T1039" s="2676"/>
      <c r="V1039" s="2724" t="s">
        <v>511</v>
      </c>
      <c r="W1039" s="2725"/>
      <c r="X1039" s="2100"/>
      <c r="AB1039" s="2540"/>
      <c r="AC1039" s="2541"/>
      <c r="AD1039" s="2540"/>
      <c r="AE1039" s="2541"/>
      <c r="AF1039" s="299"/>
      <c r="AH1039" s="218"/>
      <c r="AJ1039" s="2676"/>
      <c r="AK1039" s="2676"/>
      <c r="AL1039" s="2676"/>
      <c r="AM1039" s="2676"/>
      <c r="AN1039" s="2676"/>
      <c r="AO1039" s="2676"/>
    </row>
    <row r="1040" spans="1:41" ht="16" customHeight="1" x14ac:dyDescent="0.25">
      <c r="A1040" s="2724" t="s">
        <v>1018</v>
      </c>
      <c r="B1040" s="2725"/>
      <c r="G1040" s="2565"/>
      <c r="H1040" s="2860"/>
      <c r="I1040" s="2540">
        <v>0</v>
      </c>
      <c r="J1040" s="2541"/>
      <c r="K1040" s="299"/>
      <c r="L1040" s="302" t="s">
        <v>827</v>
      </c>
      <c r="M1040" s="161"/>
      <c r="N1040" s="161"/>
      <c r="O1040" s="2873"/>
      <c r="P1040" s="2873"/>
      <c r="Q1040" s="2873"/>
      <c r="R1040" s="2873"/>
      <c r="S1040" s="2873"/>
      <c r="T1040" s="2874"/>
      <c r="U1040" s="184"/>
      <c r="V1040" s="2724" t="s">
        <v>1018</v>
      </c>
      <c r="W1040" s="2725"/>
      <c r="X1040" s="2100"/>
      <c r="AB1040" s="2540"/>
      <c r="AC1040" s="2811"/>
      <c r="AD1040" s="2540">
        <v>0</v>
      </c>
      <c r="AE1040" s="2541"/>
      <c r="AF1040" s="299"/>
      <c r="AG1040" s="302" t="s">
        <v>827</v>
      </c>
      <c r="AH1040" s="161"/>
      <c r="AI1040" s="161"/>
      <c r="AJ1040" s="2873"/>
      <c r="AK1040" s="2873"/>
      <c r="AL1040" s="2873"/>
      <c r="AM1040" s="2873"/>
      <c r="AN1040" s="2873"/>
      <c r="AO1040" s="2874"/>
    </row>
    <row r="1041" spans="1:41" ht="16" customHeight="1" x14ac:dyDescent="0.25">
      <c r="A1041" s="2724" t="s">
        <v>1019</v>
      </c>
      <c r="B1041" s="2725"/>
      <c r="C1041" s="2100"/>
      <c r="G1041" s="2565"/>
      <c r="H1041" s="2860"/>
      <c r="I1041" s="2540">
        <v>0</v>
      </c>
      <c r="J1041" s="2541"/>
      <c r="K1041" s="299"/>
      <c r="L1041" t="s">
        <v>1020</v>
      </c>
      <c r="M1041" s="289">
        <v>0.05</v>
      </c>
      <c r="N1041" s="166"/>
      <c r="O1041" s="2552"/>
      <c r="P1041" s="2552"/>
      <c r="Q1041" s="2552"/>
      <c r="R1041" s="2552"/>
      <c r="S1041" s="2552">
        <v>353616.25</v>
      </c>
      <c r="T1041" s="2541"/>
      <c r="U1041" s="184"/>
      <c r="V1041" s="2724" t="s">
        <v>1019</v>
      </c>
      <c r="W1041" s="2725"/>
      <c r="X1041" s="2100"/>
      <c r="AB1041" s="2540"/>
      <c r="AC1041" s="2811"/>
      <c r="AD1041" s="2540"/>
      <c r="AE1041" s="2541"/>
      <c r="AF1041" s="299"/>
      <c r="AG1041" t="s">
        <v>1020</v>
      </c>
      <c r="AH1041" s="303" t="s">
        <v>1057</v>
      </c>
      <c r="AI1041" s="166"/>
      <c r="AJ1041" s="2552"/>
      <c r="AK1041" s="2552"/>
      <c r="AL1041" s="2552"/>
      <c r="AM1041" s="2552"/>
      <c r="AN1041" s="2552">
        <v>242283</v>
      </c>
      <c r="AO1041" s="2541"/>
    </row>
    <row r="1042" spans="1:41" ht="16" customHeight="1" x14ac:dyDescent="0.25">
      <c r="A1042" s="2724" t="s">
        <v>1021</v>
      </c>
      <c r="B1042" s="2725"/>
      <c r="C1042" s="2100"/>
      <c r="G1042" s="2565"/>
      <c r="H1042" s="2860"/>
      <c r="I1042" s="2540">
        <v>0</v>
      </c>
      <c r="J1042" s="2541"/>
      <c r="K1042" s="299"/>
      <c r="L1042" s="168" t="s">
        <v>543</v>
      </c>
      <c r="M1042" s="166"/>
      <c r="N1042" s="166"/>
      <c r="O1042" s="2552"/>
      <c r="P1042" s="2552"/>
      <c r="Q1042" s="2552"/>
      <c r="R1042" s="2552"/>
      <c r="S1042" s="2552">
        <v>150000</v>
      </c>
      <c r="T1042" s="2541"/>
      <c r="U1042" s="184"/>
      <c r="V1042" s="2724" t="s">
        <v>1021</v>
      </c>
      <c r="W1042" s="2725"/>
      <c r="X1042" s="2100"/>
      <c r="AB1042" s="2540"/>
      <c r="AC1042" s="2811"/>
      <c r="AD1042" s="2540"/>
      <c r="AE1042" s="2541"/>
      <c r="AF1042" s="299"/>
      <c r="AG1042" s="168" t="s">
        <v>543</v>
      </c>
      <c r="AH1042" s="166"/>
      <c r="AI1042" s="166"/>
      <c r="AJ1042" s="2552"/>
      <c r="AK1042" s="2552"/>
      <c r="AL1042" s="2552"/>
      <c r="AM1042" s="2552"/>
      <c r="AN1042" s="2552">
        <v>100000</v>
      </c>
      <c r="AO1042" s="2541"/>
    </row>
    <row r="1043" spans="1:41" ht="16" customHeight="1" x14ac:dyDescent="0.25">
      <c r="A1043" s="2724" t="s">
        <v>1022</v>
      </c>
      <c r="B1043" s="2725"/>
      <c r="C1043" s="2100"/>
      <c r="G1043" s="2565"/>
      <c r="H1043" s="2860"/>
      <c r="I1043" s="2540">
        <v>0</v>
      </c>
      <c r="J1043" s="2541"/>
      <c r="K1043" s="299"/>
      <c r="L1043" s="169" t="s">
        <v>545</v>
      </c>
      <c r="M1043" s="166"/>
      <c r="N1043" s="166"/>
      <c r="O1043" s="2552"/>
      <c r="P1043" s="2552"/>
      <c r="Q1043" s="2552"/>
      <c r="R1043" s="2552"/>
      <c r="S1043" s="2552">
        <v>450000</v>
      </c>
      <c r="T1043" s="2541"/>
      <c r="U1043" s="184"/>
      <c r="V1043" s="2724" t="s">
        <v>1022</v>
      </c>
      <c r="W1043" s="2725"/>
      <c r="X1043" s="2100"/>
      <c r="AB1043" s="2540"/>
      <c r="AC1043" s="2811"/>
      <c r="AD1043" s="2540"/>
      <c r="AE1043" s="2541"/>
      <c r="AF1043" s="299"/>
      <c r="AG1043" s="169" t="s">
        <v>545</v>
      </c>
      <c r="AH1043" s="166"/>
      <c r="AI1043" s="166"/>
      <c r="AJ1043" s="2552"/>
      <c r="AK1043" s="2552"/>
      <c r="AL1043" s="2552"/>
      <c r="AM1043" s="2552"/>
      <c r="AN1043" s="2552">
        <v>400000</v>
      </c>
      <c r="AO1043" s="2541"/>
    </row>
    <row r="1044" spans="1:41" ht="16" customHeight="1" x14ac:dyDescent="0.25">
      <c r="A1044" s="2724" t="s">
        <v>1023</v>
      </c>
      <c r="B1044" s="2725"/>
      <c r="G1044" s="2565"/>
      <c r="H1044" s="2860"/>
      <c r="I1044" s="2540">
        <v>0</v>
      </c>
      <c r="J1044" s="2541"/>
      <c r="K1044" s="299"/>
      <c r="L1044" s="169" t="s">
        <v>747</v>
      </c>
      <c r="M1044" s="166"/>
      <c r="N1044" s="166"/>
      <c r="O1044" s="2552"/>
      <c r="P1044" s="2552"/>
      <c r="Q1044" s="2552"/>
      <c r="R1044" s="2552"/>
      <c r="S1044" s="2552">
        <v>353616.25</v>
      </c>
      <c r="T1044" s="2541"/>
      <c r="U1044" s="184"/>
      <c r="V1044" s="2724" t="s">
        <v>1719</v>
      </c>
      <c r="W1044" s="2725"/>
      <c r="Z1044" s="2867"/>
      <c r="AA1044" s="2868"/>
      <c r="AB1044" s="2540"/>
      <c r="AC1044" s="2811"/>
      <c r="AD1044" s="2540"/>
      <c r="AE1044" s="2541"/>
      <c r="AF1044" s="299"/>
      <c r="AG1044" s="169" t="s">
        <v>747</v>
      </c>
      <c r="AH1044" s="166"/>
      <c r="AI1044" s="166"/>
      <c r="AJ1044" s="2552"/>
      <c r="AK1044" s="2552"/>
      <c r="AL1044" s="2552"/>
      <c r="AM1044" s="2552"/>
      <c r="AN1044" s="2552">
        <v>242283</v>
      </c>
      <c r="AO1044" s="2541"/>
    </row>
    <row r="1045" spans="1:41" ht="16" customHeight="1" x14ac:dyDescent="0.25">
      <c r="A1045" s="2724" t="s">
        <v>1024</v>
      </c>
      <c r="B1045" s="2725"/>
      <c r="C1045" t="s">
        <v>512</v>
      </c>
      <c r="D1045" t="s">
        <v>513</v>
      </c>
      <c r="E1045" s="2704">
        <v>5</v>
      </c>
      <c r="F1045" s="2549"/>
      <c r="G1045" s="2861">
        <v>32000</v>
      </c>
      <c r="H1045" s="2862"/>
      <c r="I1045" s="2540">
        <v>160000</v>
      </c>
      <c r="J1045" s="2541"/>
      <c r="K1045" s="299"/>
      <c r="L1045" s="185" t="s">
        <v>520</v>
      </c>
      <c r="M1045" s="173"/>
      <c r="N1045" s="173"/>
      <c r="O1045" s="2757"/>
      <c r="P1045" s="2757"/>
      <c r="Q1045" s="2757"/>
      <c r="R1045" s="2757"/>
      <c r="S1045" s="2757">
        <v>100000</v>
      </c>
      <c r="T1045" s="2758"/>
      <c r="U1045" s="184"/>
      <c r="V1045" s="2724" t="s">
        <v>1024</v>
      </c>
      <c r="W1045" s="2725"/>
      <c r="X1045" t="s">
        <v>512</v>
      </c>
      <c r="Y1045" t="s">
        <v>513</v>
      </c>
      <c r="Z1045" s="2867">
        <v>5</v>
      </c>
      <c r="AA1045" s="2868"/>
      <c r="AB1045" s="2861">
        <v>32000</v>
      </c>
      <c r="AC1045" s="2862"/>
      <c r="AD1045" s="2540">
        <v>160000</v>
      </c>
      <c r="AE1045" s="2541"/>
      <c r="AF1045" s="299"/>
      <c r="AG1045" s="185" t="s">
        <v>520</v>
      </c>
      <c r="AH1045" s="173"/>
      <c r="AI1045" s="173"/>
      <c r="AJ1045" s="2757"/>
      <c r="AK1045" s="2757"/>
      <c r="AL1045" s="2757"/>
      <c r="AM1045" s="2757"/>
      <c r="AN1045" s="2852">
        <v>100000</v>
      </c>
      <c r="AO1045" s="2853"/>
    </row>
    <row r="1046" spans="1:41" ht="16" customHeight="1" x14ac:dyDescent="0.25">
      <c r="A1046" s="2724" t="s">
        <v>1566</v>
      </c>
      <c r="B1046" s="2725"/>
      <c r="E1046" s="2867"/>
      <c r="F1046" s="2868"/>
      <c r="G1046" s="2565"/>
      <c r="H1046" s="2681"/>
      <c r="I1046" s="2540">
        <v>0</v>
      </c>
      <c r="J1046" s="2541"/>
      <c r="K1046" s="299"/>
      <c r="L1046" s="174" t="s">
        <v>549</v>
      </c>
      <c r="M1046" s="222"/>
      <c r="N1046" s="222"/>
      <c r="O1046" s="2882"/>
      <c r="P1046" s="2882"/>
      <c r="Q1046" s="2883"/>
      <c r="R1046" s="2883"/>
      <c r="S1046" s="2884">
        <v>1407232.5</v>
      </c>
      <c r="T1046" s="2884"/>
      <c r="U1046" s="290"/>
      <c r="V1046" s="2724" t="s">
        <v>1611</v>
      </c>
      <c r="W1046" s="2725"/>
      <c r="Z1046" s="2867"/>
      <c r="AA1046" s="2868"/>
      <c r="AB1046" s="2540"/>
      <c r="AC1046" s="2541"/>
      <c r="AD1046" s="2540">
        <v>0</v>
      </c>
      <c r="AE1046" s="2541"/>
      <c r="AF1046" s="299"/>
      <c r="AG1046" s="174" t="s">
        <v>549</v>
      </c>
      <c r="AH1046" s="222"/>
      <c r="AI1046" s="222"/>
      <c r="AJ1046" s="2882"/>
      <c r="AK1046" s="2882"/>
      <c r="AL1046" s="2883"/>
      <c r="AM1046" s="2883"/>
      <c r="AN1046" s="2884">
        <v>1084566</v>
      </c>
      <c r="AO1046" s="2884"/>
    </row>
    <row r="1047" spans="1:41" ht="16" customHeight="1" x14ac:dyDescent="0.25">
      <c r="A1047" s="2724" t="s">
        <v>1605</v>
      </c>
      <c r="B1047" s="2725"/>
      <c r="E1047" s="2867"/>
      <c r="F1047" s="2868"/>
      <c r="G1047" s="2892"/>
      <c r="H1047" s="2893"/>
      <c r="I1047" s="2540">
        <v>0</v>
      </c>
      <c r="J1047" s="2541"/>
      <c r="K1047" s="299"/>
      <c r="L1047" s="177"/>
      <c r="M1047" s="166"/>
      <c r="N1047" s="166"/>
      <c r="O1047" s="2552"/>
      <c r="P1047" s="2552"/>
      <c r="Q1047" s="2552"/>
      <c r="R1047" s="2552"/>
      <c r="S1047" s="2552"/>
      <c r="T1047" s="2541"/>
      <c r="U1047" s="184"/>
      <c r="V1047" s="2724" t="s">
        <v>1026</v>
      </c>
      <c r="W1047" s="2725"/>
      <c r="AB1047" s="2540"/>
      <c r="AC1047" s="2811"/>
      <c r="AD1047" s="2540"/>
      <c r="AE1047" s="2541"/>
      <c r="AF1047" s="299"/>
      <c r="AG1047" s="177"/>
      <c r="AH1047" s="166"/>
      <c r="AI1047" s="166"/>
      <c r="AJ1047" s="2552"/>
      <c r="AK1047" s="2552"/>
      <c r="AL1047" s="2552"/>
      <c r="AM1047" s="2552"/>
      <c r="AN1047" s="2552"/>
      <c r="AO1047" s="2541"/>
    </row>
    <row r="1048" spans="1:41" ht="16" customHeight="1" thickBot="1" x14ac:dyDescent="0.3">
      <c r="A1048" s="2724" t="s">
        <v>1567</v>
      </c>
      <c r="B1048" s="2725"/>
      <c r="E1048" s="2867"/>
      <c r="F1048" s="2868"/>
      <c r="G1048" s="2565"/>
      <c r="H1048" s="2681"/>
      <c r="I1048" s="2540">
        <v>0</v>
      </c>
      <c r="J1048" s="2541"/>
      <c r="K1048" s="299"/>
      <c r="L1048" s="178" t="s">
        <v>603</v>
      </c>
      <c r="M1048" s="226"/>
      <c r="N1048" s="226"/>
      <c r="O1048" s="226"/>
      <c r="P1048" s="226"/>
      <c r="Q1048" s="179"/>
      <c r="R1048" s="179"/>
      <c r="S1048" s="2761">
        <v>8479557.5</v>
      </c>
      <c r="T1048" s="2762"/>
      <c r="U1048" s="290"/>
      <c r="V1048" s="2724" t="s">
        <v>1567</v>
      </c>
      <c r="W1048" s="2725"/>
      <c r="Z1048" s="2867"/>
      <c r="AA1048" s="2868"/>
      <c r="AB1048" s="2540"/>
      <c r="AC1048" s="2811"/>
      <c r="AD1048" s="2540"/>
      <c r="AE1048" s="2541"/>
      <c r="AF1048" s="299"/>
      <c r="AG1048" s="178" t="s">
        <v>603</v>
      </c>
      <c r="AH1048" s="226"/>
      <c r="AI1048" s="226"/>
      <c r="AJ1048" s="226"/>
      <c r="AK1048" s="226"/>
      <c r="AL1048" s="179"/>
      <c r="AM1048" s="179"/>
      <c r="AN1048" s="2761">
        <v>5930226</v>
      </c>
      <c r="AO1048" s="2762"/>
    </row>
    <row r="1049" spans="1:41" ht="16" customHeight="1" x14ac:dyDescent="0.15">
      <c r="A1049" s="2724" t="s">
        <v>1033</v>
      </c>
      <c r="B1049" s="2725"/>
      <c r="C1049" t="s">
        <v>512</v>
      </c>
      <c r="D1049" t="s">
        <v>513</v>
      </c>
      <c r="E1049" s="2704">
        <v>10</v>
      </c>
      <c r="F1049" s="2549"/>
      <c r="G1049" s="2861">
        <v>32000</v>
      </c>
      <c r="H1049" s="2862"/>
      <c r="I1049" s="2540">
        <v>320000</v>
      </c>
      <c r="J1049" s="2541"/>
      <c r="K1049" s="304"/>
      <c r="L1049" s="166"/>
      <c r="M1049" s="166"/>
      <c r="N1049" s="166"/>
      <c r="O1049" s="166"/>
      <c r="P1049" s="166"/>
      <c r="Q1049" s="166"/>
      <c r="R1049" s="166"/>
      <c r="S1049" s="166"/>
      <c r="T1049" s="166"/>
      <c r="U1049" s="286"/>
      <c r="V1049" s="2724" t="s">
        <v>1033</v>
      </c>
      <c r="W1049" s="2725"/>
      <c r="X1049" t="s">
        <v>512</v>
      </c>
      <c r="Y1049" t="s">
        <v>513</v>
      </c>
      <c r="Z1049" s="2704">
        <v>10</v>
      </c>
      <c r="AA1049" s="2549"/>
      <c r="AB1049" s="2861">
        <v>32000</v>
      </c>
      <c r="AC1049" s="2862"/>
      <c r="AD1049" s="2540">
        <v>320000</v>
      </c>
      <c r="AE1049" s="2541"/>
      <c r="AF1049" s="304"/>
      <c r="AG1049" s="166"/>
      <c r="AH1049" s="166"/>
      <c r="AI1049" s="166"/>
      <c r="AJ1049" s="166"/>
      <c r="AK1049" s="166"/>
      <c r="AL1049" s="166"/>
      <c r="AM1049" s="166"/>
      <c r="AN1049" s="166"/>
      <c r="AO1049" s="166"/>
    </row>
    <row r="1050" spans="1:41" ht="16" customHeight="1" x14ac:dyDescent="0.15">
      <c r="A1050" s="2724" t="s">
        <v>1606</v>
      </c>
      <c r="B1050" s="2725"/>
      <c r="C1050" t="s">
        <v>512</v>
      </c>
      <c r="D1050" t="s">
        <v>513</v>
      </c>
      <c r="E1050" s="2867">
        <v>1</v>
      </c>
      <c r="F1050" s="2868"/>
      <c r="G1050" s="2861">
        <v>32000</v>
      </c>
      <c r="H1050" s="2862"/>
      <c r="I1050" s="2540">
        <v>32000</v>
      </c>
      <c r="J1050" s="2541"/>
      <c r="K1050" s="299"/>
      <c r="L1050" s="7" t="s">
        <v>1573</v>
      </c>
      <c r="M1050" s="166"/>
      <c r="N1050" s="166"/>
      <c r="O1050" s="166"/>
      <c r="P1050" s="166"/>
      <c r="Q1050" s="166"/>
      <c r="R1050" s="166"/>
      <c r="S1050" s="166"/>
      <c r="T1050" s="166"/>
      <c r="U1050" s="286"/>
      <c r="V1050" s="2724" t="s">
        <v>1034</v>
      </c>
      <c r="W1050" s="2725"/>
      <c r="X1050" t="s">
        <v>512</v>
      </c>
      <c r="Y1050" t="s">
        <v>513</v>
      </c>
      <c r="Z1050" s="2867">
        <v>1</v>
      </c>
      <c r="AA1050" s="2868"/>
      <c r="AB1050" s="2861">
        <v>32000</v>
      </c>
      <c r="AC1050" s="2862"/>
      <c r="AD1050" s="2540">
        <v>32000</v>
      </c>
      <c r="AE1050" s="2541"/>
      <c r="AF1050" s="299"/>
      <c r="AG1050" s="7" t="s">
        <v>1573</v>
      </c>
      <c r="AH1050" s="166"/>
      <c r="AI1050" s="166"/>
      <c r="AJ1050" s="166"/>
      <c r="AK1050" s="166"/>
      <c r="AL1050" s="166"/>
      <c r="AM1050" s="166"/>
      <c r="AN1050" s="166"/>
      <c r="AO1050" s="166"/>
    </row>
    <row r="1051" spans="1:41" ht="16" customHeight="1" x14ac:dyDescent="0.15">
      <c r="A1051" s="2724" t="s">
        <v>1607</v>
      </c>
      <c r="B1051" s="2725"/>
      <c r="E1051" s="2867"/>
      <c r="F1051" s="2868"/>
      <c r="G1051" s="2892"/>
      <c r="H1051" s="2893"/>
      <c r="I1051" s="2540">
        <v>0</v>
      </c>
      <c r="J1051" s="2541"/>
      <c r="K1051" s="299"/>
      <c r="L1051" s="2173" t="s">
        <v>1629</v>
      </c>
      <c r="M1051" s="1922"/>
      <c r="N1051" s="1922"/>
      <c r="O1051" s="1922"/>
      <c r="P1051" s="1922"/>
      <c r="Q1051" s="1937"/>
      <c r="R1051" s="1922"/>
      <c r="S1051" s="1922"/>
      <c r="T1051" s="166"/>
      <c r="U1051" s="286"/>
      <c r="V1051" s="2724" t="s">
        <v>1612</v>
      </c>
      <c r="W1051" s="2725"/>
      <c r="Z1051" s="2867"/>
      <c r="AA1051" s="2868"/>
      <c r="AB1051" s="2540"/>
      <c r="AC1051" s="2541"/>
      <c r="AD1051" s="2540">
        <v>0</v>
      </c>
      <c r="AE1051" s="2541"/>
      <c r="AF1051" s="299"/>
      <c r="AG1051" s="2173" t="s">
        <v>1629</v>
      </c>
      <c r="AH1051" s="1922"/>
      <c r="AI1051" s="1922"/>
      <c r="AJ1051" s="1922"/>
      <c r="AK1051" s="1922"/>
      <c r="AL1051" s="1937"/>
      <c r="AM1051" s="1922"/>
      <c r="AN1051" s="1922"/>
      <c r="AO1051" s="166"/>
    </row>
    <row r="1052" spans="1:41" ht="16" customHeight="1" x14ac:dyDescent="0.25">
      <c r="A1052" s="2724" t="s">
        <v>1036</v>
      </c>
      <c r="B1052" s="2725"/>
      <c r="C1052" s="2100"/>
      <c r="G1052" s="2565"/>
      <c r="H1052" s="2681"/>
      <c r="I1052" s="2540">
        <v>0</v>
      </c>
      <c r="J1052" s="2541"/>
      <c r="K1052" s="299"/>
      <c r="L1052" s="166"/>
      <c r="Q1052" s="122"/>
      <c r="R1052" s="61"/>
      <c r="S1052" s="166"/>
      <c r="T1052" s="166"/>
      <c r="U1052" s="286"/>
      <c r="V1052" s="2724" t="s">
        <v>1613</v>
      </c>
      <c r="W1052" s="2725"/>
      <c r="Z1052" s="2867"/>
      <c r="AA1052" s="2868"/>
      <c r="AB1052" s="2540"/>
      <c r="AC1052" s="2541"/>
      <c r="AD1052" s="2540">
        <v>0</v>
      </c>
      <c r="AE1052" s="2541"/>
      <c r="AF1052" s="299"/>
      <c r="AG1052" s="166"/>
      <c r="AH1052" s="2794"/>
      <c r="AI1052" s="2794"/>
      <c r="AJ1052" s="2794"/>
      <c r="AK1052" s="2794"/>
      <c r="AL1052" s="291"/>
      <c r="AM1052" s="61"/>
      <c r="AN1052" s="166"/>
      <c r="AO1052" s="166"/>
    </row>
    <row r="1053" spans="1:41" ht="16" customHeight="1" x14ac:dyDescent="0.15">
      <c r="A1053" s="2724" t="s">
        <v>1037</v>
      </c>
      <c r="B1053" s="2725"/>
      <c r="C1053" t="s">
        <v>512</v>
      </c>
      <c r="D1053" t="s">
        <v>513</v>
      </c>
      <c r="E1053" s="2704">
        <v>5</v>
      </c>
      <c r="F1053" s="2549"/>
      <c r="G1053" s="2861">
        <v>32000</v>
      </c>
      <c r="H1053" s="2862"/>
      <c r="I1053" s="2540">
        <v>160000</v>
      </c>
      <c r="J1053" s="2541"/>
      <c r="K1053" s="299"/>
      <c r="L1053" s="166"/>
      <c r="Q1053" s="122"/>
      <c r="R1053" s="61"/>
      <c r="S1053" s="166"/>
      <c r="T1053" s="166"/>
      <c r="U1053" s="286"/>
      <c r="V1053" s="2724" t="s">
        <v>1037</v>
      </c>
      <c r="W1053" s="2725"/>
      <c r="X1053" t="s">
        <v>512</v>
      </c>
      <c r="Y1053" t="s">
        <v>513</v>
      </c>
      <c r="Z1053" s="2704">
        <v>5</v>
      </c>
      <c r="AA1053" s="2549"/>
      <c r="AB1053" s="2861">
        <v>32000</v>
      </c>
      <c r="AC1053" s="2862"/>
      <c r="AD1053" s="2540">
        <v>160000</v>
      </c>
      <c r="AE1053" s="2541"/>
      <c r="AF1053" s="299"/>
      <c r="AG1053" s="166"/>
      <c r="AL1053" s="122"/>
      <c r="AM1053" s="61"/>
      <c r="AN1053" s="166"/>
      <c r="AO1053" s="166"/>
    </row>
    <row r="1054" spans="1:41" ht="16" customHeight="1" x14ac:dyDescent="0.15">
      <c r="A1054" s="2724" t="s">
        <v>903</v>
      </c>
      <c r="B1054" s="2725"/>
      <c r="C1054" t="s">
        <v>512</v>
      </c>
      <c r="D1054" t="s">
        <v>513</v>
      </c>
      <c r="E1054" s="2704">
        <v>2</v>
      </c>
      <c r="F1054" s="2549"/>
      <c r="G1054" s="2861">
        <v>32000</v>
      </c>
      <c r="H1054" s="2862"/>
      <c r="I1054" s="2540">
        <v>64000</v>
      </c>
      <c r="J1054" s="2541"/>
      <c r="K1054" s="299"/>
      <c r="L1054" s="166"/>
      <c r="M1054" s="2794"/>
      <c r="N1054" s="2794"/>
      <c r="O1054" s="2794"/>
      <c r="P1054" s="2794"/>
      <c r="Q1054" s="122"/>
      <c r="R1054" s="166"/>
      <c r="S1054" s="61"/>
      <c r="T1054" s="166"/>
      <c r="U1054" s="286"/>
      <c r="V1054" s="2724" t="s">
        <v>903</v>
      </c>
      <c r="W1054" s="2725"/>
      <c r="X1054" t="s">
        <v>512</v>
      </c>
      <c r="Y1054" t="s">
        <v>513</v>
      </c>
      <c r="Z1054" s="2704">
        <v>2</v>
      </c>
      <c r="AA1054" s="2549"/>
      <c r="AB1054" s="2861">
        <v>32000</v>
      </c>
      <c r="AC1054" s="2862"/>
      <c r="AD1054" s="2540">
        <v>64000</v>
      </c>
      <c r="AE1054" s="2541"/>
      <c r="AF1054" s="299"/>
      <c r="AG1054" s="166"/>
      <c r="AL1054" s="122"/>
      <c r="AM1054" s="166"/>
      <c r="AN1054" s="61"/>
      <c r="AO1054" s="166"/>
    </row>
    <row r="1055" spans="1:41" ht="16" customHeight="1" x14ac:dyDescent="0.15">
      <c r="A1055" s="2724" t="s">
        <v>904</v>
      </c>
      <c r="B1055" s="2725"/>
      <c r="C1055" t="s">
        <v>512</v>
      </c>
      <c r="D1055" t="s">
        <v>513</v>
      </c>
      <c r="E1055" s="2867">
        <v>2</v>
      </c>
      <c r="F1055" s="2868"/>
      <c r="G1055" s="2861">
        <v>32000</v>
      </c>
      <c r="H1055" s="2862"/>
      <c r="I1055" s="2540">
        <v>64000</v>
      </c>
      <c r="J1055" s="2541"/>
      <c r="K1055" s="299"/>
      <c r="L1055" s="166"/>
      <c r="M1055" s="2794"/>
      <c r="N1055" s="2794"/>
      <c r="O1055" s="2794"/>
      <c r="P1055" s="2794"/>
      <c r="Q1055" s="122"/>
      <c r="R1055" s="61"/>
      <c r="S1055" s="166"/>
      <c r="T1055" s="166"/>
      <c r="U1055" s="286"/>
      <c r="V1055" s="2724" t="s">
        <v>904</v>
      </c>
      <c r="W1055" s="2725"/>
      <c r="X1055" t="s">
        <v>512</v>
      </c>
      <c r="Y1055" t="s">
        <v>513</v>
      </c>
      <c r="Z1055" s="2867">
        <v>2</v>
      </c>
      <c r="AA1055" s="2868"/>
      <c r="AB1055" s="2861">
        <v>32000</v>
      </c>
      <c r="AC1055" s="2862"/>
      <c r="AD1055" s="2540">
        <v>64000</v>
      </c>
      <c r="AE1055" s="2541"/>
      <c r="AF1055" s="299"/>
      <c r="AG1055" s="166"/>
      <c r="AH1055" s="2794"/>
      <c r="AI1055" s="2794"/>
      <c r="AJ1055" s="2794"/>
      <c r="AK1055" s="2794"/>
      <c r="AL1055" s="122"/>
      <c r="AM1055" s="61"/>
      <c r="AN1055" s="166"/>
      <c r="AO1055" s="166"/>
    </row>
    <row r="1056" spans="1:41" ht="16" customHeight="1" x14ac:dyDescent="0.25">
      <c r="A1056" s="2730" t="s">
        <v>1038</v>
      </c>
      <c r="B1056" s="2731"/>
      <c r="C1056" s="2100"/>
      <c r="G1056" s="2565"/>
      <c r="H1056" s="2681"/>
      <c r="I1056" s="2561">
        <v>750000</v>
      </c>
      <c r="J1056" s="2562"/>
      <c r="K1056" s="299"/>
      <c r="L1056" s="166"/>
      <c r="M1056" s="2794"/>
      <c r="N1056" s="2794"/>
      <c r="O1056" s="2794"/>
      <c r="P1056" s="2794"/>
      <c r="Q1056" s="292"/>
      <c r="R1056" s="61"/>
      <c r="S1056" s="166"/>
      <c r="T1056" s="166"/>
      <c r="U1056" s="286"/>
      <c r="V1056" s="2730" t="s">
        <v>1038</v>
      </c>
      <c r="W1056" s="2731"/>
      <c r="X1056" s="2100"/>
      <c r="AB1056" s="2540"/>
      <c r="AC1056" s="2811"/>
      <c r="AD1056" s="2561">
        <v>1493760</v>
      </c>
      <c r="AE1056" s="2562"/>
      <c r="AF1056" s="299"/>
      <c r="AG1056" s="166"/>
      <c r="AH1056" s="2794"/>
      <c r="AI1056" s="2794"/>
      <c r="AJ1056" s="2794"/>
      <c r="AK1056" s="2794"/>
      <c r="AL1056" s="122"/>
      <c r="AM1056" s="61"/>
      <c r="AN1056" s="166"/>
      <c r="AO1056" s="166"/>
    </row>
    <row r="1057" spans="1:41" ht="16" customHeight="1" x14ac:dyDescent="0.15">
      <c r="A1057" s="2724" t="s">
        <v>906</v>
      </c>
      <c r="B1057" s="2725"/>
      <c r="C1057" t="s">
        <v>512</v>
      </c>
      <c r="D1057" t="s">
        <v>513</v>
      </c>
      <c r="E1057" s="2867">
        <v>7</v>
      </c>
      <c r="F1057" s="2868"/>
      <c r="G1057" s="2861">
        <v>32000</v>
      </c>
      <c r="H1057" s="2862"/>
      <c r="I1057" s="2540">
        <v>224000</v>
      </c>
      <c r="J1057" s="2541"/>
      <c r="K1057" s="299"/>
      <c r="L1057" s="166"/>
      <c r="M1057" s="166"/>
      <c r="N1057" s="166"/>
      <c r="O1057" s="166"/>
      <c r="P1057" s="166"/>
      <c r="Q1057" s="166"/>
      <c r="R1057" s="61"/>
      <c r="S1057" s="166"/>
      <c r="T1057" s="166"/>
      <c r="U1057" s="286"/>
      <c r="V1057" s="2724" t="s">
        <v>906</v>
      </c>
      <c r="W1057" s="2725"/>
      <c r="X1057" t="s">
        <v>512</v>
      </c>
      <c r="Y1057" t="s">
        <v>513</v>
      </c>
      <c r="Z1057" s="2867">
        <v>20</v>
      </c>
      <c r="AA1057" s="2868"/>
      <c r="AB1057" s="2861">
        <v>32000</v>
      </c>
      <c r="AC1057" s="2862"/>
      <c r="AD1057" s="2540">
        <v>640000</v>
      </c>
      <c r="AE1057" s="2541"/>
      <c r="AF1057" s="299"/>
      <c r="AG1057" s="166"/>
      <c r="AH1057" s="2794"/>
      <c r="AI1057" s="2794"/>
      <c r="AJ1057" s="2794"/>
      <c r="AK1057" s="2794"/>
      <c r="AL1057" s="292"/>
      <c r="AM1057" s="61"/>
      <c r="AN1057" s="166"/>
      <c r="AO1057" s="166"/>
    </row>
    <row r="1058" spans="1:41" ht="16" customHeight="1" x14ac:dyDescent="0.15">
      <c r="A1058" s="2724" t="s">
        <v>1716</v>
      </c>
      <c r="B1058" s="2725"/>
      <c r="C1058" t="s">
        <v>512</v>
      </c>
      <c r="D1058" t="s">
        <v>513</v>
      </c>
      <c r="E1058" s="2867">
        <v>2</v>
      </c>
      <c r="F1058" s="2868"/>
      <c r="G1058" s="2861">
        <v>32000</v>
      </c>
      <c r="H1058" s="2862"/>
      <c r="I1058" s="2540">
        <v>64000</v>
      </c>
      <c r="J1058" s="2541"/>
      <c r="K1058" s="299"/>
      <c r="L1058" s="53"/>
      <c r="M1058" s="53"/>
      <c r="N1058" s="53"/>
      <c r="O1058" s="53"/>
      <c r="P1058" s="53"/>
      <c r="Q1058" s="53"/>
      <c r="R1058" s="166"/>
      <c r="S1058" s="166"/>
      <c r="T1058" s="166"/>
      <c r="U1058" s="286"/>
      <c r="V1058" s="2724" t="s">
        <v>1720</v>
      </c>
      <c r="W1058" s="2725"/>
      <c r="X1058" t="s">
        <v>512</v>
      </c>
      <c r="Y1058" t="s">
        <v>513</v>
      </c>
      <c r="Z1058" s="2867">
        <v>4</v>
      </c>
      <c r="AA1058" s="2868"/>
      <c r="AB1058" s="2861">
        <v>32000</v>
      </c>
      <c r="AC1058" s="2862"/>
      <c r="AD1058" s="2540">
        <v>128000</v>
      </c>
      <c r="AE1058" s="2541"/>
      <c r="AF1058" s="299"/>
      <c r="AG1058" s="166"/>
      <c r="AH1058" s="166"/>
      <c r="AI1058" s="166"/>
      <c r="AJ1058" s="166"/>
      <c r="AK1058" s="166"/>
      <c r="AL1058" s="166"/>
      <c r="AM1058" s="166"/>
      <c r="AN1058" s="166"/>
      <c r="AO1058" s="166"/>
    </row>
    <row r="1059" spans="1:41" ht="16" customHeight="1" x14ac:dyDescent="0.25">
      <c r="A1059" s="2724" t="s">
        <v>915</v>
      </c>
      <c r="B1059" s="2725"/>
      <c r="E1059" s="2867"/>
      <c r="F1059" s="2868"/>
      <c r="G1059" s="2565"/>
      <c r="H1059" s="2681"/>
      <c r="I1059" s="2540">
        <v>0</v>
      </c>
      <c r="J1059" s="2541"/>
      <c r="K1059" s="299"/>
      <c r="L1059" s="53"/>
      <c r="M1059" s="53"/>
      <c r="N1059" s="53"/>
      <c r="O1059" s="53"/>
      <c r="P1059" s="53"/>
      <c r="Q1059" s="53"/>
      <c r="R1059" s="53"/>
      <c r="S1059" s="166"/>
      <c r="T1059" s="166"/>
      <c r="U1059" s="286"/>
      <c r="V1059" s="2724" t="s">
        <v>915</v>
      </c>
      <c r="W1059" s="2725"/>
      <c r="Z1059" s="2867"/>
      <c r="AA1059" s="2868"/>
      <c r="AB1059" s="2540"/>
      <c r="AC1059" s="2541"/>
      <c r="AD1059" s="2540">
        <v>0</v>
      </c>
      <c r="AE1059" s="2541"/>
      <c r="AF1059" s="299"/>
      <c r="AG1059" s="53"/>
      <c r="AH1059" s="53"/>
      <c r="AI1059" s="53"/>
      <c r="AJ1059" s="53"/>
      <c r="AK1059" s="53"/>
      <c r="AL1059" s="53"/>
      <c r="AM1059" s="53"/>
      <c r="AN1059" s="166"/>
      <c r="AO1059" s="166"/>
    </row>
    <row r="1060" spans="1:41" ht="16" customHeight="1" x14ac:dyDescent="0.25">
      <c r="A1060" s="2724" t="s">
        <v>749</v>
      </c>
      <c r="B1060" s="2725"/>
      <c r="E1060" s="2867"/>
      <c r="F1060" s="2868"/>
      <c r="G1060" s="2565"/>
      <c r="H1060" s="2681"/>
      <c r="I1060" s="2540">
        <v>0</v>
      </c>
      <c r="J1060" s="2541"/>
      <c r="K1060" s="299"/>
      <c r="L1060" s="53"/>
      <c r="M1060" s="53"/>
      <c r="N1060" s="53"/>
      <c r="O1060" s="53"/>
      <c r="P1060" s="53"/>
      <c r="Q1060" s="53"/>
      <c r="R1060" s="53"/>
      <c r="S1060" s="166"/>
      <c r="T1060" s="166"/>
      <c r="U1060" s="286"/>
      <c r="V1060" s="2724" t="s">
        <v>749</v>
      </c>
      <c r="W1060" s="2725"/>
      <c r="Z1060" s="2867"/>
      <c r="AA1060" s="2868"/>
      <c r="AB1060" s="2540"/>
      <c r="AC1060" s="2541"/>
      <c r="AD1060" s="2540">
        <v>0</v>
      </c>
      <c r="AE1060" s="2541"/>
      <c r="AF1060" s="299"/>
      <c r="AG1060" s="53"/>
      <c r="AH1060" s="53"/>
      <c r="AI1060" s="53"/>
      <c r="AJ1060" s="53"/>
      <c r="AK1060" s="53"/>
      <c r="AL1060" s="53"/>
      <c r="AM1060" s="53"/>
      <c r="AN1060" s="166"/>
      <c r="AO1060" s="166"/>
    </row>
    <row r="1061" spans="1:41" ht="16" customHeight="1" x14ac:dyDescent="0.25">
      <c r="A1061" s="2724" t="s">
        <v>786</v>
      </c>
      <c r="B1061" s="2725"/>
      <c r="C1061" s="2100"/>
      <c r="D1061" t="s">
        <v>815</v>
      </c>
      <c r="E1061" s="2867"/>
      <c r="F1061" s="2868"/>
      <c r="G1061" s="2565"/>
      <c r="H1061" s="2681"/>
      <c r="I1061" s="2540">
        <v>250000</v>
      </c>
      <c r="J1061" s="2541"/>
      <c r="K1061" s="299"/>
      <c r="L1061" s="53"/>
      <c r="M1061" s="53"/>
      <c r="N1061" s="53"/>
      <c r="O1061" s="53"/>
      <c r="P1061" s="53"/>
      <c r="Q1061" s="53"/>
      <c r="R1061" s="53"/>
      <c r="S1061" s="166"/>
      <c r="T1061" s="166"/>
      <c r="U1061" s="286"/>
      <c r="V1061" s="2724" t="s">
        <v>786</v>
      </c>
      <c r="W1061" s="2725"/>
      <c r="X1061" s="2100"/>
      <c r="Y1061" t="s">
        <v>815</v>
      </c>
      <c r="Z1061" s="2867"/>
      <c r="AA1061" s="2868"/>
      <c r="AB1061" s="2540"/>
      <c r="AC1061" s="2811"/>
      <c r="AD1061" s="2540">
        <v>200000</v>
      </c>
      <c r="AE1061" s="2541"/>
      <c r="AF1061" s="299"/>
      <c r="AG1061" s="53"/>
      <c r="AH1061" s="53"/>
      <c r="AI1061" s="53"/>
      <c r="AJ1061" s="53"/>
      <c r="AK1061" s="53"/>
      <c r="AL1061" s="53"/>
      <c r="AM1061" s="53"/>
      <c r="AN1061" s="166"/>
      <c r="AO1061" s="166"/>
    </row>
    <row r="1062" spans="1:41" ht="16" customHeight="1" x14ac:dyDescent="0.25">
      <c r="A1062" s="2724" t="s">
        <v>635</v>
      </c>
      <c r="B1062" s="2725"/>
      <c r="D1062" t="s">
        <v>571</v>
      </c>
      <c r="E1062" s="2867">
        <v>2.5</v>
      </c>
      <c r="F1062" s="2868"/>
      <c r="G1062" s="2565">
        <v>84800</v>
      </c>
      <c r="H1062" s="2681"/>
      <c r="I1062" s="2540">
        <v>212000</v>
      </c>
      <c r="J1062" s="2541"/>
      <c r="K1062" s="299"/>
      <c r="L1062" s="53"/>
      <c r="M1062" s="53"/>
      <c r="N1062" s="53"/>
      <c r="O1062" s="53"/>
      <c r="P1062" s="53"/>
      <c r="Q1062" s="53"/>
      <c r="R1062" s="53"/>
      <c r="S1062" s="53"/>
      <c r="T1062" s="53"/>
      <c r="U1062" s="286"/>
      <c r="V1062" s="2724" t="s">
        <v>635</v>
      </c>
      <c r="W1062" s="2725"/>
      <c r="X1062" t="s">
        <v>607</v>
      </c>
      <c r="Y1062" t="s">
        <v>571</v>
      </c>
      <c r="Z1062" s="2867">
        <v>6.2</v>
      </c>
      <c r="AA1062" s="2868"/>
      <c r="AB1062" s="2540">
        <v>84800</v>
      </c>
      <c r="AC1062" s="2681"/>
      <c r="AD1062" s="2540">
        <v>525760</v>
      </c>
      <c r="AE1062" s="2541"/>
      <c r="AF1062" s="299"/>
      <c r="AG1062" s="53"/>
      <c r="AH1062" s="53"/>
      <c r="AI1062" s="53"/>
      <c r="AJ1062" s="53"/>
      <c r="AK1062" s="53"/>
      <c r="AL1062" s="53"/>
      <c r="AM1062" s="53"/>
      <c r="AN1062" s="53"/>
      <c r="AO1062" s="53"/>
    </row>
    <row r="1063" spans="1:41" ht="16" customHeight="1" thickBot="1" x14ac:dyDescent="0.2">
      <c r="A1063" s="3000" t="s">
        <v>573</v>
      </c>
      <c r="B1063" s="3001"/>
      <c r="C1063" s="231"/>
      <c r="D1063" s="232"/>
      <c r="E1063" s="2544">
        <v>37</v>
      </c>
      <c r="F1063" s="2545"/>
      <c r="G1063" s="2546"/>
      <c r="H1063" s="2547"/>
      <c r="I1063" s="2544">
        <v>2446000</v>
      </c>
      <c r="J1063" s="2545"/>
      <c r="K1063" s="299"/>
      <c r="L1063" s="53"/>
      <c r="M1063" s="53"/>
      <c r="N1063" s="53"/>
      <c r="O1063" s="53"/>
      <c r="P1063" s="53"/>
      <c r="Q1063" s="53"/>
      <c r="R1063" s="53"/>
      <c r="S1063" s="166"/>
      <c r="T1063" s="166"/>
      <c r="U1063" s="286"/>
      <c r="V1063" s="3000" t="s">
        <v>573</v>
      </c>
      <c r="W1063" s="3001"/>
      <c r="X1063" s="231"/>
      <c r="Y1063" s="232"/>
      <c r="Z1063" s="2544">
        <v>44</v>
      </c>
      <c r="AA1063" s="2545"/>
      <c r="AB1063" s="2546"/>
      <c r="AC1063" s="2547"/>
      <c r="AD1063" s="2544">
        <v>2293760</v>
      </c>
      <c r="AE1063" s="2545"/>
      <c r="AF1063" s="299"/>
      <c r="AG1063" s="53"/>
      <c r="AH1063" s="53"/>
      <c r="AI1063" s="53"/>
      <c r="AJ1063" s="53"/>
      <c r="AK1063" s="53"/>
      <c r="AL1063" s="53"/>
      <c r="AM1063" s="53"/>
      <c r="AN1063" s="166"/>
      <c r="AO1063" s="166"/>
    </row>
    <row r="1064" spans="1:41" ht="16" customHeight="1" x14ac:dyDescent="0.15"/>
    <row r="1065" spans="1:41" ht="16" customHeight="1" x14ac:dyDescent="0.15"/>
    <row r="1066" spans="1:41" ht="16" customHeight="1" x14ac:dyDescent="0.15"/>
    <row r="1067" spans="1:41" ht="16" customHeight="1" x14ac:dyDescent="0.15"/>
    <row r="1068" spans="1:41" ht="16" customHeight="1" x14ac:dyDescent="0.15">
      <c r="A1068" s="2611" t="s">
        <v>1889</v>
      </c>
      <c r="B1068" s="2611"/>
      <c r="C1068" s="2611"/>
      <c r="D1068" s="2611"/>
      <c r="E1068" s="2611"/>
      <c r="F1068" s="2611"/>
      <c r="G1068" s="2611"/>
      <c r="H1068" s="2611"/>
      <c r="I1068" s="2611"/>
      <c r="J1068" s="2611"/>
      <c r="K1068" s="2611"/>
      <c r="L1068" s="2611"/>
      <c r="M1068" s="2611"/>
      <c r="N1068" s="2611"/>
      <c r="O1068" s="2611"/>
      <c r="P1068" s="2611"/>
      <c r="Q1068" s="2611"/>
      <c r="R1068" s="2611"/>
      <c r="S1068" s="2611"/>
      <c r="T1068" s="2611"/>
      <c r="U1068" s="298"/>
      <c r="V1068" s="2611" t="s">
        <v>1910</v>
      </c>
      <c r="W1068" s="2611"/>
      <c r="X1068" s="2611"/>
      <c r="Y1068" s="2611"/>
      <c r="Z1068" s="2611"/>
      <c r="AA1068" s="2611"/>
      <c r="AB1068" s="2611"/>
      <c r="AC1068" s="2611"/>
      <c r="AD1068" s="2611"/>
      <c r="AE1068" s="2611"/>
      <c r="AF1068" s="2611"/>
      <c r="AG1068" s="2611"/>
      <c r="AH1068" s="2611"/>
      <c r="AI1068" s="2611"/>
      <c r="AJ1068" s="2611"/>
      <c r="AK1068" s="2611"/>
      <c r="AL1068" s="2611"/>
      <c r="AM1068" s="2611"/>
      <c r="AN1068" s="2611"/>
      <c r="AO1068" s="2611"/>
    </row>
    <row r="1069" spans="1:41" ht="16" customHeight="1" thickBot="1" x14ac:dyDescent="0.2">
      <c r="A1069" s="2611"/>
      <c r="B1069" s="2611"/>
      <c r="C1069" s="2611"/>
      <c r="D1069" s="2611"/>
      <c r="E1069" s="2611"/>
      <c r="F1069" s="2611"/>
      <c r="G1069" s="2611"/>
      <c r="H1069" s="2611"/>
      <c r="I1069" s="2611"/>
      <c r="J1069" s="2611"/>
      <c r="K1069" s="2611"/>
      <c r="L1069" s="2611"/>
      <c r="M1069" s="2611"/>
      <c r="N1069" s="2611"/>
      <c r="O1069" s="2611"/>
      <c r="P1069" s="2611"/>
      <c r="Q1069" s="2611"/>
      <c r="R1069" s="2611"/>
      <c r="S1069" s="2611"/>
      <c r="T1069" s="2611"/>
      <c r="U1069" s="286"/>
      <c r="V1069" s="166"/>
      <c r="W1069" s="166"/>
      <c r="X1069" s="166"/>
      <c r="Y1069" s="166"/>
      <c r="Z1069" s="166"/>
      <c r="AA1069" s="166"/>
      <c r="AB1069" s="166"/>
      <c r="AC1069" s="166"/>
      <c r="AD1069" s="166"/>
      <c r="AE1069" s="166"/>
      <c r="AF1069" s="299"/>
      <c r="AG1069" s="53"/>
      <c r="AH1069" s="53"/>
      <c r="AI1069" s="53"/>
      <c r="AJ1069" s="53"/>
      <c r="AK1069" s="53"/>
      <c r="AL1069" s="53"/>
      <c r="AM1069" s="53"/>
      <c r="AN1069" s="53"/>
      <c r="AO1069" s="53"/>
    </row>
    <row r="1070" spans="1:41" ht="16" customHeight="1" x14ac:dyDescent="0.25">
      <c r="A1070" s="2589" t="s">
        <v>451</v>
      </c>
      <c r="B1070" s="2590"/>
      <c r="C1070" s="2589" t="s">
        <v>452</v>
      </c>
      <c r="D1070" s="2618"/>
      <c r="E1070" s="2618"/>
      <c r="F1070" s="2590"/>
      <c r="G1070" s="2589" t="s">
        <v>453</v>
      </c>
      <c r="H1070" s="2590"/>
      <c r="I1070" s="2589" t="s">
        <v>454</v>
      </c>
      <c r="J1070" s="2590"/>
      <c r="K1070" s="53"/>
      <c r="L1070" s="2587" t="s">
        <v>451</v>
      </c>
      <c r="M1070" s="2589" t="s">
        <v>452</v>
      </c>
      <c r="N1070" s="2618"/>
      <c r="O1070" s="2618"/>
      <c r="P1070" s="2590"/>
      <c r="Q1070" s="2589" t="s">
        <v>453</v>
      </c>
      <c r="R1070" s="2590"/>
      <c r="S1070" s="2589"/>
      <c r="T1070" s="2590"/>
      <c r="U1070" s="287"/>
      <c r="V1070" s="2589" t="s">
        <v>451</v>
      </c>
      <c r="W1070" s="2590"/>
      <c r="X1070" s="2589" t="s">
        <v>452</v>
      </c>
      <c r="Y1070" s="2618"/>
      <c r="Z1070" s="2618"/>
      <c r="AA1070" s="2590"/>
      <c r="AB1070" s="2589" t="s">
        <v>453</v>
      </c>
      <c r="AC1070" s="2590"/>
      <c r="AD1070" s="2589" t="s">
        <v>454</v>
      </c>
      <c r="AE1070" s="2590"/>
      <c r="AF1070" s="53"/>
      <c r="AG1070" s="2587" t="s">
        <v>451</v>
      </c>
      <c r="AH1070" s="2589" t="s">
        <v>452</v>
      </c>
      <c r="AI1070" s="2618"/>
      <c r="AJ1070" s="2618"/>
      <c r="AK1070" s="2590"/>
      <c r="AL1070" s="2589" t="s">
        <v>453</v>
      </c>
      <c r="AM1070" s="2590"/>
      <c r="AN1070" s="2589"/>
      <c r="AO1070" s="2886"/>
    </row>
    <row r="1071" spans="1:41" ht="16" customHeight="1" thickBot="1" x14ac:dyDescent="0.3">
      <c r="A1071" s="2585"/>
      <c r="B1071" s="2586"/>
      <c r="C1071" s="2591"/>
      <c r="D1071" s="2619"/>
      <c r="E1071" s="2619"/>
      <c r="F1071" s="2592"/>
      <c r="G1071" s="2585" t="s">
        <v>456</v>
      </c>
      <c r="H1071" s="2586"/>
      <c r="I1071" s="2585"/>
      <c r="J1071" s="2586"/>
      <c r="K1071" s="53"/>
      <c r="L1071" s="2675"/>
      <c r="M1071" s="2591"/>
      <c r="N1071" s="2619"/>
      <c r="O1071" s="2619"/>
      <c r="P1071" s="2592"/>
      <c r="Q1071" s="2585" t="s">
        <v>456</v>
      </c>
      <c r="R1071" s="2586"/>
      <c r="S1071" s="2585" t="s">
        <v>289</v>
      </c>
      <c r="T1071" s="2586"/>
      <c r="U1071" s="287"/>
      <c r="V1071" s="2585"/>
      <c r="W1071" s="2586"/>
      <c r="X1071" s="2591"/>
      <c r="Y1071" s="2619"/>
      <c r="Z1071" s="2619"/>
      <c r="AA1071" s="2592"/>
      <c r="AB1071" s="2585" t="s">
        <v>456</v>
      </c>
      <c r="AC1071" s="2586"/>
      <c r="AD1071" s="2585"/>
      <c r="AE1071" s="2586"/>
      <c r="AF1071" s="53"/>
      <c r="AG1071" s="2675"/>
      <c r="AH1071" s="2591"/>
      <c r="AI1071" s="2619"/>
      <c r="AJ1071" s="2619"/>
      <c r="AK1071" s="2592"/>
      <c r="AL1071" s="2585" t="s">
        <v>456</v>
      </c>
      <c r="AM1071" s="2586"/>
      <c r="AN1071" s="2585" t="s">
        <v>289</v>
      </c>
      <c r="AO1071" s="2860"/>
    </row>
    <row r="1072" spans="1:41" ht="16" customHeight="1" x14ac:dyDescent="0.25">
      <c r="A1072" s="2585"/>
      <c r="B1072" s="2586"/>
      <c r="C1072" t="s">
        <v>457</v>
      </c>
      <c r="D1072" s="2675" t="s">
        <v>458</v>
      </c>
      <c r="E1072" s="2585" t="s">
        <v>459</v>
      </c>
      <c r="F1072" s="2586"/>
      <c r="G1072" s="2585" t="s">
        <v>460</v>
      </c>
      <c r="H1072" s="2586"/>
      <c r="I1072" s="2585" t="s">
        <v>363</v>
      </c>
      <c r="J1072" s="2586"/>
      <c r="K1072" s="53"/>
      <c r="L1072" s="2675"/>
      <c r="M1072" t="s">
        <v>457</v>
      </c>
      <c r="N1072" s="2587" t="s">
        <v>458</v>
      </c>
      <c r="O1072" s="2589" t="s">
        <v>459</v>
      </c>
      <c r="P1072" s="2590"/>
      <c r="Q1072" s="2585" t="s">
        <v>460</v>
      </c>
      <c r="R1072" s="2586"/>
      <c r="S1072" s="2585" t="s">
        <v>363</v>
      </c>
      <c r="T1072" s="2586"/>
      <c r="U1072" s="287"/>
      <c r="V1072" s="2585"/>
      <c r="W1072" s="2586"/>
      <c r="X1072" t="s">
        <v>457</v>
      </c>
      <c r="Y1072" s="2675" t="s">
        <v>458</v>
      </c>
      <c r="Z1072" s="2585" t="s">
        <v>459</v>
      </c>
      <c r="AA1072" s="2586"/>
      <c r="AB1072" s="2585" t="s">
        <v>460</v>
      </c>
      <c r="AC1072" s="2586"/>
      <c r="AD1072" s="2585" t="s">
        <v>363</v>
      </c>
      <c r="AE1072" s="2586"/>
      <c r="AF1072" s="53"/>
      <c r="AG1072" s="2675"/>
      <c r="AH1072" t="s">
        <v>457</v>
      </c>
      <c r="AI1072" s="2675" t="s">
        <v>458</v>
      </c>
      <c r="AJ1072" s="2585" t="s">
        <v>459</v>
      </c>
      <c r="AK1072" s="2586"/>
      <c r="AL1072" s="2585" t="s">
        <v>460</v>
      </c>
      <c r="AM1072" s="2586"/>
      <c r="AN1072" s="2585" t="s">
        <v>363</v>
      </c>
      <c r="AO1072" s="2860"/>
    </row>
    <row r="1073" spans="1:41" ht="16" customHeight="1" thickBot="1" x14ac:dyDescent="0.3">
      <c r="A1073" s="2591"/>
      <c r="B1073" s="2592"/>
      <c r="C1073" t="s">
        <v>461</v>
      </c>
      <c r="D1073" s="2588"/>
      <c r="E1073" s="2591"/>
      <c r="F1073" s="2592"/>
      <c r="G1073" s="2591"/>
      <c r="H1073" s="2592"/>
      <c r="I1073" s="2591"/>
      <c r="J1073" s="2592"/>
      <c r="K1073" s="53"/>
      <c r="L1073" s="2588"/>
      <c r="M1073" s="63" t="s">
        <v>461</v>
      </c>
      <c r="N1073" s="2588"/>
      <c r="O1073" s="2591"/>
      <c r="P1073" s="2592"/>
      <c r="Q1073" s="2591"/>
      <c r="R1073" s="2592"/>
      <c r="S1073" s="2591"/>
      <c r="T1073" s="2592"/>
      <c r="U1073" s="287"/>
      <c r="V1073" s="2591"/>
      <c r="W1073" s="2592"/>
      <c r="X1073" t="s">
        <v>461</v>
      </c>
      <c r="Y1073" s="2588"/>
      <c r="Z1073" s="2591"/>
      <c r="AA1073" s="2592"/>
      <c r="AB1073" s="2591"/>
      <c r="AC1073" s="2592"/>
      <c r="AD1073" s="2591"/>
      <c r="AE1073" s="2592"/>
      <c r="AF1073" s="53"/>
      <c r="AG1073" s="2588"/>
      <c r="AH1073" s="63" t="s">
        <v>461</v>
      </c>
      <c r="AI1073" s="2588"/>
      <c r="AJ1073" s="2591"/>
      <c r="AK1073" s="2592"/>
      <c r="AL1073" s="2591"/>
      <c r="AM1073" s="2592"/>
      <c r="AN1073" s="2887"/>
      <c r="AO1073" s="2888"/>
    </row>
    <row r="1074" spans="1:41" ht="16" customHeight="1" x14ac:dyDescent="0.25">
      <c r="A1074" s="2998" t="s">
        <v>462</v>
      </c>
      <c r="B1074" s="2999"/>
      <c r="C1074" s="2093"/>
      <c r="F1074" s="2095"/>
      <c r="G1074" s="2565"/>
      <c r="H1074" s="2860"/>
      <c r="I1074" s="2540"/>
      <c r="J1074" s="2860"/>
      <c r="K1074" s="299"/>
      <c r="L1074" s="72" t="s">
        <v>463</v>
      </c>
      <c r="M1074" s="2094"/>
      <c r="N1074" s="2095"/>
      <c r="O1074" s="2096"/>
      <c r="P1074" s="2104"/>
      <c r="Q1074" s="2583"/>
      <c r="R1074" s="2584"/>
      <c r="S1074" s="2583"/>
      <c r="T1074" s="2584"/>
      <c r="U1074" s="184"/>
      <c r="V1074" s="2998" t="s">
        <v>462</v>
      </c>
      <c r="W1074" s="2999"/>
      <c r="X1074" s="2093"/>
      <c r="AA1074" s="2095"/>
      <c r="AB1074" s="2565"/>
      <c r="AC1074" s="2860"/>
      <c r="AD1074" s="2565"/>
      <c r="AE1074" s="2860"/>
      <c r="AF1074" s="299"/>
      <c r="AG1074" s="72" t="s">
        <v>463</v>
      </c>
      <c r="AH1074" s="2094"/>
      <c r="AI1074" s="2095"/>
      <c r="AJ1074" s="2583"/>
      <c r="AK1074" s="2584"/>
      <c r="AL1074" s="2583"/>
      <c r="AM1074" s="2584"/>
      <c r="AN1074" s="2583"/>
      <c r="AO1074" s="2584"/>
    </row>
    <row r="1075" spans="1:41" ht="16" customHeight="1" x14ac:dyDescent="0.25">
      <c r="A1075" s="2730" t="s">
        <v>994</v>
      </c>
      <c r="B1075" s="2731"/>
      <c r="C1075" s="90"/>
      <c r="D1075" s="2097"/>
      <c r="G1075" s="2565"/>
      <c r="H1075" s="2860"/>
      <c r="I1075" s="2880">
        <v>0</v>
      </c>
      <c r="J1075" s="2875"/>
      <c r="K1075" s="299"/>
      <c r="L1075" s="75"/>
      <c r="M1075" s="2098"/>
      <c r="Q1075" s="2540"/>
      <c r="R1075" s="2541"/>
      <c r="S1075" s="2540"/>
      <c r="T1075" s="2541"/>
      <c r="U1075" s="184"/>
      <c r="V1075" s="2730" t="s">
        <v>994</v>
      </c>
      <c r="W1075" s="2731"/>
      <c r="X1075" s="2100"/>
      <c r="AB1075" s="2565"/>
      <c r="AC1075" s="2860"/>
      <c r="AD1075" s="2880">
        <v>0</v>
      </c>
      <c r="AE1075" s="2875"/>
      <c r="AF1075" s="299"/>
      <c r="AG1075" s="75"/>
      <c r="AH1075" s="2098"/>
      <c r="AJ1075" s="2540"/>
      <c r="AK1075" s="2541"/>
      <c r="AL1075" s="2540"/>
      <c r="AM1075" s="2541"/>
      <c r="AN1075" s="2540"/>
      <c r="AO1075" s="2541"/>
    </row>
    <row r="1076" spans="1:41" ht="16" customHeight="1" x14ac:dyDescent="0.25">
      <c r="A1076" s="2724" t="s">
        <v>995</v>
      </c>
      <c r="B1076" s="2725"/>
      <c r="G1076" s="2565"/>
      <c r="H1076" s="2860"/>
      <c r="I1076" s="2565"/>
      <c r="J1076" s="2860"/>
      <c r="K1076" s="299"/>
      <c r="L1076" s="75" t="s">
        <v>466</v>
      </c>
      <c r="O1076" s="2704"/>
      <c r="P1076" s="2549"/>
      <c r="Q1076" s="2540"/>
      <c r="R1076" s="2541"/>
      <c r="S1076" s="2540">
        <v>0</v>
      </c>
      <c r="T1076" s="2541"/>
      <c r="U1076" s="184"/>
      <c r="V1076" s="2724" t="s">
        <v>995</v>
      </c>
      <c r="W1076" s="2725"/>
      <c r="X1076" s="2100"/>
      <c r="AB1076" s="2565"/>
      <c r="AC1076" s="2860"/>
      <c r="AD1076" s="2565"/>
      <c r="AE1076" s="2860"/>
      <c r="AF1076" s="299"/>
      <c r="AG1076" s="75" t="s">
        <v>466</v>
      </c>
      <c r="AJ1076" s="2540"/>
      <c r="AK1076" s="2541"/>
      <c r="AL1076" s="2540"/>
      <c r="AM1076" s="2541"/>
      <c r="AN1076" s="2540"/>
      <c r="AO1076" s="2541"/>
    </row>
    <row r="1077" spans="1:41" ht="16" customHeight="1" x14ac:dyDescent="0.25">
      <c r="A1077" s="2724" t="s">
        <v>996</v>
      </c>
      <c r="B1077" s="2725"/>
      <c r="G1077" s="2565"/>
      <c r="H1077" s="2860"/>
      <c r="I1077" s="2565"/>
      <c r="J1077" s="2860"/>
      <c r="K1077" s="299"/>
      <c r="L1077" s="75" t="s">
        <v>875</v>
      </c>
      <c r="M1077" t="s">
        <v>1110</v>
      </c>
      <c r="N1077" t="s">
        <v>1044</v>
      </c>
      <c r="O1077" s="2704">
        <v>214</v>
      </c>
      <c r="P1077" s="2549"/>
      <c r="Q1077" s="2540">
        <v>14350</v>
      </c>
      <c r="R1077" s="2541"/>
      <c r="S1077" s="2540">
        <v>3070900</v>
      </c>
      <c r="T1077" s="2541"/>
      <c r="U1077" s="184"/>
      <c r="V1077" s="2724" t="s">
        <v>996</v>
      </c>
      <c r="W1077" s="2725"/>
      <c r="X1077" s="2100"/>
      <c r="AB1077" s="2540"/>
      <c r="AC1077" s="2860"/>
      <c r="AD1077" s="2540">
        <v>0</v>
      </c>
      <c r="AE1077" s="2541"/>
      <c r="AF1077" s="299"/>
      <c r="AG1077" s="75" t="s">
        <v>875</v>
      </c>
      <c r="AJ1077" s="2540"/>
      <c r="AK1077" s="2541"/>
      <c r="AL1077" s="2540"/>
      <c r="AM1077" s="2541"/>
      <c r="AN1077" s="2540">
        <v>0</v>
      </c>
      <c r="AO1077" s="2541"/>
    </row>
    <row r="1078" spans="1:41" ht="16" customHeight="1" x14ac:dyDescent="0.25">
      <c r="A1078" s="2730" t="s">
        <v>1005</v>
      </c>
      <c r="B1078" s="2731"/>
      <c r="C1078" s="2101"/>
      <c r="G1078" s="2565"/>
      <c r="H1078" s="2860"/>
      <c r="I1078" s="2880">
        <v>0</v>
      </c>
      <c r="J1078" s="2875"/>
      <c r="K1078" s="299"/>
      <c r="L1078" s="75" t="s">
        <v>1069</v>
      </c>
      <c r="M1078" t="s">
        <v>596</v>
      </c>
      <c r="N1078" t="s">
        <v>489</v>
      </c>
      <c r="O1078" s="2728">
        <v>4</v>
      </c>
      <c r="P1078" s="2729"/>
      <c r="Q1078" s="2540">
        <v>14000</v>
      </c>
      <c r="R1078" s="2541"/>
      <c r="S1078" s="2540">
        <v>56000</v>
      </c>
      <c r="T1078" s="2541"/>
      <c r="U1078" s="184"/>
      <c r="V1078" s="2730" t="s">
        <v>1005</v>
      </c>
      <c r="W1078" s="2731"/>
      <c r="X1078" s="2100"/>
      <c r="AB1078" s="2565"/>
      <c r="AC1078" s="2860"/>
      <c r="AD1078" s="2880">
        <v>0</v>
      </c>
      <c r="AE1078" s="2875"/>
      <c r="AF1078" s="299"/>
      <c r="AG1078" s="75" t="s">
        <v>1069</v>
      </c>
      <c r="AH1078" t="s">
        <v>596</v>
      </c>
      <c r="AI1078" t="s">
        <v>489</v>
      </c>
      <c r="AJ1078" s="2704">
        <v>4</v>
      </c>
      <c r="AK1078" s="2549"/>
      <c r="AL1078" s="2540">
        <v>14000</v>
      </c>
      <c r="AM1078" s="2541"/>
      <c r="AN1078" s="2540">
        <v>56000</v>
      </c>
      <c r="AO1078" s="2541"/>
    </row>
    <row r="1079" spans="1:41" ht="16" customHeight="1" x14ac:dyDescent="0.25">
      <c r="A1079" s="2724" t="s">
        <v>1006</v>
      </c>
      <c r="B1079" s="2725"/>
      <c r="G1079" s="2565"/>
      <c r="H1079" s="2860"/>
      <c r="I1079" s="2565"/>
      <c r="J1079" s="2860"/>
      <c r="K1079" s="299"/>
      <c r="L1079" s="75" t="s">
        <v>883</v>
      </c>
      <c r="M1079" t="s">
        <v>612</v>
      </c>
      <c r="N1079" t="s">
        <v>489</v>
      </c>
      <c r="O1079" s="2728">
        <v>3</v>
      </c>
      <c r="P1079" s="2729"/>
      <c r="Q1079" s="2540">
        <v>45600</v>
      </c>
      <c r="R1079" s="2541"/>
      <c r="S1079" s="2540">
        <v>136800</v>
      </c>
      <c r="T1079" s="2541"/>
      <c r="U1079" s="184"/>
      <c r="V1079" s="2724" t="s">
        <v>1006</v>
      </c>
      <c r="W1079" s="2725"/>
      <c r="X1079" s="2100"/>
      <c r="AB1079" s="2565"/>
      <c r="AC1079" s="2860"/>
      <c r="AD1079" s="2565"/>
      <c r="AE1079" s="2860"/>
      <c r="AF1079" s="299"/>
      <c r="AG1079" s="75" t="s">
        <v>883</v>
      </c>
      <c r="AH1079" t="s">
        <v>612</v>
      </c>
      <c r="AI1079" t="s">
        <v>489</v>
      </c>
      <c r="AJ1079" s="2704">
        <v>3</v>
      </c>
      <c r="AK1079" s="2549"/>
      <c r="AL1079" s="2540">
        <v>45600</v>
      </c>
      <c r="AM1079" s="2541"/>
      <c r="AN1079" s="2540">
        <v>136800</v>
      </c>
      <c r="AO1079" s="2541"/>
    </row>
    <row r="1080" spans="1:41" ht="16" customHeight="1" x14ac:dyDescent="0.25">
      <c r="A1080" s="2724" t="s">
        <v>996</v>
      </c>
      <c r="B1080" s="2725"/>
      <c r="G1080" s="2565"/>
      <c r="H1080" s="2860"/>
      <c r="I1080" s="2565"/>
      <c r="J1080" s="2860"/>
      <c r="K1080" s="299"/>
      <c r="L1080" s="75" t="s">
        <v>883</v>
      </c>
      <c r="M1080" t="s">
        <v>503</v>
      </c>
      <c r="N1080" t="s">
        <v>468</v>
      </c>
      <c r="O1080" s="2728">
        <v>0.6</v>
      </c>
      <c r="P1080" s="2729"/>
      <c r="Q1080" s="2540">
        <v>339200</v>
      </c>
      <c r="R1080" s="2541"/>
      <c r="S1080" s="2540">
        <v>203520</v>
      </c>
      <c r="T1080" s="2541"/>
      <c r="U1080" s="184"/>
      <c r="V1080" s="2724" t="s">
        <v>996</v>
      </c>
      <c r="W1080" s="2725"/>
      <c r="X1080" s="2100"/>
      <c r="AB1080" s="2565"/>
      <c r="AC1080" s="2860"/>
      <c r="AD1080" s="2565"/>
      <c r="AE1080" s="2860"/>
      <c r="AF1080" s="299"/>
      <c r="AG1080" s="75" t="s">
        <v>883</v>
      </c>
      <c r="AH1080" t="s">
        <v>503</v>
      </c>
      <c r="AI1080" t="s">
        <v>468</v>
      </c>
      <c r="AJ1080" s="2704">
        <v>1.2</v>
      </c>
      <c r="AK1080" s="2549"/>
      <c r="AL1080" s="2540">
        <v>339200</v>
      </c>
      <c r="AM1080" s="2541"/>
      <c r="AN1080" s="2540">
        <v>407040</v>
      </c>
      <c r="AO1080" s="2541"/>
    </row>
    <row r="1081" spans="1:41" ht="16" customHeight="1" x14ac:dyDescent="0.25">
      <c r="A1081" s="2724" t="s">
        <v>1007</v>
      </c>
      <c r="B1081" s="2725"/>
      <c r="G1081" s="2565"/>
      <c r="H1081" s="2860"/>
      <c r="I1081" s="2565"/>
      <c r="J1081" s="2860"/>
      <c r="K1081" s="299"/>
      <c r="L1081" s="75" t="s">
        <v>593</v>
      </c>
      <c r="M1081" t="s">
        <v>812</v>
      </c>
      <c r="N1081" t="s">
        <v>468</v>
      </c>
      <c r="O1081" s="2704">
        <v>6</v>
      </c>
      <c r="P1081" s="2549"/>
      <c r="Q1081" s="2540">
        <v>16350</v>
      </c>
      <c r="R1081" s="2541"/>
      <c r="S1081" s="2540">
        <v>98100</v>
      </c>
      <c r="T1081" s="2541"/>
      <c r="U1081" s="184"/>
      <c r="V1081" s="2724" t="s">
        <v>1007</v>
      </c>
      <c r="W1081" s="2725"/>
      <c r="X1081" s="2100"/>
      <c r="AB1081" s="2565"/>
      <c r="AC1081" s="2860"/>
      <c r="AD1081" s="2565"/>
      <c r="AE1081" s="2860"/>
      <c r="AF1081" s="299"/>
      <c r="AG1081" s="75" t="s">
        <v>593</v>
      </c>
      <c r="AH1081" t="s">
        <v>812</v>
      </c>
      <c r="AI1081" t="s">
        <v>468</v>
      </c>
      <c r="AJ1081" s="2704">
        <v>8</v>
      </c>
      <c r="AK1081" s="2549"/>
      <c r="AL1081" s="2540">
        <v>16350</v>
      </c>
      <c r="AM1081" s="2541"/>
      <c r="AN1081" s="2540">
        <v>130800</v>
      </c>
      <c r="AO1081" s="2541"/>
    </row>
    <row r="1082" spans="1:41" ht="16" customHeight="1" x14ac:dyDescent="0.25">
      <c r="A1082" s="2730" t="s">
        <v>1008</v>
      </c>
      <c r="B1082" s="2731"/>
      <c r="C1082" s="2100"/>
      <c r="G1082" s="2565"/>
      <c r="H1082" s="2860"/>
      <c r="I1082" s="2561">
        <v>1024000</v>
      </c>
      <c r="J1082" s="2875"/>
      <c r="K1082" s="299"/>
      <c r="L1082" s="75" t="s">
        <v>593</v>
      </c>
      <c r="M1082" t="s">
        <v>632</v>
      </c>
      <c r="N1082" t="s">
        <v>468</v>
      </c>
      <c r="O1082" s="2704">
        <v>3</v>
      </c>
      <c r="P1082" s="2549"/>
      <c r="Q1082" s="2540">
        <v>88000</v>
      </c>
      <c r="R1082" s="2541"/>
      <c r="S1082" s="2540">
        <v>264000</v>
      </c>
      <c r="T1082" s="2541"/>
      <c r="U1082" s="184"/>
      <c r="V1082" s="2730" t="s">
        <v>1008</v>
      </c>
      <c r="W1082" s="2731"/>
      <c r="X1082" s="2097"/>
      <c r="AB1082" s="2565"/>
      <c r="AC1082" s="2860"/>
      <c r="AD1082" s="2561">
        <v>192000</v>
      </c>
      <c r="AE1082" s="2875"/>
      <c r="AF1082" s="299"/>
      <c r="AG1082" s="75" t="s">
        <v>593</v>
      </c>
      <c r="AH1082" t="s">
        <v>632</v>
      </c>
      <c r="AI1082" t="s">
        <v>468</v>
      </c>
      <c r="AJ1082" s="2704">
        <v>8</v>
      </c>
      <c r="AK1082" s="2549"/>
      <c r="AL1082" s="2540">
        <v>88000</v>
      </c>
      <c r="AM1082" s="2541"/>
      <c r="AN1082" s="2540">
        <v>704000</v>
      </c>
      <c r="AO1082" s="2541"/>
    </row>
    <row r="1083" spans="1:41" ht="16" customHeight="1" x14ac:dyDescent="0.15">
      <c r="A1083" s="2724" t="s">
        <v>1010</v>
      </c>
      <c r="B1083" s="2725"/>
      <c r="E1083" s="2704"/>
      <c r="F1083" s="2549"/>
      <c r="G1083" s="2861"/>
      <c r="H1083" s="2862"/>
      <c r="I1083" s="2540">
        <v>0</v>
      </c>
      <c r="J1083" s="2541"/>
      <c r="K1083" s="299"/>
      <c r="L1083" s="75" t="s">
        <v>551</v>
      </c>
      <c r="M1083" t="s">
        <v>774</v>
      </c>
      <c r="N1083" t="s">
        <v>830</v>
      </c>
      <c r="O1083" s="2704">
        <v>8</v>
      </c>
      <c r="P1083" s="2549"/>
      <c r="Q1083" s="2540">
        <v>78050</v>
      </c>
      <c r="R1083" s="2541"/>
      <c r="S1083" s="2540">
        <v>624400</v>
      </c>
      <c r="T1083" s="2541"/>
      <c r="U1083" s="184"/>
      <c r="V1083" s="2724" t="s">
        <v>1010</v>
      </c>
      <c r="W1083" s="2725"/>
      <c r="X1083" s="2097"/>
      <c r="AB1083" s="2540"/>
      <c r="AC1083" s="2541"/>
      <c r="AD1083" s="2540"/>
      <c r="AE1083" s="2541"/>
      <c r="AF1083" s="299"/>
      <c r="AG1083" s="75" t="s">
        <v>551</v>
      </c>
      <c r="AH1083" t="s">
        <v>774</v>
      </c>
      <c r="AI1083" t="s">
        <v>830</v>
      </c>
      <c r="AJ1083" s="2704">
        <v>10</v>
      </c>
      <c r="AK1083" s="2549"/>
      <c r="AL1083" s="2540">
        <v>78050</v>
      </c>
      <c r="AM1083" s="2541"/>
      <c r="AN1083" s="2540">
        <v>780500</v>
      </c>
      <c r="AO1083" s="2541"/>
    </row>
    <row r="1084" spans="1:41" ht="16" customHeight="1" x14ac:dyDescent="0.25">
      <c r="A1084" s="2724" t="s">
        <v>1011</v>
      </c>
      <c r="B1084" s="2725"/>
      <c r="G1084" s="2565"/>
      <c r="H1084" s="2860"/>
      <c r="I1084" s="2540">
        <v>0</v>
      </c>
      <c r="J1084" s="2541"/>
      <c r="K1084" s="299"/>
      <c r="L1084" s="75" t="s">
        <v>1723</v>
      </c>
      <c r="M1084" t="s">
        <v>475</v>
      </c>
      <c r="N1084" t="s">
        <v>830</v>
      </c>
      <c r="O1084" s="2704">
        <v>4</v>
      </c>
      <c r="P1084" s="2549"/>
      <c r="Q1084" s="2540">
        <v>59600</v>
      </c>
      <c r="R1084" s="2541"/>
      <c r="S1084" s="2540">
        <v>238400</v>
      </c>
      <c r="T1084" s="2541"/>
      <c r="U1084" s="184"/>
      <c r="V1084" s="2724" t="s">
        <v>1011</v>
      </c>
      <c r="W1084" s="2725"/>
      <c r="X1084" s="2100"/>
      <c r="AB1084" s="2540"/>
      <c r="AC1084" s="2541"/>
      <c r="AD1084" s="2540">
        <v>0</v>
      </c>
      <c r="AE1084" s="2541"/>
      <c r="AF1084" s="299"/>
      <c r="AG1084" s="75" t="s">
        <v>1723</v>
      </c>
      <c r="AH1084" t="s">
        <v>475</v>
      </c>
      <c r="AI1084" t="s">
        <v>830</v>
      </c>
      <c r="AJ1084" s="2704">
        <v>6</v>
      </c>
      <c r="AK1084" s="2549"/>
      <c r="AL1084" s="2540">
        <v>59600</v>
      </c>
      <c r="AM1084" s="2541"/>
      <c r="AN1084" s="2540">
        <v>357600</v>
      </c>
      <c r="AO1084" s="2541"/>
    </row>
    <row r="1085" spans="1:41" ht="16" customHeight="1" x14ac:dyDescent="0.15">
      <c r="A1085" s="2724" t="s">
        <v>485</v>
      </c>
      <c r="B1085" s="2725"/>
      <c r="E1085" s="2704"/>
      <c r="F1085" s="2549"/>
      <c r="G1085" s="2540"/>
      <c r="H1085" s="2541"/>
      <c r="I1085" s="2540">
        <v>0</v>
      </c>
      <c r="J1085" s="2541"/>
      <c r="K1085" s="299"/>
      <c r="L1085" s="75" t="s">
        <v>1724</v>
      </c>
      <c r="M1085" t="s">
        <v>1064</v>
      </c>
      <c r="N1085" t="s">
        <v>830</v>
      </c>
      <c r="O1085" s="2704">
        <v>2</v>
      </c>
      <c r="P1085" s="2549"/>
      <c r="Q1085" s="2540">
        <v>80800</v>
      </c>
      <c r="R1085" s="2541"/>
      <c r="S1085" s="2540">
        <v>161600</v>
      </c>
      <c r="T1085" s="2541"/>
      <c r="U1085" s="184"/>
      <c r="V1085" s="2724" t="s">
        <v>485</v>
      </c>
      <c r="W1085" s="2725"/>
      <c r="X1085" s="2100"/>
      <c r="AB1085" s="2540"/>
      <c r="AC1085" s="2541"/>
      <c r="AD1085" s="2540"/>
      <c r="AE1085" s="2541"/>
      <c r="AF1085" s="299"/>
      <c r="AG1085" s="75" t="s">
        <v>1724</v>
      </c>
      <c r="AH1085" t="s">
        <v>1064</v>
      </c>
      <c r="AI1085" t="s">
        <v>830</v>
      </c>
      <c r="AJ1085" s="2704">
        <v>2</v>
      </c>
      <c r="AK1085" s="2549"/>
      <c r="AL1085" s="2540">
        <v>80800</v>
      </c>
      <c r="AM1085" s="2541"/>
      <c r="AN1085" s="2540">
        <v>161600</v>
      </c>
      <c r="AO1085" s="2541"/>
    </row>
    <row r="1086" spans="1:41" ht="16" customHeight="1" x14ac:dyDescent="0.15">
      <c r="A1086" s="2724" t="s">
        <v>486</v>
      </c>
      <c r="B1086" s="2725"/>
      <c r="E1086" s="2704"/>
      <c r="F1086" s="2549"/>
      <c r="G1086" s="2540"/>
      <c r="H1086" s="2541"/>
      <c r="I1086" s="2540">
        <v>0</v>
      </c>
      <c r="J1086" s="2541"/>
      <c r="K1086" s="299"/>
      <c r="L1086" s="75" t="s">
        <v>1725</v>
      </c>
      <c r="M1086" t="s">
        <v>1726</v>
      </c>
      <c r="N1086" t="s">
        <v>571</v>
      </c>
      <c r="O1086" s="2704">
        <v>2</v>
      </c>
      <c r="P1086" s="2549"/>
      <c r="Q1086" s="2540">
        <v>159000</v>
      </c>
      <c r="R1086" s="2541"/>
      <c r="S1086" s="2540">
        <v>318000</v>
      </c>
      <c r="T1086" s="2541"/>
      <c r="U1086" s="184"/>
      <c r="V1086" s="2724" t="s">
        <v>486</v>
      </c>
      <c r="W1086" s="2725"/>
      <c r="X1086" s="2100"/>
      <c r="AB1086" s="2540"/>
      <c r="AC1086" s="2541"/>
      <c r="AD1086" s="2540"/>
      <c r="AE1086" s="2541"/>
      <c r="AF1086" s="299"/>
      <c r="AG1086" s="75" t="s">
        <v>1725</v>
      </c>
      <c r="AH1086" t="s">
        <v>1726</v>
      </c>
      <c r="AI1086" t="s">
        <v>571</v>
      </c>
      <c r="AJ1086" s="2704">
        <v>2</v>
      </c>
      <c r="AK1086" s="2549"/>
      <c r="AL1086" s="2540">
        <v>159000</v>
      </c>
      <c r="AM1086" s="2541"/>
      <c r="AN1086" s="2540">
        <v>318000</v>
      </c>
      <c r="AO1086" s="2541"/>
    </row>
    <row r="1087" spans="1:41" ht="16" customHeight="1" x14ac:dyDescent="0.25">
      <c r="A1087" s="2724" t="s">
        <v>924</v>
      </c>
      <c r="B1087" s="2725"/>
      <c r="C1087" t="s">
        <v>512</v>
      </c>
      <c r="D1087" t="s">
        <v>513</v>
      </c>
      <c r="E1087" s="2704">
        <v>2</v>
      </c>
      <c r="F1087" s="2549"/>
      <c r="G1087" s="2861">
        <v>32000</v>
      </c>
      <c r="H1087" s="2862"/>
      <c r="I1087" s="2540">
        <v>64000</v>
      </c>
      <c r="J1087" s="2541"/>
      <c r="K1087" s="299"/>
      <c r="L1087" s="75" t="s">
        <v>1727</v>
      </c>
      <c r="M1087" t="s">
        <v>1118</v>
      </c>
      <c r="N1087" t="s">
        <v>489</v>
      </c>
      <c r="O1087" s="2704">
        <v>8</v>
      </c>
      <c r="P1087" s="2549"/>
      <c r="Q1087" s="2540">
        <v>31800</v>
      </c>
      <c r="R1087" s="2541"/>
      <c r="S1087" s="2540">
        <v>254400</v>
      </c>
      <c r="T1087" s="2541"/>
      <c r="U1087" s="184"/>
      <c r="V1087" s="2724" t="s">
        <v>924</v>
      </c>
      <c r="W1087" s="2725"/>
      <c r="X1087" s="2097"/>
      <c r="AB1087" s="2540"/>
      <c r="AC1087" s="2860"/>
      <c r="AD1087" s="2540"/>
      <c r="AE1087" s="2541"/>
      <c r="AF1087" s="299"/>
      <c r="AG1087" s="75" t="s">
        <v>1727</v>
      </c>
      <c r="AH1087" t="s">
        <v>1118</v>
      </c>
      <c r="AI1087" t="s">
        <v>489</v>
      </c>
      <c r="AJ1087" s="2704">
        <v>8</v>
      </c>
      <c r="AK1087" s="2549"/>
      <c r="AL1087" s="2540">
        <v>31800</v>
      </c>
      <c r="AM1087" s="2541"/>
      <c r="AN1087" s="2540">
        <v>254400</v>
      </c>
      <c r="AO1087" s="2541"/>
    </row>
    <row r="1088" spans="1:41" ht="16" customHeight="1" x14ac:dyDescent="0.25">
      <c r="A1088" s="2724" t="s">
        <v>1013</v>
      </c>
      <c r="B1088" s="2725"/>
      <c r="C1088" t="s">
        <v>512</v>
      </c>
      <c r="D1088" t="s">
        <v>513</v>
      </c>
      <c r="E1088" s="2867">
        <v>6</v>
      </c>
      <c r="F1088" s="2868"/>
      <c r="G1088" s="2861">
        <v>32000</v>
      </c>
      <c r="H1088" s="2862"/>
      <c r="I1088" s="2540">
        <v>192000</v>
      </c>
      <c r="J1088" s="2541"/>
      <c r="K1088" s="299"/>
      <c r="L1088" s="75" t="s">
        <v>888</v>
      </c>
      <c r="M1088" s="2102" t="s">
        <v>1728</v>
      </c>
      <c r="N1088" t="s">
        <v>571</v>
      </c>
      <c r="O1088" s="2704">
        <v>1</v>
      </c>
      <c r="P1088" s="2549"/>
      <c r="Q1088" s="2540">
        <v>143100</v>
      </c>
      <c r="R1088" s="2541"/>
      <c r="S1088" s="2540">
        <v>143100</v>
      </c>
      <c r="T1088" s="2541"/>
      <c r="U1088" s="184"/>
      <c r="V1088" s="2724" t="s">
        <v>1013</v>
      </c>
      <c r="W1088" s="2725"/>
      <c r="X1088" s="2100"/>
      <c r="AB1088" s="2540"/>
      <c r="AC1088" s="2860"/>
      <c r="AD1088" s="2540">
        <v>0</v>
      </c>
      <c r="AE1088" s="2541"/>
      <c r="AF1088" s="299"/>
      <c r="AG1088" s="75" t="s">
        <v>888</v>
      </c>
      <c r="AH1088" s="2102" t="s">
        <v>1728</v>
      </c>
      <c r="AI1088" t="s">
        <v>571</v>
      </c>
      <c r="AJ1088" s="2728">
        <v>0.5</v>
      </c>
      <c r="AK1088" s="2729"/>
      <c r="AL1088" s="2540">
        <v>143100</v>
      </c>
      <c r="AM1088" s="2541"/>
      <c r="AN1088" s="2540">
        <v>71550</v>
      </c>
      <c r="AO1088" s="2541"/>
    </row>
    <row r="1089" spans="1:41" ht="16" customHeight="1" x14ac:dyDescent="0.25">
      <c r="A1089" s="2724" t="s">
        <v>1014</v>
      </c>
      <c r="B1089" s="2725"/>
      <c r="C1089" t="s">
        <v>512</v>
      </c>
      <c r="D1089" t="s">
        <v>513</v>
      </c>
      <c r="E1089" s="2867">
        <v>2</v>
      </c>
      <c r="F1089" s="2868"/>
      <c r="G1089" s="2861">
        <v>32000</v>
      </c>
      <c r="H1089" s="2862"/>
      <c r="I1089" s="2540">
        <v>64000</v>
      </c>
      <c r="J1089" s="2541"/>
      <c r="K1089" s="299"/>
      <c r="L1089" s="75" t="s">
        <v>822</v>
      </c>
      <c r="Q1089" s="2540"/>
      <c r="R1089" s="2541"/>
      <c r="S1089" s="2540">
        <v>0</v>
      </c>
      <c r="T1089" s="2541"/>
      <c r="U1089" s="184"/>
      <c r="V1089" s="2724" t="s">
        <v>1014</v>
      </c>
      <c r="W1089" s="2725"/>
      <c r="X1089" s="2100"/>
      <c r="AB1089" s="2565"/>
      <c r="AC1089" s="2860"/>
      <c r="AD1089" s="2540"/>
      <c r="AE1089" s="2541"/>
      <c r="AF1089" s="299"/>
      <c r="AG1089" s="75" t="s">
        <v>1731</v>
      </c>
      <c r="AI1089" t="s">
        <v>513</v>
      </c>
      <c r="AJ1089" s="2540">
        <v>2500</v>
      </c>
      <c r="AK1089" s="2541"/>
      <c r="AL1089" s="2540">
        <v>193</v>
      </c>
      <c r="AM1089" s="2541"/>
      <c r="AN1089" s="2540">
        <v>482500</v>
      </c>
      <c r="AO1089" s="2541"/>
    </row>
    <row r="1090" spans="1:41" ht="16" customHeight="1" x14ac:dyDescent="0.15">
      <c r="A1090" s="2724" t="s">
        <v>895</v>
      </c>
      <c r="B1090" s="2725"/>
      <c r="C1090" t="s">
        <v>512</v>
      </c>
      <c r="D1090" t="s">
        <v>513</v>
      </c>
      <c r="E1090" s="2867">
        <v>14</v>
      </c>
      <c r="F1090" s="2868"/>
      <c r="G1090" s="2861">
        <v>32000</v>
      </c>
      <c r="H1090" s="2862"/>
      <c r="I1090" s="2540">
        <v>448000</v>
      </c>
      <c r="J1090" s="2541"/>
      <c r="K1090" s="299"/>
      <c r="L1090" s="75" t="s">
        <v>595</v>
      </c>
      <c r="Q1090" s="2540"/>
      <c r="R1090" s="2541"/>
      <c r="S1090" s="2540">
        <v>0</v>
      </c>
      <c r="T1090" s="2541"/>
      <c r="U1090" s="184"/>
      <c r="V1090" s="2724" t="s">
        <v>895</v>
      </c>
      <c r="W1090" s="2725"/>
      <c r="X1090" t="s">
        <v>512</v>
      </c>
      <c r="Y1090" t="s">
        <v>513</v>
      </c>
      <c r="Z1090" s="2867">
        <v>6</v>
      </c>
      <c r="AA1090" s="2868"/>
      <c r="AB1090" s="2861">
        <v>32000</v>
      </c>
      <c r="AC1090" s="2862"/>
      <c r="AD1090" s="2540">
        <v>192000</v>
      </c>
      <c r="AE1090" s="2541"/>
      <c r="AF1090" s="299"/>
      <c r="AG1090" s="75" t="s">
        <v>595</v>
      </c>
      <c r="AH1090" s="209"/>
      <c r="AI1090" s="189"/>
      <c r="AJ1090" s="2540"/>
      <c r="AK1090" s="2541"/>
      <c r="AL1090" s="2540"/>
      <c r="AM1090" s="2541"/>
      <c r="AN1090" s="2540">
        <v>0</v>
      </c>
      <c r="AO1090" s="2541"/>
    </row>
    <row r="1091" spans="1:41" ht="16" customHeight="1" x14ac:dyDescent="0.25">
      <c r="A1091" s="2724" t="s">
        <v>1015</v>
      </c>
      <c r="B1091" s="2725"/>
      <c r="C1091" t="s">
        <v>512</v>
      </c>
      <c r="D1091" t="s">
        <v>513</v>
      </c>
      <c r="E1091" s="2867">
        <v>8</v>
      </c>
      <c r="F1091" s="2868"/>
      <c r="G1091" s="2861">
        <v>32000</v>
      </c>
      <c r="H1091" s="2862"/>
      <c r="I1091" s="2540">
        <v>256000</v>
      </c>
      <c r="J1091" s="2541"/>
      <c r="K1091" s="299"/>
      <c r="L1091" s="75" t="s">
        <v>896</v>
      </c>
      <c r="Q1091" s="2540"/>
      <c r="R1091" s="2541"/>
      <c r="S1091" s="2540">
        <v>0</v>
      </c>
      <c r="T1091" s="2541"/>
      <c r="U1091" s="184"/>
      <c r="V1091" s="2724" t="s">
        <v>1015</v>
      </c>
      <c r="W1091" s="2725"/>
      <c r="X1091" s="2100"/>
      <c r="AB1091" s="2540"/>
      <c r="AC1091" s="2860"/>
      <c r="AD1091" s="2540">
        <v>0</v>
      </c>
      <c r="AE1091" s="2541"/>
      <c r="AF1091" s="299"/>
      <c r="AG1091" s="75" t="s">
        <v>896</v>
      </c>
      <c r="AH1091" s="209"/>
      <c r="AI1091" s="189"/>
      <c r="AJ1091" s="2540"/>
      <c r="AK1091" s="2541"/>
      <c r="AL1091" s="2540"/>
      <c r="AM1091" s="2541"/>
      <c r="AN1091" s="2540">
        <v>0</v>
      </c>
      <c r="AO1091" s="2541"/>
    </row>
    <row r="1092" spans="1:41" ht="16" customHeight="1" x14ac:dyDescent="0.25">
      <c r="A1092" s="2724" t="s">
        <v>520</v>
      </c>
      <c r="B1092" s="2725"/>
      <c r="C1092" s="2100"/>
      <c r="G1092" s="2565"/>
      <c r="H1092" s="2860"/>
      <c r="I1092" s="2540">
        <v>0</v>
      </c>
      <c r="J1092" s="2541"/>
      <c r="K1092" s="299"/>
      <c r="L1092" t="s">
        <v>531</v>
      </c>
      <c r="Q1092" s="2676"/>
      <c r="R1092" s="2676"/>
      <c r="S1092" s="2540">
        <v>0</v>
      </c>
      <c r="T1092" s="2541"/>
      <c r="U1092" s="184"/>
      <c r="V1092" s="2724" t="s">
        <v>520</v>
      </c>
      <c r="W1092" s="2725"/>
      <c r="X1092" s="2100"/>
      <c r="AB1092" s="2565"/>
      <c r="AC1092" s="2860"/>
      <c r="AD1092" s="2540"/>
      <c r="AE1092" s="2541"/>
      <c r="AF1092" s="299"/>
      <c r="AG1092" t="s">
        <v>531</v>
      </c>
      <c r="AH1092" s="218"/>
      <c r="AJ1092" s="2676"/>
      <c r="AK1092" s="2676"/>
      <c r="AL1092" s="2676"/>
      <c r="AM1092" s="2676"/>
      <c r="AN1092" s="2540">
        <v>0</v>
      </c>
      <c r="AO1092" s="2541"/>
    </row>
    <row r="1093" spans="1:41" ht="16" customHeight="1" x14ac:dyDescent="0.25">
      <c r="A1093" s="2730" t="s">
        <v>1016</v>
      </c>
      <c r="B1093" s="2731"/>
      <c r="C1093" s="2100"/>
      <c r="G1093" s="2565"/>
      <c r="H1093" s="2860"/>
      <c r="I1093" s="2561">
        <v>1824000</v>
      </c>
      <c r="J1093" s="2875"/>
      <c r="K1093" s="299"/>
      <c r="L1093" t="s">
        <v>826</v>
      </c>
      <c r="M1093" s="2101"/>
      <c r="N1093" t="s">
        <v>815</v>
      </c>
      <c r="Q1093" s="2676"/>
      <c r="R1093" s="2676"/>
      <c r="S1093" s="2676">
        <v>350000</v>
      </c>
      <c r="T1093" s="2676"/>
      <c r="V1093" s="2730" t="s">
        <v>1016</v>
      </c>
      <c r="W1093" s="2731"/>
      <c r="X1093" s="2100"/>
      <c r="AB1093" s="2565"/>
      <c r="AC1093" s="2860"/>
      <c r="AD1093" s="2561">
        <v>3808000</v>
      </c>
      <c r="AE1093" s="2875"/>
      <c r="AF1093" s="299"/>
      <c r="AG1093" t="s">
        <v>826</v>
      </c>
      <c r="AH1093" s="218"/>
      <c r="AJ1093" s="2676"/>
      <c r="AK1093" s="2676"/>
      <c r="AL1093" s="2676"/>
      <c r="AM1093" s="2676"/>
      <c r="AN1093" s="2676"/>
      <c r="AO1093" s="2676"/>
    </row>
    <row r="1094" spans="1:41" ht="16" customHeight="1" x14ac:dyDescent="0.15">
      <c r="A1094" s="2724" t="s">
        <v>874</v>
      </c>
      <c r="B1094" s="2725"/>
      <c r="C1094" t="s">
        <v>512</v>
      </c>
      <c r="D1094" t="s">
        <v>513</v>
      </c>
      <c r="E1094" s="2704">
        <v>5</v>
      </c>
      <c r="F1094" s="2549"/>
      <c r="G1094" s="2861">
        <v>32000</v>
      </c>
      <c r="H1094" s="2862"/>
      <c r="I1094" s="2540">
        <v>160000</v>
      </c>
      <c r="J1094" s="2541"/>
      <c r="K1094" s="299"/>
      <c r="L1094" s="220" t="s">
        <v>898</v>
      </c>
      <c r="N1094" s="221"/>
      <c r="O1094" s="2876"/>
      <c r="P1094" s="2876"/>
      <c r="Q1094" s="2876"/>
      <c r="R1094" s="2876"/>
      <c r="S1094" s="2877">
        <v>5919220</v>
      </c>
      <c r="T1094" s="2877"/>
      <c r="U1094" s="141"/>
      <c r="V1094" s="2724" t="s">
        <v>874</v>
      </c>
      <c r="W1094" s="2725"/>
      <c r="X1094" s="2100"/>
      <c r="AB1094" s="2540"/>
      <c r="AC1094" s="2541"/>
      <c r="AD1094" s="2540"/>
      <c r="AE1094" s="2541"/>
      <c r="AF1094" s="299"/>
      <c r="AG1094" s="220" t="s">
        <v>898</v>
      </c>
      <c r="AI1094" s="221"/>
      <c r="AJ1094" s="2876"/>
      <c r="AK1094" s="2876"/>
      <c r="AL1094" s="2876"/>
      <c r="AM1094" s="2876"/>
      <c r="AN1094" s="2877">
        <v>3860790</v>
      </c>
      <c r="AO1094" s="2877"/>
    </row>
    <row r="1095" spans="1:41" ht="16" customHeight="1" x14ac:dyDescent="0.15">
      <c r="A1095" s="2724" t="s">
        <v>511</v>
      </c>
      <c r="B1095" s="2725"/>
      <c r="C1095" t="s">
        <v>512</v>
      </c>
      <c r="D1095" t="s">
        <v>513</v>
      </c>
      <c r="E1095" s="2704">
        <v>1</v>
      </c>
      <c r="F1095" s="2549"/>
      <c r="G1095" s="2861">
        <v>32000</v>
      </c>
      <c r="H1095" s="2862"/>
      <c r="I1095" s="2540">
        <v>32000</v>
      </c>
      <c r="J1095" s="2541"/>
      <c r="K1095" s="299"/>
      <c r="M1095" s="218"/>
      <c r="O1095" s="2676"/>
      <c r="P1095" s="2676"/>
      <c r="Q1095" s="2676"/>
      <c r="R1095" s="2676"/>
      <c r="S1095" s="2676"/>
      <c r="T1095" s="2676"/>
      <c r="V1095" s="2724" t="s">
        <v>511</v>
      </c>
      <c r="W1095" s="2725"/>
      <c r="X1095" s="2100"/>
      <c r="AB1095" s="2540"/>
      <c r="AC1095" s="2541"/>
      <c r="AD1095" s="2540"/>
      <c r="AE1095" s="2541"/>
      <c r="AF1095" s="299"/>
      <c r="AH1095" s="218"/>
      <c r="AJ1095" s="2676"/>
      <c r="AK1095" s="2676"/>
      <c r="AL1095" s="2676"/>
      <c r="AM1095" s="2676"/>
      <c r="AN1095" s="2676"/>
      <c r="AO1095" s="2676"/>
    </row>
    <row r="1096" spans="1:41" ht="16" customHeight="1" x14ac:dyDescent="0.25">
      <c r="A1096" s="2724" t="s">
        <v>1018</v>
      </c>
      <c r="B1096" s="2725"/>
      <c r="G1096" s="2565"/>
      <c r="H1096" s="2860"/>
      <c r="I1096" s="2540">
        <v>0</v>
      </c>
      <c r="J1096" s="2541"/>
      <c r="K1096" s="299"/>
      <c r="L1096" s="302" t="s">
        <v>827</v>
      </c>
      <c r="M1096" s="161"/>
      <c r="N1096" s="161"/>
      <c r="O1096" s="2873"/>
      <c r="P1096" s="2873"/>
      <c r="Q1096" s="2873"/>
      <c r="R1096" s="2873"/>
      <c r="S1096" s="2873"/>
      <c r="T1096" s="2874"/>
      <c r="U1096" s="184"/>
      <c r="V1096" s="2724" t="s">
        <v>1018</v>
      </c>
      <c r="W1096" s="2725"/>
      <c r="X1096" s="2100"/>
      <c r="AB1096" s="2540"/>
      <c r="AC1096" s="2860"/>
      <c r="AD1096" s="2540">
        <v>0</v>
      </c>
      <c r="AE1096" s="2541"/>
      <c r="AF1096" s="299"/>
      <c r="AG1096" s="302" t="s">
        <v>827</v>
      </c>
      <c r="AH1096" s="161"/>
      <c r="AI1096" s="161"/>
      <c r="AJ1096" s="2873"/>
      <c r="AK1096" s="2873"/>
      <c r="AL1096" s="2873"/>
      <c r="AM1096" s="2873"/>
      <c r="AN1096" s="2873"/>
      <c r="AO1096" s="2874"/>
    </row>
    <row r="1097" spans="1:41" ht="16" customHeight="1" x14ac:dyDescent="0.25">
      <c r="A1097" s="2724" t="s">
        <v>1019</v>
      </c>
      <c r="B1097" s="2725"/>
      <c r="C1097" s="2100"/>
      <c r="G1097" s="2565"/>
      <c r="H1097" s="2860"/>
      <c r="I1097" s="2540">
        <v>0</v>
      </c>
      <c r="J1097" s="2541"/>
      <c r="K1097" s="299"/>
      <c r="L1097" t="s">
        <v>1020</v>
      </c>
      <c r="M1097" s="289">
        <v>0.05</v>
      </c>
      <c r="N1097" s="166"/>
      <c r="O1097" s="2552"/>
      <c r="P1097" s="2552"/>
      <c r="Q1097" s="2552"/>
      <c r="R1097" s="2552"/>
      <c r="S1097" s="2552">
        <v>455861</v>
      </c>
      <c r="T1097" s="2541"/>
      <c r="U1097" s="184"/>
      <c r="V1097" s="2724" t="s">
        <v>1019</v>
      </c>
      <c r="W1097" s="2725"/>
      <c r="X1097" s="2100"/>
      <c r="AB1097" s="2565"/>
      <c r="AC1097" s="2860"/>
      <c r="AD1097" s="2540"/>
      <c r="AE1097" s="2541"/>
      <c r="AF1097" s="299"/>
      <c r="AG1097" t="s">
        <v>1020</v>
      </c>
      <c r="AH1097" s="303" t="s">
        <v>1057</v>
      </c>
      <c r="AI1097" s="166"/>
      <c r="AJ1097" s="2552"/>
      <c r="AK1097" s="2552"/>
      <c r="AL1097" s="2552"/>
      <c r="AM1097" s="2552"/>
      <c r="AN1097" s="2552">
        <v>493375.5</v>
      </c>
      <c r="AO1097" s="2541"/>
    </row>
    <row r="1098" spans="1:41" ht="16" customHeight="1" x14ac:dyDescent="0.25">
      <c r="A1098" s="2724" t="s">
        <v>1021</v>
      </c>
      <c r="B1098" s="2725"/>
      <c r="C1098" s="2100"/>
      <c r="G1098" s="2565"/>
      <c r="H1098" s="2860"/>
      <c r="I1098" s="2540">
        <v>0</v>
      </c>
      <c r="J1098" s="2541"/>
      <c r="K1098" s="299"/>
      <c r="L1098" s="168" t="s">
        <v>543</v>
      </c>
      <c r="M1098" s="166"/>
      <c r="N1098" s="166"/>
      <c r="O1098" s="2552"/>
      <c r="P1098" s="2552"/>
      <c r="Q1098" s="2552"/>
      <c r="R1098" s="2552"/>
      <c r="S1098" s="2552">
        <v>150000</v>
      </c>
      <c r="T1098" s="2541"/>
      <c r="U1098" s="184"/>
      <c r="V1098" s="2724" t="s">
        <v>1021</v>
      </c>
      <c r="W1098" s="2725"/>
      <c r="X1098" s="2100"/>
      <c r="AB1098" s="2565"/>
      <c r="AC1098" s="2860"/>
      <c r="AD1098" s="2540"/>
      <c r="AE1098" s="2541"/>
      <c r="AF1098" s="299"/>
      <c r="AG1098" s="168" t="s">
        <v>543</v>
      </c>
      <c r="AH1098" s="166"/>
      <c r="AI1098" s="166"/>
      <c r="AJ1098" s="2552"/>
      <c r="AK1098" s="2552"/>
      <c r="AL1098" s="2552"/>
      <c r="AM1098" s="2552"/>
      <c r="AN1098" s="2552">
        <v>150000</v>
      </c>
      <c r="AO1098" s="2541"/>
    </row>
    <row r="1099" spans="1:41" ht="16" customHeight="1" x14ac:dyDescent="0.25">
      <c r="A1099" s="2724" t="s">
        <v>1022</v>
      </c>
      <c r="B1099" s="2725"/>
      <c r="C1099" s="2100"/>
      <c r="G1099" s="2565"/>
      <c r="H1099" s="2860"/>
      <c r="I1099" s="2540">
        <v>0</v>
      </c>
      <c r="J1099" s="2541"/>
      <c r="K1099" s="299"/>
      <c r="L1099" s="169" t="s">
        <v>545</v>
      </c>
      <c r="M1099" s="166"/>
      <c r="N1099" s="166"/>
      <c r="O1099" s="2552"/>
      <c r="P1099" s="2552"/>
      <c r="Q1099" s="2552"/>
      <c r="R1099" s="2552"/>
      <c r="S1099" s="2552">
        <v>450000</v>
      </c>
      <c r="T1099" s="2541"/>
      <c r="U1099" s="184"/>
      <c r="V1099" s="2724" t="s">
        <v>1022</v>
      </c>
      <c r="W1099" s="2725"/>
      <c r="X1099" s="2100"/>
      <c r="AB1099" s="2565"/>
      <c r="AC1099" s="2860"/>
      <c r="AD1099" s="2540"/>
      <c r="AE1099" s="2541"/>
      <c r="AF1099" s="299"/>
      <c r="AG1099" s="169" t="s">
        <v>545</v>
      </c>
      <c r="AH1099" s="166"/>
      <c r="AI1099" s="166"/>
      <c r="AJ1099" s="2552"/>
      <c r="AK1099" s="2552"/>
      <c r="AL1099" s="2552"/>
      <c r="AM1099" s="2552"/>
      <c r="AN1099" s="2552">
        <v>450000</v>
      </c>
      <c r="AO1099" s="2541"/>
    </row>
    <row r="1100" spans="1:41" ht="16" customHeight="1" x14ac:dyDescent="0.25">
      <c r="A1100" s="2724" t="s">
        <v>1023</v>
      </c>
      <c r="B1100" s="2725"/>
      <c r="G1100" s="2565"/>
      <c r="H1100" s="2860"/>
      <c r="I1100" s="2540">
        <v>0</v>
      </c>
      <c r="J1100" s="2541"/>
      <c r="K1100" s="299"/>
      <c r="L1100" s="169" t="s">
        <v>747</v>
      </c>
      <c r="M1100" s="166"/>
      <c r="N1100" s="166"/>
      <c r="O1100" s="2552"/>
      <c r="P1100" s="2552"/>
      <c r="Q1100" s="2552"/>
      <c r="R1100" s="2552"/>
      <c r="S1100" s="2552">
        <v>455861</v>
      </c>
      <c r="T1100" s="2541"/>
      <c r="U1100" s="184"/>
      <c r="V1100" s="2724" t="s">
        <v>1023</v>
      </c>
      <c r="W1100" s="2725"/>
      <c r="AB1100" s="2565"/>
      <c r="AC1100" s="2860"/>
      <c r="AD1100" s="2540"/>
      <c r="AE1100" s="2541"/>
      <c r="AF1100" s="299"/>
      <c r="AG1100" s="169" t="s">
        <v>747</v>
      </c>
      <c r="AH1100" s="166"/>
      <c r="AI1100" s="166"/>
      <c r="AJ1100" s="2552"/>
      <c r="AK1100" s="2552"/>
      <c r="AL1100" s="2552"/>
      <c r="AM1100" s="2552"/>
      <c r="AN1100" s="2552">
        <v>493375.5</v>
      </c>
      <c r="AO1100" s="2541"/>
    </row>
    <row r="1101" spans="1:41" ht="16" customHeight="1" x14ac:dyDescent="0.25">
      <c r="A1101" s="2724" t="s">
        <v>1024</v>
      </c>
      <c r="B1101" s="2725"/>
      <c r="C1101" t="s">
        <v>512</v>
      </c>
      <c r="D1101" t="s">
        <v>513</v>
      </c>
      <c r="E1101" s="2867">
        <v>8</v>
      </c>
      <c r="F1101" s="2868"/>
      <c r="G1101" s="2861">
        <v>32000</v>
      </c>
      <c r="H1101" s="2862"/>
      <c r="I1101" s="2540">
        <v>256000</v>
      </c>
      <c r="J1101" s="2541"/>
      <c r="K1101" s="299"/>
      <c r="L1101" s="185" t="s">
        <v>520</v>
      </c>
      <c r="M1101" s="173"/>
      <c r="N1101" s="173"/>
      <c r="O1101" s="2757"/>
      <c r="P1101" s="2757"/>
      <c r="Q1101" s="2757"/>
      <c r="R1101" s="2757"/>
      <c r="S1101" s="2757">
        <v>250000</v>
      </c>
      <c r="T1101" s="2758"/>
      <c r="U1101" s="184"/>
      <c r="V1101" s="2724" t="s">
        <v>1024</v>
      </c>
      <c r="W1101" s="2725"/>
      <c r="X1101" t="s">
        <v>512</v>
      </c>
      <c r="Y1101" t="s">
        <v>513</v>
      </c>
      <c r="Z1101" s="2867">
        <v>12</v>
      </c>
      <c r="AA1101" s="2868"/>
      <c r="AB1101" s="2861">
        <v>32000</v>
      </c>
      <c r="AC1101" s="2862"/>
      <c r="AD1101" s="2540">
        <v>384000</v>
      </c>
      <c r="AE1101" s="2541"/>
      <c r="AF1101" s="299"/>
      <c r="AG1101" s="185" t="s">
        <v>520</v>
      </c>
      <c r="AH1101" s="173"/>
      <c r="AI1101" s="173"/>
      <c r="AJ1101" s="2757"/>
      <c r="AK1101" s="2757"/>
      <c r="AL1101" s="2757"/>
      <c r="AM1101" s="2757"/>
      <c r="AN1101" s="2852">
        <v>200000</v>
      </c>
      <c r="AO1101" s="2853"/>
    </row>
    <row r="1102" spans="1:41" ht="16" customHeight="1" x14ac:dyDescent="0.15">
      <c r="A1102" s="2724" t="s">
        <v>1721</v>
      </c>
      <c r="B1102" s="2725"/>
      <c r="C1102" t="s">
        <v>512</v>
      </c>
      <c r="D1102" t="s">
        <v>513</v>
      </c>
      <c r="E1102" s="2867">
        <v>9</v>
      </c>
      <c r="F1102" s="2868"/>
      <c r="G1102" s="2861">
        <v>32000</v>
      </c>
      <c r="H1102" s="2862"/>
      <c r="I1102" s="2540">
        <v>288000</v>
      </c>
      <c r="J1102" s="2541"/>
      <c r="K1102" s="299"/>
      <c r="L1102" s="174" t="s">
        <v>549</v>
      </c>
      <c r="M1102" s="222"/>
      <c r="N1102" s="222"/>
      <c r="O1102" s="2882"/>
      <c r="P1102" s="2882"/>
      <c r="Q1102" s="2883"/>
      <c r="R1102" s="2883"/>
      <c r="S1102" s="2884">
        <v>1761722</v>
      </c>
      <c r="T1102" s="2884"/>
      <c r="U1102" s="290"/>
      <c r="V1102" s="2724" t="s">
        <v>1729</v>
      </c>
      <c r="W1102" s="2725"/>
      <c r="X1102" t="s">
        <v>512</v>
      </c>
      <c r="Y1102" t="s">
        <v>513</v>
      </c>
      <c r="Z1102" s="2867">
        <v>10</v>
      </c>
      <c r="AA1102" s="2868"/>
      <c r="AB1102" s="2861">
        <v>32000</v>
      </c>
      <c r="AC1102" s="2862"/>
      <c r="AD1102" s="2540">
        <v>320000</v>
      </c>
      <c r="AE1102" s="2541"/>
      <c r="AF1102" s="299"/>
      <c r="AG1102" s="174" t="s">
        <v>549</v>
      </c>
      <c r="AH1102" s="222"/>
      <c r="AI1102" s="222"/>
      <c r="AJ1102" s="2882"/>
      <c r="AK1102" s="2882"/>
      <c r="AL1102" s="2883"/>
      <c r="AM1102" s="2883"/>
      <c r="AN1102" s="2884">
        <v>1786751</v>
      </c>
      <c r="AO1102" s="2884"/>
    </row>
    <row r="1103" spans="1:41" ht="16" customHeight="1" x14ac:dyDescent="0.15">
      <c r="A1103" s="2724" t="s">
        <v>1605</v>
      </c>
      <c r="B1103" s="2725"/>
      <c r="E1103" s="2867"/>
      <c r="F1103" s="2868"/>
      <c r="G1103" s="2861"/>
      <c r="H1103" s="2862"/>
      <c r="I1103" s="2540">
        <v>0</v>
      </c>
      <c r="J1103" s="2541"/>
      <c r="K1103" s="299"/>
      <c r="L1103" s="177"/>
      <c r="M1103" s="166"/>
      <c r="N1103" s="166"/>
      <c r="O1103" s="2552"/>
      <c r="P1103" s="2552"/>
      <c r="Q1103" s="2552"/>
      <c r="R1103" s="2552"/>
      <c r="S1103" s="2552"/>
      <c r="T1103" s="2541"/>
      <c r="U1103" s="184"/>
      <c r="V1103" s="2724" t="s">
        <v>1730</v>
      </c>
      <c r="W1103" s="2725"/>
      <c r="X1103" t="s">
        <v>512</v>
      </c>
      <c r="Y1103" t="s">
        <v>513</v>
      </c>
      <c r="Z1103" s="2867">
        <v>32</v>
      </c>
      <c r="AA1103" s="2868"/>
      <c r="AB1103" s="2861">
        <v>32000</v>
      </c>
      <c r="AC1103" s="2862"/>
      <c r="AD1103" s="2540">
        <v>1024000</v>
      </c>
      <c r="AE1103" s="2541"/>
      <c r="AF1103" s="299"/>
      <c r="AG1103" s="177"/>
      <c r="AH1103" s="166"/>
      <c r="AI1103" s="166"/>
      <c r="AJ1103" s="2552"/>
      <c r="AK1103" s="2552"/>
      <c r="AL1103" s="2552"/>
      <c r="AM1103" s="2552"/>
      <c r="AN1103" s="2552"/>
      <c r="AO1103" s="2541"/>
    </row>
    <row r="1104" spans="1:41" ht="16" customHeight="1" thickBot="1" x14ac:dyDescent="0.3">
      <c r="A1104" s="2724" t="s">
        <v>1567</v>
      </c>
      <c r="B1104" s="2725"/>
      <c r="E1104" s="2867"/>
      <c r="F1104" s="2868"/>
      <c r="G1104" s="2565"/>
      <c r="H1104" s="2860"/>
      <c r="I1104" s="2540">
        <v>0</v>
      </c>
      <c r="J1104" s="2541"/>
      <c r="K1104" s="299"/>
      <c r="L1104" s="178" t="s">
        <v>603</v>
      </c>
      <c r="M1104" s="226"/>
      <c r="N1104" s="226"/>
      <c r="O1104" s="226"/>
      <c r="P1104" s="226"/>
      <c r="Q1104" s="179"/>
      <c r="R1104" s="179"/>
      <c r="S1104" s="2761">
        <v>10878942</v>
      </c>
      <c r="T1104" s="2762"/>
      <c r="U1104" s="290"/>
      <c r="V1104" s="2724" t="s">
        <v>1567</v>
      </c>
      <c r="W1104" s="2725"/>
      <c r="X1104" t="s">
        <v>512</v>
      </c>
      <c r="Y1104" t="s">
        <v>513</v>
      </c>
      <c r="Z1104" s="2867">
        <v>24</v>
      </c>
      <c r="AA1104" s="2868"/>
      <c r="AB1104" s="2861">
        <v>32000</v>
      </c>
      <c r="AC1104" s="2862"/>
      <c r="AD1104" s="2540">
        <v>768000</v>
      </c>
      <c r="AE1104" s="2541"/>
      <c r="AF1104" s="299"/>
      <c r="AG1104" s="178" t="s">
        <v>603</v>
      </c>
      <c r="AH1104" s="226"/>
      <c r="AI1104" s="226"/>
      <c r="AJ1104" s="226"/>
      <c r="AK1104" s="226"/>
      <c r="AL1104" s="179"/>
      <c r="AM1104" s="179"/>
      <c r="AN1104" s="2761">
        <v>11654261</v>
      </c>
      <c r="AO1104" s="2762"/>
    </row>
    <row r="1105" spans="1:41" ht="16" customHeight="1" x14ac:dyDescent="0.15">
      <c r="A1105" s="2724" t="s">
        <v>1033</v>
      </c>
      <c r="B1105" s="2725"/>
      <c r="C1105" t="s">
        <v>512</v>
      </c>
      <c r="D1105" t="s">
        <v>513</v>
      </c>
      <c r="E1105" s="2704">
        <v>12</v>
      </c>
      <c r="F1105" s="2549"/>
      <c r="G1105" s="2861">
        <v>32000</v>
      </c>
      <c r="H1105" s="2862"/>
      <c r="I1105" s="2540">
        <v>384000</v>
      </c>
      <c r="J1105" s="2541"/>
      <c r="K1105" s="304"/>
      <c r="L1105" s="166"/>
      <c r="M1105" s="166"/>
      <c r="N1105" s="166"/>
      <c r="O1105" s="166"/>
      <c r="P1105" s="166"/>
      <c r="Q1105" s="166"/>
      <c r="R1105" s="166"/>
      <c r="S1105" s="166"/>
      <c r="T1105" s="166"/>
      <c r="U1105" s="286"/>
      <c r="V1105" s="2724" t="s">
        <v>1033</v>
      </c>
      <c r="W1105" s="2725"/>
      <c r="X1105" t="s">
        <v>512</v>
      </c>
      <c r="Y1105" t="s">
        <v>513</v>
      </c>
      <c r="Z1105" s="2704">
        <v>20</v>
      </c>
      <c r="AA1105" s="2549"/>
      <c r="AB1105" s="2861">
        <v>32000</v>
      </c>
      <c r="AC1105" s="2862"/>
      <c r="AD1105" s="2540">
        <v>640000</v>
      </c>
      <c r="AE1105" s="2541"/>
      <c r="AF1105" s="304"/>
      <c r="AG1105" s="166"/>
      <c r="AH1105" s="166"/>
      <c r="AI1105" s="166"/>
      <c r="AJ1105" s="166"/>
      <c r="AK1105" s="166"/>
      <c r="AL1105" s="166"/>
      <c r="AM1105" s="166"/>
      <c r="AN1105" s="166"/>
      <c r="AO1105" s="166"/>
    </row>
    <row r="1106" spans="1:41" ht="16" customHeight="1" x14ac:dyDescent="0.15">
      <c r="A1106" s="2724" t="s">
        <v>1606</v>
      </c>
      <c r="B1106" s="2725"/>
      <c r="E1106" s="2867"/>
      <c r="F1106" s="2868"/>
      <c r="G1106" s="2861"/>
      <c r="H1106" s="2862"/>
      <c r="I1106" s="2540">
        <v>0</v>
      </c>
      <c r="J1106" s="2541"/>
      <c r="K1106" s="299"/>
      <c r="L1106" s="7" t="s">
        <v>1573</v>
      </c>
      <c r="M1106" s="166"/>
      <c r="N1106" s="166"/>
      <c r="O1106" s="166"/>
      <c r="P1106" s="166"/>
      <c r="Q1106" s="166"/>
      <c r="R1106" s="166"/>
      <c r="S1106" s="166"/>
      <c r="T1106" s="166"/>
      <c r="U1106" s="286"/>
      <c r="V1106" s="2724" t="s">
        <v>1034</v>
      </c>
      <c r="W1106" s="2725"/>
      <c r="X1106" t="s">
        <v>512</v>
      </c>
      <c r="Y1106" t="s">
        <v>513</v>
      </c>
      <c r="Z1106" s="2867">
        <v>4</v>
      </c>
      <c r="AA1106" s="2868"/>
      <c r="AB1106" s="2861">
        <v>32000</v>
      </c>
      <c r="AC1106" s="2862"/>
      <c r="AD1106" s="2540">
        <v>128000</v>
      </c>
      <c r="AE1106" s="2541"/>
      <c r="AF1106" s="299"/>
      <c r="AG1106" s="7" t="s">
        <v>1573</v>
      </c>
      <c r="AH1106" s="166"/>
      <c r="AI1106" s="166"/>
      <c r="AJ1106" s="166"/>
      <c r="AK1106" s="166"/>
      <c r="AL1106" s="166"/>
      <c r="AM1106" s="166"/>
      <c r="AN1106" s="166"/>
      <c r="AO1106" s="166"/>
    </row>
    <row r="1107" spans="1:41" ht="16" customHeight="1" x14ac:dyDescent="0.15">
      <c r="A1107" s="2724" t="s">
        <v>1607</v>
      </c>
      <c r="B1107" s="2725"/>
      <c r="E1107" s="2867"/>
      <c r="F1107" s="2868"/>
      <c r="G1107" s="2861"/>
      <c r="H1107" s="2862"/>
      <c r="I1107" s="2540">
        <v>0</v>
      </c>
      <c r="J1107" s="2541"/>
      <c r="K1107" s="299"/>
      <c r="L1107" s="2173" t="s">
        <v>1629</v>
      </c>
      <c r="M1107" s="1922"/>
      <c r="N1107" s="1922"/>
      <c r="O1107" s="1922"/>
      <c r="P1107" s="1922"/>
      <c r="Q1107" s="1937"/>
      <c r="R1107" s="1922"/>
      <c r="S1107" s="1922"/>
      <c r="T1107" s="166"/>
      <c r="U1107" s="286"/>
      <c r="V1107" s="2724" t="s">
        <v>1612</v>
      </c>
      <c r="W1107" s="2725"/>
      <c r="Z1107" s="2867"/>
      <c r="AA1107" s="2868"/>
      <c r="AB1107" s="2861"/>
      <c r="AC1107" s="2862"/>
      <c r="AD1107" s="2540">
        <v>0</v>
      </c>
      <c r="AE1107" s="2541"/>
      <c r="AF1107" s="299"/>
      <c r="AG1107" s="2173" t="s">
        <v>1629</v>
      </c>
      <c r="AH1107" s="1922"/>
      <c r="AI1107" s="1922"/>
      <c r="AJ1107" s="1922"/>
      <c r="AK1107" s="1922"/>
      <c r="AL1107" s="1937"/>
      <c r="AM1107" s="1922"/>
      <c r="AN1107" s="1922"/>
      <c r="AO1107" s="166"/>
    </row>
    <row r="1108" spans="1:41" ht="16" customHeight="1" x14ac:dyDescent="0.15">
      <c r="A1108" s="2724" t="s">
        <v>1722</v>
      </c>
      <c r="B1108" s="2725"/>
      <c r="C1108" t="s">
        <v>512</v>
      </c>
      <c r="D1108" t="s">
        <v>513</v>
      </c>
      <c r="E1108" s="2867">
        <v>6</v>
      </c>
      <c r="F1108" s="2868"/>
      <c r="G1108" s="2861">
        <v>32000</v>
      </c>
      <c r="H1108" s="2862"/>
      <c r="I1108" s="2540">
        <v>192000</v>
      </c>
      <c r="J1108" s="2541"/>
      <c r="K1108" s="299"/>
      <c r="L1108" s="166"/>
      <c r="Q1108" s="122"/>
      <c r="R1108" s="61"/>
      <c r="S1108" s="166"/>
      <c r="T1108" s="166"/>
      <c r="U1108" s="286"/>
      <c r="V1108" s="2724" t="s">
        <v>1613</v>
      </c>
      <c r="W1108" s="2725"/>
      <c r="Z1108" s="2867"/>
      <c r="AA1108" s="2868"/>
      <c r="AB1108" s="2861"/>
      <c r="AC1108" s="2862"/>
      <c r="AD1108" s="2540">
        <v>0</v>
      </c>
      <c r="AE1108" s="2541"/>
      <c r="AF1108" s="299"/>
      <c r="AG1108" s="166"/>
      <c r="AH1108" s="2794"/>
      <c r="AI1108" s="2794"/>
      <c r="AJ1108" s="2794"/>
      <c r="AK1108" s="2794"/>
      <c r="AL1108" s="291"/>
      <c r="AM1108" s="61"/>
      <c r="AN1108" s="166"/>
      <c r="AO1108" s="166"/>
    </row>
    <row r="1109" spans="1:41" ht="16" customHeight="1" x14ac:dyDescent="0.15">
      <c r="A1109" s="2724" t="s">
        <v>1037</v>
      </c>
      <c r="B1109" s="2725"/>
      <c r="C1109" t="s">
        <v>512</v>
      </c>
      <c r="D1109" t="s">
        <v>513</v>
      </c>
      <c r="E1109" s="2704">
        <v>6</v>
      </c>
      <c r="F1109" s="2549"/>
      <c r="G1109" s="2861">
        <v>32000</v>
      </c>
      <c r="H1109" s="2862"/>
      <c r="I1109" s="2540">
        <v>192000</v>
      </c>
      <c r="J1109" s="2541"/>
      <c r="K1109" s="299"/>
      <c r="L1109" s="166"/>
      <c r="Q1109" s="122"/>
      <c r="R1109" s="61"/>
      <c r="S1109" s="166"/>
      <c r="T1109" s="166"/>
      <c r="U1109" s="286"/>
      <c r="V1109" s="2724" t="s">
        <v>1037</v>
      </c>
      <c r="W1109" s="2725"/>
      <c r="X1109" t="s">
        <v>512</v>
      </c>
      <c r="Y1109" t="s">
        <v>513</v>
      </c>
      <c r="Z1109" s="2704">
        <v>6</v>
      </c>
      <c r="AA1109" s="2549"/>
      <c r="AB1109" s="2861">
        <v>32000</v>
      </c>
      <c r="AC1109" s="2862"/>
      <c r="AD1109" s="2540">
        <v>192000</v>
      </c>
      <c r="AE1109" s="2541"/>
      <c r="AF1109" s="299"/>
      <c r="AG1109" s="166"/>
      <c r="AL1109" s="122"/>
      <c r="AM1109" s="61"/>
      <c r="AN1109" s="166"/>
      <c r="AO1109" s="166"/>
    </row>
    <row r="1110" spans="1:41" ht="16" customHeight="1" x14ac:dyDescent="0.15">
      <c r="A1110" s="2724" t="s">
        <v>903</v>
      </c>
      <c r="B1110" s="2725"/>
      <c r="C1110" t="s">
        <v>512</v>
      </c>
      <c r="D1110" t="s">
        <v>513</v>
      </c>
      <c r="E1110" s="2704">
        <v>5</v>
      </c>
      <c r="F1110" s="2549"/>
      <c r="G1110" s="2861">
        <v>32000</v>
      </c>
      <c r="H1110" s="2862"/>
      <c r="I1110" s="2540">
        <v>160000</v>
      </c>
      <c r="J1110" s="2541"/>
      <c r="K1110" s="299"/>
      <c r="L1110" s="166"/>
      <c r="M1110" s="2794"/>
      <c r="N1110" s="2794"/>
      <c r="O1110" s="2794"/>
      <c r="P1110" s="2794"/>
      <c r="Q1110" s="122"/>
      <c r="R1110" s="166"/>
      <c r="S1110" s="61"/>
      <c r="T1110" s="166"/>
      <c r="U1110" s="286"/>
      <c r="V1110" s="2724" t="s">
        <v>903</v>
      </c>
      <c r="W1110" s="2725"/>
      <c r="X1110" t="s">
        <v>512</v>
      </c>
      <c r="Y1110" t="s">
        <v>513</v>
      </c>
      <c r="Z1110" s="2704">
        <v>5</v>
      </c>
      <c r="AA1110" s="2549"/>
      <c r="AB1110" s="2861">
        <v>32000</v>
      </c>
      <c r="AC1110" s="2862"/>
      <c r="AD1110" s="2540">
        <v>160000</v>
      </c>
      <c r="AE1110" s="2541"/>
      <c r="AF1110" s="299"/>
      <c r="AG1110" s="166"/>
      <c r="AL1110" s="122"/>
      <c r="AM1110" s="166"/>
      <c r="AN1110" s="61"/>
      <c r="AO1110" s="166"/>
    </row>
    <row r="1111" spans="1:41" ht="16" customHeight="1" x14ac:dyDescent="0.15">
      <c r="A1111" s="2724" t="s">
        <v>904</v>
      </c>
      <c r="B1111" s="2725"/>
      <c r="C1111" t="s">
        <v>512</v>
      </c>
      <c r="D1111" t="s">
        <v>513</v>
      </c>
      <c r="E1111" s="2867">
        <v>5</v>
      </c>
      <c r="F1111" s="2868"/>
      <c r="G1111" s="2861">
        <v>32000</v>
      </c>
      <c r="H1111" s="2862"/>
      <c r="I1111" s="2540">
        <v>160000</v>
      </c>
      <c r="J1111" s="2541"/>
      <c r="K1111" s="299"/>
      <c r="L1111" s="166"/>
      <c r="M1111" s="2794"/>
      <c r="N1111" s="2794"/>
      <c r="O1111" s="2794"/>
      <c r="P1111" s="2794"/>
      <c r="Q1111" s="122"/>
      <c r="R1111" s="61"/>
      <c r="S1111" s="166"/>
      <c r="T1111" s="166"/>
      <c r="U1111" s="286"/>
      <c r="V1111" s="2724" t="s">
        <v>904</v>
      </c>
      <c r="W1111" s="2725"/>
      <c r="X1111" t="s">
        <v>512</v>
      </c>
      <c r="Y1111" t="s">
        <v>513</v>
      </c>
      <c r="Z1111" s="2867">
        <v>6</v>
      </c>
      <c r="AA1111" s="2868"/>
      <c r="AB1111" s="2861">
        <v>32000</v>
      </c>
      <c r="AC1111" s="2862"/>
      <c r="AD1111" s="2540">
        <v>192000</v>
      </c>
      <c r="AE1111" s="2541"/>
      <c r="AF1111" s="299"/>
      <c r="AG1111" s="166"/>
      <c r="AH1111" s="2794"/>
      <c r="AI1111" s="2794"/>
      <c r="AJ1111" s="2794"/>
      <c r="AK1111" s="2794"/>
      <c r="AL1111" s="122"/>
      <c r="AM1111" s="61"/>
      <c r="AN1111" s="166"/>
      <c r="AO1111" s="166"/>
    </row>
    <row r="1112" spans="1:41" ht="16" customHeight="1" x14ac:dyDescent="0.25">
      <c r="A1112" s="2730" t="s">
        <v>1038</v>
      </c>
      <c r="B1112" s="2731"/>
      <c r="C1112" s="2100"/>
      <c r="G1112" s="2565"/>
      <c r="H1112" s="2860"/>
      <c r="I1112" s="2561">
        <v>350000</v>
      </c>
      <c r="J1112" s="2562"/>
      <c r="K1112" s="299"/>
      <c r="L1112" s="166"/>
      <c r="M1112" s="2794"/>
      <c r="N1112" s="2794"/>
      <c r="O1112" s="2794"/>
      <c r="P1112" s="2794"/>
      <c r="Q1112" s="292"/>
      <c r="R1112" s="61"/>
      <c r="S1112" s="166"/>
      <c r="T1112" s="166"/>
      <c r="U1112" s="286"/>
      <c r="V1112" s="2730" t="s">
        <v>1038</v>
      </c>
      <c r="W1112" s="2731"/>
      <c r="X1112" s="2100"/>
      <c r="AB1112" s="2565"/>
      <c r="AC1112" s="2860"/>
      <c r="AD1112" s="2561">
        <v>2006720</v>
      </c>
      <c r="AE1112" s="2562"/>
      <c r="AF1112" s="299"/>
      <c r="AG1112" s="166"/>
      <c r="AH1112" s="2794"/>
      <c r="AI1112" s="2794"/>
      <c r="AJ1112" s="2794"/>
      <c r="AK1112" s="2794"/>
      <c r="AL1112" s="122"/>
      <c r="AM1112" s="61"/>
      <c r="AN1112" s="166"/>
      <c r="AO1112" s="166"/>
    </row>
    <row r="1113" spans="1:41" ht="16" customHeight="1" x14ac:dyDescent="0.25">
      <c r="A1113" s="2724" t="s">
        <v>906</v>
      </c>
      <c r="B1113" s="2725"/>
      <c r="E1113" s="2867"/>
      <c r="F1113" s="2868"/>
      <c r="G1113" s="2565"/>
      <c r="H1113" s="2860"/>
      <c r="I1113" s="2540">
        <v>0</v>
      </c>
      <c r="J1113" s="2541"/>
      <c r="K1113" s="299"/>
      <c r="L1113" s="166"/>
      <c r="M1113" s="166"/>
      <c r="N1113" s="166"/>
      <c r="O1113" s="166"/>
      <c r="P1113" s="166"/>
      <c r="Q1113" s="166"/>
      <c r="R1113" s="61"/>
      <c r="S1113" s="166"/>
      <c r="T1113" s="166"/>
      <c r="U1113" s="286"/>
      <c r="V1113" s="2724" t="s">
        <v>906</v>
      </c>
      <c r="W1113" s="2725"/>
      <c r="X1113" t="s">
        <v>512</v>
      </c>
      <c r="Y1113" t="s">
        <v>513</v>
      </c>
      <c r="Z1113" s="2867">
        <v>20</v>
      </c>
      <c r="AA1113" s="2868"/>
      <c r="AB1113" s="2861">
        <v>32000</v>
      </c>
      <c r="AC1113" s="2862"/>
      <c r="AD1113" s="2540">
        <v>640000</v>
      </c>
      <c r="AE1113" s="2541"/>
      <c r="AF1113" s="299"/>
      <c r="AG1113" s="166"/>
      <c r="AH1113" s="2794"/>
      <c r="AI1113" s="2794"/>
      <c r="AJ1113" s="2794"/>
      <c r="AK1113" s="2794"/>
      <c r="AL1113" s="292"/>
      <c r="AM1113" s="61"/>
      <c r="AN1113" s="166"/>
      <c r="AO1113" s="166"/>
    </row>
    <row r="1114" spans="1:41" ht="16" customHeight="1" x14ac:dyDescent="0.25">
      <c r="A1114" s="2724" t="s">
        <v>1568</v>
      </c>
      <c r="B1114" s="2725"/>
      <c r="G1114" s="2565"/>
      <c r="H1114" s="2860"/>
      <c r="I1114" s="2540">
        <v>0</v>
      </c>
      <c r="J1114" s="2541"/>
      <c r="K1114" s="299"/>
      <c r="L1114" s="53"/>
      <c r="M1114" s="53"/>
      <c r="N1114" s="53"/>
      <c r="O1114" s="53"/>
      <c r="P1114" s="53"/>
      <c r="Q1114" s="53"/>
      <c r="R1114" s="166"/>
      <c r="S1114" s="166"/>
      <c r="T1114" s="166"/>
      <c r="U1114" s="286"/>
      <c r="V1114" s="2724" t="s">
        <v>1568</v>
      </c>
      <c r="W1114" s="2725"/>
      <c r="AB1114" s="2540"/>
      <c r="AC1114" s="2860"/>
      <c r="AD1114" s="2540">
        <v>0</v>
      </c>
      <c r="AE1114" s="2541"/>
      <c r="AF1114" s="299"/>
      <c r="AG1114" s="166"/>
      <c r="AH1114" s="166"/>
      <c r="AI1114" s="166"/>
      <c r="AJ1114" s="166"/>
      <c r="AK1114" s="166"/>
      <c r="AL1114" s="166"/>
      <c r="AM1114" s="166"/>
      <c r="AN1114" s="166"/>
      <c r="AO1114" s="166"/>
    </row>
    <row r="1115" spans="1:41" ht="16" customHeight="1" x14ac:dyDescent="0.25">
      <c r="A1115" s="2724" t="s">
        <v>915</v>
      </c>
      <c r="B1115" s="2725"/>
      <c r="E1115" s="2867"/>
      <c r="F1115" s="2868"/>
      <c r="G1115" s="2565"/>
      <c r="H1115" s="2860"/>
      <c r="I1115" s="2540">
        <v>0</v>
      </c>
      <c r="J1115" s="2541"/>
      <c r="K1115" s="299"/>
      <c r="L1115" s="53"/>
      <c r="M1115" s="53"/>
      <c r="N1115" s="53"/>
      <c r="O1115" s="53"/>
      <c r="P1115" s="53"/>
      <c r="Q1115" s="53"/>
      <c r="R1115" s="53"/>
      <c r="S1115" s="166"/>
      <c r="T1115" s="166"/>
      <c r="U1115" s="286"/>
      <c r="V1115" s="2724" t="s">
        <v>915</v>
      </c>
      <c r="W1115" s="2725"/>
      <c r="X1115" t="s">
        <v>512</v>
      </c>
      <c r="Y1115" t="s">
        <v>513</v>
      </c>
      <c r="Z1115" s="2867">
        <v>4</v>
      </c>
      <c r="AA1115" s="2868"/>
      <c r="AB1115" s="2861">
        <v>32000</v>
      </c>
      <c r="AC1115" s="2862"/>
      <c r="AD1115" s="2540">
        <v>128000</v>
      </c>
      <c r="AE1115" s="2541"/>
      <c r="AF1115" s="299"/>
      <c r="AG1115" s="53"/>
      <c r="AH1115" s="53"/>
      <c r="AI1115" s="53"/>
      <c r="AJ1115" s="53"/>
      <c r="AK1115" s="53"/>
      <c r="AL1115" s="53"/>
      <c r="AM1115" s="53"/>
      <c r="AN1115" s="166"/>
      <c r="AO1115" s="166"/>
    </row>
    <row r="1116" spans="1:41" ht="16" customHeight="1" x14ac:dyDescent="0.25">
      <c r="A1116" s="2724" t="s">
        <v>749</v>
      </c>
      <c r="B1116" s="2725"/>
      <c r="E1116" s="2867"/>
      <c r="F1116" s="2868"/>
      <c r="G1116" s="2565"/>
      <c r="H1116" s="2860"/>
      <c r="I1116" s="2540">
        <v>0</v>
      </c>
      <c r="J1116" s="2541"/>
      <c r="K1116" s="299"/>
      <c r="L1116" s="53"/>
      <c r="M1116" s="53"/>
      <c r="N1116" s="53"/>
      <c r="O1116" s="53"/>
      <c r="P1116" s="53"/>
      <c r="Q1116" s="53"/>
      <c r="R1116" s="53"/>
      <c r="S1116" s="166"/>
      <c r="T1116" s="166"/>
      <c r="U1116" s="286"/>
      <c r="V1116" s="2724" t="s">
        <v>749</v>
      </c>
      <c r="W1116" s="2725"/>
      <c r="X1116" t="s">
        <v>512</v>
      </c>
      <c r="Y1116" t="s">
        <v>513</v>
      </c>
      <c r="Z1116" s="2867">
        <v>4</v>
      </c>
      <c r="AA1116" s="2868"/>
      <c r="AB1116" s="2861">
        <v>32000</v>
      </c>
      <c r="AC1116" s="2862"/>
      <c r="AD1116" s="2540">
        <v>128000</v>
      </c>
      <c r="AE1116" s="2541"/>
      <c r="AF1116" s="299"/>
      <c r="AG1116" s="53"/>
      <c r="AH1116" s="53"/>
      <c r="AI1116" s="53"/>
      <c r="AJ1116" s="53"/>
      <c r="AK1116" s="53"/>
      <c r="AL1116" s="53"/>
      <c r="AM1116" s="53"/>
      <c r="AN1116" s="166"/>
      <c r="AO1116" s="166"/>
    </row>
    <row r="1117" spans="1:41" ht="16" customHeight="1" x14ac:dyDescent="0.25">
      <c r="A1117" s="2724" t="s">
        <v>786</v>
      </c>
      <c r="B1117" s="2725"/>
      <c r="C1117" s="2100"/>
      <c r="D1117" t="s">
        <v>815</v>
      </c>
      <c r="E1117" s="2867"/>
      <c r="F1117" s="2868"/>
      <c r="G1117" s="2565"/>
      <c r="H1117" s="2860"/>
      <c r="I1117" s="2540">
        <v>350000</v>
      </c>
      <c r="J1117" s="2541"/>
      <c r="K1117" s="299"/>
      <c r="L1117" s="53"/>
      <c r="M1117" s="53"/>
      <c r="N1117" s="53"/>
      <c r="O1117" s="53"/>
      <c r="P1117" s="53"/>
      <c r="Q1117" s="53"/>
      <c r="R1117" s="53"/>
      <c r="S1117" s="166"/>
      <c r="T1117" s="166"/>
      <c r="U1117" s="286"/>
      <c r="V1117" s="2724" t="s">
        <v>786</v>
      </c>
      <c r="W1117" s="2725"/>
      <c r="X1117" s="2100"/>
      <c r="Y1117" t="s">
        <v>815</v>
      </c>
      <c r="Z1117" s="2867"/>
      <c r="AA1117" s="2868"/>
      <c r="AB1117" s="2565"/>
      <c r="AC1117" s="2860"/>
      <c r="AD1117" s="2540">
        <v>250000</v>
      </c>
      <c r="AE1117" s="2541"/>
      <c r="AF1117" s="299"/>
      <c r="AG1117" s="53"/>
      <c r="AH1117" s="53"/>
      <c r="AI1117" s="53"/>
      <c r="AJ1117" s="53"/>
      <c r="AK1117" s="53"/>
      <c r="AL1117" s="53"/>
      <c r="AM1117" s="53"/>
      <c r="AN1117" s="166"/>
      <c r="AO1117" s="166"/>
    </row>
    <row r="1118" spans="1:41" ht="16" customHeight="1" x14ac:dyDescent="0.25">
      <c r="A1118" s="2724" t="s">
        <v>635</v>
      </c>
      <c r="B1118" s="2725"/>
      <c r="E1118" s="2867"/>
      <c r="F1118" s="2868"/>
      <c r="G1118" s="2565"/>
      <c r="H1118" s="2860"/>
      <c r="I1118" s="2540">
        <v>0</v>
      </c>
      <c r="J1118" s="2541"/>
      <c r="K1118" s="299"/>
      <c r="L1118" s="53"/>
      <c r="M1118" s="53"/>
      <c r="N1118" s="53"/>
      <c r="O1118" s="53"/>
      <c r="P1118" s="53"/>
      <c r="Q1118" s="53"/>
      <c r="R1118" s="53"/>
      <c r="S1118" s="53"/>
      <c r="T1118" s="53"/>
      <c r="U1118" s="286"/>
      <c r="V1118" s="2724" t="s">
        <v>635</v>
      </c>
      <c r="W1118" s="2725"/>
      <c r="Z1118" s="2867">
        <v>10.15</v>
      </c>
      <c r="AA1118" s="2868"/>
      <c r="AB1118" s="2540">
        <v>84800</v>
      </c>
      <c r="AC1118" s="2860"/>
      <c r="AD1118" s="2540">
        <v>860720</v>
      </c>
      <c r="AE1118" s="2541"/>
      <c r="AF1118" s="299"/>
      <c r="AG1118" s="53"/>
      <c r="AH1118" s="53"/>
      <c r="AI1118" s="53"/>
      <c r="AJ1118" s="53"/>
      <c r="AK1118" s="53"/>
      <c r="AL1118" s="53"/>
      <c r="AM1118" s="53"/>
      <c r="AN1118" s="53"/>
      <c r="AO1118" s="53"/>
    </row>
    <row r="1119" spans="1:41" ht="16" customHeight="1" thickBot="1" x14ac:dyDescent="0.2">
      <c r="A1119" s="3000" t="s">
        <v>573</v>
      </c>
      <c r="B1119" s="3001"/>
      <c r="C1119" s="231"/>
      <c r="D1119" s="232"/>
      <c r="E1119" s="2544">
        <v>42</v>
      </c>
      <c r="F1119" s="2545"/>
      <c r="G1119" s="2546"/>
      <c r="H1119" s="2547"/>
      <c r="I1119" s="2544">
        <v>3198000</v>
      </c>
      <c r="J1119" s="2545"/>
      <c r="K1119" s="299"/>
      <c r="L1119" s="53"/>
      <c r="M1119" s="53"/>
      <c r="N1119" s="53"/>
      <c r="O1119" s="53"/>
      <c r="P1119" s="53"/>
      <c r="Q1119" s="53"/>
      <c r="R1119" s="53"/>
      <c r="S1119" s="166"/>
      <c r="T1119" s="166"/>
      <c r="U1119" s="286"/>
      <c r="V1119" s="3000" t="s">
        <v>573</v>
      </c>
      <c r="W1119" s="3001"/>
      <c r="X1119" s="231"/>
      <c r="Y1119" s="232"/>
      <c r="Z1119" s="2544">
        <v>87</v>
      </c>
      <c r="AA1119" s="2545"/>
      <c r="AB1119" s="2546"/>
      <c r="AC1119" s="2547"/>
      <c r="AD1119" s="2544">
        <v>6006720</v>
      </c>
      <c r="AE1119" s="2545"/>
      <c r="AF1119" s="299"/>
      <c r="AG1119" s="53"/>
      <c r="AH1119" s="53"/>
      <c r="AI1119" s="53"/>
      <c r="AJ1119" s="53"/>
      <c r="AK1119" s="53"/>
      <c r="AL1119" s="53"/>
      <c r="AM1119" s="53"/>
      <c r="AN1119" s="166"/>
      <c r="AO1119" s="166"/>
    </row>
    <row r="1120" spans="1:41" ht="16" customHeight="1" x14ac:dyDescent="0.15"/>
    <row r="1121" ht="16" customHeight="1" x14ac:dyDescent="0.15"/>
    <row r="1122" ht="16" customHeight="1" x14ac:dyDescent="0.15"/>
    <row r="1123" ht="16" customHeight="1" x14ac:dyDescent="0.15"/>
    <row r="1124" ht="16" customHeight="1" x14ac:dyDescent="0.15"/>
    <row r="1125" ht="16" customHeight="1" x14ac:dyDescent="0.15"/>
    <row r="1126" ht="16" customHeight="1" x14ac:dyDescent="0.15"/>
    <row r="1127" ht="16" customHeight="1" x14ac:dyDescent="0.15"/>
    <row r="1128" ht="16" customHeight="1" x14ac:dyDescent="0.15"/>
    <row r="1129" ht="16" customHeight="1" x14ac:dyDescent="0.15"/>
    <row r="1130" ht="16" customHeight="1" x14ac:dyDescent="0.15"/>
    <row r="1131" ht="16" customHeight="1" x14ac:dyDescent="0.15"/>
    <row r="1132" ht="16" customHeight="1" x14ac:dyDescent="0.15"/>
    <row r="1133" ht="16" customHeight="1" x14ac:dyDescent="0.15"/>
    <row r="1134" ht="16" customHeight="1" x14ac:dyDescent="0.15"/>
    <row r="1135" ht="16" customHeight="1" x14ac:dyDescent="0.15"/>
    <row r="1136" ht="16" customHeight="1" x14ac:dyDescent="0.15"/>
    <row r="1137" ht="16" customHeight="1" x14ac:dyDescent="0.15"/>
    <row r="1138" ht="16" customHeight="1" x14ac:dyDescent="0.15"/>
    <row r="1139" ht="16" customHeight="1" x14ac:dyDescent="0.15"/>
    <row r="1140" ht="16" customHeight="1" x14ac:dyDescent="0.15"/>
    <row r="1141" ht="16" customHeight="1" x14ac:dyDescent="0.15"/>
    <row r="1142" ht="16" customHeight="1" x14ac:dyDescent="0.15"/>
    <row r="1143" ht="16" customHeight="1" x14ac:dyDescent="0.15"/>
    <row r="1144" ht="16" customHeight="1" x14ac:dyDescent="0.15"/>
    <row r="1145" ht="16" customHeight="1" x14ac:dyDescent="0.15"/>
    <row r="1146" ht="16" customHeight="1" x14ac:dyDescent="0.15"/>
    <row r="1147" ht="16" customHeight="1" x14ac:dyDescent="0.15"/>
    <row r="1148" ht="16" customHeight="1" x14ac:dyDescent="0.15"/>
    <row r="1149" ht="16" customHeight="1" x14ac:dyDescent="0.15"/>
    <row r="1150" ht="16" customHeight="1" x14ac:dyDescent="0.15"/>
    <row r="1151" ht="16" customHeight="1" x14ac:dyDescent="0.15"/>
    <row r="1152" ht="16" customHeight="1" x14ac:dyDescent="0.15"/>
    <row r="1153" ht="16" customHeight="1" x14ac:dyDescent="0.15"/>
    <row r="1154" ht="16" customHeight="1" x14ac:dyDescent="0.15"/>
    <row r="1155" ht="16" customHeight="1" x14ac:dyDescent="0.15"/>
    <row r="1156" ht="16" customHeight="1" x14ac:dyDescent="0.15"/>
    <row r="1157" ht="16" customHeight="1" x14ac:dyDescent="0.15"/>
    <row r="1158" ht="16" customHeight="1" x14ac:dyDescent="0.15"/>
    <row r="1159" ht="16" customHeight="1" x14ac:dyDescent="0.15"/>
    <row r="1160" ht="16" customHeight="1" x14ac:dyDescent="0.15"/>
    <row r="1161" ht="16" customHeight="1" x14ac:dyDescent="0.15"/>
    <row r="1162" ht="16" customHeight="1" x14ac:dyDescent="0.15"/>
    <row r="1163" ht="16" customHeight="1" x14ac:dyDescent="0.15"/>
    <row r="1164" ht="16" customHeight="1" x14ac:dyDescent="0.15"/>
    <row r="1165" ht="16" customHeight="1" x14ac:dyDescent="0.15"/>
    <row r="1166" ht="16" customHeight="1" x14ac:dyDescent="0.15"/>
    <row r="1167" ht="16" customHeight="1" x14ac:dyDescent="0.15"/>
    <row r="1168" ht="16" customHeight="1" x14ac:dyDescent="0.15"/>
    <row r="1169" ht="16" customHeight="1" x14ac:dyDescent="0.15"/>
    <row r="1170" ht="16" customHeight="1" x14ac:dyDescent="0.15"/>
  </sheetData>
  <mergeCells count="11512">
    <mergeCell ref="A1115:B1115"/>
    <mergeCell ref="E1115:F1115"/>
    <mergeCell ref="G1115:H1115"/>
    <mergeCell ref="I1115:J1115"/>
    <mergeCell ref="V1115:W1115"/>
    <mergeCell ref="Z1115:AA1115"/>
    <mergeCell ref="AH1113:AK1113"/>
    <mergeCell ref="A1114:B1114"/>
    <mergeCell ref="G1114:H1114"/>
    <mergeCell ref="I1114:J1114"/>
    <mergeCell ref="V1114:W1114"/>
    <mergeCell ref="AB1114:AC1114"/>
    <mergeCell ref="AD1114:AE1114"/>
    <mergeCell ref="AD1112:AE1112"/>
    <mergeCell ref="AH1112:AK1112"/>
    <mergeCell ref="A1113:B1113"/>
    <mergeCell ref="E1113:F1113"/>
    <mergeCell ref="G1113:H1113"/>
    <mergeCell ref="I1113:J1113"/>
    <mergeCell ref="V1113:W1113"/>
    <mergeCell ref="Z1113:AA1113"/>
    <mergeCell ref="AB1113:AC1113"/>
    <mergeCell ref="AD1113:AE1113"/>
    <mergeCell ref="Z1103:AA1103"/>
    <mergeCell ref="AJ1084:AK1084"/>
    <mergeCell ref="AJ1086:AK1086"/>
    <mergeCell ref="AJ1087:AK1087"/>
    <mergeCell ref="A1112:B1112"/>
    <mergeCell ref="G1112:H1112"/>
    <mergeCell ref="I1112:J1112"/>
    <mergeCell ref="M1112:P1112"/>
    <mergeCell ref="V1112:W1112"/>
    <mergeCell ref="AB1112:AC1112"/>
    <mergeCell ref="E1089:F1089"/>
    <mergeCell ref="E1091:F1091"/>
    <mergeCell ref="E1108:F1108"/>
    <mergeCell ref="O1076:P1076"/>
    <mergeCell ref="O1084:P1084"/>
    <mergeCell ref="O1086:P1086"/>
    <mergeCell ref="O1087:P1087"/>
    <mergeCell ref="AB1118:AC1118"/>
    <mergeCell ref="AD1118:AE1118"/>
    <mergeCell ref="A1119:B1119"/>
    <mergeCell ref="E1119:F1119"/>
    <mergeCell ref="G1119:H1119"/>
    <mergeCell ref="I1119:J1119"/>
    <mergeCell ref="V1119:W1119"/>
    <mergeCell ref="Z1119:AA1119"/>
    <mergeCell ref="AB1119:AC1119"/>
    <mergeCell ref="AD1119:AE1119"/>
    <mergeCell ref="A1118:B1118"/>
    <mergeCell ref="E1118:F1118"/>
    <mergeCell ref="G1118:H1118"/>
    <mergeCell ref="I1118:J1118"/>
    <mergeCell ref="V1118:W1118"/>
    <mergeCell ref="Z1118:AA1118"/>
    <mergeCell ref="AD1111:AE1111"/>
    <mergeCell ref="AH1111:AK1111"/>
    <mergeCell ref="A1117:B1117"/>
    <mergeCell ref="E1117:F1117"/>
    <mergeCell ref="G1117:H1117"/>
    <mergeCell ref="I1117:J1117"/>
    <mergeCell ref="V1117:W1117"/>
    <mergeCell ref="Z1117:AA1117"/>
    <mergeCell ref="AB1117:AC1117"/>
    <mergeCell ref="AD1117:AE1117"/>
    <mergeCell ref="AB1110:AC1110"/>
    <mergeCell ref="AD1110:AE1110"/>
    <mergeCell ref="A1111:B1111"/>
    <mergeCell ref="E1111:F1111"/>
    <mergeCell ref="G1111:H1111"/>
    <mergeCell ref="I1111:J1111"/>
    <mergeCell ref="M1111:P1111"/>
    <mergeCell ref="V1111:W1111"/>
    <mergeCell ref="Z1111:AA1111"/>
    <mergeCell ref="AB1111:AC1111"/>
    <mergeCell ref="E1110:F1110"/>
    <mergeCell ref="G1110:H1110"/>
    <mergeCell ref="I1110:J1110"/>
    <mergeCell ref="M1110:P1110"/>
    <mergeCell ref="V1110:W1110"/>
    <mergeCell ref="Z1110:AA1110"/>
    <mergeCell ref="AH1108:AK1108"/>
    <mergeCell ref="A1109:B1109"/>
    <mergeCell ref="E1109:F1109"/>
    <mergeCell ref="G1109:H1109"/>
    <mergeCell ref="I1109:J1109"/>
    <mergeCell ref="V1109:W1109"/>
    <mergeCell ref="Z1109:AA1109"/>
    <mergeCell ref="AB1109:AC1109"/>
    <mergeCell ref="AD1109:AE1109"/>
    <mergeCell ref="AB1116:AC1116"/>
    <mergeCell ref="AD1116:AE1116"/>
    <mergeCell ref="A1108:B1108"/>
    <mergeCell ref="G1108:H1108"/>
    <mergeCell ref="I1108:J1108"/>
    <mergeCell ref="V1108:W1108"/>
    <mergeCell ref="Z1108:AA1108"/>
    <mergeCell ref="AB1108:AC1108"/>
    <mergeCell ref="AD1108:AE1108"/>
    <mergeCell ref="A1110:B1110"/>
    <mergeCell ref="AB1107:AC1107"/>
    <mergeCell ref="AD1107:AE1107"/>
    <mergeCell ref="AB1115:AC1115"/>
    <mergeCell ref="AD1115:AE1115"/>
    <mergeCell ref="A1116:B1116"/>
    <mergeCell ref="E1116:F1116"/>
    <mergeCell ref="G1116:H1116"/>
    <mergeCell ref="I1116:J1116"/>
    <mergeCell ref="V1116:W1116"/>
    <mergeCell ref="Z1116:AA1116"/>
    <mergeCell ref="A1107:B1107"/>
    <mergeCell ref="E1107:F1107"/>
    <mergeCell ref="G1107:H1107"/>
    <mergeCell ref="I1107:J1107"/>
    <mergeCell ref="V1107:W1107"/>
    <mergeCell ref="Z1107:AA1107"/>
    <mergeCell ref="AB1105:AC1105"/>
    <mergeCell ref="AD1105:AE1105"/>
    <mergeCell ref="A1106:B1106"/>
    <mergeCell ref="E1106:F1106"/>
    <mergeCell ref="G1106:H1106"/>
    <mergeCell ref="I1106:J1106"/>
    <mergeCell ref="V1106:W1106"/>
    <mergeCell ref="Z1106:AA1106"/>
    <mergeCell ref="AB1106:AC1106"/>
    <mergeCell ref="AD1106:AE1106"/>
    <mergeCell ref="Z1104:AA1104"/>
    <mergeCell ref="AB1104:AC1104"/>
    <mergeCell ref="AD1104:AE1104"/>
    <mergeCell ref="AN1104:AO1104"/>
    <mergeCell ref="A1105:B1105"/>
    <mergeCell ref="E1105:F1105"/>
    <mergeCell ref="G1105:H1105"/>
    <mergeCell ref="I1105:J1105"/>
    <mergeCell ref="V1105:W1105"/>
    <mergeCell ref="Z1105:AA1105"/>
    <mergeCell ref="A1104:B1104"/>
    <mergeCell ref="E1104:F1104"/>
    <mergeCell ref="G1104:H1104"/>
    <mergeCell ref="I1104:J1104"/>
    <mergeCell ref="S1104:T1104"/>
    <mergeCell ref="V1104:W1104"/>
    <mergeCell ref="AB1103:AC1103"/>
    <mergeCell ref="AD1103:AE1103"/>
    <mergeCell ref="AJ1103:AK1103"/>
    <mergeCell ref="AL1103:AM1103"/>
    <mergeCell ref="AN1103:AO1103"/>
    <mergeCell ref="AN1101:AO1101"/>
    <mergeCell ref="AL1102:AM1102"/>
    <mergeCell ref="AN1102:AO1102"/>
    <mergeCell ref="A1103:B1103"/>
    <mergeCell ref="E1103:F1103"/>
    <mergeCell ref="G1103:H1103"/>
    <mergeCell ref="I1103:J1103"/>
    <mergeCell ref="O1103:P1103"/>
    <mergeCell ref="Q1103:R1103"/>
    <mergeCell ref="S1103:T1103"/>
    <mergeCell ref="V1103:W1103"/>
    <mergeCell ref="S1102:T1102"/>
    <mergeCell ref="V1102:W1102"/>
    <mergeCell ref="Z1102:AA1102"/>
    <mergeCell ref="AB1102:AC1102"/>
    <mergeCell ref="AD1102:AE1102"/>
    <mergeCell ref="AJ1102:AK1102"/>
    <mergeCell ref="A1102:B1102"/>
    <mergeCell ref="E1102:F1102"/>
    <mergeCell ref="G1102:H1102"/>
    <mergeCell ref="I1102:J1102"/>
    <mergeCell ref="O1102:P1102"/>
    <mergeCell ref="Q1102:R1102"/>
    <mergeCell ref="V1101:W1101"/>
    <mergeCell ref="Z1101:AA1101"/>
    <mergeCell ref="AB1101:AC1101"/>
    <mergeCell ref="AD1101:AE1101"/>
    <mergeCell ref="AJ1101:AK1101"/>
    <mergeCell ref="AL1101:AM1101"/>
    <mergeCell ref="AJ1100:AK1100"/>
    <mergeCell ref="AL1100:AM1100"/>
    <mergeCell ref="AN1100:AO1100"/>
    <mergeCell ref="A1101:B1101"/>
    <mergeCell ref="E1101:F1101"/>
    <mergeCell ref="G1101:H1101"/>
    <mergeCell ref="I1101:J1101"/>
    <mergeCell ref="O1101:P1101"/>
    <mergeCell ref="Q1101:R1101"/>
    <mergeCell ref="S1101:T1101"/>
    <mergeCell ref="AN1099:AO1099"/>
    <mergeCell ref="A1100:B1100"/>
    <mergeCell ref="G1100:H1100"/>
    <mergeCell ref="I1100:J1100"/>
    <mergeCell ref="O1100:P1100"/>
    <mergeCell ref="Q1100:R1100"/>
    <mergeCell ref="S1100:T1100"/>
    <mergeCell ref="V1100:W1100"/>
    <mergeCell ref="AB1100:AC1100"/>
    <mergeCell ref="AD1100:AE1100"/>
    <mergeCell ref="S1099:T1099"/>
    <mergeCell ref="V1099:W1099"/>
    <mergeCell ref="AB1099:AC1099"/>
    <mergeCell ref="AD1099:AE1099"/>
    <mergeCell ref="AJ1099:AK1099"/>
    <mergeCell ref="AL1099:AM1099"/>
    <mergeCell ref="AB1098:AC1098"/>
    <mergeCell ref="AD1098:AE1098"/>
    <mergeCell ref="AJ1098:AK1098"/>
    <mergeCell ref="AL1098:AM1098"/>
    <mergeCell ref="AN1098:AO1098"/>
    <mergeCell ref="A1099:B1099"/>
    <mergeCell ref="G1099:H1099"/>
    <mergeCell ref="I1099:J1099"/>
    <mergeCell ref="O1099:P1099"/>
    <mergeCell ref="Q1099:R1099"/>
    <mergeCell ref="AJ1097:AK1097"/>
    <mergeCell ref="AL1097:AM1097"/>
    <mergeCell ref="AN1097:AO1097"/>
    <mergeCell ref="A1098:B1098"/>
    <mergeCell ref="G1098:H1098"/>
    <mergeCell ref="I1098:J1098"/>
    <mergeCell ref="O1098:P1098"/>
    <mergeCell ref="Q1098:R1098"/>
    <mergeCell ref="S1098:T1098"/>
    <mergeCell ref="V1098:W1098"/>
    <mergeCell ref="AN1096:AO1096"/>
    <mergeCell ref="A1097:B1097"/>
    <mergeCell ref="G1097:H1097"/>
    <mergeCell ref="I1097:J1097"/>
    <mergeCell ref="O1097:P1097"/>
    <mergeCell ref="Q1097:R1097"/>
    <mergeCell ref="S1097:T1097"/>
    <mergeCell ref="V1097:W1097"/>
    <mergeCell ref="AB1097:AC1097"/>
    <mergeCell ref="AD1097:AE1097"/>
    <mergeCell ref="S1096:T1096"/>
    <mergeCell ref="V1096:W1096"/>
    <mergeCell ref="AB1096:AC1096"/>
    <mergeCell ref="AD1096:AE1096"/>
    <mergeCell ref="AJ1096:AK1096"/>
    <mergeCell ref="AL1096:AM1096"/>
    <mergeCell ref="AB1095:AC1095"/>
    <mergeCell ref="AD1095:AE1095"/>
    <mergeCell ref="AJ1095:AK1095"/>
    <mergeCell ref="AL1095:AM1095"/>
    <mergeCell ref="AN1095:AO1095"/>
    <mergeCell ref="A1096:B1096"/>
    <mergeCell ref="G1096:H1096"/>
    <mergeCell ref="I1096:J1096"/>
    <mergeCell ref="O1096:P1096"/>
    <mergeCell ref="Q1096:R1096"/>
    <mergeCell ref="AL1094:AM1094"/>
    <mergeCell ref="AN1094:AO1094"/>
    <mergeCell ref="A1095:B1095"/>
    <mergeCell ref="E1095:F1095"/>
    <mergeCell ref="G1095:H1095"/>
    <mergeCell ref="I1095:J1095"/>
    <mergeCell ref="O1095:P1095"/>
    <mergeCell ref="Q1095:R1095"/>
    <mergeCell ref="S1095:T1095"/>
    <mergeCell ref="V1095:W1095"/>
    <mergeCell ref="Q1094:R1094"/>
    <mergeCell ref="S1094:T1094"/>
    <mergeCell ref="V1094:W1094"/>
    <mergeCell ref="AB1094:AC1094"/>
    <mergeCell ref="AD1094:AE1094"/>
    <mergeCell ref="AJ1094:AK1094"/>
    <mergeCell ref="AB1093:AC1093"/>
    <mergeCell ref="AD1093:AE1093"/>
    <mergeCell ref="AJ1093:AK1093"/>
    <mergeCell ref="AL1093:AM1093"/>
    <mergeCell ref="AN1093:AO1093"/>
    <mergeCell ref="A1094:B1094"/>
    <mergeCell ref="E1094:F1094"/>
    <mergeCell ref="G1094:H1094"/>
    <mergeCell ref="I1094:J1094"/>
    <mergeCell ref="O1094:P1094"/>
    <mergeCell ref="A1093:B1093"/>
    <mergeCell ref="G1093:H1093"/>
    <mergeCell ref="I1093:J1093"/>
    <mergeCell ref="Q1093:R1093"/>
    <mergeCell ref="S1093:T1093"/>
    <mergeCell ref="V1093:W1093"/>
    <mergeCell ref="V1092:W1092"/>
    <mergeCell ref="AB1092:AC1092"/>
    <mergeCell ref="AD1092:AE1092"/>
    <mergeCell ref="AJ1092:AK1092"/>
    <mergeCell ref="AL1092:AM1092"/>
    <mergeCell ref="AN1092:AO1092"/>
    <mergeCell ref="AB1091:AC1091"/>
    <mergeCell ref="AD1091:AE1091"/>
    <mergeCell ref="AJ1091:AK1091"/>
    <mergeCell ref="AL1091:AM1091"/>
    <mergeCell ref="AN1091:AO1091"/>
    <mergeCell ref="A1092:B1092"/>
    <mergeCell ref="G1092:H1092"/>
    <mergeCell ref="I1092:J1092"/>
    <mergeCell ref="Q1092:R1092"/>
    <mergeCell ref="S1092:T1092"/>
    <mergeCell ref="A1091:B1091"/>
    <mergeCell ref="G1091:H1091"/>
    <mergeCell ref="I1091:J1091"/>
    <mergeCell ref="Q1091:R1091"/>
    <mergeCell ref="S1091:T1091"/>
    <mergeCell ref="V1091:W1091"/>
    <mergeCell ref="Z1090:AA1090"/>
    <mergeCell ref="AB1090:AC1090"/>
    <mergeCell ref="AD1090:AE1090"/>
    <mergeCell ref="AJ1090:AK1090"/>
    <mergeCell ref="AL1090:AM1090"/>
    <mergeCell ref="AN1090:AO1090"/>
    <mergeCell ref="AJ1089:AK1089"/>
    <mergeCell ref="AL1089:AM1089"/>
    <mergeCell ref="AN1089:AO1089"/>
    <mergeCell ref="A1090:B1090"/>
    <mergeCell ref="E1090:F1090"/>
    <mergeCell ref="G1090:H1090"/>
    <mergeCell ref="I1090:J1090"/>
    <mergeCell ref="Q1090:R1090"/>
    <mergeCell ref="S1090:T1090"/>
    <mergeCell ref="V1090:W1090"/>
    <mergeCell ref="AL1088:AM1088"/>
    <mergeCell ref="AN1088:AO1088"/>
    <mergeCell ref="A1089:B1089"/>
    <mergeCell ref="G1089:H1089"/>
    <mergeCell ref="I1089:J1089"/>
    <mergeCell ref="Q1089:R1089"/>
    <mergeCell ref="S1089:T1089"/>
    <mergeCell ref="V1089:W1089"/>
    <mergeCell ref="AB1089:AC1089"/>
    <mergeCell ref="AD1089:AE1089"/>
    <mergeCell ref="Q1088:R1088"/>
    <mergeCell ref="S1088:T1088"/>
    <mergeCell ref="V1088:W1088"/>
    <mergeCell ref="AB1088:AC1088"/>
    <mergeCell ref="AD1088:AE1088"/>
    <mergeCell ref="AJ1088:AK1088"/>
    <mergeCell ref="V1087:W1087"/>
    <mergeCell ref="AB1087:AC1087"/>
    <mergeCell ref="AD1087:AE1087"/>
    <mergeCell ref="AL1087:AM1087"/>
    <mergeCell ref="AN1087:AO1087"/>
    <mergeCell ref="A1088:B1088"/>
    <mergeCell ref="E1088:F1088"/>
    <mergeCell ref="G1088:H1088"/>
    <mergeCell ref="I1088:J1088"/>
    <mergeCell ref="O1088:P1088"/>
    <mergeCell ref="A1087:B1087"/>
    <mergeCell ref="E1087:F1087"/>
    <mergeCell ref="G1087:H1087"/>
    <mergeCell ref="I1087:J1087"/>
    <mergeCell ref="Q1087:R1087"/>
    <mergeCell ref="S1087:T1087"/>
    <mergeCell ref="S1086:T1086"/>
    <mergeCell ref="V1086:W1086"/>
    <mergeCell ref="AB1086:AC1086"/>
    <mergeCell ref="AD1086:AE1086"/>
    <mergeCell ref="AL1086:AM1086"/>
    <mergeCell ref="AN1086:AO1086"/>
    <mergeCell ref="AB1085:AC1085"/>
    <mergeCell ref="AD1085:AE1085"/>
    <mergeCell ref="AJ1085:AK1085"/>
    <mergeCell ref="AL1085:AM1085"/>
    <mergeCell ref="AN1085:AO1085"/>
    <mergeCell ref="A1086:B1086"/>
    <mergeCell ref="E1086:F1086"/>
    <mergeCell ref="G1086:H1086"/>
    <mergeCell ref="I1086:J1086"/>
    <mergeCell ref="Q1086:R1086"/>
    <mergeCell ref="AL1084:AM1084"/>
    <mergeCell ref="AN1084:AO1084"/>
    <mergeCell ref="A1085:B1085"/>
    <mergeCell ref="E1085:F1085"/>
    <mergeCell ref="G1085:H1085"/>
    <mergeCell ref="I1085:J1085"/>
    <mergeCell ref="O1085:P1085"/>
    <mergeCell ref="Q1085:R1085"/>
    <mergeCell ref="S1085:T1085"/>
    <mergeCell ref="V1085:W1085"/>
    <mergeCell ref="AL1083:AM1083"/>
    <mergeCell ref="AN1083:AO1083"/>
    <mergeCell ref="A1084:B1084"/>
    <mergeCell ref="G1084:H1084"/>
    <mergeCell ref="I1084:J1084"/>
    <mergeCell ref="Q1084:R1084"/>
    <mergeCell ref="S1084:T1084"/>
    <mergeCell ref="V1084:W1084"/>
    <mergeCell ref="AB1084:AC1084"/>
    <mergeCell ref="AD1084:AE1084"/>
    <mergeCell ref="Q1083:R1083"/>
    <mergeCell ref="S1083:T1083"/>
    <mergeCell ref="V1083:W1083"/>
    <mergeCell ref="AB1083:AC1083"/>
    <mergeCell ref="AD1083:AE1083"/>
    <mergeCell ref="AJ1083:AK1083"/>
    <mergeCell ref="AB1082:AC1082"/>
    <mergeCell ref="AD1082:AE1082"/>
    <mergeCell ref="AJ1082:AK1082"/>
    <mergeCell ref="AL1082:AM1082"/>
    <mergeCell ref="AN1082:AO1082"/>
    <mergeCell ref="A1083:B1083"/>
    <mergeCell ref="E1083:F1083"/>
    <mergeCell ref="G1083:H1083"/>
    <mergeCell ref="I1083:J1083"/>
    <mergeCell ref="O1083:P1083"/>
    <mergeCell ref="AJ1081:AK1081"/>
    <mergeCell ref="AL1081:AM1081"/>
    <mergeCell ref="AN1081:AO1081"/>
    <mergeCell ref="A1082:B1082"/>
    <mergeCell ref="G1082:H1082"/>
    <mergeCell ref="I1082:J1082"/>
    <mergeCell ref="O1082:P1082"/>
    <mergeCell ref="Q1082:R1082"/>
    <mergeCell ref="S1082:T1082"/>
    <mergeCell ref="V1082:W1082"/>
    <mergeCell ref="AN1080:AO1080"/>
    <mergeCell ref="A1081:B1081"/>
    <mergeCell ref="G1081:H1081"/>
    <mergeCell ref="I1081:J1081"/>
    <mergeCell ref="O1081:P1081"/>
    <mergeCell ref="Q1081:R1081"/>
    <mergeCell ref="S1081:T1081"/>
    <mergeCell ref="V1081:W1081"/>
    <mergeCell ref="AB1081:AC1081"/>
    <mergeCell ref="AD1081:AE1081"/>
    <mergeCell ref="S1080:T1080"/>
    <mergeCell ref="V1080:W1080"/>
    <mergeCell ref="AB1080:AC1080"/>
    <mergeCell ref="AD1080:AE1080"/>
    <mergeCell ref="AJ1080:AK1080"/>
    <mergeCell ref="AL1080:AM1080"/>
    <mergeCell ref="AB1079:AC1079"/>
    <mergeCell ref="AD1079:AE1079"/>
    <mergeCell ref="AJ1079:AK1079"/>
    <mergeCell ref="AL1079:AM1079"/>
    <mergeCell ref="AN1079:AO1079"/>
    <mergeCell ref="A1080:B1080"/>
    <mergeCell ref="G1080:H1080"/>
    <mergeCell ref="I1080:J1080"/>
    <mergeCell ref="O1080:P1080"/>
    <mergeCell ref="Q1080:R1080"/>
    <mergeCell ref="AJ1078:AK1078"/>
    <mergeCell ref="AL1078:AM1078"/>
    <mergeCell ref="AN1078:AO1078"/>
    <mergeCell ref="A1079:B1079"/>
    <mergeCell ref="G1079:H1079"/>
    <mergeCell ref="I1079:J1079"/>
    <mergeCell ref="O1079:P1079"/>
    <mergeCell ref="Q1079:R1079"/>
    <mergeCell ref="S1079:T1079"/>
    <mergeCell ref="V1079:W1079"/>
    <mergeCell ref="AN1077:AO1077"/>
    <mergeCell ref="A1078:B1078"/>
    <mergeCell ref="G1078:H1078"/>
    <mergeCell ref="I1078:J1078"/>
    <mergeCell ref="O1078:P1078"/>
    <mergeCell ref="Q1078:R1078"/>
    <mergeCell ref="S1078:T1078"/>
    <mergeCell ref="V1078:W1078"/>
    <mergeCell ref="AB1078:AC1078"/>
    <mergeCell ref="AD1078:AE1078"/>
    <mergeCell ref="S1077:T1077"/>
    <mergeCell ref="V1077:W1077"/>
    <mergeCell ref="AB1077:AC1077"/>
    <mergeCell ref="AD1077:AE1077"/>
    <mergeCell ref="AJ1077:AK1077"/>
    <mergeCell ref="AL1077:AM1077"/>
    <mergeCell ref="AB1076:AC1076"/>
    <mergeCell ref="AD1076:AE1076"/>
    <mergeCell ref="AJ1076:AK1076"/>
    <mergeCell ref="AL1076:AM1076"/>
    <mergeCell ref="AN1076:AO1076"/>
    <mergeCell ref="A1077:B1077"/>
    <mergeCell ref="G1077:H1077"/>
    <mergeCell ref="I1077:J1077"/>
    <mergeCell ref="O1077:P1077"/>
    <mergeCell ref="Q1077:R1077"/>
    <mergeCell ref="A1076:B1076"/>
    <mergeCell ref="G1076:H1076"/>
    <mergeCell ref="I1076:J1076"/>
    <mergeCell ref="Q1076:R1076"/>
    <mergeCell ref="S1076:T1076"/>
    <mergeCell ref="V1076:W1076"/>
    <mergeCell ref="V1075:W1075"/>
    <mergeCell ref="AB1075:AC1075"/>
    <mergeCell ref="AD1075:AE1075"/>
    <mergeCell ref="AJ1075:AK1075"/>
    <mergeCell ref="AL1075:AM1075"/>
    <mergeCell ref="AN1075:AO1075"/>
    <mergeCell ref="AB1074:AC1074"/>
    <mergeCell ref="AD1074:AE1074"/>
    <mergeCell ref="AJ1074:AK1074"/>
    <mergeCell ref="AL1074:AM1074"/>
    <mergeCell ref="AN1074:AO1074"/>
    <mergeCell ref="A1075:B1075"/>
    <mergeCell ref="G1075:H1075"/>
    <mergeCell ref="I1075:J1075"/>
    <mergeCell ref="Q1075:R1075"/>
    <mergeCell ref="S1075:T1075"/>
    <mergeCell ref="A1074:B1074"/>
    <mergeCell ref="G1074:H1074"/>
    <mergeCell ref="I1074:J1074"/>
    <mergeCell ref="Q1074:R1074"/>
    <mergeCell ref="S1074:T1074"/>
    <mergeCell ref="V1074:W1074"/>
    <mergeCell ref="AI1072:AI1073"/>
    <mergeCell ref="AJ1072:AK1073"/>
    <mergeCell ref="AL1072:AM1073"/>
    <mergeCell ref="AN1072:AO1073"/>
    <mergeCell ref="I1073:J1073"/>
    <mergeCell ref="AD1073:AE1073"/>
    <mergeCell ref="Q1072:R1073"/>
    <mergeCell ref="S1072:T1073"/>
    <mergeCell ref="Y1072:Y1073"/>
    <mergeCell ref="Z1072:AA1073"/>
    <mergeCell ref="AB1072:AC1073"/>
    <mergeCell ref="AD1072:AE1072"/>
    <mergeCell ref="D1072:D1073"/>
    <mergeCell ref="E1072:F1073"/>
    <mergeCell ref="G1072:H1073"/>
    <mergeCell ref="I1072:J1072"/>
    <mergeCell ref="N1072:N1073"/>
    <mergeCell ref="O1072:P1073"/>
    <mergeCell ref="AH1070:AK1071"/>
    <mergeCell ref="AL1070:AM1070"/>
    <mergeCell ref="AN1070:AO1070"/>
    <mergeCell ref="G1071:H1071"/>
    <mergeCell ref="Q1071:R1071"/>
    <mergeCell ref="S1071:T1071"/>
    <mergeCell ref="AB1071:AC1071"/>
    <mergeCell ref="AL1071:AM1071"/>
    <mergeCell ref="AN1071:AO1071"/>
    <mergeCell ref="S1070:T1070"/>
    <mergeCell ref="V1070:W1073"/>
    <mergeCell ref="X1070:AA1071"/>
    <mergeCell ref="AB1070:AC1070"/>
    <mergeCell ref="AD1070:AE1071"/>
    <mergeCell ref="AG1070:AG1073"/>
    <mergeCell ref="A1068:T1068"/>
    <mergeCell ref="V1068:AO1068"/>
    <mergeCell ref="A1069:T1069"/>
    <mergeCell ref="A1070:B1073"/>
    <mergeCell ref="C1070:F1071"/>
    <mergeCell ref="G1070:H1070"/>
    <mergeCell ref="I1070:J1071"/>
    <mergeCell ref="L1070:L1073"/>
    <mergeCell ref="M1070:P1071"/>
    <mergeCell ref="Q1070:R1070"/>
    <mergeCell ref="V1045:W1045"/>
    <mergeCell ref="Z1045:AA1045"/>
    <mergeCell ref="AB1045:AC1045"/>
    <mergeCell ref="AD1045:AE1045"/>
    <mergeCell ref="A1036:B1036"/>
    <mergeCell ref="G1036:H1036"/>
    <mergeCell ref="I1036:J1036"/>
    <mergeCell ref="AD1056:AE1056"/>
    <mergeCell ref="AB1055:AC1055"/>
    <mergeCell ref="AD1055:AE1055"/>
    <mergeCell ref="A1045:B1045"/>
    <mergeCell ref="E1045:F1045"/>
    <mergeCell ref="G1045:H1045"/>
    <mergeCell ref="I1045:J1045"/>
    <mergeCell ref="O1045:P1045"/>
    <mergeCell ref="Q1045:R1045"/>
    <mergeCell ref="S1045:T1045"/>
    <mergeCell ref="A1056:B1056"/>
    <mergeCell ref="G1056:H1056"/>
    <mergeCell ref="I1056:J1056"/>
    <mergeCell ref="M1056:P1056"/>
    <mergeCell ref="V1056:W1056"/>
    <mergeCell ref="AB1056:AC1056"/>
    <mergeCell ref="O1028:P1028"/>
    <mergeCell ref="O1033:P1033"/>
    <mergeCell ref="O1034:P1034"/>
    <mergeCell ref="O1035:P1035"/>
    <mergeCell ref="O1036:P1036"/>
    <mergeCell ref="Z1044:AA1044"/>
    <mergeCell ref="AB1063:AC1063"/>
    <mergeCell ref="AD1063:AE1063"/>
    <mergeCell ref="E1020:F1020"/>
    <mergeCell ref="E1021:F1021"/>
    <mergeCell ref="E1022:F1022"/>
    <mergeCell ref="E1023:F1023"/>
    <mergeCell ref="E1024:F1024"/>
    <mergeCell ref="E1025:F1025"/>
    <mergeCell ref="E1026:F1026"/>
    <mergeCell ref="E1028:F1028"/>
    <mergeCell ref="A1063:B1063"/>
    <mergeCell ref="E1063:F1063"/>
    <mergeCell ref="G1063:H1063"/>
    <mergeCell ref="I1063:J1063"/>
    <mergeCell ref="V1063:W1063"/>
    <mergeCell ref="Z1063:AA1063"/>
    <mergeCell ref="AB1061:AC1061"/>
    <mergeCell ref="AD1061:AE1061"/>
    <mergeCell ref="A1062:B1062"/>
    <mergeCell ref="E1062:F1062"/>
    <mergeCell ref="G1062:H1062"/>
    <mergeCell ref="I1062:J1062"/>
    <mergeCell ref="V1062:W1062"/>
    <mergeCell ref="Z1062:AA1062"/>
    <mergeCell ref="AB1062:AC1062"/>
    <mergeCell ref="AD1062:AE1062"/>
    <mergeCell ref="A1061:B1061"/>
    <mergeCell ref="E1061:F1061"/>
    <mergeCell ref="G1061:H1061"/>
    <mergeCell ref="I1061:J1061"/>
    <mergeCell ref="V1061:W1061"/>
    <mergeCell ref="Z1061:AA1061"/>
    <mergeCell ref="Z1054:AA1054"/>
    <mergeCell ref="AB1054:AC1054"/>
    <mergeCell ref="AD1054:AE1054"/>
    <mergeCell ref="A1055:B1055"/>
    <mergeCell ref="E1055:F1055"/>
    <mergeCell ref="G1055:H1055"/>
    <mergeCell ref="I1055:J1055"/>
    <mergeCell ref="M1055:P1055"/>
    <mergeCell ref="V1055:W1055"/>
    <mergeCell ref="Z1055:AA1055"/>
    <mergeCell ref="A1054:B1054"/>
    <mergeCell ref="E1054:F1054"/>
    <mergeCell ref="G1054:H1054"/>
    <mergeCell ref="I1054:J1054"/>
    <mergeCell ref="M1054:P1054"/>
    <mergeCell ref="V1054:W1054"/>
    <mergeCell ref="AD1052:AE1052"/>
    <mergeCell ref="AH1052:AK1052"/>
    <mergeCell ref="A1053:B1053"/>
    <mergeCell ref="E1053:F1053"/>
    <mergeCell ref="G1053:H1053"/>
    <mergeCell ref="I1053:J1053"/>
    <mergeCell ref="V1053:W1053"/>
    <mergeCell ref="Z1053:AA1053"/>
    <mergeCell ref="AB1053:AC1053"/>
    <mergeCell ref="AD1053:AE1053"/>
    <mergeCell ref="A1052:B1052"/>
    <mergeCell ref="G1052:H1052"/>
    <mergeCell ref="I1052:J1052"/>
    <mergeCell ref="V1052:W1052"/>
    <mergeCell ref="Z1052:AA1052"/>
    <mergeCell ref="AB1052:AC1052"/>
    <mergeCell ref="AB1059:AC1059"/>
    <mergeCell ref="AD1059:AE1059"/>
    <mergeCell ref="A1060:B1060"/>
    <mergeCell ref="E1060:F1060"/>
    <mergeCell ref="G1060:H1060"/>
    <mergeCell ref="I1060:J1060"/>
    <mergeCell ref="V1060:W1060"/>
    <mergeCell ref="Z1060:AA1060"/>
    <mergeCell ref="AB1060:AC1060"/>
    <mergeCell ref="AD1060:AE1060"/>
    <mergeCell ref="A1059:B1059"/>
    <mergeCell ref="E1059:F1059"/>
    <mergeCell ref="G1059:H1059"/>
    <mergeCell ref="I1059:J1059"/>
    <mergeCell ref="V1059:W1059"/>
    <mergeCell ref="Z1059:AA1059"/>
    <mergeCell ref="A1058:B1058"/>
    <mergeCell ref="G1058:H1058"/>
    <mergeCell ref="I1058:J1058"/>
    <mergeCell ref="V1058:W1058"/>
    <mergeCell ref="AB1058:AC1058"/>
    <mergeCell ref="AD1058:AE1058"/>
    <mergeCell ref="E1058:F1058"/>
    <mergeCell ref="Z1058:AA1058"/>
    <mergeCell ref="AH1056:AK1056"/>
    <mergeCell ref="A1057:B1057"/>
    <mergeCell ref="E1057:F1057"/>
    <mergeCell ref="G1057:H1057"/>
    <mergeCell ref="I1057:J1057"/>
    <mergeCell ref="V1057:W1057"/>
    <mergeCell ref="Z1057:AA1057"/>
    <mergeCell ref="AB1057:AC1057"/>
    <mergeCell ref="AD1057:AE1057"/>
    <mergeCell ref="AH1057:AK1057"/>
    <mergeCell ref="AB1050:AC1050"/>
    <mergeCell ref="AD1050:AE1050"/>
    <mergeCell ref="A1051:B1051"/>
    <mergeCell ref="E1051:F1051"/>
    <mergeCell ref="G1051:H1051"/>
    <mergeCell ref="I1051:J1051"/>
    <mergeCell ref="V1051:W1051"/>
    <mergeCell ref="Z1051:AA1051"/>
    <mergeCell ref="AB1051:AC1051"/>
    <mergeCell ref="AD1051:AE1051"/>
    <mergeCell ref="A1050:B1050"/>
    <mergeCell ref="E1050:F1050"/>
    <mergeCell ref="G1050:H1050"/>
    <mergeCell ref="I1050:J1050"/>
    <mergeCell ref="V1050:W1050"/>
    <mergeCell ref="Z1050:AA1050"/>
    <mergeCell ref="AN1048:AO1048"/>
    <mergeCell ref="A1049:B1049"/>
    <mergeCell ref="E1049:F1049"/>
    <mergeCell ref="G1049:H1049"/>
    <mergeCell ref="I1049:J1049"/>
    <mergeCell ref="V1049:W1049"/>
    <mergeCell ref="Z1049:AA1049"/>
    <mergeCell ref="AB1049:AC1049"/>
    <mergeCell ref="AD1049:AE1049"/>
    <mergeCell ref="AH1055:AK1055"/>
    <mergeCell ref="A1048:B1048"/>
    <mergeCell ref="E1048:F1048"/>
    <mergeCell ref="G1048:H1048"/>
    <mergeCell ref="I1048:J1048"/>
    <mergeCell ref="S1048:T1048"/>
    <mergeCell ref="V1048:W1048"/>
    <mergeCell ref="Z1048:AA1048"/>
    <mergeCell ref="AB1048:AC1048"/>
    <mergeCell ref="AD1048:AE1048"/>
    <mergeCell ref="S1044:T1044"/>
    <mergeCell ref="V1044:W1044"/>
    <mergeCell ref="AB1044:AC1044"/>
    <mergeCell ref="AD1044:AE1044"/>
    <mergeCell ref="AJ1044:AK1044"/>
    <mergeCell ref="AL1044:AM1044"/>
    <mergeCell ref="AB1043:AC1043"/>
    <mergeCell ref="AD1043:AE1043"/>
    <mergeCell ref="AJ1043:AK1043"/>
    <mergeCell ref="AL1043:AM1043"/>
    <mergeCell ref="AN1043:AO1043"/>
    <mergeCell ref="A1044:B1044"/>
    <mergeCell ref="G1044:H1044"/>
    <mergeCell ref="I1044:J1044"/>
    <mergeCell ref="O1044:P1044"/>
    <mergeCell ref="Q1044:R1044"/>
    <mergeCell ref="AJ1042:AK1042"/>
    <mergeCell ref="AL1042:AM1042"/>
    <mergeCell ref="AN1042:AO1042"/>
    <mergeCell ref="A1043:B1043"/>
    <mergeCell ref="G1043:H1043"/>
    <mergeCell ref="I1043:J1043"/>
    <mergeCell ref="O1043:P1043"/>
    <mergeCell ref="Q1043:R1043"/>
    <mergeCell ref="S1043:T1043"/>
    <mergeCell ref="V1043:W1043"/>
    <mergeCell ref="AN1047:AO1047"/>
    <mergeCell ref="A1042:B1042"/>
    <mergeCell ref="G1042:H1042"/>
    <mergeCell ref="I1042:J1042"/>
    <mergeCell ref="O1042:P1042"/>
    <mergeCell ref="Q1042:R1042"/>
    <mergeCell ref="S1042:T1042"/>
    <mergeCell ref="V1042:W1042"/>
    <mergeCell ref="AB1042:AC1042"/>
    <mergeCell ref="AD1042:AE1042"/>
    <mergeCell ref="S1047:T1047"/>
    <mergeCell ref="V1047:W1047"/>
    <mergeCell ref="AB1047:AC1047"/>
    <mergeCell ref="AD1047:AE1047"/>
    <mergeCell ref="AJ1047:AK1047"/>
    <mergeCell ref="AL1047:AM1047"/>
    <mergeCell ref="A1047:B1047"/>
    <mergeCell ref="E1047:F1047"/>
    <mergeCell ref="G1047:H1047"/>
    <mergeCell ref="I1047:J1047"/>
    <mergeCell ref="O1047:P1047"/>
    <mergeCell ref="Q1047:R1047"/>
    <mergeCell ref="Z1046:AA1046"/>
    <mergeCell ref="AB1046:AC1046"/>
    <mergeCell ref="AD1046:AE1046"/>
    <mergeCell ref="AJ1046:AK1046"/>
    <mergeCell ref="AL1046:AM1046"/>
    <mergeCell ref="AN1046:AO1046"/>
    <mergeCell ref="AJ1045:AK1045"/>
    <mergeCell ref="AL1045:AM1045"/>
    <mergeCell ref="A1046:B1046"/>
    <mergeCell ref="E1046:F1046"/>
    <mergeCell ref="G1046:H1046"/>
    <mergeCell ref="I1046:J1046"/>
    <mergeCell ref="O1046:P1046"/>
    <mergeCell ref="Q1046:R1046"/>
    <mergeCell ref="S1046:T1046"/>
    <mergeCell ref="V1046:W1046"/>
    <mergeCell ref="V1041:W1041"/>
    <mergeCell ref="AB1041:AC1041"/>
    <mergeCell ref="AD1041:AE1041"/>
    <mergeCell ref="AJ1041:AK1041"/>
    <mergeCell ref="AL1041:AM1041"/>
    <mergeCell ref="AN1041:AO1041"/>
    <mergeCell ref="A1041:B1041"/>
    <mergeCell ref="G1041:H1041"/>
    <mergeCell ref="I1041:J1041"/>
    <mergeCell ref="O1041:P1041"/>
    <mergeCell ref="Q1041:R1041"/>
    <mergeCell ref="S1041:T1041"/>
    <mergeCell ref="V1040:W1040"/>
    <mergeCell ref="AB1040:AC1040"/>
    <mergeCell ref="AD1040:AE1040"/>
    <mergeCell ref="AJ1040:AK1040"/>
    <mergeCell ref="AL1040:AM1040"/>
    <mergeCell ref="AN1040:AO1040"/>
    <mergeCell ref="AD1039:AE1039"/>
    <mergeCell ref="AJ1039:AK1039"/>
    <mergeCell ref="AL1039:AM1039"/>
    <mergeCell ref="AN1039:AO1039"/>
    <mergeCell ref="A1040:B1040"/>
    <mergeCell ref="G1040:H1040"/>
    <mergeCell ref="I1040:J1040"/>
    <mergeCell ref="O1040:P1040"/>
    <mergeCell ref="Q1040:R1040"/>
    <mergeCell ref="S1040:T1040"/>
    <mergeCell ref="AN1044:AO1044"/>
    <mergeCell ref="A1039:B1039"/>
    <mergeCell ref="E1039:F1039"/>
    <mergeCell ref="G1039:H1039"/>
    <mergeCell ref="I1039:J1039"/>
    <mergeCell ref="O1039:P1039"/>
    <mergeCell ref="Q1039:R1039"/>
    <mergeCell ref="S1039:T1039"/>
    <mergeCell ref="V1039:W1039"/>
    <mergeCell ref="AB1039:AC1039"/>
    <mergeCell ref="AN1034:AO1034"/>
    <mergeCell ref="A1035:B1035"/>
    <mergeCell ref="G1035:H1035"/>
    <mergeCell ref="I1035:J1035"/>
    <mergeCell ref="Q1035:R1035"/>
    <mergeCell ref="S1035:T1035"/>
    <mergeCell ref="V1035:W1035"/>
    <mergeCell ref="AB1035:AC1035"/>
    <mergeCell ref="AD1035:AE1035"/>
    <mergeCell ref="V1034:W1034"/>
    <mergeCell ref="Z1034:AA1034"/>
    <mergeCell ref="AB1034:AC1034"/>
    <mergeCell ref="AD1034:AE1034"/>
    <mergeCell ref="AJ1034:AK1034"/>
    <mergeCell ref="AL1034:AM1034"/>
    <mergeCell ref="AD1033:AE1033"/>
    <mergeCell ref="AJ1033:AK1033"/>
    <mergeCell ref="AL1033:AM1033"/>
    <mergeCell ref="AN1033:AO1033"/>
    <mergeCell ref="A1034:B1034"/>
    <mergeCell ref="E1034:F1034"/>
    <mergeCell ref="G1034:H1034"/>
    <mergeCell ref="I1034:J1034"/>
    <mergeCell ref="Q1034:R1034"/>
    <mergeCell ref="S1034:T1034"/>
    <mergeCell ref="A1033:B1033"/>
    <mergeCell ref="G1033:H1033"/>
    <mergeCell ref="I1033:J1033"/>
    <mergeCell ref="Q1033:R1033"/>
    <mergeCell ref="S1033:T1033"/>
    <mergeCell ref="V1033:W1033"/>
    <mergeCell ref="V1038:W1038"/>
    <mergeCell ref="AB1038:AC1038"/>
    <mergeCell ref="AD1038:AE1038"/>
    <mergeCell ref="AJ1038:AK1038"/>
    <mergeCell ref="AL1038:AM1038"/>
    <mergeCell ref="AN1038:AO1038"/>
    <mergeCell ref="AJ1037:AK1037"/>
    <mergeCell ref="AL1037:AM1037"/>
    <mergeCell ref="AN1037:AO1037"/>
    <mergeCell ref="A1038:B1038"/>
    <mergeCell ref="E1038:F1038"/>
    <mergeCell ref="G1038:H1038"/>
    <mergeCell ref="I1038:J1038"/>
    <mergeCell ref="O1038:P1038"/>
    <mergeCell ref="Q1038:R1038"/>
    <mergeCell ref="S1038:T1038"/>
    <mergeCell ref="AL1036:AM1036"/>
    <mergeCell ref="AN1036:AO1036"/>
    <mergeCell ref="A1037:B1037"/>
    <mergeCell ref="G1037:H1037"/>
    <mergeCell ref="I1037:J1037"/>
    <mergeCell ref="Q1037:R1037"/>
    <mergeCell ref="S1037:T1037"/>
    <mergeCell ref="V1037:W1037"/>
    <mergeCell ref="AB1037:AC1037"/>
    <mergeCell ref="AD1037:AE1037"/>
    <mergeCell ref="Q1036:R1036"/>
    <mergeCell ref="S1036:T1036"/>
    <mergeCell ref="V1036:W1036"/>
    <mergeCell ref="AB1036:AC1036"/>
    <mergeCell ref="AD1036:AE1036"/>
    <mergeCell ref="AJ1036:AK1036"/>
    <mergeCell ref="S1032:T1032"/>
    <mergeCell ref="V1032:W1032"/>
    <mergeCell ref="AB1032:AC1032"/>
    <mergeCell ref="AD1032:AE1032"/>
    <mergeCell ref="AJ1032:AK1032"/>
    <mergeCell ref="AL1032:AM1032"/>
    <mergeCell ref="A1032:B1032"/>
    <mergeCell ref="E1032:F1032"/>
    <mergeCell ref="G1032:H1032"/>
    <mergeCell ref="I1032:J1032"/>
    <mergeCell ref="O1032:P1032"/>
    <mergeCell ref="Q1032:R1032"/>
    <mergeCell ref="S1031:T1031"/>
    <mergeCell ref="V1031:W1031"/>
    <mergeCell ref="AB1031:AC1031"/>
    <mergeCell ref="AD1031:AE1031"/>
    <mergeCell ref="AL1031:AM1031"/>
    <mergeCell ref="AN1031:AO1031"/>
    <mergeCell ref="V1030:W1030"/>
    <mergeCell ref="AB1030:AC1030"/>
    <mergeCell ref="AD1030:AE1030"/>
    <mergeCell ref="AL1030:AM1030"/>
    <mergeCell ref="AN1030:AO1030"/>
    <mergeCell ref="A1031:B1031"/>
    <mergeCell ref="E1031:F1031"/>
    <mergeCell ref="G1031:H1031"/>
    <mergeCell ref="I1031:J1031"/>
    <mergeCell ref="Q1031:R1031"/>
    <mergeCell ref="A1030:B1030"/>
    <mergeCell ref="E1030:F1030"/>
    <mergeCell ref="G1030:H1030"/>
    <mergeCell ref="I1030:J1030"/>
    <mergeCell ref="Q1030:R1030"/>
    <mergeCell ref="S1030:T1030"/>
    <mergeCell ref="AB1029:AC1029"/>
    <mergeCell ref="AD1029:AE1029"/>
    <mergeCell ref="AJ1029:AK1029"/>
    <mergeCell ref="AL1029:AM1029"/>
    <mergeCell ref="AN1029:AO1029"/>
    <mergeCell ref="AJ1035:AK1035"/>
    <mergeCell ref="AL1035:AM1035"/>
    <mergeCell ref="AN1035:AO1035"/>
    <mergeCell ref="AN1032:AO1032"/>
    <mergeCell ref="AB1033:AC1033"/>
    <mergeCell ref="AL1028:AM1028"/>
    <mergeCell ref="AN1028:AO1028"/>
    <mergeCell ref="A1029:B1029"/>
    <mergeCell ref="E1029:F1029"/>
    <mergeCell ref="G1029:H1029"/>
    <mergeCell ref="I1029:J1029"/>
    <mergeCell ref="O1029:P1029"/>
    <mergeCell ref="Q1029:R1029"/>
    <mergeCell ref="S1029:T1029"/>
    <mergeCell ref="V1029:W1029"/>
    <mergeCell ref="AL1027:AM1027"/>
    <mergeCell ref="AN1027:AO1027"/>
    <mergeCell ref="A1028:B1028"/>
    <mergeCell ref="G1028:H1028"/>
    <mergeCell ref="I1028:J1028"/>
    <mergeCell ref="Q1028:R1028"/>
    <mergeCell ref="S1028:T1028"/>
    <mergeCell ref="V1028:W1028"/>
    <mergeCell ref="AB1028:AC1028"/>
    <mergeCell ref="AD1028:AE1028"/>
    <mergeCell ref="Q1027:R1027"/>
    <mergeCell ref="S1027:T1027"/>
    <mergeCell ref="V1027:W1027"/>
    <mergeCell ref="AB1027:AC1027"/>
    <mergeCell ref="AD1027:AE1027"/>
    <mergeCell ref="AJ1027:AK1027"/>
    <mergeCell ref="AB1026:AC1026"/>
    <mergeCell ref="AD1026:AE1026"/>
    <mergeCell ref="AJ1026:AK1026"/>
    <mergeCell ref="AL1026:AM1026"/>
    <mergeCell ref="AN1026:AO1026"/>
    <mergeCell ref="A1027:B1027"/>
    <mergeCell ref="E1027:F1027"/>
    <mergeCell ref="G1027:H1027"/>
    <mergeCell ref="I1027:J1027"/>
    <mergeCell ref="O1027:P1027"/>
    <mergeCell ref="AJ1025:AK1025"/>
    <mergeCell ref="AL1025:AM1025"/>
    <mergeCell ref="AN1025:AO1025"/>
    <mergeCell ref="A1026:B1026"/>
    <mergeCell ref="G1026:H1026"/>
    <mergeCell ref="I1026:J1026"/>
    <mergeCell ref="O1026:P1026"/>
    <mergeCell ref="Q1026:R1026"/>
    <mergeCell ref="S1026:T1026"/>
    <mergeCell ref="V1026:W1026"/>
    <mergeCell ref="AN1024:AO1024"/>
    <mergeCell ref="A1025:B1025"/>
    <mergeCell ref="G1025:H1025"/>
    <mergeCell ref="I1025:J1025"/>
    <mergeCell ref="O1025:P1025"/>
    <mergeCell ref="Q1025:R1025"/>
    <mergeCell ref="S1025:T1025"/>
    <mergeCell ref="V1025:W1025"/>
    <mergeCell ref="AB1025:AC1025"/>
    <mergeCell ref="AD1025:AE1025"/>
    <mergeCell ref="S1024:T1024"/>
    <mergeCell ref="V1024:W1024"/>
    <mergeCell ref="AB1024:AC1024"/>
    <mergeCell ref="AD1024:AE1024"/>
    <mergeCell ref="AJ1024:AK1024"/>
    <mergeCell ref="AL1024:AM1024"/>
    <mergeCell ref="AB1023:AC1023"/>
    <mergeCell ref="AD1023:AE1023"/>
    <mergeCell ref="AJ1023:AK1023"/>
    <mergeCell ref="AL1023:AM1023"/>
    <mergeCell ref="AN1023:AO1023"/>
    <mergeCell ref="A1024:B1024"/>
    <mergeCell ref="G1024:H1024"/>
    <mergeCell ref="I1024:J1024"/>
    <mergeCell ref="O1024:P1024"/>
    <mergeCell ref="Q1024:R1024"/>
    <mergeCell ref="AJ1022:AK1022"/>
    <mergeCell ref="AL1022:AM1022"/>
    <mergeCell ref="AN1022:AO1022"/>
    <mergeCell ref="A1023:B1023"/>
    <mergeCell ref="G1023:H1023"/>
    <mergeCell ref="I1023:J1023"/>
    <mergeCell ref="O1023:P1023"/>
    <mergeCell ref="Q1023:R1023"/>
    <mergeCell ref="S1023:T1023"/>
    <mergeCell ref="V1023:W1023"/>
    <mergeCell ref="AN1021:AO1021"/>
    <mergeCell ref="A1022:B1022"/>
    <mergeCell ref="G1022:H1022"/>
    <mergeCell ref="I1022:J1022"/>
    <mergeCell ref="O1022:P1022"/>
    <mergeCell ref="Q1022:R1022"/>
    <mergeCell ref="S1022:T1022"/>
    <mergeCell ref="V1022:W1022"/>
    <mergeCell ref="AB1022:AC1022"/>
    <mergeCell ref="AD1022:AE1022"/>
    <mergeCell ref="S1021:T1021"/>
    <mergeCell ref="V1021:W1021"/>
    <mergeCell ref="AB1021:AC1021"/>
    <mergeCell ref="AD1021:AE1021"/>
    <mergeCell ref="AJ1021:AK1021"/>
    <mergeCell ref="AL1021:AM1021"/>
    <mergeCell ref="AB1020:AC1020"/>
    <mergeCell ref="AD1020:AE1020"/>
    <mergeCell ref="AJ1020:AK1020"/>
    <mergeCell ref="AL1020:AM1020"/>
    <mergeCell ref="AN1020:AO1020"/>
    <mergeCell ref="A1021:B1021"/>
    <mergeCell ref="G1021:H1021"/>
    <mergeCell ref="I1021:J1021"/>
    <mergeCell ref="O1021:P1021"/>
    <mergeCell ref="Q1021:R1021"/>
    <mergeCell ref="A1020:B1020"/>
    <mergeCell ref="G1020:H1020"/>
    <mergeCell ref="I1020:J1020"/>
    <mergeCell ref="Q1020:R1020"/>
    <mergeCell ref="S1020:T1020"/>
    <mergeCell ref="V1020:W1020"/>
    <mergeCell ref="O1020:P1020"/>
    <mergeCell ref="V1019:W1019"/>
    <mergeCell ref="AB1019:AC1019"/>
    <mergeCell ref="AD1019:AE1019"/>
    <mergeCell ref="AJ1019:AK1019"/>
    <mergeCell ref="AL1019:AM1019"/>
    <mergeCell ref="AN1019:AO1019"/>
    <mergeCell ref="AB1018:AC1018"/>
    <mergeCell ref="AD1018:AE1018"/>
    <mergeCell ref="AJ1018:AK1018"/>
    <mergeCell ref="AL1018:AM1018"/>
    <mergeCell ref="AN1018:AO1018"/>
    <mergeCell ref="A1019:B1019"/>
    <mergeCell ref="G1019:H1019"/>
    <mergeCell ref="I1019:J1019"/>
    <mergeCell ref="Q1019:R1019"/>
    <mergeCell ref="S1019:T1019"/>
    <mergeCell ref="A1018:B1018"/>
    <mergeCell ref="G1018:H1018"/>
    <mergeCell ref="I1018:J1018"/>
    <mergeCell ref="Q1018:R1018"/>
    <mergeCell ref="S1018:T1018"/>
    <mergeCell ref="V1018:W1018"/>
    <mergeCell ref="AB1016:AC1017"/>
    <mergeCell ref="AD1016:AE1016"/>
    <mergeCell ref="AI1016:AI1017"/>
    <mergeCell ref="AJ1016:AK1017"/>
    <mergeCell ref="AL1016:AM1017"/>
    <mergeCell ref="AN1016:AO1017"/>
    <mergeCell ref="AD1017:AE1017"/>
    <mergeCell ref="D1016:D1017"/>
    <mergeCell ref="E1016:F1017"/>
    <mergeCell ref="G1016:H1017"/>
    <mergeCell ref="I1016:J1016"/>
    <mergeCell ref="N1016:N1017"/>
    <mergeCell ref="O1016:P1017"/>
    <mergeCell ref="I1017:J1017"/>
    <mergeCell ref="AG1014:AG1017"/>
    <mergeCell ref="AH1014:AK1015"/>
    <mergeCell ref="AL1014:AM1014"/>
    <mergeCell ref="AN1014:AO1014"/>
    <mergeCell ref="G1015:H1015"/>
    <mergeCell ref="Q1015:R1015"/>
    <mergeCell ref="S1015:T1015"/>
    <mergeCell ref="AB1015:AC1015"/>
    <mergeCell ref="AL1015:AM1015"/>
    <mergeCell ref="AN1015:AO1015"/>
    <mergeCell ref="Q1014:R1014"/>
    <mergeCell ref="S1014:T1014"/>
    <mergeCell ref="V1014:W1017"/>
    <mergeCell ref="X1014:AA1015"/>
    <mergeCell ref="AB1014:AC1014"/>
    <mergeCell ref="AD1014:AE1015"/>
    <mergeCell ref="Q1016:R1017"/>
    <mergeCell ref="S1016:T1017"/>
    <mergeCell ref="Y1016:Y1017"/>
    <mergeCell ref="Z1016:AA1017"/>
    <mergeCell ref="A993:B993"/>
    <mergeCell ref="A1012:T1012"/>
    <mergeCell ref="V1012:AO1012"/>
    <mergeCell ref="A1013:T1013"/>
    <mergeCell ref="A1014:B1017"/>
    <mergeCell ref="C1014:F1015"/>
    <mergeCell ref="G1014:H1014"/>
    <mergeCell ref="I1014:J1015"/>
    <mergeCell ref="L1014:L1017"/>
    <mergeCell ref="M1014:P1015"/>
    <mergeCell ref="V988:W988"/>
    <mergeCell ref="AB988:AC988"/>
    <mergeCell ref="AD988:AE988"/>
    <mergeCell ref="A984:B984"/>
    <mergeCell ref="G984:H984"/>
    <mergeCell ref="I984:J984"/>
    <mergeCell ref="A988:B988"/>
    <mergeCell ref="G988:H988"/>
    <mergeCell ref="I988:J988"/>
    <mergeCell ref="O988:P988"/>
    <mergeCell ref="Q988:R988"/>
    <mergeCell ref="S988:T988"/>
    <mergeCell ref="AB1001:AC1001"/>
    <mergeCell ref="AD1001:AE1001"/>
    <mergeCell ref="A992:B992"/>
    <mergeCell ref="E992:F992"/>
    <mergeCell ref="G992:H992"/>
    <mergeCell ref="I992:J992"/>
    <mergeCell ref="V992:W992"/>
    <mergeCell ref="Z992:AA992"/>
    <mergeCell ref="AB992:AC992"/>
    <mergeCell ref="AD992:AE992"/>
    <mergeCell ref="A1001:B1001"/>
    <mergeCell ref="E1001:F1001"/>
    <mergeCell ref="G1001:H1001"/>
    <mergeCell ref="I1001:J1001"/>
    <mergeCell ref="V1001:W1001"/>
    <mergeCell ref="Z1001:AA1001"/>
    <mergeCell ref="AD1005:AE1005"/>
    <mergeCell ref="A1006:B1006"/>
    <mergeCell ref="E1006:F1006"/>
    <mergeCell ref="G1006:H1006"/>
    <mergeCell ref="I1006:J1006"/>
    <mergeCell ref="V1006:W1006"/>
    <mergeCell ref="Z1006:AA1006"/>
    <mergeCell ref="AB1006:AC1006"/>
    <mergeCell ref="AD1006:AE1006"/>
    <mergeCell ref="Z1004:AA1004"/>
    <mergeCell ref="AB1004:AC1004"/>
    <mergeCell ref="AD1004:AE1004"/>
    <mergeCell ref="A1005:B1005"/>
    <mergeCell ref="E1005:F1005"/>
    <mergeCell ref="G1005:H1005"/>
    <mergeCell ref="I1005:J1005"/>
    <mergeCell ref="V1005:W1005"/>
    <mergeCell ref="Z1005:AA1005"/>
    <mergeCell ref="AB1005:AC1005"/>
    <mergeCell ref="AB1007:AC1007"/>
    <mergeCell ref="AD1007:AE1007"/>
    <mergeCell ref="E971:F971"/>
    <mergeCell ref="E991:F991"/>
    <mergeCell ref="E995:F995"/>
    <mergeCell ref="A1004:B1004"/>
    <mergeCell ref="E1004:F1004"/>
    <mergeCell ref="G1004:H1004"/>
    <mergeCell ref="I1004:J1004"/>
    <mergeCell ref="V1004:W1004"/>
    <mergeCell ref="A1007:B1007"/>
    <mergeCell ref="E1007:F1007"/>
    <mergeCell ref="G1007:H1007"/>
    <mergeCell ref="I1007:J1007"/>
    <mergeCell ref="V1007:W1007"/>
    <mergeCell ref="Z1007:AA1007"/>
    <mergeCell ref="AH999:AK999"/>
    <mergeCell ref="A1000:B1000"/>
    <mergeCell ref="G1000:H1000"/>
    <mergeCell ref="I1000:J1000"/>
    <mergeCell ref="M1000:P1000"/>
    <mergeCell ref="V1000:W1000"/>
    <mergeCell ref="AB1000:AC1000"/>
    <mergeCell ref="AD1000:AE1000"/>
    <mergeCell ref="AH1000:AK1000"/>
    <mergeCell ref="AB1003:AC1003"/>
    <mergeCell ref="AD1003:AE1003"/>
    <mergeCell ref="A999:B999"/>
    <mergeCell ref="E999:F999"/>
    <mergeCell ref="G999:H999"/>
    <mergeCell ref="I999:J999"/>
    <mergeCell ref="M999:P999"/>
    <mergeCell ref="V999:W999"/>
    <mergeCell ref="Z999:AA999"/>
    <mergeCell ref="AB999:AC999"/>
    <mergeCell ref="A1003:B1003"/>
    <mergeCell ref="E1003:F1003"/>
    <mergeCell ref="G1003:H1003"/>
    <mergeCell ref="I1003:J1003"/>
    <mergeCell ref="V1003:W1003"/>
    <mergeCell ref="Z1003:AA1003"/>
    <mergeCell ref="AD996:AE996"/>
    <mergeCell ref="Z996:AA996"/>
    <mergeCell ref="AH1001:AK1001"/>
    <mergeCell ref="A1002:B1002"/>
    <mergeCell ref="G1002:H1002"/>
    <mergeCell ref="I1002:J1002"/>
    <mergeCell ref="V1002:W1002"/>
    <mergeCell ref="AB1002:AC1002"/>
    <mergeCell ref="AD1002:AE1002"/>
    <mergeCell ref="AD999:AE999"/>
    <mergeCell ref="G995:H995"/>
    <mergeCell ref="I995:J995"/>
    <mergeCell ref="V995:W995"/>
    <mergeCell ref="AB995:AC995"/>
    <mergeCell ref="AD995:AE995"/>
    <mergeCell ref="A996:B996"/>
    <mergeCell ref="G996:H996"/>
    <mergeCell ref="I996:J996"/>
    <mergeCell ref="V996:W996"/>
    <mergeCell ref="AB996:AC996"/>
    <mergeCell ref="AD998:AE998"/>
    <mergeCell ref="A994:B994"/>
    <mergeCell ref="E994:F994"/>
    <mergeCell ref="G994:H994"/>
    <mergeCell ref="I994:J994"/>
    <mergeCell ref="V994:W994"/>
    <mergeCell ref="Z994:AA994"/>
    <mergeCell ref="AB994:AC994"/>
    <mergeCell ref="AD994:AE994"/>
    <mergeCell ref="A995:B995"/>
    <mergeCell ref="AB997:AC997"/>
    <mergeCell ref="AD997:AE997"/>
    <mergeCell ref="A998:B998"/>
    <mergeCell ref="E998:F998"/>
    <mergeCell ref="G998:H998"/>
    <mergeCell ref="I998:J998"/>
    <mergeCell ref="M998:P998"/>
    <mergeCell ref="V998:W998"/>
    <mergeCell ref="Z998:AA998"/>
    <mergeCell ref="AB998:AC998"/>
    <mergeCell ref="AN991:AO991"/>
    <mergeCell ref="S992:T992"/>
    <mergeCell ref="AN992:AO992"/>
    <mergeCell ref="AH996:AK996"/>
    <mergeCell ref="A997:B997"/>
    <mergeCell ref="E997:F997"/>
    <mergeCell ref="G997:H997"/>
    <mergeCell ref="I997:J997"/>
    <mergeCell ref="V997:W997"/>
    <mergeCell ref="Z997:AA997"/>
    <mergeCell ref="S991:T991"/>
    <mergeCell ref="V991:W991"/>
    <mergeCell ref="AB991:AC991"/>
    <mergeCell ref="AD991:AE991"/>
    <mergeCell ref="AJ991:AK991"/>
    <mergeCell ref="AL991:AM991"/>
    <mergeCell ref="AB990:AC990"/>
    <mergeCell ref="AD990:AE990"/>
    <mergeCell ref="AJ990:AK990"/>
    <mergeCell ref="AL990:AM990"/>
    <mergeCell ref="AN990:AO990"/>
    <mergeCell ref="A991:B991"/>
    <mergeCell ref="G991:H991"/>
    <mergeCell ref="I991:J991"/>
    <mergeCell ref="O991:P991"/>
    <mergeCell ref="Q991:R991"/>
    <mergeCell ref="AD993:AE993"/>
    <mergeCell ref="A990:B990"/>
    <mergeCell ref="E990:F990"/>
    <mergeCell ref="G990:H990"/>
    <mergeCell ref="I990:J990"/>
    <mergeCell ref="O990:P990"/>
    <mergeCell ref="Q990:R990"/>
    <mergeCell ref="S990:T990"/>
    <mergeCell ref="V990:W990"/>
    <mergeCell ref="Z990:AA990"/>
    <mergeCell ref="E993:F993"/>
    <mergeCell ref="G993:H993"/>
    <mergeCell ref="I993:J993"/>
    <mergeCell ref="V993:W993"/>
    <mergeCell ref="Z993:AA993"/>
    <mergeCell ref="AB993:AC993"/>
    <mergeCell ref="AB987:AC987"/>
    <mergeCell ref="AD987:AE987"/>
    <mergeCell ref="AJ987:AK987"/>
    <mergeCell ref="AL987:AM987"/>
    <mergeCell ref="AN987:AO987"/>
    <mergeCell ref="AN989:AO989"/>
    <mergeCell ref="AJ986:AK986"/>
    <mergeCell ref="AL986:AM986"/>
    <mergeCell ref="AN986:AO986"/>
    <mergeCell ref="A987:B987"/>
    <mergeCell ref="G987:H987"/>
    <mergeCell ref="I987:J987"/>
    <mergeCell ref="O987:P987"/>
    <mergeCell ref="Q987:R987"/>
    <mergeCell ref="S987:T987"/>
    <mergeCell ref="V987:W987"/>
    <mergeCell ref="AL989:AM989"/>
    <mergeCell ref="A986:B986"/>
    <mergeCell ref="G986:H986"/>
    <mergeCell ref="I986:J986"/>
    <mergeCell ref="O986:P986"/>
    <mergeCell ref="Q986:R986"/>
    <mergeCell ref="S986:T986"/>
    <mergeCell ref="V986:W986"/>
    <mergeCell ref="AB986:AC986"/>
    <mergeCell ref="AD986:AE986"/>
    <mergeCell ref="S989:T989"/>
    <mergeCell ref="V989:W989"/>
    <mergeCell ref="Z989:AA989"/>
    <mergeCell ref="AB989:AC989"/>
    <mergeCell ref="AD989:AE989"/>
    <mergeCell ref="AJ989:AK989"/>
    <mergeCell ref="AN983:AO983"/>
    <mergeCell ref="AJ988:AK988"/>
    <mergeCell ref="AL988:AM988"/>
    <mergeCell ref="AN988:AO988"/>
    <mergeCell ref="A989:B989"/>
    <mergeCell ref="E989:F989"/>
    <mergeCell ref="G989:H989"/>
    <mergeCell ref="I989:J989"/>
    <mergeCell ref="O989:P989"/>
    <mergeCell ref="Q989:R989"/>
    <mergeCell ref="S983:T983"/>
    <mergeCell ref="V983:W983"/>
    <mergeCell ref="AB983:AC983"/>
    <mergeCell ref="AD983:AE983"/>
    <mergeCell ref="AJ983:AK983"/>
    <mergeCell ref="AL983:AM983"/>
    <mergeCell ref="A983:B983"/>
    <mergeCell ref="E983:F983"/>
    <mergeCell ref="G983:H983"/>
    <mergeCell ref="I983:J983"/>
    <mergeCell ref="O983:P983"/>
    <mergeCell ref="Q983:R983"/>
    <mergeCell ref="V982:W982"/>
    <mergeCell ref="AB982:AC982"/>
    <mergeCell ref="AD982:AE982"/>
    <mergeCell ref="AJ982:AK982"/>
    <mergeCell ref="AL982:AM982"/>
    <mergeCell ref="AN982:AO982"/>
    <mergeCell ref="AJ985:AK985"/>
    <mergeCell ref="AL985:AM985"/>
    <mergeCell ref="AN985:AO985"/>
    <mergeCell ref="A982:B982"/>
    <mergeCell ref="E982:F982"/>
    <mergeCell ref="G982:H982"/>
    <mergeCell ref="I982:J982"/>
    <mergeCell ref="O982:P982"/>
    <mergeCell ref="Q982:R982"/>
    <mergeCell ref="S982:T982"/>
    <mergeCell ref="AN984:AO984"/>
    <mergeCell ref="A985:B985"/>
    <mergeCell ref="G985:H985"/>
    <mergeCell ref="I985:J985"/>
    <mergeCell ref="O985:P985"/>
    <mergeCell ref="Q985:R985"/>
    <mergeCell ref="S985:T985"/>
    <mergeCell ref="V985:W985"/>
    <mergeCell ref="AB985:AC985"/>
    <mergeCell ref="AD985:AE985"/>
    <mergeCell ref="AL979:AM979"/>
    <mergeCell ref="AN979:AO979"/>
    <mergeCell ref="O984:P984"/>
    <mergeCell ref="Q984:R984"/>
    <mergeCell ref="S984:T984"/>
    <mergeCell ref="V984:W984"/>
    <mergeCell ref="AB984:AC984"/>
    <mergeCell ref="AD984:AE984"/>
    <mergeCell ref="AJ984:AK984"/>
    <mergeCell ref="AL984:AM984"/>
    <mergeCell ref="AN978:AO978"/>
    <mergeCell ref="A979:B979"/>
    <mergeCell ref="G979:H979"/>
    <mergeCell ref="I979:J979"/>
    <mergeCell ref="Q979:R979"/>
    <mergeCell ref="S979:T979"/>
    <mergeCell ref="V979:W979"/>
    <mergeCell ref="AB979:AC979"/>
    <mergeCell ref="AD979:AE979"/>
    <mergeCell ref="AJ979:AK979"/>
    <mergeCell ref="V978:W978"/>
    <mergeCell ref="Z978:AA978"/>
    <mergeCell ref="AB978:AC978"/>
    <mergeCell ref="AD978:AE978"/>
    <mergeCell ref="AJ978:AK978"/>
    <mergeCell ref="AL978:AM978"/>
    <mergeCell ref="A978:B978"/>
    <mergeCell ref="E978:F978"/>
    <mergeCell ref="G978:H978"/>
    <mergeCell ref="I978:J978"/>
    <mergeCell ref="Q978:R978"/>
    <mergeCell ref="S978:T978"/>
    <mergeCell ref="V981:W981"/>
    <mergeCell ref="AB981:AC981"/>
    <mergeCell ref="AD981:AE981"/>
    <mergeCell ref="AJ981:AK981"/>
    <mergeCell ref="AL981:AM981"/>
    <mergeCell ref="AN981:AO981"/>
    <mergeCell ref="AB980:AC980"/>
    <mergeCell ref="AD980:AE980"/>
    <mergeCell ref="AJ980:AK980"/>
    <mergeCell ref="AL980:AM980"/>
    <mergeCell ref="AN980:AO980"/>
    <mergeCell ref="A981:B981"/>
    <mergeCell ref="G981:H981"/>
    <mergeCell ref="I981:J981"/>
    <mergeCell ref="Q981:R981"/>
    <mergeCell ref="S981:T981"/>
    <mergeCell ref="AB975:AC975"/>
    <mergeCell ref="AD975:AE975"/>
    <mergeCell ref="AL975:AM975"/>
    <mergeCell ref="AN975:AO975"/>
    <mergeCell ref="A980:B980"/>
    <mergeCell ref="G980:H980"/>
    <mergeCell ref="I980:J980"/>
    <mergeCell ref="Q980:R980"/>
    <mergeCell ref="S980:T980"/>
    <mergeCell ref="V980:W980"/>
    <mergeCell ref="AD974:AE974"/>
    <mergeCell ref="AL974:AM974"/>
    <mergeCell ref="AN974:AO974"/>
    <mergeCell ref="A975:B975"/>
    <mergeCell ref="E975:F975"/>
    <mergeCell ref="G975:H975"/>
    <mergeCell ref="I975:J975"/>
    <mergeCell ref="Q975:R975"/>
    <mergeCell ref="S975:T975"/>
    <mergeCell ref="V975:W975"/>
    <mergeCell ref="AL977:AM977"/>
    <mergeCell ref="AN977:AO977"/>
    <mergeCell ref="A974:B974"/>
    <mergeCell ref="E974:F974"/>
    <mergeCell ref="G974:H974"/>
    <mergeCell ref="I974:J974"/>
    <mergeCell ref="Q974:R974"/>
    <mergeCell ref="S974:T974"/>
    <mergeCell ref="V974:W974"/>
    <mergeCell ref="AB974:AC974"/>
    <mergeCell ref="AN976:AO976"/>
    <mergeCell ref="A977:B977"/>
    <mergeCell ref="G977:H977"/>
    <mergeCell ref="I977:J977"/>
    <mergeCell ref="Q977:R977"/>
    <mergeCell ref="S977:T977"/>
    <mergeCell ref="V977:W977"/>
    <mergeCell ref="AB977:AC977"/>
    <mergeCell ref="AD977:AE977"/>
    <mergeCell ref="AJ977:AK977"/>
    <mergeCell ref="S976:T976"/>
    <mergeCell ref="V976:W976"/>
    <mergeCell ref="AB976:AC976"/>
    <mergeCell ref="AD976:AE976"/>
    <mergeCell ref="AJ976:AK976"/>
    <mergeCell ref="AL976:AM976"/>
    <mergeCell ref="A976:B976"/>
    <mergeCell ref="E976:F976"/>
    <mergeCell ref="G976:H976"/>
    <mergeCell ref="I976:J976"/>
    <mergeCell ref="O976:P976"/>
    <mergeCell ref="Q976:R976"/>
    <mergeCell ref="V971:W971"/>
    <mergeCell ref="AB971:AC971"/>
    <mergeCell ref="AD971:AE971"/>
    <mergeCell ref="AJ971:AK971"/>
    <mergeCell ref="AL971:AM971"/>
    <mergeCell ref="AN971:AO971"/>
    <mergeCell ref="AD970:AE970"/>
    <mergeCell ref="AJ970:AK970"/>
    <mergeCell ref="AL970:AM970"/>
    <mergeCell ref="AN970:AO970"/>
    <mergeCell ref="A971:B971"/>
    <mergeCell ref="G971:H971"/>
    <mergeCell ref="I971:J971"/>
    <mergeCell ref="O971:P971"/>
    <mergeCell ref="Q971:R971"/>
    <mergeCell ref="S971:T971"/>
    <mergeCell ref="AL973:AM973"/>
    <mergeCell ref="AN973:AO973"/>
    <mergeCell ref="A970:B970"/>
    <mergeCell ref="G970:H970"/>
    <mergeCell ref="I970:J970"/>
    <mergeCell ref="O970:P970"/>
    <mergeCell ref="Q970:R970"/>
    <mergeCell ref="S970:T970"/>
    <mergeCell ref="V970:W970"/>
    <mergeCell ref="AB970:AC970"/>
    <mergeCell ref="Q973:R973"/>
    <mergeCell ref="S973:T973"/>
    <mergeCell ref="V973:W973"/>
    <mergeCell ref="AB973:AC973"/>
    <mergeCell ref="AD973:AE973"/>
    <mergeCell ref="AJ973:AK973"/>
    <mergeCell ref="V972:W972"/>
    <mergeCell ref="AB972:AC972"/>
    <mergeCell ref="AD972:AE972"/>
    <mergeCell ref="AL972:AM972"/>
    <mergeCell ref="AN972:AO972"/>
    <mergeCell ref="A973:B973"/>
    <mergeCell ref="E973:F973"/>
    <mergeCell ref="G973:H973"/>
    <mergeCell ref="I973:J973"/>
    <mergeCell ref="O973:P973"/>
    <mergeCell ref="AB967:AC967"/>
    <mergeCell ref="AD967:AE967"/>
    <mergeCell ref="AJ967:AK967"/>
    <mergeCell ref="AL967:AM967"/>
    <mergeCell ref="AN967:AO967"/>
    <mergeCell ref="A972:B972"/>
    <mergeCell ref="G972:H972"/>
    <mergeCell ref="I972:J972"/>
    <mergeCell ref="Q972:R972"/>
    <mergeCell ref="S972:T972"/>
    <mergeCell ref="AJ966:AK966"/>
    <mergeCell ref="AL966:AM966"/>
    <mergeCell ref="AN966:AO966"/>
    <mergeCell ref="A967:B967"/>
    <mergeCell ref="G967:H967"/>
    <mergeCell ref="I967:J967"/>
    <mergeCell ref="O967:P967"/>
    <mergeCell ref="Q967:R967"/>
    <mergeCell ref="S967:T967"/>
    <mergeCell ref="V967:W967"/>
    <mergeCell ref="AN969:AO969"/>
    <mergeCell ref="A966:B966"/>
    <mergeCell ref="G966:H966"/>
    <mergeCell ref="I966:J966"/>
    <mergeCell ref="O966:P966"/>
    <mergeCell ref="Q966:R966"/>
    <mergeCell ref="S966:T966"/>
    <mergeCell ref="V966:W966"/>
    <mergeCell ref="AB966:AC966"/>
    <mergeCell ref="AD966:AE966"/>
    <mergeCell ref="S969:T969"/>
    <mergeCell ref="V969:W969"/>
    <mergeCell ref="AB969:AC969"/>
    <mergeCell ref="AD969:AE969"/>
    <mergeCell ref="AJ969:AK969"/>
    <mergeCell ref="AL969:AM969"/>
    <mergeCell ref="AB968:AC968"/>
    <mergeCell ref="AD968:AE968"/>
    <mergeCell ref="AJ968:AK968"/>
    <mergeCell ref="AL968:AM968"/>
    <mergeCell ref="AN968:AO968"/>
    <mergeCell ref="A969:B969"/>
    <mergeCell ref="G969:H969"/>
    <mergeCell ref="I969:J969"/>
    <mergeCell ref="O969:P969"/>
    <mergeCell ref="Q969:R969"/>
    <mergeCell ref="AJ963:AK963"/>
    <mergeCell ref="AL963:AM963"/>
    <mergeCell ref="AN963:AO963"/>
    <mergeCell ref="A968:B968"/>
    <mergeCell ref="G968:H968"/>
    <mergeCell ref="I968:J968"/>
    <mergeCell ref="O968:P968"/>
    <mergeCell ref="Q968:R968"/>
    <mergeCell ref="S968:T968"/>
    <mergeCell ref="V968:W968"/>
    <mergeCell ref="AL962:AM962"/>
    <mergeCell ref="AN962:AO962"/>
    <mergeCell ref="A963:B963"/>
    <mergeCell ref="G963:H963"/>
    <mergeCell ref="I963:J963"/>
    <mergeCell ref="Q963:R963"/>
    <mergeCell ref="S963:T963"/>
    <mergeCell ref="V963:W963"/>
    <mergeCell ref="AB963:AC963"/>
    <mergeCell ref="AD963:AE963"/>
    <mergeCell ref="AN965:AO965"/>
    <mergeCell ref="A962:B962"/>
    <mergeCell ref="G962:H962"/>
    <mergeCell ref="I962:J962"/>
    <mergeCell ref="Q962:R962"/>
    <mergeCell ref="S962:T962"/>
    <mergeCell ref="V962:W962"/>
    <mergeCell ref="AB962:AC962"/>
    <mergeCell ref="AD962:AE962"/>
    <mergeCell ref="AJ962:AK962"/>
    <mergeCell ref="S965:T965"/>
    <mergeCell ref="V965:W965"/>
    <mergeCell ref="AB965:AC965"/>
    <mergeCell ref="AD965:AE965"/>
    <mergeCell ref="AJ965:AK965"/>
    <mergeCell ref="AL965:AM965"/>
    <mergeCell ref="AB964:AC964"/>
    <mergeCell ref="AD964:AE964"/>
    <mergeCell ref="AJ964:AK964"/>
    <mergeCell ref="AL964:AM964"/>
    <mergeCell ref="AN964:AO964"/>
    <mergeCell ref="A965:B965"/>
    <mergeCell ref="G965:H965"/>
    <mergeCell ref="I965:J965"/>
    <mergeCell ref="O965:P965"/>
    <mergeCell ref="Q965:R965"/>
    <mergeCell ref="A964:B964"/>
    <mergeCell ref="G964:H964"/>
    <mergeCell ref="I964:J964"/>
    <mergeCell ref="Q964:R964"/>
    <mergeCell ref="S964:T964"/>
    <mergeCell ref="V964:W964"/>
    <mergeCell ref="AH958:AK959"/>
    <mergeCell ref="AL958:AM958"/>
    <mergeCell ref="AN958:AO958"/>
    <mergeCell ref="G959:H959"/>
    <mergeCell ref="Q959:R959"/>
    <mergeCell ref="S959:T959"/>
    <mergeCell ref="AB959:AC959"/>
    <mergeCell ref="AL959:AM959"/>
    <mergeCell ref="S958:T958"/>
    <mergeCell ref="V958:W961"/>
    <mergeCell ref="X958:AA959"/>
    <mergeCell ref="AB958:AC958"/>
    <mergeCell ref="AD958:AE959"/>
    <mergeCell ref="AG958:AG961"/>
    <mergeCell ref="C958:F959"/>
    <mergeCell ref="G958:H958"/>
    <mergeCell ref="I958:J959"/>
    <mergeCell ref="L958:L961"/>
    <mergeCell ref="M958:P959"/>
    <mergeCell ref="Q958:R958"/>
    <mergeCell ref="AI960:AI961"/>
    <mergeCell ref="AJ960:AK961"/>
    <mergeCell ref="AL960:AM961"/>
    <mergeCell ref="AN960:AO961"/>
    <mergeCell ref="I961:J961"/>
    <mergeCell ref="AD961:AE961"/>
    <mergeCell ref="Q960:R961"/>
    <mergeCell ref="S960:T961"/>
    <mergeCell ref="Y960:Y961"/>
    <mergeCell ref="Z960:AA961"/>
    <mergeCell ref="AB960:AC961"/>
    <mergeCell ref="AD960:AE960"/>
    <mergeCell ref="D960:D961"/>
    <mergeCell ref="E960:F961"/>
    <mergeCell ref="G960:H961"/>
    <mergeCell ref="I960:J960"/>
    <mergeCell ref="N960:N961"/>
    <mergeCell ref="O960:P961"/>
    <mergeCell ref="V944:W944"/>
    <mergeCell ref="Z944:AA944"/>
    <mergeCell ref="AB944:AC944"/>
    <mergeCell ref="AH944:AK944"/>
    <mergeCell ref="A946:B946"/>
    <mergeCell ref="AN959:AO959"/>
    <mergeCell ref="A956:T956"/>
    <mergeCell ref="V956:AO956"/>
    <mergeCell ref="A957:T957"/>
    <mergeCell ref="A958:B961"/>
    <mergeCell ref="A949:B949"/>
    <mergeCell ref="E949:F949"/>
    <mergeCell ref="G949:H949"/>
    <mergeCell ref="I949:J949"/>
    <mergeCell ref="V949:W949"/>
    <mergeCell ref="AH943:AK943"/>
    <mergeCell ref="A944:B944"/>
    <mergeCell ref="E944:F944"/>
    <mergeCell ref="G944:H944"/>
    <mergeCell ref="I944:J944"/>
    <mergeCell ref="A948:B948"/>
    <mergeCell ref="E948:F948"/>
    <mergeCell ref="G948:H948"/>
    <mergeCell ref="I948:J948"/>
    <mergeCell ref="V948:W948"/>
    <mergeCell ref="A947:B947"/>
    <mergeCell ref="E947:F947"/>
    <mergeCell ref="G947:H947"/>
    <mergeCell ref="I947:J947"/>
    <mergeCell ref="V947:W947"/>
    <mergeCell ref="AD950:AE950"/>
    <mergeCell ref="AB948:AC948"/>
    <mergeCell ref="AD948:AE948"/>
    <mergeCell ref="AD947:AE947"/>
    <mergeCell ref="Z949:AA949"/>
    <mergeCell ref="AB949:AC949"/>
    <mergeCell ref="AD949:AE949"/>
    <mergeCell ref="Z947:AA947"/>
    <mergeCell ref="AB947:AC947"/>
    <mergeCell ref="AB945:AC945"/>
    <mergeCell ref="AD945:AE945"/>
    <mergeCell ref="A950:B950"/>
    <mergeCell ref="V950:W950"/>
    <mergeCell ref="E950:F950"/>
    <mergeCell ref="G950:H950"/>
    <mergeCell ref="I950:J950"/>
    <mergeCell ref="Z948:AA948"/>
    <mergeCell ref="Z950:AA950"/>
    <mergeCell ref="AB950:AC950"/>
    <mergeCell ref="AD941:AE941"/>
    <mergeCell ref="A942:B942"/>
    <mergeCell ref="E942:F942"/>
    <mergeCell ref="G942:H942"/>
    <mergeCell ref="I942:J942"/>
    <mergeCell ref="M942:P942"/>
    <mergeCell ref="V942:W942"/>
    <mergeCell ref="Z942:AA942"/>
    <mergeCell ref="A941:B941"/>
    <mergeCell ref="E941:F941"/>
    <mergeCell ref="A945:B945"/>
    <mergeCell ref="G945:H945"/>
    <mergeCell ref="I945:J945"/>
    <mergeCell ref="V945:W945"/>
    <mergeCell ref="Z941:AA941"/>
    <mergeCell ref="AB941:AC941"/>
    <mergeCell ref="G941:H941"/>
    <mergeCell ref="I941:J941"/>
    <mergeCell ref="M941:P941"/>
    <mergeCell ref="V941:W941"/>
    <mergeCell ref="AB943:AC943"/>
    <mergeCell ref="AD943:AE943"/>
    <mergeCell ref="E946:F946"/>
    <mergeCell ref="G946:H946"/>
    <mergeCell ref="I946:J946"/>
    <mergeCell ref="V946:W946"/>
    <mergeCell ref="Z946:AA946"/>
    <mergeCell ref="AD944:AE944"/>
    <mergeCell ref="AB946:AC946"/>
    <mergeCell ref="AD946:AE946"/>
    <mergeCell ref="AB936:AC936"/>
    <mergeCell ref="AD936:AE936"/>
    <mergeCell ref="AB942:AC942"/>
    <mergeCell ref="AD942:AE942"/>
    <mergeCell ref="AH942:AK942"/>
    <mergeCell ref="A943:B943"/>
    <mergeCell ref="G943:H943"/>
    <mergeCell ref="I943:J943"/>
    <mergeCell ref="M943:P943"/>
    <mergeCell ref="V943:W943"/>
    <mergeCell ref="I937:J937"/>
    <mergeCell ref="V937:W937"/>
    <mergeCell ref="Z937:AA937"/>
    <mergeCell ref="A936:B936"/>
    <mergeCell ref="E936:F936"/>
    <mergeCell ref="G936:H936"/>
    <mergeCell ref="I936:J936"/>
    <mergeCell ref="V936:W936"/>
    <mergeCell ref="Z936:AA936"/>
    <mergeCell ref="AB937:AC937"/>
    <mergeCell ref="AD937:AE937"/>
    <mergeCell ref="A938:B938"/>
    <mergeCell ref="G938:H938"/>
    <mergeCell ref="I938:J938"/>
    <mergeCell ref="V938:W938"/>
    <mergeCell ref="AB938:AC938"/>
    <mergeCell ref="A937:B937"/>
    <mergeCell ref="E937:F937"/>
    <mergeCell ref="G937:H937"/>
    <mergeCell ref="AB940:AC940"/>
    <mergeCell ref="AD940:AE940"/>
    <mergeCell ref="AD938:AE938"/>
    <mergeCell ref="A939:B939"/>
    <mergeCell ref="G939:H939"/>
    <mergeCell ref="I939:J939"/>
    <mergeCell ref="V939:W939"/>
    <mergeCell ref="AB939:AC939"/>
    <mergeCell ref="AD939:AE939"/>
    <mergeCell ref="AN935:AO935"/>
    <mergeCell ref="S935:T935"/>
    <mergeCell ref="AN932:AO932"/>
    <mergeCell ref="AH939:AK939"/>
    <mergeCell ref="A940:B940"/>
    <mergeCell ref="E940:F940"/>
    <mergeCell ref="G940:H940"/>
    <mergeCell ref="I940:J940"/>
    <mergeCell ref="V940:W940"/>
    <mergeCell ref="Z940:AA940"/>
    <mergeCell ref="AJ932:AK932"/>
    <mergeCell ref="AL932:AM932"/>
    <mergeCell ref="A933:B933"/>
    <mergeCell ref="E933:F933"/>
    <mergeCell ref="G933:H933"/>
    <mergeCell ref="I933:J933"/>
    <mergeCell ref="O933:P933"/>
    <mergeCell ref="Z933:AA933"/>
    <mergeCell ref="AB933:AC933"/>
    <mergeCell ref="AD933:AE933"/>
    <mergeCell ref="Z932:AA932"/>
    <mergeCell ref="AB932:AC932"/>
    <mergeCell ref="AD932:AE932"/>
    <mergeCell ref="AN933:AO933"/>
    <mergeCell ref="A934:B934"/>
    <mergeCell ref="G934:H934"/>
    <mergeCell ref="I934:J934"/>
    <mergeCell ref="O934:P934"/>
    <mergeCell ref="Q934:R934"/>
    <mergeCell ref="S934:T934"/>
    <mergeCell ref="Q933:R933"/>
    <mergeCell ref="S933:T933"/>
    <mergeCell ref="V933:W933"/>
    <mergeCell ref="AB934:AC934"/>
    <mergeCell ref="AD934:AE934"/>
    <mergeCell ref="AJ934:AK934"/>
    <mergeCell ref="AL934:AM934"/>
    <mergeCell ref="AJ933:AK933"/>
    <mergeCell ref="AL933:AM933"/>
    <mergeCell ref="AN934:AO934"/>
    <mergeCell ref="A935:B935"/>
    <mergeCell ref="E935:F935"/>
    <mergeCell ref="G935:H935"/>
    <mergeCell ref="I935:J935"/>
    <mergeCell ref="V935:W935"/>
    <mergeCell ref="Z935:AA935"/>
    <mergeCell ref="AB935:AC935"/>
    <mergeCell ref="AD935:AE935"/>
    <mergeCell ref="V934:W934"/>
    <mergeCell ref="S929:T929"/>
    <mergeCell ref="V929:W929"/>
    <mergeCell ref="AB929:AC929"/>
    <mergeCell ref="A929:B929"/>
    <mergeCell ref="G929:H929"/>
    <mergeCell ref="I929:J929"/>
    <mergeCell ref="O929:P929"/>
    <mergeCell ref="Q929:R929"/>
    <mergeCell ref="AL930:AM930"/>
    <mergeCell ref="AN930:AO930"/>
    <mergeCell ref="AL929:AM929"/>
    <mergeCell ref="AN929:AO929"/>
    <mergeCell ref="AD929:AE929"/>
    <mergeCell ref="AJ929:AK929"/>
    <mergeCell ref="A930:B930"/>
    <mergeCell ref="G930:H930"/>
    <mergeCell ref="I930:J930"/>
    <mergeCell ref="O930:P930"/>
    <mergeCell ref="AD930:AE930"/>
    <mergeCell ref="AJ930:AK930"/>
    <mergeCell ref="Q930:R930"/>
    <mergeCell ref="S930:T930"/>
    <mergeCell ref="V930:W930"/>
    <mergeCell ref="S932:T932"/>
    <mergeCell ref="V932:W932"/>
    <mergeCell ref="S931:T931"/>
    <mergeCell ref="A931:B931"/>
    <mergeCell ref="G931:H931"/>
    <mergeCell ref="I931:J931"/>
    <mergeCell ref="O931:P931"/>
    <mergeCell ref="Q931:R931"/>
    <mergeCell ref="A932:B932"/>
    <mergeCell ref="E932:F932"/>
    <mergeCell ref="G932:H932"/>
    <mergeCell ref="I932:J932"/>
    <mergeCell ref="O932:P932"/>
    <mergeCell ref="Q932:R932"/>
    <mergeCell ref="AJ926:AK926"/>
    <mergeCell ref="AL926:AM926"/>
    <mergeCell ref="AN926:AO926"/>
    <mergeCell ref="AL931:AM931"/>
    <mergeCell ref="V931:W931"/>
    <mergeCell ref="AB931:AC931"/>
    <mergeCell ref="AD931:AE931"/>
    <mergeCell ref="AJ931:AK931"/>
    <mergeCell ref="AN931:AO931"/>
    <mergeCell ref="AB930:AC930"/>
    <mergeCell ref="AB926:AC926"/>
    <mergeCell ref="A926:B926"/>
    <mergeCell ref="E926:F926"/>
    <mergeCell ref="G926:H926"/>
    <mergeCell ref="I926:J926"/>
    <mergeCell ref="AD926:AE926"/>
    <mergeCell ref="S927:T927"/>
    <mergeCell ref="V927:W927"/>
    <mergeCell ref="AB927:AC927"/>
    <mergeCell ref="A927:B927"/>
    <mergeCell ref="G927:H927"/>
    <mergeCell ref="I927:J927"/>
    <mergeCell ref="O927:P927"/>
    <mergeCell ref="Q927:R927"/>
    <mergeCell ref="AJ928:AK928"/>
    <mergeCell ref="AL928:AM928"/>
    <mergeCell ref="AN928:AO928"/>
    <mergeCell ref="AL927:AM927"/>
    <mergeCell ref="AN927:AO927"/>
    <mergeCell ref="AD927:AE927"/>
    <mergeCell ref="AJ927:AK927"/>
    <mergeCell ref="AB928:AC928"/>
    <mergeCell ref="A928:B928"/>
    <mergeCell ref="G928:H928"/>
    <mergeCell ref="I928:J928"/>
    <mergeCell ref="O928:P928"/>
    <mergeCell ref="AD928:AE928"/>
    <mergeCell ref="Q928:R928"/>
    <mergeCell ref="S928:T928"/>
    <mergeCell ref="V928:W928"/>
    <mergeCell ref="S923:T923"/>
    <mergeCell ref="V923:W923"/>
    <mergeCell ref="AB923:AC923"/>
    <mergeCell ref="AD923:AE923"/>
    <mergeCell ref="AJ923:AK923"/>
    <mergeCell ref="A923:B923"/>
    <mergeCell ref="G923:H923"/>
    <mergeCell ref="I923:J923"/>
    <mergeCell ref="Q923:R923"/>
    <mergeCell ref="A924:B924"/>
    <mergeCell ref="G924:H924"/>
    <mergeCell ref="I924:J924"/>
    <mergeCell ref="Q924:R924"/>
    <mergeCell ref="S924:T924"/>
    <mergeCell ref="V924:W924"/>
    <mergeCell ref="AB924:AC924"/>
    <mergeCell ref="AD924:AE924"/>
    <mergeCell ref="AJ924:AK924"/>
    <mergeCell ref="AL924:AM924"/>
    <mergeCell ref="AN924:AO924"/>
    <mergeCell ref="AL923:AM923"/>
    <mergeCell ref="AN923:AO923"/>
    <mergeCell ref="V925:W925"/>
    <mergeCell ref="AB925:AC925"/>
    <mergeCell ref="AD925:AE925"/>
    <mergeCell ref="AJ925:AK925"/>
    <mergeCell ref="A925:B925"/>
    <mergeCell ref="E925:F925"/>
    <mergeCell ref="G925:H925"/>
    <mergeCell ref="I925:J925"/>
    <mergeCell ref="O925:P925"/>
    <mergeCell ref="Q925:R925"/>
    <mergeCell ref="Q919:R919"/>
    <mergeCell ref="AL918:AM918"/>
    <mergeCell ref="AN918:AO918"/>
    <mergeCell ref="AL925:AM925"/>
    <mergeCell ref="AN925:AO925"/>
    <mergeCell ref="O926:P926"/>
    <mergeCell ref="Q926:R926"/>
    <mergeCell ref="S926:T926"/>
    <mergeCell ref="V926:W926"/>
    <mergeCell ref="S925:T925"/>
    <mergeCell ref="S919:T919"/>
    <mergeCell ref="V919:W919"/>
    <mergeCell ref="AB919:AC919"/>
    <mergeCell ref="AD919:AE919"/>
    <mergeCell ref="AD920:AE920"/>
    <mergeCell ref="A919:B919"/>
    <mergeCell ref="E919:F919"/>
    <mergeCell ref="G919:H919"/>
    <mergeCell ref="I919:J919"/>
    <mergeCell ref="O919:P919"/>
    <mergeCell ref="AJ920:AK920"/>
    <mergeCell ref="AL920:AM920"/>
    <mergeCell ref="AN920:AO920"/>
    <mergeCell ref="AL919:AM919"/>
    <mergeCell ref="AN919:AO919"/>
    <mergeCell ref="AJ919:AK919"/>
    <mergeCell ref="V918:W918"/>
    <mergeCell ref="AB918:AC918"/>
    <mergeCell ref="AD918:AE918"/>
    <mergeCell ref="AB920:AC920"/>
    <mergeCell ref="A920:B920"/>
    <mergeCell ref="G920:H920"/>
    <mergeCell ref="I920:J920"/>
    <mergeCell ref="Q920:R920"/>
    <mergeCell ref="S920:T920"/>
    <mergeCell ref="V920:W920"/>
    <mergeCell ref="A921:B921"/>
    <mergeCell ref="E921:F921"/>
    <mergeCell ref="G921:H921"/>
    <mergeCell ref="I921:J921"/>
    <mergeCell ref="Q921:R921"/>
    <mergeCell ref="A917:B917"/>
    <mergeCell ref="E917:F917"/>
    <mergeCell ref="G917:H917"/>
    <mergeCell ref="I917:J917"/>
    <mergeCell ref="Q917:R917"/>
    <mergeCell ref="S921:T921"/>
    <mergeCell ref="V921:W921"/>
    <mergeCell ref="Z921:AA921"/>
    <mergeCell ref="AB921:AC921"/>
    <mergeCell ref="AD921:AE921"/>
    <mergeCell ref="AJ921:AK921"/>
    <mergeCell ref="A922:B922"/>
    <mergeCell ref="G922:H922"/>
    <mergeCell ref="I922:J922"/>
    <mergeCell ref="Q922:R922"/>
    <mergeCell ref="S922:T922"/>
    <mergeCell ref="V922:W922"/>
    <mergeCell ref="AB922:AC922"/>
    <mergeCell ref="AD922:AE922"/>
    <mergeCell ref="AJ922:AK922"/>
    <mergeCell ref="AL922:AM922"/>
    <mergeCell ref="AN922:AO922"/>
    <mergeCell ref="AL921:AM921"/>
    <mergeCell ref="AN921:AO921"/>
    <mergeCell ref="A918:B918"/>
    <mergeCell ref="E918:F918"/>
    <mergeCell ref="G918:H918"/>
    <mergeCell ref="I918:J918"/>
    <mergeCell ref="Q918:R918"/>
    <mergeCell ref="S918:T918"/>
    <mergeCell ref="A915:B915"/>
    <mergeCell ref="G915:H915"/>
    <mergeCell ref="I915:J915"/>
    <mergeCell ref="Q915:R915"/>
    <mergeCell ref="AL917:AM917"/>
    <mergeCell ref="AN917:AO917"/>
    <mergeCell ref="S917:T917"/>
    <mergeCell ref="V917:W917"/>
    <mergeCell ref="AB917:AC917"/>
    <mergeCell ref="AD917:AE917"/>
    <mergeCell ref="S916:T916"/>
    <mergeCell ref="V916:W916"/>
    <mergeCell ref="S915:T915"/>
    <mergeCell ref="V915:W915"/>
    <mergeCell ref="AB915:AC915"/>
    <mergeCell ref="AD915:AE915"/>
    <mergeCell ref="AB916:AC916"/>
    <mergeCell ref="AD916:AE916"/>
    <mergeCell ref="A916:B916"/>
    <mergeCell ref="E916:F916"/>
    <mergeCell ref="G916:H916"/>
    <mergeCell ref="I916:J916"/>
    <mergeCell ref="O916:P916"/>
    <mergeCell ref="Q916:R916"/>
    <mergeCell ref="A911:B911"/>
    <mergeCell ref="G911:H911"/>
    <mergeCell ref="I911:J911"/>
    <mergeCell ref="O911:P911"/>
    <mergeCell ref="Q911:R911"/>
    <mergeCell ref="AB914:AC914"/>
    <mergeCell ref="S914:T914"/>
    <mergeCell ref="V914:W914"/>
    <mergeCell ref="AB911:AC911"/>
    <mergeCell ref="AD911:AE911"/>
    <mergeCell ref="AJ911:AK911"/>
    <mergeCell ref="AB912:AC912"/>
    <mergeCell ref="AD912:AE912"/>
    <mergeCell ref="AJ912:AK912"/>
    <mergeCell ref="A912:B912"/>
    <mergeCell ref="G912:H912"/>
    <mergeCell ref="I912:J912"/>
    <mergeCell ref="O912:P912"/>
    <mergeCell ref="Q912:R912"/>
    <mergeCell ref="S912:T912"/>
    <mergeCell ref="AL911:AM911"/>
    <mergeCell ref="AN911:AO911"/>
    <mergeCell ref="S913:T913"/>
    <mergeCell ref="V913:W913"/>
    <mergeCell ref="AB913:AC913"/>
    <mergeCell ref="AD913:AE913"/>
    <mergeCell ref="AJ913:AK913"/>
    <mergeCell ref="V912:W912"/>
    <mergeCell ref="S911:T911"/>
    <mergeCell ref="V911:W911"/>
    <mergeCell ref="AJ916:AK916"/>
    <mergeCell ref="AL916:AM916"/>
    <mergeCell ref="AN916:AO916"/>
    <mergeCell ref="AL915:AM915"/>
    <mergeCell ref="AN915:AO915"/>
    <mergeCell ref="AL912:AM912"/>
    <mergeCell ref="AL914:AM914"/>
    <mergeCell ref="AN912:AO912"/>
    <mergeCell ref="AN914:AO914"/>
    <mergeCell ref="A913:B913"/>
    <mergeCell ref="G913:H913"/>
    <mergeCell ref="I913:J913"/>
    <mergeCell ref="O913:P913"/>
    <mergeCell ref="Q913:R913"/>
    <mergeCell ref="AJ914:AK914"/>
    <mergeCell ref="AD914:AE914"/>
    <mergeCell ref="AJ908:AK908"/>
    <mergeCell ref="AL908:AM908"/>
    <mergeCell ref="AN908:AO908"/>
    <mergeCell ref="AL913:AM913"/>
    <mergeCell ref="AN913:AO913"/>
    <mergeCell ref="A914:B914"/>
    <mergeCell ref="G914:H914"/>
    <mergeCell ref="I914:J914"/>
    <mergeCell ref="O914:P914"/>
    <mergeCell ref="Q914:R914"/>
    <mergeCell ref="A909:B909"/>
    <mergeCell ref="G909:H909"/>
    <mergeCell ref="I909:J909"/>
    <mergeCell ref="O909:P909"/>
    <mergeCell ref="Q909:R909"/>
    <mergeCell ref="AB908:AC908"/>
    <mergeCell ref="A908:B908"/>
    <mergeCell ref="G908:H908"/>
    <mergeCell ref="I908:J908"/>
    <mergeCell ref="O908:P908"/>
    <mergeCell ref="Q910:R910"/>
    <mergeCell ref="S910:T910"/>
    <mergeCell ref="V910:W910"/>
    <mergeCell ref="S909:T909"/>
    <mergeCell ref="V909:W909"/>
    <mergeCell ref="AB909:AC909"/>
    <mergeCell ref="AD910:AE910"/>
    <mergeCell ref="AJ910:AK910"/>
    <mergeCell ref="AL910:AM910"/>
    <mergeCell ref="AN910:AO910"/>
    <mergeCell ref="AL909:AM909"/>
    <mergeCell ref="AN909:AO909"/>
    <mergeCell ref="AD909:AE909"/>
    <mergeCell ref="AJ909:AK909"/>
    <mergeCell ref="AJ905:AK905"/>
    <mergeCell ref="A905:B905"/>
    <mergeCell ref="G905:H905"/>
    <mergeCell ref="I905:J905"/>
    <mergeCell ref="Q905:R905"/>
    <mergeCell ref="AB910:AC910"/>
    <mergeCell ref="A910:B910"/>
    <mergeCell ref="G910:H910"/>
    <mergeCell ref="I910:J910"/>
    <mergeCell ref="O910:P910"/>
    <mergeCell ref="AN906:AO906"/>
    <mergeCell ref="AL905:AM905"/>
    <mergeCell ref="AN905:AO905"/>
    <mergeCell ref="A906:B906"/>
    <mergeCell ref="G906:H906"/>
    <mergeCell ref="I906:J906"/>
    <mergeCell ref="Q906:R906"/>
    <mergeCell ref="S906:T906"/>
    <mergeCell ref="S905:T905"/>
    <mergeCell ref="V905:W905"/>
    <mergeCell ref="A907:B907"/>
    <mergeCell ref="G907:H907"/>
    <mergeCell ref="I907:J907"/>
    <mergeCell ref="Q907:R907"/>
    <mergeCell ref="AB906:AC906"/>
    <mergeCell ref="AD906:AE906"/>
    <mergeCell ref="V906:W906"/>
    <mergeCell ref="AN907:AO907"/>
    <mergeCell ref="AD907:AE907"/>
    <mergeCell ref="AJ907:AK907"/>
    <mergeCell ref="Q908:R908"/>
    <mergeCell ref="S908:T908"/>
    <mergeCell ref="V908:W908"/>
    <mergeCell ref="S907:T907"/>
    <mergeCell ref="V907:W907"/>
    <mergeCell ref="AB907:AC907"/>
    <mergeCell ref="AD908:AE908"/>
    <mergeCell ref="Q903:R904"/>
    <mergeCell ref="S903:T904"/>
    <mergeCell ref="Y903:Y904"/>
    <mergeCell ref="Z903:AA904"/>
    <mergeCell ref="AB903:AC904"/>
    <mergeCell ref="AL907:AM907"/>
    <mergeCell ref="AJ906:AK906"/>
    <mergeCell ref="AL906:AM906"/>
    <mergeCell ref="AB905:AC905"/>
    <mergeCell ref="AD905:AE905"/>
    <mergeCell ref="Q902:R902"/>
    <mergeCell ref="S902:T902"/>
    <mergeCell ref="AB902:AC902"/>
    <mergeCell ref="AL902:AM902"/>
    <mergeCell ref="AN902:AO902"/>
    <mergeCell ref="Q901:R901"/>
    <mergeCell ref="S901:T901"/>
    <mergeCell ref="V901:W904"/>
    <mergeCell ref="AB901:AC901"/>
    <mergeCell ref="AD901:AE902"/>
    <mergeCell ref="AN901:AO901"/>
    <mergeCell ref="AD903:AE903"/>
    <mergeCell ref="D903:D904"/>
    <mergeCell ref="E903:F904"/>
    <mergeCell ref="G903:H904"/>
    <mergeCell ref="I903:J903"/>
    <mergeCell ref="N903:N904"/>
    <mergeCell ref="O903:P904"/>
    <mergeCell ref="I904:J904"/>
    <mergeCell ref="G902:H902"/>
    <mergeCell ref="AB880:AC880"/>
    <mergeCell ref="AI903:AI904"/>
    <mergeCell ref="A889:B889"/>
    <mergeCell ref="AJ903:AK904"/>
    <mergeCell ref="AL903:AM904"/>
    <mergeCell ref="AN903:AO904"/>
    <mergeCell ref="AD904:AE904"/>
    <mergeCell ref="AG901:AG904"/>
    <mergeCell ref="AH901:AK902"/>
    <mergeCell ref="AL901:AM901"/>
    <mergeCell ref="I879:J879"/>
    <mergeCell ref="Q878:R878"/>
    <mergeCell ref="S878:T878"/>
    <mergeCell ref="V878:W878"/>
    <mergeCell ref="AB879:AC879"/>
    <mergeCell ref="AD879:AE879"/>
    <mergeCell ref="A877:B877"/>
    <mergeCell ref="E877:F877"/>
    <mergeCell ref="G877:H877"/>
    <mergeCell ref="I877:J877"/>
    <mergeCell ref="V879:W879"/>
    <mergeCell ref="A878:B878"/>
    <mergeCell ref="E878:F878"/>
    <mergeCell ref="G878:H878"/>
    <mergeCell ref="I878:J878"/>
    <mergeCell ref="A879:B879"/>
    <mergeCell ref="AH883:AK883"/>
    <mergeCell ref="M885:P885"/>
    <mergeCell ref="AB877:AC877"/>
    <mergeCell ref="AD877:AE877"/>
    <mergeCell ref="AJ877:AK877"/>
    <mergeCell ref="AL878:AM878"/>
    <mergeCell ref="AL877:AM877"/>
    <mergeCell ref="O878:P878"/>
    <mergeCell ref="AB878:AC878"/>
    <mergeCell ref="AD878:AE878"/>
    <mergeCell ref="AB886:AC886"/>
    <mergeCell ref="G887:H887"/>
    <mergeCell ref="I887:J887"/>
    <mergeCell ref="M887:P887"/>
    <mergeCell ref="V887:W887"/>
    <mergeCell ref="A886:B886"/>
    <mergeCell ref="E886:F886"/>
    <mergeCell ref="G886:H886"/>
    <mergeCell ref="I886:J886"/>
    <mergeCell ref="AH886:AK886"/>
    <mergeCell ref="V892:W892"/>
    <mergeCell ref="S896:T896"/>
    <mergeCell ref="AN896:AO896"/>
    <mergeCell ref="AD886:AE886"/>
    <mergeCell ref="AD887:AE887"/>
    <mergeCell ref="AH887:AK887"/>
    <mergeCell ref="V888:W888"/>
    <mergeCell ref="Z888:AA888"/>
    <mergeCell ref="AB888:AC888"/>
    <mergeCell ref="A899:T899"/>
    <mergeCell ref="V899:AO899"/>
    <mergeCell ref="A900:T900"/>
    <mergeCell ref="A901:B904"/>
    <mergeCell ref="C901:F902"/>
    <mergeCell ref="G901:H901"/>
    <mergeCell ref="I901:J902"/>
    <mergeCell ref="L901:L904"/>
    <mergeCell ref="M901:P902"/>
    <mergeCell ref="X901:AA902"/>
    <mergeCell ref="G852:H852"/>
    <mergeCell ref="I852:J852"/>
    <mergeCell ref="O852:P852"/>
    <mergeCell ref="Q852:R852"/>
    <mergeCell ref="S852:T852"/>
    <mergeCell ref="V852:W852"/>
    <mergeCell ref="V845:W848"/>
    <mergeCell ref="X845:AA846"/>
    <mergeCell ref="AB845:AC845"/>
    <mergeCell ref="AD845:AE846"/>
    <mergeCell ref="Y847:Y848"/>
    <mergeCell ref="Z847:AA848"/>
    <mergeCell ref="AB847:AC848"/>
    <mergeCell ref="AD847:AE847"/>
    <mergeCell ref="AD848:AE848"/>
    <mergeCell ref="AG845:AG848"/>
    <mergeCell ref="AH845:AK846"/>
    <mergeCell ref="AL845:AM845"/>
    <mergeCell ref="AN845:AO845"/>
    <mergeCell ref="AI847:AI848"/>
    <mergeCell ref="AJ847:AK848"/>
    <mergeCell ref="AL847:AM848"/>
    <mergeCell ref="AN847:AO848"/>
    <mergeCell ref="AL846:AM846"/>
    <mergeCell ref="AN846:AO846"/>
    <mergeCell ref="N847:N848"/>
    <mergeCell ref="O847:P848"/>
    <mergeCell ref="Q847:R848"/>
    <mergeCell ref="S847:T848"/>
    <mergeCell ref="D847:D848"/>
    <mergeCell ref="E847:F848"/>
    <mergeCell ref="G847:H848"/>
    <mergeCell ref="I847:J847"/>
    <mergeCell ref="I848:J848"/>
    <mergeCell ref="AD880:AE880"/>
    <mergeCell ref="V880:W880"/>
    <mergeCell ref="Z880:AA880"/>
    <mergeCell ref="A849:B849"/>
    <mergeCell ref="E849:F849"/>
    <mergeCell ref="G849:H849"/>
    <mergeCell ref="O849:P849"/>
    <mergeCell ref="I849:J849"/>
    <mergeCell ref="A852:B852"/>
    <mergeCell ref="E852:F852"/>
    <mergeCell ref="AL874:AM874"/>
    <mergeCell ref="O877:P877"/>
    <mergeCell ref="Q877:R877"/>
    <mergeCell ref="S877:T877"/>
    <mergeCell ref="V877:W877"/>
    <mergeCell ref="AB875:AC875"/>
    <mergeCell ref="AD875:AE875"/>
    <mergeCell ref="AJ875:AK875"/>
    <mergeCell ref="O876:P876"/>
    <mergeCell ref="Q876:R876"/>
    <mergeCell ref="AB849:AC849"/>
    <mergeCell ref="AJ849:AK849"/>
    <mergeCell ref="AL849:AM849"/>
    <mergeCell ref="AN849:AO849"/>
    <mergeCell ref="AD849:AE849"/>
    <mergeCell ref="Q849:R849"/>
    <mergeCell ref="S849:T849"/>
    <mergeCell ref="V849:W849"/>
    <mergeCell ref="Z849:AA849"/>
    <mergeCell ref="A796:B796"/>
    <mergeCell ref="E796:F796"/>
    <mergeCell ref="G796:H796"/>
    <mergeCell ref="I796:J796"/>
    <mergeCell ref="O796:P796"/>
    <mergeCell ref="Q796:R796"/>
    <mergeCell ref="Q795:R795"/>
    <mergeCell ref="S795:T795"/>
    <mergeCell ref="V795:W795"/>
    <mergeCell ref="AJ795:AK795"/>
    <mergeCell ref="AL795:AM795"/>
    <mergeCell ref="AN795:AO795"/>
    <mergeCell ref="A793:B793"/>
    <mergeCell ref="E793:F793"/>
    <mergeCell ref="G793:H793"/>
    <mergeCell ref="O793:P793"/>
    <mergeCell ref="I793:J793"/>
    <mergeCell ref="A795:B795"/>
    <mergeCell ref="E795:F795"/>
    <mergeCell ref="G795:H795"/>
    <mergeCell ref="I795:J795"/>
    <mergeCell ref="O795:P795"/>
    <mergeCell ref="AL793:AM793"/>
    <mergeCell ref="AN793:AO793"/>
    <mergeCell ref="AD793:AE793"/>
    <mergeCell ref="Q793:R793"/>
    <mergeCell ref="S793:T793"/>
    <mergeCell ref="V793:W793"/>
    <mergeCell ref="Z793:AA793"/>
    <mergeCell ref="V826:W826"/>
    <mergeCell ref="Z826:AA826"/>
    <mergeCell ref="AB793:AC793"/>
    <mergeCell ref="AJ793:AK793"/>
    <mergeCell ref="AB794:AC794"/>
    <mergeCell ref="AD794:AE794"/>
    <mergeCell ref="AJ794:AK794"/>
    <mergeCell ref="Z795:AA795"/>
    <mergeCell ref="AB795:AC795"/>
    <mergeCell ref="AD795:AE795"/>
    <mergeCell ref="AB846:AC846"/>
    <mergeCell ref="S840:T840"/>
    <mergeCell ref="AN840:AO840"/>
    <mergeCell ref="A841:U841"/>
    <mergeCell ref="V841:AO841"/>
    <mergeCell ref="M825:P825"/>
    <mergeCell ref="AH827:AK827"/>
    <mergeCell ref="M828:P828"/>
    <mergeCell ref="AH830:AK830"/>
    <mergeCell ref="V825:W825"/>
    <mergeCell ref="M845:P846"/>
    <mergeCell ref="Q845:R845"/>
    <mergeCell ref="S845:T845"/>
    <mergeCell ref="A844:T844"/>
    <mergeCell ref="G846:H846"/>
    <mergeCell ref="Q846:R846"/>
    <mergeCell ref="S846:T846"/>
    <mergeCell ref="AH776:AK776"/>
    <mergeCell ref="Z777:AA777"/>
    <mergeCell ref="AB777:AC777"/>
    <mergeCell ref="A843:T843"/>
    <mergeCell ref="V843:AO843"/>
    <mergeCell ref="A845:B848"/>
    <mergeCell ref="C845:F846"/>
    <mergeCell ref="G845:H845"/>
    <mergeCell ref="I845:J846"/>
    <mergeCell ref="L845:L848"/>
    <mergeCell ref="AD775:AE775"/>
    <mergeCell ref="A776:B776"/>
    <mergeCell ref="E776:F776"/>
    <mergeCell ref="G776:H776"/>
    <mergeCell ref="I776:J776"/>
    <mergeCell ref="V776:W776"/>
    <mergeCell ref="Z776:AA776"/>
    <mergeCell ref="AB776:AC776"/>
    <mergeCell ref="AD776:AE776"/>
    <mergeCell ref="Z774:AA774"/>
    <mergeCell ref="AB774:AC774"/>
    <mergeCell ref="AD774:AE774"/>
    <mergeCell ref="A775:B775"/>
    <mergeCell ref="E775:F775"/>
    <mergeCell ref="G775:H775"/>
    <mergeCell ref="I775:J775"/>
    <mergeCell ref="V775:W775"/>
    <mergeCell ref="Z775:AA775"/>
    <mergeCell ref="AB775:AC775"/>
    <mergeCell ref="A774:B774"/>
    <mergeCell ref="E774:F774"/>
    <mergeCell ref="G774:H774"/>
    <mergeCell ref="I774:J774"/>
    <mergeCell ref="M774:P774"/>
    <mergeCell ref="V774:W774"/>
    <mergeCell ref="AD792:AE792"/>
    <mergeCell ref="AH771:AK771"/>
    <mergeCell ref="M772:P772"/>
    <mergeCell ref="AH774:AK774"/>
    <mergeCell ref="S784:T784"/>
    <mergeCell ref="V771:W771"/>
    <mergeCell ref="Z771:AA771"/>
    <mergeCell ref="AB771:AC771"/>
    <mergeCell ref="AD771:AE771"/>
    <mergeCell ref="V772:W772"/>
    <mergeCell ref="AL789:AM789"/>
    <mergeCell ref="AN789:AO789"/>
    <mergeCell ref="AI791:AI792"/>
    <mergeCell ref="AJ791:AK792"/>
    <mergeCell ref="AL791:AM792"/>
    <mergeCell ref="AN791:AO792"/>
    <mergeCell ref="AL790:AM790"/>
    <mergeCell ref="AN790:AO790"/>
    <mergeCell ref="AG789:AG792"/>
    <mergeCell ref="V789:W792"/>
    <mergeCell ref="X789:AA790"/>
    <mergeCell ref="AB789:AC789"/>
    <mergeCell ref="AD789:AE790"/>
    <mergeCell ref="AH789:AK790"/>
    <mergeCell ref="Y791:Y792"/>
    <mergeCell ref="Z791:AA792"/>
    <mergeCell ref="AB791:AC792"/>
    <mergeCell ref="AD791:AE791"/>
    <mergeCell ref="AB741:AC741"/>
    <mergeCell ref="AD741:AE741"/>
    <mergeCell ref="AJ741:AK741"/>
    <mergeCell ref="A787:T787"/>
    <mergeCell ref="V787:AO787"/>
    <mergeCell ref="O791:P792"/>
    <mergeCell ref="Q791:R792"/>
    <mergeCell ref="S791:T792"/>
    <mergeCell ref="A789:B792"/>
    <mergeCell ref="C789:F790"/>
    <mergeCell ref="AN740:AO740"/>
    <mergeCell ref="A741:B741"/>
    <mergeCell ref="E741:F741"/>
    <mergeCell ref="G741:H741"/>
    <mergeCell ref="I741:J741"/>
    <mergeCell ref="O741:P741"/>
    <mergeCell ref="Q741:R741"/>
    <mergeCell ref="S741:T741"/>
    <mergeCell ref="V741:W741"/>
    <mergeCell ref="Z741:AA741"/>
    <mergeCell ref="S740:T740"/>
    <mergeCell ref="Z740:AA740"/>
    <mergeCell ref="AB740:AC740"/>
    <mergeCell ref="AD740:AE740"/>
    <mergeCell ref="AJ740:AK740"/>
    <mergeCell ref="AL740:AM740"/>
    <mergeCell ref="A740:B740"/>
    <mergeCell ref="E740:F740"/>
    <mergeCell ref="G740:H740"/>
    <mergeCell ref="I740:J740"/>
    <mergeCell ref="O740:P740"/>
    <mergeCell ref="Q740:R740"/>
    <mergeCell ref="G733:H733"/>
    <mergeCell ref="I733:J734"/>
    <mergeCell ref="D735:D736"/>
    <mergeCell ref="E735:F736"/>
    <mergeCell ref="G735:H736"/>
    <mergeCell ref="I735:J735"/>
    <mergeCell ref="I736:J736"/>
    <mergeCell ref="AD736:AE736"/>
    <mergeCell ref="L733:L736"/>
    <mergeCell ref="M733:P734"/>
    <mergeCell ref="Q733:R733"/>
    <mergeCell ref="S733:T733"/>
    <mergeCell ref="N735:N736"/>
    <mergeCell ref="AL733:AM733"/>
    <mergeCell ref="AN733:AO733"/>
    <mergeCell ref="AI735:AI736"/>
    <mergeCell ref="AJ735:AK736"/>
    <mergeCell ref="AL735:AM736"/>
    <mergeCell ref="AN735:AO736"/>
    <mergeCell ref="AL734:AM734"/>
    <mergeCell ref="AN734:AO734"/>
    <mergeCell ref="AG733:AG736"/>
    <mergeCell ref="V733:W736"/>
    <mergeCell ref="X733:AA734"/>
    <mergeCell ref="AB733:AC733"/>
    <mergeCell ref="AD733:AE734"/>
    <mergeCell ref="AH733:AK734"/>
    <mergeCell ref="Y735:Y736"/>
    <mergeCell ref="Z735:AA736"/>
    <mergeCell ref="AB735:AC736"/>
    <mergeCell ref="AD735:AE735"/>
    <mergeCell ref="Z687:AA687"/>
    <mergeCell ref="AB687:AC687"/>
    <mergeCell ref="AH775:AK775"/>
    <mergeCell ref="AD781:AE781"/>
    <mergeCell ref="AN784:AO784"/>
    <mergeCell ref="A737:B737"/>
    <mergeCell ref="E737:F737"/>
    <mergeCell ref="G737:H737"/>
    <mergeCell ref="O737:P737"/>
    <mergeCell ref="I737:J737"/>
    <mergeCell ref="AL686:AM686"/>
    <mergeCell ref="AN686:AO686"/>
    <mergeCell ref="A687:B687"/>
    <mergeCell ref="E687:F687"/>
    <mergeCell ref="G687:H687"/>
    <mergeCell ref="I687:J687"/>
    <mergeCell ref="O687:P687"/>
    <mergeCell ref="Q687:R687"/>
    <mergeCell ref="S687:T687"/>
    <mergeCell ref="V687:W687"/>
    <mergeCell ref="S686:T686"/>
    <mergeCell ref="V686:W686"/>
    <mergeCell ref="Z686:AA686"/>
    <mergeCell ref="AB686:AC686"/>
    <mergeCell ref="AD686:AE686"/>
    <mergeCell ref="AJ686:AK686"/>
    <mergeCell ref="A686:B686"/>
    <mergeCell ref="E686:F686"/>
    <mergeCell ref="G686:H686"/>
    <mergeCell ref="I686:J686"/>
    <mergeCell ref="O686:P686"/>
    <mergeCell ref="Q686:R686"/>
    <mergeCell ref="Z685:AA685"/>
    <mergeCell ref="AB685:AC685"/>
    <mergeCell ref="AD685:AE685"/>
    <mergeCell ref="AJ685:AK685"/>
    <mergeCell ref="AL685:AM685"/>
    <mergeCell ref="AN685:AO685"/>
    <mergeCell ref="Q765:R765"/>
    <mergeCell ref="S765:T765"/>
    <mergeCell ref="V765:W765"/>
    <mergeCell ref="Z765:AA765"/>
    <mergeCell ref="AB768:AC768"/>
    <mergeCell ref="AD769:AE769"/>
    <mergeCell ref="AD767:AE767"/>
    <mergeCell ref="AB737:AC737"/>
    <mergeCell ref="AJ737:AK737"/>
    <mergeCell ref="AL737:AM737"/>
    <mergeCell ref="AN737:AO737"/>
    <mergeCell ref="AD737:AE737"/>
    <mergeCell ref="Q737:R737"/>
    <mergeCell ref="S737:T737"/>
    <mergeCell ref="V737:W737"/>
    <mergeCell ref="Z737:AA737"/>
    <mergeCell ref="AL684:AM684"/>
    <mergeCell ref="AN684:AO684"/>
    <mergeCell ref="A685:B685"/>
    <mergeCell ref="E685:F685"/>
    <mergeCell ref="G685:H685"/>
    <mergeCell ref="I685:J685"/>
    <mergeCell ref="O685:P685"/>
    <mergeCell ref="Q685:R685"/>
    <mergeCell ref="S685:T685"/>
    <mergeCell ref="V685:W685"/>
    <mergeCell ref="S684:T684"/>
    <mergeCell ref="V684:W684"/>
    <mergeCell ref="Z684:AA684"/>
    <mergeCell ref="AB684:AC684"/>
    <mergeCell ref="AD684:AE684"/>
    <mergeCell ref="AJ684:AK684"/>
    <mergeCell ref="A684:B684"/>
    <mergeCell ref="E684:F684"/>
    <mergeCell ref="G684:H684"/>
    <mergeCell ref="I684:J684"/>
    <mergeCell ref="O684:P684"/>
    <mergeCell ref="Q684:R684"/>
    <mergeCell ref="Z681:AA681"/>
    <mergeCell ref="A681:B681"/>
    <mergeCell ref="E681:F681"/>
    <mergeCell ref="G681:H681"/>
    <mergeCell ref="O681:P681"/>
    <mergeCell ref="I681:J681"/>
    <mergeCell ref="A717:B717"/>
    <mergeCell ref="E717:F717"/>
    <mergeCell ref="AB681:AC681"/>
    <mergeCell ref="AJ681:AK681"/>
    <mergeCell ref="AL681:AM681"/>
    <mergeCell ref="AN681:AO681"/>
    <mergeCell ref="AD681:AE681"/>
    <mergeCell ref="Q681:R681"/>
    <mergeCell ref="S681:T681"/>
    <mergeCell ref="V681:W681"/>
    <mergeCell ref="A716:B716"/>
    <mergeCell ref="E716:F716"/>
    <mergeCell ref="G716:H716"/>
    <mergeCell ref="I716:J716"/>
    <mergeCell ref="AB716:AC716"/>
    <mergeCell ref="AD716:AE716"/>
    <mergeCell ref="S735:T736"/>
    <mergeCell ref="A733:B736"/>
    <mergeCell ref="C733:F734"/>
    <mergeCell ref="AH715:AK715"/>
    <mergeCell ref="M716:P716"/>
    <mergeCell ref="AH718:AK718"/>
    <mergeCell ref="S728:T728"/>
    <mergeCell ref="V715:W715"/>
    <mergeCell ref="Z715:AA715"/>
    <mergeCell ref="AB715:AC715"/>
    <mergeCell ref="L677:L680"/>
    <mergeCell ref="M677:P678"/>
    <mergeCell ref="Q677:R677"/>
    <mergeCell ref="S677:T677"/>
    <mergeCell ref="AN728:AO728"/>
    <mergeCell ref="A729:U729"/>
    <mergeCell ref="V729:AO729"/>
    <mergeCell ref="AD715:AE715"/>
    <mergeCell ref="V716:W716"/>
    <mergeCell ref="Z716:AA716"/>
    <mergeCell ref="AN565:AO565"/>
    <mergeCell ref="AI567:AI568"/>
    <mergeCell ref="AB677:AC677"/>
    <mergeCell ref="AD677:AE678"/>
    <mergeCell ref="Y679:Y680"/>
    <mergeCell ref="Z679:AA680"/>
    <mergeCell ref="AB679:AC680"/>
    <mergeCell ref="AD679:AE679"/>
    <mergeCell ref="AD680:AE680"/>
    <mergeCell ref="V675:AO675"/>
    <mergeCell ref="Q621:R621"/>
    <mergeCell ref="S621:T621"/>
    <mergeCell ref="N623:N624"/>
    <mergeCell ref="O623:P624"/>
    <mergeCell ref="AD624:AE624"/>
    <mergeCell ref="D623:D624"/>
    <mergeCell ref="E623:F624"/>
    <mergeCell ref="G623:H624"/>
    <mergeCell ref="AL621:AM621"/>
    <mergeCell ref="AN621:AO621"/>
    <mergeCell ref="AI623:AI624"/>
    <mergeCell ref="AJ623:AK624"/>
    <mergeCell ref="AL623:AM624"/>
    <mergeCell ref="AN623:AO624"/>
    <mergeCell ref="AN622:AO622"/>
    <mergeCell ref="AL622:AM622"/>
    <mergeCell ref="A625:B625"/>
    <mergeCell ref="E625:F625"/>
    <mergeCell ref="G625:H625"/>
    <mergeCell ref="O625:P625"/>
    <mergeCell ref="AG621:AG624"/>
    <mergeCell ref="AH621:AK622"/>
    <mergeCell ref="V621:W624"/>
    <mergeCell ref="X621:AA622"/>
    <mergeCell ref="AB621:AC621"/>
    <mergeCell ref="AD621:AE622"/>
    <mergeCell ref="V668:W668"/>
    <mergeCell ref="Z668:AA668"/>
    <mergeCell ref="AB668:AC668"/>
    <mergeCell ref="AB565:AC565"/>
    <mergeCell ref="AD565:AE566"/>
    <mergeCell ref="AD568:AE568"/>
    <mergeCell ref="AD623:AE623"/>
    <mergeCell ref="AJ625:AK625"/>
    <mergeCell ref="AL625:AM625"/>
    <mergeCell ref="AN625:AO625"/>
    <mergeCell ref="Q625:R625"/>
    <mergeCell ref="S625:T625"/>
    <mergeCell ref="V625:W625"/>
    <mergeCell ref="Z625:AA625"/>
    <mergeCell ref="AD625:AE625"/>
    <mergeCell ref="AH659:AK659"/>
    <mergeCell ref="M660:P660"/>
    <mergeCell ref="AH662:AK662"/>
    <mergeCell ref="S672:T672"/>
    <mergeCell ref="V659:W659"/>
    <mergeCell ref="Z659:AA659"/>
    <mergeCell ref="AB659:AC659"/>
    <mergeCell ref="AD659:AE659"/>
    <mergeCell ref="V660:W660"/>
    <mergeCell ref="Z660:AA660"/>
    <mergeCell ref="A557:B557"/>
    <mergeCell ref="AN514:AO514"/>
    <mergeCell ref="A515:B515"/>
    <mergeCell ref="E515:F515"/>
    <mergeCell ref="G515:H515"/>
    <mergeCell ref="I515:J515"/>
    <mergeCell ref="O515:P515"/>
    <mergeCell ref="Q515:R515"/>
    <mergeCell ref="A556:B556"/>
    <mergeCell ref="E556:F556"/>
    <mergeCell ref="G556:H556"/>
    <mergeCell ref="I556:J556"/>
    <mergeCell ref="V556:W556"/>
    <mergeCell ref="Z556:AA556"/>
    <mergeCell ref="AN567:AO568"/>
    <mergeCell ref="E570:F570"/>
    <mergeCell ref="G570:H570"/>
    <mergeCell ref="A555:B555"/>
    <mergeCell ref="E555:F555"/>
    <mergeCell ref="G555:H555"/>
    <mergeCell ref="I555:J555"/>
    <mergeCell ref="V555:W555"/>
    <mergeCell ref="Z555:AA555"/>
    <mergeCell ref="AB555:AC555"/>
    <mergeCell ref="Z549:AA549"/>
    <mergeCell ref="AB549:AC549"/>
    <mergeCell ref="AJ567:AK568"/>
    <mergeCell ref="AL566:AM566"/>
    <mergeCell ref="AL567:AM568"/>
    <mergeCell ref="AH565:AK566"/>
    <mergeCell ref="AD555:AE555"/>
    <mergeCell ref="AB556:AC556"/>
    <mergeCell ref="AD556:AE556"/>
    <mergeCell ref="AL565:AM565"/>
    <mergeCell ref="A549:B549"/>
    <mergeCell ref="E549:F549"/>
    <mergeCell ref="G549:H549"/>
    <mergeCell ref="I549:J549"/>
    <mergeCell ref="M549:P549"/>
    <mergeCell ref="V549:W549"/>
    <mergeCell ref="A569:B569"/>
    <mergeCell ref="E569:F569"/>
    <mergeCell ref="G569:H569"/>
    <mergeCell ref="O569:P569"/>
    <mergeCell ref="Q569:R569"/>
    <mergeCell ref="S569:T569"/>
    <mergeCell ref="I604:J604"/>
    <mergeCell ref="A605:B605"/>
    <mergeCell ref="AG565:AG568"/>
    <mergeCell ref="M604:P604"/>
    <mergeCell ref="O567:P568"/>
    <mergeCell ref="Q567:R568"/>
    <mergeCell ref="O571:P571"/>
    <mergeCell ref="Q571:R571"/>
    <mergeCell ref="S571:T571"/>
    <mergeCell ref="O572:P572"/>
    <mergeCell ref="A461:B461"/>
    <mergeCell ref="E461:F461"/>
    <mergeCell ref="AN560:AO560"/>
    <mergeCell ref="A561:U561"/>
    <mergeCell ref="V561:AO561"/>
    <mergeCell ref="A563:T563"/>
    <mergeCell ref="AH547:AK547"/>
    <mergeCell ref="M548:P548"/>
    <mergeCell ref="AH550:AK550"/>
    <mergeCell ref="S560:T560"/>
    <mergeCell ref="Z460:AA460"/>
    <mergeCell ref="AB460:AC460"/>
    <mergeCell ref="AD460:AE460"/>
    <mergeCell ref="AJ460:AK460"/>
    <mergeCell ref="AL460:AM460"/>
    <mergeCell ref="AN460:AO460"/>
    <mergeCell ref="AL459:AM459"/>
    <mergeCell ref="AN459:AO459"/>
    <mergeCell ref="A460:B460"/>
    <mergeCell ref="E460:F460"/>
    <mergeCell ref="G460:H460"/>
    <mergeCell ref="I460:J460"/>
    <mergeCell ref="O460:P460"/>
    <mergeCell ref="Q460:R460"/>
    <mergeCell ref="S460:T460"/>
    <mergeCell ref="V460:W460"/>
    <mergeCell ref="S459:T459"/>
    <mergeCell ref="V459:W459"/>
    <mergeCell ref="Z459:AA459"/>
    <mergeCell ref="AB459:AC459"/>
    <mergeCell ref="AD459:AE459"/>
    <mergeCell ref="AJ459:AK459"/>
    <mergeCell ref="A459:B459"/>
    <mergeCell ref="E459:F459"/>
    <mergeCell ref="G459:H459"/>
    <mergeCell ref="I459:J459"/>
    <mergeCell ref="O459:P459"/>
    <mergeCell ref="Q459:R459"/>
    <mergeCell ref="Z458:AA458"/>
    <mergeCell ref="AB458:AC458"/>
    <mergeCell ref="AD458:AE458"/>
    <mergeCell ref="AJ458:AK458"/>
    <mergeCell ref="AL458:AM458"/>
    <mergeCell ref="AN458:AO458"/>
    <mergeCell ref="AH495:AK495"/>
    <mergeCell ref="AD501:AE501"/>
    <mergeCell ref="A458:B458"/>
    <mergeCell ref="E458:F458"/>
    <mergeCell ref="G458:H458"/>
    <mergeCell ref="I458:J458"/>
    <mergeCell ref="O458:P458"/>
    <mergeCell ref="Q458:R458"/>
    <mergeCell ref="S458:T458"/>
    <mergeCell ref="V458:W458"/>
    <mergeCell ref="AB457:AC457"/>
    <mergeCell ref="AJ457:AK457"/>
    <mergeCell ref="AL457:AM457"/>
    <mergeCell ref="AN457:AO457"/>
    <mergeCell ref="Q457:R457"/>
    <mergeCell ref="S457:T457"/>
    <mergeCell ref="V457:W457"/>
    <mergeCell ref="Z457:AA457"/>
    <mergeCell ref="A408:B408"/>
    <mergeCell ref="AH491:AK491"/>
    <mergeCell ref="M492:P492"/>
    <mergeCell ref="AH494:AK494"/>
    <mergeCell ref="S504:T504"/>
    <mergeCell ref="V491:W491"/>
    <mergeCell ref="Z491:AA491"/>
    <mergeCell ref="AB491:AC491"/>
    <mergeCell ref="AD491:AE491"/>
    <mergeCell ref="V492:W492"/>
    <mergeCell ref="Z407:AA407"/>
    <mergeCell ref="AB407:AC407"/>
    <mergeCell ref="AD407:AE407"/>
    <mergeCell ref="AJ407:AK407"/>
    <mergeCell ref="AL407:AM407"/>
    <mergeCell ref="AN407:AO407"/>
    <mergeCell ref="AL406:AM406"/>
    <mergeCell ref="AN406:AO406"/>
    <mergeCell ref="A407:B407"/>
    <mergeCell ref="E407:F407"/>
    <mergeCell ref="G407:H407"/>
    <mergeCell ref="I407:J407"/>
    <mergeCell ref="O407:P407"/>
    <mergeCell ref="Q407:R407"/>
    <mergeCell ref="S407:T407"/>
    <mergeCell ref="V407:W407"/>
    <mergeCell ref="S406:T406"/>
    <mergeCell ref="V406:W406"/>
    <mergeCell ref="Z406:AA406"/>
    <mergeCell ref="AB406:AC406"/>
    <mergeCell ref="AD406:AE406"/>
    <mergeCell ref="AJ406:AK406"/>
    <mergeCell ref="AH435:AK435"/>
    <mergeCell ref="M436:P436"/>
    <mergeCell ref="AL405:AM405"/>
    <mergeCell ref="AN405:AO405"/>
    <mergeCell ref="A406:B406"/>
    <mergeCell ref="E406:F406"/>
    <mergeCell ref="G406:H406"/>
    <mergeCell ref="I406:J406"/>
    <mergeCell ref="O406:P406"/>
    <mergeCell ref="Q406:R406"/>
    <mergeCell ref="AL455:AM456"/>
    <mergeCell ref="AN455:AO456"/>
    <mergeCell ref="AN454:AO454"/>
    <mergeCell ref="AB455:AC456"/>
    <mergeCell ref="AD455:AE455"/>
    <mergeCell ref="L453:L456"/>
    <mergeCell ref="M453:P454"/>
    <mergeCell ref="Q453:R453"/>
    <mergeCell ref="AN348:AO348"/>
    <mergeCell ref="A349:B349"/>
    <mergeCell ref="E349:F349"/>
    <mergeCell ref="G349:H349"/>
    <mergeCell ref="I349:J349"/>
    <mergeCell ref="O349:P349"/>
    <mergeCell ref="Q349:R349"/>
    <mergeCell ref="V348:W348"/>
    <mergeCell ref="Z348:AA348"/>
    <mergeCell ref="AB348:AC348"/>
    <mergeCell ref="AD348:AE348"/>
    <mergeCell ref="AJ348:AK348"/>
    <mergeCell ref="AL348:AM348"/>
    <mergeCell ref="E348:F348"/>
    <mergeCell ref="G348:H348"/>
    <mergeCell ref="I348:J348"/>
    <mergeCell ref="O348:P348"/>
    <mergeCell ref="Q348:R348"/>
    <mergeCell ref="S348:T348"/>
    <mergeCell ref="E399:F400"/>
    <mergeCell ref="G399:H400"/>
    <mergeCell ref="I399:J399"/>
    <mergeCell ref="I400:J400"/>
    <mergeCell ref="AN392:AO392"/>
    <mergeCell ref="A393:U393"/>
    <mergeCell ref="V393:AO393"/>
    <mergeCell ref="A395:T395"/>
    <mergeCell ref="V395:AO395"/>
    <mergeCell ref="O399:P400"/>
    <mergeCell ref="AB399:AC400"/>
    <mergeCell ref="AD399:AE399"/>
    <mergeCell ref="AD400:AE400"/>
    <mergeCell ref="L397:L400"/>
    <mergeCell ref="M397:P398"/>
    <mergeCell ref="Q397:R397"/>
    <mergeCell ref="S397:T397"/>
    <mergeCell ref="N399:N400"/>
    <mergeCell ref="Q399:R400"/>
    <mergeCell ref="AH397:AK398"/>
    <mergeCell ref="AL397:AM397"/>
    <mergeCell ref="AN397:AO397"/>
    <mergeCell ref="AI399:AI400"/>
    <mergeCell ref="AJ399:AK400"/>
    <mergeCell ref="AL399:AM400"/>
    <mergeCell ref="AN399:AO400"/>
    <mergeCell ref="AL398:AM398"/>
    <mergeCell ref="AN398:AO398"/>
    <mergeCell ref="G343:H344"/>
    <mergeCell ref="I343:J343"/>
    <mergeCell ref="I344:J344"/>
    <mergeCell ref="A348:B348"/>
    <mergeCell ref="AG397:AG400"/>
    <mergeCell ref="V397:W400"/>
    <mergeCell ref="X397:AA398"/>
    <mergeCell ref="AB397:AC397"/>
    <mergeCell ref="AD397:AE398"/>
    <mergeCell ref="Y399:Y400"/>
    <mergeCell ref="A345:B345"/>
    <mergeCell ref="E345:F345"/>
    <mergeCell ref="G345:H345"/>
    <mergeCell ref="O345:P345"/>
    <mergeCell ref="I345:J345"/>
    <mergeCell ref="AG341:AG344"/>
    <mergeCell ref="V341:W344"/>
    <mergeCell ref="X341:AA342"/>
    <mergeCell ref="AB341:AC341"/>
    <mergeCell ref="AD341:AE342"/>
    <mergeCell ref="AB345:AC345"/>
    <mergeCell ref="AJ345:AK345"/>
    <mergeCell ref="AL345:AM345"/>
    <mergeCell ref="AN345:AO345"/>
    <mergeCell ref="AD345:AE345"/>
    <mergeCell ref="Q345:R345"/>
    <mergeCell ref="S345:T345"/>
    <mergeCell ref="V345:W345"/>
    <mergeCell ref="Z345:AA345"/>
    <mergeCell ref="AN285:AO285"/>
    <mergeCell ref="AI287:AI288"/>
    <mergeCell ref="AJ287:AK288"/>
    <mergeCell ref="AL287:AM288"/>
    <mergeCell ref="AN287:AO288"/>
    <mergeCell ref="AL286:AM286"/>
    <mergeCell ref="A292:B292"/>
    <mergeCell ref="E292:F292"/>
    <mergeCell ref="G292:H292"/>
    <mergeCell ref="I292:J292"/>
    <mergeCell ref="O292:P292"/>
    <mergeCell ref="AL285:AM285"/>
    <mergeCell ref="S291:T291"/>
    <mergeCell ref="V291:W291"/>
    <mergeCell ref="Z291:AA291"/>
    <mergeCell ref="AB291:AC291"/>
    <mergeCell ref="AD291:AE291"/>
    <mergeCell ref="AJ291:AK291"/>
    <mergeCell ref="A291:B291"/>
    <mergeCell ref="E291:F291"/>
    <mergeCell ref="G291:H291"/>
    <mergeCell ref="I291:J291"/>
    <mergeCell ref="O291:P291"/>
    <mergeCell ref="Q291:R291"/>
    <mergeCell ref="AH327:AK327"/>
    <mergeCell ref="AD333:AE333"/>
    <mergeCell ref="AN280:AO280"/>
    <mergeCell ref="AJ311:AK311"/>
    <mergeCell ref="AL311:AM311"/>
    <mergeCell ref="AJ290:AK290"/>
    <mergeCell ref="AL290:AM290"/>
    <mergeCell ref="AN290:AO290"/>
    <mergeCell ref="AL291:AM291"/>
    <mergeCell ref="AN291:AO291"/>
    <mergeCell ref="O317:P317"/>
    <mergeCell ref="Q317:R317"/>
    <mergeCell ref="S317:T317"/>
    <mergeCell ref="V317:W317"/>
    <mergeCell ref="Z317:AA317"/>
    <mergeCell ref="AB320:AC320"/>
    <mergeCell ref="AJ289:AK289"/>
    <mergeCell ref="AL289:AM289"/>
    <mergeCell ref="AN289:AO289"/>
    <mergeCell ref="AD289:AE289"/>
    <mergeCell ref="Q289:R289"/>
    <mergeCell ref="S289:T289"/>
    <mergeCell ref="V289:W289"/>
    <mergeCell ref="Z289:AA289"/>
    <mergeCell ref="Z323:AA323"/>
    <mergeCell ref="AB323:AC323"/>
    <mergeCell ref="AD323:AE323"/>
    <mergeCell ref="V324:W324"/>
    <mergeCell ref="Z324:AA324"/>
    <mergeCell ref="AB289:AC289"/>
    <mergeCell ref="AD321:AE321"/>
    <mergeCell ref="AD319:AE319"/>
    <mergeCell ref="AB221:AC221"/>
    <mergeCell ref="AD221:AE221"/>
    <mergeCell ref="AN336:AO336"/>
    <mergeCell ref="A337:U337"/>
    <mergeCell ref="V337:AO337"/>
    <mergeCell ref="AH323:AK323"/>
    <mergeCell ref="M324:P324"/>
    <mergeCell ref="AH326:AK326"/>
    <mergeCell ref="S336:T336"/>
    <mergeCell ref="V323:W323"/>
    <mergeCell ref="E221:F221"/>
    <mergeCell ref="G221:H221"/>
    <mergeCell ref="I221:J221"/>
    <mergeCell ref="V220:W220"/>
    <mergeCell ref="V221:W221"/>
    <mergeCell ref="Z221:AA221"/>
    <mergeCell ref="Z220:AA220"/>
    <mergeCell ref="AB220:AC220"/>
    <mergeCell ref="AD220:AE220"/>
    <mergeCell ref="A220:B220"/>
    <mergeCell ref="E220:F220"/>
    <mergeCell ref="G220:H220"/>
    <mergeCell ref="I220:J220"/>
    <mergeCell ref="S280:T280"/>
    <mergeCell ref="V267:W267"/>
    <mergeCell ref="Z267:AA267"/>
    <mergeCell ref="AB267:AC267"/>
    <mergeCell ref="AD267:AE267"/>
    <mergeCell ref="V268:W268"/>
    <mergeCell ref="I274:J274"/>
    <mergeCell ref="V274:W274"/>
    <mergeCell ref="Z274:AA274"/>
    <mergeCell ref="AB274:AC274"/>
    <mergeCell ref="AD274:AE274"/>
    <mergeCell ref="A275:B275"/>
    <mergeCell ref="E275:F275"/>
    <mergeCell ref="G275:H275"/>
    <mergeCell ref="I275:J275"/>
    <mergeCell ref="V275:W275"/>
    <mergeCell ref="A270:B270"/>
    <mergeCell ref="E270:F270"/>
    <mergeCell ref="G270:H270"/>
    <mergeCell ref="A274:B274"/>
    <mergeCell ref="E274:F274"/>
    <mergeCell ref="G274:H274"/>
    <mergeCell ref="G269:H269"/>
    <mergeCell ref="I269:J269"/>
    <mergeCell ref="M269:P269"/>
    <mergeCell ref="V269:W269"/>
    <mergeCell ref="Z269:AA269"/>
    <mergeCell ref="AB269:AC269"/>
    <mergeCell ref="V285:W288"/>
    <mergeCell ref="X285:AA286"/>
    <mergeCell ref="AB285:AC285"/>
    <mergeCell ref="AD285:AE286"/>
    <mergeCell ref="G285:H285"/>
    <mergeCell ref="I285:J286"/>
    <mergeCell ref="Y287:Y288"/>
    <mergeCell ref="Z287:AA288"/>
    <mergeCell ref="AB287:AC288"/>
    <mergeCell ref="AD287:AE287"/>
    <mergeCell ref="AH215:AK215"/>
    <mergeCell ref="AG285:AG288"/>
    <mergeCell ref="AD269:AE269"/>
    <mergeCell ref="AH267:AK267"/>
    <mergeCell ref="AH270:AK270"/>
    <mergeCell ref="AB219:AC219"/>
    <mergeCell ref="Z218:AA218"/>
    <mergeCell ref="AB218:AC218"/>
    <mergeCell ref="AD218:AE218"/>
    <mergeCell ref="A219:B219"/>
    <mergeCell ref="E219:F219"/>
    <mergeCell ref="G219:H219"/>
    <mergeCell ref="I219:J219"/>
    <mergeCell ref="V219:W219"/>
    <mergeCell ref="Z219:AA219"/>
    <mergeCell ref="AD219:AE219"/>
    <mergeCell ref="A217:B217"/>
    <mergeCell ref="E217:F217"/>
    <mergeCell ref="G217:H217"/>
    <mergeCell ref="I217:J217"/>
    <mergeCell ref="V217:W217"/>
    <mergeCell ref="A218:B218"/>
    <mergeCell ref="E218:F218"/>
    <mergeCell ref="G218:H218"/>
    <mergeCell ref="I218:J218"/>
    <mergeCell ref="V218:W218"/>
    <mergeCell ref="AB216:AC216"/>
    <mergeCell ref="AD216:AE216"/>
    <mergeCell ref="AH216:AK216"/>
    <mergeCell ref="Z217:AA217"/>
    <mergeCell ref="AB217:AC217"/>
    <mergeCell ref="AD217:AE217"/>
    <mergeCell ref="A216:B216"/>
    <mergeCell ref="E216:F216"/>
    <mergeCell ref="G216:H216"/>
    <mergeCell ref="I216:J216"/>
    <mergeCell ref="V216:W216"/>
    <mergeCell ref="Z216:AA216"/>
    <mergeCell ref="Z213:AA213"/>
    <mergeCell ref="AB213:AC213"/>
    <mergeCell ref="AD213:AE213"/>
    <mergeCell ref="A214:B214"/>
    <mergeCell ref="E214:F214"/>
    <mergeCell ref="G214:H214"/>
    <mergeCell ref="I214:J214"/>
    <mergeCell ref="M214:P214"/>
    <mergeCell ref="V214:W214"/>
    <mergeCell ref="Z214:AA214"/>
    <mergeCell ref="A213:B213"/>
    <mergeCell ref="E213:F213"/>
    <mergeCell ref="G213:H213"/>
    <mergeCell ref="I213:J213"/>
    <mergeCell ref="M213:P213"/>
    <mergeCell ref="V213:W213"/>
    <mergeCell ref="A212:B212"/>
    <mergeCell ref="E212:F212"/>
    <mergeCell ref="G212:H212"/>
    <mergeCell ref="I212:J212"/>
    <mergeCell ref="AB212:AC212"/>
    <mergeCell ref="AD212:AE212"/>
    <mergeCell ref="AH211:AK211"/>
    <mergeCell ref="M212:P212"/>
    <mergeCell ref="AH214:AK214"/>
    <mergeCell ref="S224:T224"/>
    <mergeCell ref="V211:W211"/>
    <mergeCell ref="Z211:AA211"/>
    <mergeCell ref="AB211:AC211"/>
    <mergeCell ref="AD211:AE211"/>
    <mergeCell ref="V212:W212"/>
    <mergeCell ref="Z212:AA212"/>
    <mergeCell ref="I173:J174"/>
    <mergeCell ref="D175:D176"/>
    <mergeCell ref="E175:F176"/>
    <mergeCell ref="G175:H176"/>
    <mergeCell ref="I175:J175"/>
    <mergeCell ref="I176:J176"/>
    <mergeCell ref="A172:T172"/>
    <mergeCell ref="G174:H174"/>
    <mergeCell ref="Q174:R174"/>
    <mergeCell ref="S174:T174"/>
    <mergeCell ref="AB174:AC174"/>
    <mergeCell ref="L173:L176"/>
    <mergeCell ref="M173:P174"/>
    <mergeCell ref="Q173:R173"/>
    <mergeCell ref="S173:T173"/>
    <mergeCell ref="N175:N176"/>
    <mergeCell ref="AN175:AO176"/>
    <mergeCell ref="AL174:AM174"/>
    <mergeCell ref="AN174:AO174"/>
    <mergeCell ref="Y175:Y176"/>
    <mergeCell ref="Z175:AA176"/>
    <mergeCell ref="AB175:AC176"/>
    <mergeCell ref="AD175:AE175"/>
    <mergeCell ref="AD176:AE176"/>
    <mergeCell ref="AN148:AO148"/>
    <mergeCell ref="C173:F174"/>
    <mergeCell ref="G173:H173"/>
    <mergeCell ref="AG173:AG176"/>
    <mergeCell ref="V173:W176"/>
    <mergeCell ref="X173:AA174"/>
    <mergeCell ref="AB173:AC173"/>
    <mergeCell ref="AD173:AE174"/>
    <mergeCell ref="AH173:AK174"/>
    <mergeCell ref="AL173:AM173"/>
    <mergeCell ref="AH160:AK160"/>
    <mergeCell ref="AB166:AC166"/>
    <mergeCell ref="AD166:AE166"/>
    <mergeCell ref="E166:F166"/>
    <mergeCell ref="G166:H166"/>
    <mergeCell ref="I166:J166"/>
    <mergeCell ref="Z166:AA166"/>
    <mergeCell ref="D119:D120"/>
    <mergeCell ref="E119:F120"/>
    <mergeCell ref="G119:H120"/>
    <mergeCell ref="I119:J119"/>
    <mergeCell ref="I120:J120"/>
    <mergeCell ref="AN150:AO150"/>
    <mergeCell ref="AG117:AG120"/>
    <mergeCell ref="V117:W120"/>
    <mergeCell ref="X117:AA118"/>
    <mergeCell ref="AN122:AO122"/>
    <mergeCell ref="M159:P159"/>
    <mergeCell ref="V159:W159"/>
    <mergeCell ref="Z159:AA159"/>
    <mergeCell ref="AB159:AC159"/>
    <mergeCell ref="AD162:AE162"/>
    <mergeCell ref="AD165:AE165"/>
    <mergeCell ref="AN149:AO149"/>
    <mergeCell ref="AH155:AK155"/>
    <mergeCell ref="M157:P157"/>
    <mergeCell ref="AB149:AC149"/>
    <mergeCell ref="AD149:AE149"/>
    <mergeCell ref="AJ149:AK149"/>
    <mergeCell ref="AL149:AM149"/>
    <mergeCell ref="O150:P150"/>
    <mergeCell ref="Q150:R150"/>
    <mergeCell ref="Z155:AA155"/>
    <mergeCell ref="AH158:AK158"/>
    <mergeCell ref="V164:W164"/>
    <mergeCell ref="S168:T168"/>
    <mergeCell ref="AN168:AO168"/>
    <mergeCell ref="AD158:AE158"/>
    <mergeCell ref="AD159:AE159"/>
    <mergeCell ref="AH159:AK159"/>
    <mergeCell ref="V160:W160"/>
    <mergeCell ref="Z160:AA160"/>
    <mergeCell ref="AB160:AC160"/>
    <mergeCell ref="AJ66:AK66"/>
    <mergeCell ref="AL66:AM66"/>
    <mergeCell ref="AN66:AO66"/>
    <mergeCell ref="A67:B67"/>
    <mergeCell ref="E67:F67"/>
    <mergeCell ref="G67:H67"/>
    <mergeCell ref="Q66:R66"/>
    <mergeCell ref="S66:T66"/>
    <mergeCell ref="V66:W66"/>
    <mergeCell ref="Z66:AA66"/>
    <mergeCell ref="AB66:AC66"/>
    <mergeCell ref="AD66:AE66"/>
    <mergeCell ref="E110:F110"/>
    <mergeCell ref="G110:H110"/>
    <mergeCell ref="I110:J110"/>
    <mergeCell ref="Z110:AA110"/>
    <mergeCell ref="S112:T112"/>
    <mergeCell ref="A66:B66"/>
    <mergeCell ref="E66:F66"/>
    <mergeCell ref="G66:H66"/>
    <mergeCell ref="I66:J66"/>
    <mergeCell ref="O66:P66"/>
    <mergeCell ref="AB119:AC120"/>
    <mergeCell ref="AD119:AE119"/>
    <mergeCell ref="G65:H65"/>
    <mergeCell ref="O65:P65"/>
    <mergeCell ref="I65:J65"/>
    <mergeCell ref="AB110:AC110"/>
    <mergeCell ref="AD110:AE110"/>
    <mergeCell ref="A116:T116"/>
    <mergeCell ref="G118:H118"/>
    <mergeCell ref="Q118:R118"/>
    <mergeCell ref="AI119:AI120"/>
    <mergeCell ref="AJ119:AK120"/>
    <mergeCell ref="AL119:AM120"/>
    <mergeCell ref="AN119:AO120"/>
    <mergeCell ref="AL118:AM118"/>
    <mergeCell ref="AN118:AO118"/>
    <mergeCell ref="I117:J118"/>
    <mergeCell ref="AB117:AC117"/>
    <mergeCell ref="AD117:AE118"/>
    <mergeCell ref="AH117:AK118"/>
    <mergeCell ref="AL117:AM117"/>
    <mergeCell ref="AN117:AO117"/>
    <mergeCell ref="S118:T118"/>
    <mergeCell ref="AB118:AC118"/>
    <mergeCell ref="AD106:AE106"/>
    <mergeCell ref="AD109:AE109"/>
    <mergeCell ref="AD120:AE120"/>
    <mergeCell ref="L117:L120"/>
    <mergeCell ref="M117:P118"/>
    <mergeCell ref="Q117:R117"/>
    <mergeCell ref="S117:T117"/>
    <mergeCell ref="N119:N120"/>
    <mergeCell ref="Y119:Y120"/>
    <mergeCell ref="Z119:AA120"/>
    <mergeCell ref="AB10:AC10"/>
    <mergeCell ref="AL65:AM65"/>
    <mergeCell ref="AN65:AO65"/>
    <mergeCell ref="AD65:AE65"/>
    <mergeCell ref="Q65:R65"/>
    <mergeCell ref="S65:T65"/>
    <mergeCell ref="V65:W65"/>
    <mergeCell ref="Z65:AA65"/>
    <mergeCell ref="A65:B65"/>
    <mergeCell ref="E65:F65"/>
    <mergeCell ref="AD11:AE11"/>
    <mergeCell ref="AJ11:AK11"/>
    <mergeCell ref="A10:B10"/>
    <mergeCell ref="E10:F10"/>
    <mergeCell ref="G10:H10"/>
    <mergeCell ref="I10:J10"/>
    <mergeCell ref="V10:W10"/>
    <mergeCell ref="Z10:AA10"/>
    <mergeCell ref="A61:B64"/>
    <mergeCell ref="C61:F62"/>
    <mergeCell ref="G61:H61"/>
    <mergeCell ref="I61:J62"/>
    <mergeCell ref="D63:D64"/>
    <mergeCell ref="E63:F64"/>
    <mergeCell ref="G63:H64"/>
    <mergeCell ref="I63:J63"/>
    <mergeCell ref="V59:AO59"/>
    <mergeCell ref="A60:T60"/>
    <mergeCell ref="A59:T59"/>
    <mergeCell ref="G62:H62"/>
    <mergeCell ref="Q62:R62"/>
    <mergeCell ref="S62:T62"/>
    <mergeCell ref="AB62:AC62"/>
    <mergeCell ref="AL62:AM62"/>
    <mergeCell ref="AN62:AO62"/>
    <mergeCell ref="S61:T61"/>
    <mergeCell ref="AB65:AC65"/>
    <mergeCell ref="AJ65:AK65"/>
    <mergeCell ref="AN9:AO9"/>
    <mergeCell ref="M46:P46"/>
    <mergeCell ref="AH46:AK46"/>
    <mergeCell ref="Q9:R9"/>
    <mergeCell ref="S9:T9"/>
    <mergeCell ref="V9:W9"/>
    <mergeCell ref="Z9:AA9"/>
    <mergeCell ref="AJ9:AK9"/>
    <mergeCell ref="I64:J64"/>
    <mergeCell ref="L61:L64"/>
    <mergeCell ref="M61:P62"/>
    <mergeCell ref="Q61:R61"/>
    <mergeCell ref="N63:N64"/>
    <mergeCell ref="O63:P64"/>
    <mergeCell ref="Q63:R64"/>
    <mergeCell ref="AD63:AE63"/>
    <mergeCell ref="AD64:AE64"/>
    <mergeCell ref="S63:T64"/>
    <mergeCell ref="V61:W64"/>
    <mergeCell ref="X61:AA62"/>
    <mergeCell ref="AB61:AC61"/>
    <mergeCell ref="AH61:AK62"/>
    <mergeCell ref="AL61:AM61"/>
    <mergeCell ref="AN61:AO61"/>
    <mergeCell ref="AI63:AI64"/>
    <mergeCell ref="AJ63:AK64"/>
    <mergeCell ref="AL63:AM64"/>
    <mergeCell ref="AN63:AO64"/>
    <mergeCell ref="D7:D8"/>
    <mergeCell ref="S7:T8"/>
    <mergeCell ref="G7:H8"/>
    <mergeCell ref="I7:J7"/>
    <mergeCell ref="N7:N8"/>
    <mergeCell ref="AG61:AG64"/>
    <mergeCell ref="AD61:AE62"/>
    <mergeCell ref="Y63:Y64"/>
    <mergeCell ref="Z63:AA64"/>
    <mergeCell ref="AB63:AC64"/>
    <mergeCell ref="AL7:AM8"/>
    <mergeCell ref="AN7:AO8"/>
    <mergeCell ref="AG5:AG8"/>
    <mergeCell ref="AB6:AC6"/>
    <mergeCell ref="AB7:AC8"/>
    <mergeCell ref="AD7:AE7"/>
    <mergeCell ref="AD8:AE8"/>
    <mergeCell ref="V5:W8"/>
    <mergeCell ref="X5:AA6"/>
    <mergeCell ref="E7:F8"/>
    <mergeCell ref="AL6:AM6"/>
    <mergeCell ref="AN6:AO6"/>
    <mergeCell ref="AH5:AK6"/>
    <mergeCell ref="AL5:AM5"/>
    <mergeCell ref="AN5:AO5"/>
    <mergeCell ref="AI7:AI8"/>
    <mergeCell ref="AJ7:AK8"/>
    <mergeCell ref="M5:P6"/>
    <mergeCell ref="Q5:R5"/>
    <mergeCell ref="S5:T5"/>
    <mergeCell ref="V4:AO4"/>
    <mergeCell ref="G6:H6"/>
    <mergeCell ref="Q6:R6"/>
    <mergeCell ref="S6:T6"/>
    <mergeCell ref="A4:T4"/>
    <mergeCell ref="AB5:AC5"/>
    <mergeCell ref="AD5:AE6"/>
    <mergeCell ref="V11:W11"/>
    <mergeCell ref="Z11:AA11"/>
    <mergeCell ref="AB11:AC11"/>
    <mergeCell ref="A3:T3"/>
    <mergeCell ref="V3:AO3"/>
    <mergeCell ref="A5:B8"/>
    <mergeCell ref="C5:F6"/>
    <mergeCell ref="G5:H5"/>
    <mergeCell ref="I5:J6"/>
    <mergeCell ref="L5:L8"/>
    <mergeCell ref="AJ10:AK10"/>
    <mergeCell ref="AL10:AM10"/>
    <mergeCell ref="AN10:AO10"/>
    <mergeCell ref="A11:B11"/>
    <mergeCell ref="E11:F11"/>
    <mergeCell ref="G11:H11"/>
    <mergeCell ref="I11:J11"/>
    <mergeCell ref="O11:P11"/>
    <mergeCell ref="Q11:R11"/>
    <mergeCell ref="S11:T11"/>
    <mergeCell ref="A9:B9"/>
    <mergeCell ref="E9:F9"/>
    <mergeCell ref="G9:H9"/>
    <mergeCell ref="O9:P9"/>
    <mergeCell ref="AL9:AM9"/>
    <mergeCell ref="AD9:AE9"/>
    <mergeCell ref="AB9:AC9"/>
    <mergeCell ref="Z13:AA13"/>
    <mergeCell ref="AB13:AC13"/>
    <mergeCell ref="AD13:AE13"/>
    <mergeCell ref="AJ13:AK13"/>
    <mergeCell ref="AL13:AM13"/>
    <mergeCell ref="AN13:AO13"/>
    <mergeCell ref="AL12:AM12"/>
    <mergeCell ref="AN12:AO12"/>
    <mergeCell ref="A13:B13"/>
    <mergeCell ref="E13:F13"/>
    <mergeCell ref="G13:H13"/>
    <mergeCell ref="I13:J13"/>
    <mergeCell ref="O13:P13"/>
    <mergeCell ref="Q13:R13"/>
    <mergeCell ref="S13:T13"/>
    <mergeCell ref="V13:W13"/>
    <mergeCell ref="S12:T12"/>
    <mergeCell ref="V12:W12"/>
    <mergeCell ref="Z12:AA12"/>
    <mergeCell ref="AB12:AC12"/>
    <mergeCell ref="AD12:AE12"/>
    <mergeCell ref="AJ12:AK12"/>
    <mergeCell ref="O7:P8"/>
    <mergeCell ref="Q7:R8"/>
    <mergeCell ref="AL11:AM11"/>
    <mergeCell ref="AN11:AO11"/>
    <mergeCell ref="A12:B12"/>
    <mergeCell ref="E12:F12"/>
    <mergeCell ref="G12:H12"/>
    <mergeCell ref="I12:J12"/>
    <mergeCell ref="O12:P12"/>
    <mergeCell ref="Q12:R12"/>
    <mergeCell ref="AL16:AM16"/>
    <mergeCell ref="AN16:AO16"/>
    <mergeCell ref="O10:P10"/>
    <mergeCell ref="Q10:R10"/>
    <mergeCell ref="S10:T10"/>
    <mergeCell ref="I8:J8"/>
    <mergeCell ref="I9:J9"/>
    <mergeCell ref="Z7:AA8"/>
    <mergeCell ref="Y7:Y8"/>
    <mergeCell ref="AD10:AE10"/>
    <mergeCell ref="S16:T16"/>
    <mergeCell ref="V16:W16"/>
    <mergeCell ref="Z16:AA16"/>
    <mergeCell ref="AB16:AC16"/>
    <mergeCell ref="AD16:AE16"/>
    <mergeCell ref="AJ16:AK16"/>
    <mergeCell ref="A16:B16"/>
    <mergeCell ref="E16:F16"/>
    <mergeCell ref="G16:H16"/>
    <mergeCell ref="I16:J16"/>
    <mergeCell ref="O16:P16"/>
    <mergeCell ref="Q16:R16"/>
    <mergeCell ref="Z15:AA15"/>
    <mergeCell ref="AB15:AC15"/>
    <mergeCell ref="AD15:AE15"/>
    <mergeCell ref="AJ15:AK15"/>
    <mergeCell ref="AL15:AM15"/>
    <mergeCell ref="AN15:AO15"/>
    <mergeCell ref="AL14:AM14"/>
    <mergeCell ref="AN14:AO14"/>
    <mergeCell ref="A15:B15"/>
    <mergeCell ref="E15:F15"/>
    <mergeCell ref="G15:H15"/>
    <mergeCell ref="I15:J15"/>
    <mergeCell ref="O15:P15"/>
    <mergeCell ref="Q15:R15"/>
    <mergeCell ref="S15:T15"/>
    <mergeCell ref="V15:W15"/>
    <mergeCell ref="S14:T14"/>
    <mergeCell ref="V14:W14"/>
    <mergeCell ref="Z14:AA14"/>
    <mergeCell ref="AB14:AC14"/>
    <mergeCell ref="AD14:AE14"/>
    <mergeCell ref="AJ14:AK14"/>
    <mergeCell ref="A14:B14"/>
    <mergeCell ref="E14:F14"/>
    <mergeCell ref="G14:H14"/>
    <mergeCell ref="I14:J14"/>
    <mergeCell ref="O14:P14"/>
    <mergeCell ref="Q14:R14"/>
    <mergeCell ref="Z19:AA19"/>
    <mergeCell ref="AB19:AC19"/>
    <mergeCell ref="AD19:AE19"/>
    <mergeCell ref="AJ19:AK19"/>
    <mergeCell ref="AL19:AM19"/>
    <mergeCell ref="AN19:AO19"/>
    <mergeCell ref="AL18:AM18"/>
    <mergeCell ref="AN18:AO18"/>
    <mergeCell ref="A19:B19"/>
    <mergeCell ref="E19:F19"/>
    <mergeCell ref="G19:H19"/>
    <mergeCell ref="I19:J19"/>
    <mergeCell ref="O19:P19"/>
    <mergeCell ref="Q19:R19"/>
    <mergeCell ref="S19:T19"/>
    <mergeCell ref="V19:W19"/>
    <mergeCell ref="S18:T18"/>
    <mergeCell ref="V18:W18"/>
    <mergeCell ref="Z18:AA18"/>
    <mergeCell ref="AB18:AC18"/>
    <mergeCell ref="AD18:AE18"/>
    <mergeCell ref="AJ18:AK18"/>
    <mergeCell ref="A18:B18"/>
    <mergeCell ref="E18:F18"/>
    <mergeCell ref="G18:H18"/>
    <mergeCell ref="I18:J18"/>
    <mergeCell ref="O18:P18"/>
    <mergeCell ref="Q18:R18"/>
    <mergeCell ref="Z17:AA17"/>
    <mergeCell ref="AB17:AC17"/>
    <mergeCell ref="AD17:AE17"/>
    <mergeCell ref="AJ17:AK17"/>
    <mergeCell ref="AL17:AM17"/>
    <mergeCell ref="AN17:AO17"/>
    <mergeCell ref="AL22:AM22"/>
    <mergeCell ref="AN22:AO22"/>
    <mergeCell ref="A17:B17"/>
    <mergeCell ref="E17:F17"/>
    <mergeCell ref="G17:H17"/>
    <mergeCell ref="I17:J17"/>
    <mergeCell ref="O17:P17"/>
    <mergeCell ref="Q17:R17"/>
    <mergeCell ref="S17:T17"/>
    <mergeCell ref="V17:W17"/>
    <mergeCell ref="S22:T22"/>
    <mergeCell ref="V22:W22"/>
    <mergeCell ref="Z22:AA22"/>
    <mergeCell ref="AB22:AC22"/>
    <mergeCell ref="AD22:AE22"/>
    <mergeCell ref="AJ22:AK22"/>
    <mergeCell ref="A22:B22"/>
    <mergeCell ref="E22:F22"/>
    <mergeCell ref="G22:H22"/>
    <mergeCell ref="I22:J22"/>
    <mergeCell ref="O22:P22"/>
    <mergeCell ref="Q22:R22"/>
    <mergeCell ref="Z21:AA21"/>
    <mergeCell ref="AB21:AC21"/>
    <mergeCell ref="AD21:AE21"/>
    <mergeCell ref="AJ21:AK21"/>
    <mergeCell ref="AL21:AM21"/>
    <mergeCell ref="AN21:AO21"/>
    <mergeCell ref="AL20:AM20"/>
    <mergeCell ref="AN20:AO20"/>
    <mergeCell ref="A21:B21"/>
    <mergeCell ref="E21:F21"/>
    <mergeCell ref="G21:H21"/>
    <mergeCell ref="I21:J21"/>
    <mergeCell ref="O21:P21"/>
    <mergeCell ref="Q21:R21"/>
    <mergeCell ref="S21:T21"/>
    <mergeCell ref="V21:W21"/>
    <mergeCell ref="S20:T20"/>
    <mergeCell ref="V20:W20"/>
    <mergeCell ref="Z20:AA20"/>
    <mergeCell ref="AB20:AC20"/>
    <mergeCell ref="AD20:AE20"/>
    <mergeCell ref="AJ20:AK20"/>
    <mergeCell ref="A20:B20"/>
    <mergeCell ref="E20:F20"/>
    <mergeCell ref="G20:H20"/>
    <mergeCell ref="I20:J20"/>
    <mergeCell ref="O20:P20"/>
    <mergeCell ref="Q20:R20"/>
    <mergeCell ref="Z25:AA25"/>
    <mergeCell ref="AB25:AC25"/>
    <mergeCell ref="AD25:AE25"/>
    <mergeCell ref="AJ25:AK25"/>
    <mergeCell ref="AL25:AM25"/>
    <mergeCell ref="AN25:AO25"/>
    <mergeCell ref="AL24:AM24"/>
    <mergeCell ref="AN24:AO24"/>
    <mergeCell ref="A25:B25"/>
    <mergeCell ref="E25:F25"/>
    <mergeCell ref="G25:H25"/>
    <mergeCell ref="I25:J25"/>
    <mergeCell ref="O25:P25"/>
    <mergeCell ref="Q25:R25"/>
    <mergeCell ref="S25:T25"/>
    <mergeCell ref="V25:W25"/>
    <mergeCell ref="S24:T24"/>
    <mergeCell ref="V24:W24"/>
    <mergeCell ref="Z24:AA24"/>
    <mergeCell ref="AB24:AC24"/>
    <mergeCell ref="AD24:AE24"/>
    <mergeCell ref="AJ24:AK24"/>
    <mergeCell ref="A24:B24"/>
    <mergeCell ref="E24:F24"/>
    <mergeCell ref="G24:H24"/>
    <mergeCell ref="I24:J24"/>
    <mergeCell ref="O24:P24"/>
    <mergeCell ref="Q24:R24"/>
    <mergeCell ref="Z23:AA23"/>
    <mergeCell ref="AB23:AC23"/>
    <mergeCell ref="AD23:AE23"/>
    <mergeCell ref="AJ23:AK23"/>
    <mergeCell ref="AL23:AM23"/>
    <mergeCell ref="AN23:AO23"/>
    <mergeCell ref="AL28:AM28"/>
    <mergeCell ref="AN28:AO28"/>
    <mergeCell ref="A23:B23"/>
    <mergeCell ref="E23:F23"/>
    <mergeCell ref="G23:H23"/>
    <mergeCell ref="I23:J23"/>
    <mergeCell ref="O23:P23"/>
    <mergeCell ref="Q23:R23"/>
    <mergeCell ref="S23:T23"/>
    <mergeCell ref="V23:W23"/>
    <mergeCell ref="S28:T28"/>
    <mergeCell ref="V28:W28"/>
    <mergeCell ref="Z28:AA28"/>
    <mergeCell ref="AB28:AC28"/>
    <mergeCell ref="AD28:AE28"/>
    <mergeCell ref="AJ28:AK28"/>
    <mergeCell ref="A28:B28"/>
    <mergeCell ref="E28:F28"/>
    <mergeCell ref="G28:H28"/>
    <mergeCell ref="I28:J28"/>
    <mergeCell ref="O28:P28"/>
    <mergeCell ref="Q28:R28"/>
    <mergeCell ref="Z27:AA27"/>
    <mergeCell ref="AB27:AC27"/>
    <mergeCell ref="AD27:AE27"/>
    <mergeCell ref="AJ27:AK27"/>
    <mergeCell ref="AL27:AM27"/>
    <mergeCell ref="AN27:AO27"/>
    <mergeCell ref="AL26:AM26"/>
    <mergeCell ref="AN26:AO26"/>
    <mergeCell ref="A27:B27"/>
    <mergeCell ref="E27:F27"/>
    <mergeCell ref="G27:H27"/>
    <mergeCell ref="I27:J27"/>
    <mergeCell ref="O27:P27"/>
    <mergeCell ref="Q27:R27"/>
    <mergeCell ref="S27:T27"/>
    <mergeCell ref="V27:W27"/>
    <mergeCell ref="S26:T26"/>
    <mergeCell ref="V26:W26"/>
    <mergeCell ref="Z26:AA26"/>
    <mergeCell ref="AB26:AC26"/>
    <mergeCell ref="AD26:AE26"/>
    <mergeCell ref="AJ26:AK26"/>
    <mergeCell ref="A26:B26"/>
    <mergeCell ref="E26:F26"/>
    <mergeCell ref="G26:H26"/>
    <mergeCell ref="I26:J26"/>
    <mergeCell ref="O26:P26"/>
    <mergeCell ref="Q26:R26"/>
    <mergeCell ref="Z31:AA31"/>
    <mergeCell ref="AB31:AC31"/>
    <mergeCell ref="AD31:AE31"/>
    <mergeCell ref="AJ31:AK31"/>
    <mergeCell ref="AL31:AM31"/>
    <mergeCell ref="AN31:AO31"/>
    <mergeCell ref="AL30:AM30"/>
    <mergeCell ref="AN30:AO30"/>
    <mergeCell ref="A31:B31"/>
    <mergeCell ref="E31:F31"/>
    <mergeCell ref="G31:H31"/>
    <mergeCell ref="I31:J31"/>
    <mergeCell ref="O31:P31"/>
    <mergeCell ref="Q31:R31"/>
    <mergeCell ref="S31:T31"/>
    <mergeCell ref="V31:W31"/>
    <mergeCell ref="S30:T30"/>
    <mergeCell ref="V30:W30"/>
    <mergeCell ref="Z30:AA30"/>
    <mergeCell ref="AB30:AC30"/>
    <mergeCell ref="AD30:AE30"/>
    <mergeCell ref="AJ30:AK30"/>
    <mergeCell ref="A30:B30"/>
    <mergeCell ref="E30:F30"/>
    <mergeCell ref="G30:H30"/>
    <mergeCell ref="I30:J30"/>
    <mergeCell ref="O30:P30"/>
    <mergeCell ref="Q30:R30"/>
    <mergeCell ref="Z29:AA29"/>
    <mergeCell ref="AB29:AC29"/>
    <mergeCell ref="AD29:AE29"/>
    <mergeCell ref="AJ29:AK29"/>
    <mergeCell ref="AL29:AM29"/>
    <mergeCell ref="AN29:AO29"/>
    <mergeCell ref="AL34:AM34"/>
    <mergeCell ref="AN34:AO34"/>
    <mergeCell ref="A29:B29"/>
    <mergeCell ref="E29:F29"/>
    <mergeCell ref="G29:H29"/>
    <mergeCell ref="I29:J29"/>
    <mergeCell ref="O29:P29"/>
    <mergeCell ref="Q29:R29"/>
    <mergeCell ref="S29:T29"/>
    <mergeCell ref="V29:W29"/>
    <mergeCell ref="S34:T34"/>
    <mergeCell ref="V34:W34"/>
    <mergeCell ref="Z34:AA34"/>
    <mergeCell ref="AB34:AC34"/>
    <mergeCell ref="AD34:AE34"/>
    <mergeCell ref="AJ34:AK34"/>
    <mergeCell ref="A34:B34"/>
    <mergeCell ref="E34:F34"/>
    <mergeCell ref="G34:H34"/>
    <mergeCell ref="I34:J34"/>
    <mergeCell ref="O34:P34"/>
    <mergeCell ref="Q34:R34"/>
    <mergeCell ref="Z33:AA33"/>
    <mergeCell ref="AB33:AC33"/>
    <mergeCell ref="AD33:AE33"/>
    <mergeCell ref="AJ33:AK33"/>
    <mergeCell ref="AL33:AM33"/>
    <mergeCell ref="AN33:AO33"/>
    <mergeCell ref="AL32:AM32"/>
    <mergeCell ref="AN32:AO32"/>
    <mergeCell ref="A33:B33"/>
    <mergeCell ref="E33:F33"/>
    <mergeCell ref="G33:H33"/>
    <mergeCell ref="I33:J33"/>
    <mergeCell ref="O33:P33"/>
    <mergeCell ref="Q33:R33"/>
    <mergeCell ref="S33:T33"/>
    <mergeCell ref="V33:W33"/>
    <mergeCell ref="S32:T32"/>
    <mergeCell ref="V32:W32"/>
    <mergeCell ref="Z32:AA32"/>
    <mergeCell ref="AB32:AC32"/>
    <mergeCell ref="AD32:AE32"/>
    <mergeCell ref="AJ32:AK32"/>
    <mergeCell ref="A32:B32"/>
    <mergeCell ref="E32:F32"/>
    <mergeCell ref="G32:H32"/>
    <mergeCell ref="I32:J32"/>
    <mergeCell ref="O32:P32"/>
    <mergeCell ref="Q32:R32"/>
    <mergeCell ref="Z37:AA37"/>
    <mergeCell ref="AB37:AC37"/>
    <mergeCell ref="AD37:AE37"/>
    <mergeCell ref="AJ37:AK37"/>
    <mergeCell ref="AL37:AM37"/>
    <mergeCell ref="AN37:AO37"/>
    <mergeCell ref="AL36:AM36"/>
    <mergeCell ref="AN36:AO36"/>
    <mergeCell ref="A37:B37"/>
    <mergeCell ref="E37:F37"/>
    <mergeCell ref="G37:H37"/>
    <mergeCell ref="I37:J37"/>
    <mergeCell ref="O37:P37"/>
    <mergeCell ref="Q37:R37"/>
    <mergeCell ref="S37:T37"/>
    <mergeCell ref="V37:W37"/>
    <mergeCell ref="S36:T36"/>
    <mergeCell ref="V36:W36"/>
    <mergeCell ref="Z36:AA36"/>
    <mergeCell ref="AB36:AC36"/>
    <mergeCell ref="AD36:AE36"/>
    <mergeCell ref="AJ36:AK36"/>
    <mergeCell ref="A36:B36"/>
    <mergeCell ref="E36:F36"/>
    <mergeCell ref="G36:H36"/>
    <mergeCell ref="I36:J36"/>
    <mergeCell ref="O36:P36"/>
    <mergeCell ref="Q36:R36"/>
    <mergeCell ref="Z35:AA35"/>
    <mergeCell ref="AB35:AC35"/>
    <mergeCell ref="AD35:AE35"/>
    <mergeCell ref="AJ35:AK35"/>
    <mergeCell ref="AL35:AM35"/>
    <mergeCell ref="AN35:AO35"/>
    <mergeCell ref="AB41:AC41"/>
    <mergeCell ref="AD41:AE41"/>
    <mergeCell ref="A35:B35"/>
    <mergeCell ref="E35:F35"/>
    <mergeCell ref="G35:H35"/>
    <mergeCell ref="I35:J35"/>
    <mergeCell ref="O35:P35"/>
    <mergeCell ref="Q35:R35"/>
    <mergeCell ref="S35:T35"/>
    <mergeCell ref="V35:W35"/>
    <mergeCell ref="A41:B41"/>
    <mergeCell ref="E41:F41"/>
    <mergeCell ref="G41:H41"/>
    <mergeCell ref="I41:J41"/>
    <mergeCell ref="V41:W41"/>
    <mergeCell ref="Z41:AA41"/>
    <mergeCell ref="AB39:AC39"/>
    <mergeCell ref="AD39:AE39"/>
    <mergeCell ref="A40:B40"/>
    <mergeCell ref="E40:F40"/>
    <mergeCell ref="G40:H40"/>
    <mergeCell ref="I40:J40"/>
    <mergeCell ref="V40:W40"/>
    <mergeCell ref="Z40:AA40"/>
    <mergeCell ref="AB40:AC40"/>
    <mergeCell ref="AD40:AE40"/>
    <mergeCell ref="A39:B39"/>
    <mergeCell ref="E39:F39"/>
    <mergeCell ref="G39:H39"/>
    <mergeCell ref="I39:J39"/>
    <mergeCell ref="V39:W39"/>
    <mergeCell ref="Z39:AA39"/>
    <mergeCell ref="Z38:AA38"/>
    <mergeCell ref="AB38:AC38"/>
    <mergeCell ref="AD38:AE38"/>
    <mergeCell ref="AJ38:AK38"/>
    <mergeCell ref="AL38:AM38"/>
    <mergeCell ref="AN38:AO38"/>
    <mergeCell ref="AB46:AC46"/>
    <mergeCell ref="AD46:AE46"/>
    <mergeCell ref="A38:B38"/>
    <mergeCell ref="E38:F38"/>
    <mergeCell ref="G38:H38"/>
    <mergeCell ref="I38:J38"/>
    <mergeCell ref="O38:P38"/>
    <mergeCell ref="Q38:R38"/>
    <mergeCell ref="S38:T38"/>
    <mergeCell ref="V38:W38"/>
    <mergeCell ref="A46:B46"/>
    <mergeCell ref="E46:F46"/>
    <mergeCell ref="G46:H46"/>
    <mergeCell ref="I46:J46"/>
    <mergeCell ref="V46:W46"/>
    <mergeCell ref="Z46:AA46"/>
    <mergeCell ref="AB44:AC44"/>
    <mergeCell ref="AD44:AE44"/>
    <mergeCell ref="A45:B45"/>
    <mergeCell ref="E45:F45"/>
    <mergeCell ref="G45:H45"/>
    <mergeCell ref="I45:J45"/>
    <mergeCell ref="V45:W45"/>
    <mergeCell ref="Z45:AA45"/>
    <mergeCell ref="AB45:AC45"/>
    <mergeCell ref="AD45:AE45"/>
    <mergeCell ref="A44:B44"/>
    <mergeCell ref="E44:F44"/>
    <mergeCell ref="G44:H44"/>
    <mergeCell ref="I44:J44"/>
    <mergeCell ref="V44:W44"/>
    <mergeCell ref="Z44:AA44"/>
    <mergeCell ref="AB42:AC42"/>
    <mergeCell ref="AD42:AE42"/>
    <mergeCell ref="A43:B43"/>
    <mergeCell ref="E43:F43"/>
    <mergeCell ref="G43:H43"/>
    <mergeCell ref="I43:J43"/>
    <mergeCell ref="V43:W43"/>
    <mergeCell ref="Z43:AA43"/>
    <mergeCell ref="AB43:AC43"/>
    <mergeCell ref="AD43:AE43"/>
    <mergeCell ref="A42:B42"/>
    <mergeCell ref="E42:F42"/>
    <mergeCell ref="G42:H42"/>
    <mergeCell ref="I42:J42"/>
    <mergeCell ref="V42:W42"/>
    <mergeCell ref="Z42:AA42"/>
    <mergeCell ref="AB49:AC49"/>
    <mergeCell ref="AD49:AE49"/>
    <mergeCell ref="A50:B50"/>
    <mergeCell ref="E50:F50"/>
    <mergeCell ref="G50:H50"/>
    <mergeCell ref="I50:J50"/>
    <mergeCell ref="V50:W50"/>
    <mergeCell ref="Z50:AA50"/>
    <mergeCell ref="AB50:AC50"/>
    <mergeCell ref="AD50:AE50"/>
    <mergeCell ref="Z48:AA48"/>
    <mergeCell ref="AB48:AC48"/>
    <mergeCell ref="AD48:AE48"/>
    <mergeCell ref="AH48:AK48"/>
    <mergeCell ref="A49:B49"/>
    <mergeCell ref="E49:F49"/>
    <mergeCell ref="G49:H49"/>
    <mergeCell ref="I49:J49"/>
    <mergeCell ref="V49:W49"/>
    <mergeCell ref="Z49:AA49"/>
    <mergeCell ref="Z47:AA47"/>
    <mergeCell ref="AB47:AC47"/>
    <mergeCell ref="AD47:AE47"/>
    <mergeCell ref="AH47:AK47"/>
    <mergeCell ref="A48:B48"/>
    <mergeCell ref="E48:F48"/>
    <mergeCell ref="G48:H48"/>
    <mergeCell ref="I48:J48"/>
    <mergeCell ref="M48:P48"/>
    <mergeCell ref="V48:W48"/>
    <mergeCell ref="S56:T56"/>
    <mergeCell ref="AN56:AO56"/>
    <mergeCell ref="A57:U57"/>
    <mergeCell ref="V57:AO57"/>
    <mergeCell ref="A47:B47"/>
    <mergeCell ref="E47:F47"/>
    <mergeCell ref="G47:H47"/>
    <mergeCell ref="I47:J47"/>
    <mergeCell ref="M47:P47"/>
    <mergeCell ref="V47:W47"/>
    <mergeCell ref="AB53:AC53"/>
    <mergeCell ref="AD53:AE53"/>
    <mergeCell ref="AB54:AC54"/>
    <mergeCell ref="AD54:AE54"/>
    <mergeCell ref="A58:U58"/>
    <mergeCell ref="V58:AO58"/>
    <mergeCell ref="E54:F54"/>
    <mergeCell ref="G54:H54"/>
    <mergeCell ref="I54:J54"/>
    <mergeCell ref="Z54:AA54"/>
    <mergeCell ref="A53:B53"/>
    <mergeCell ref="E53:F53"/>
    <mergeCell ref="G53:H53"/>
    <mergeCell ref="I53:J53"/>
    <mergeCell ref="V53:W53"/>
    <mergeCell ref="Z53:AA53"/>
    <mergeCell ref="AB51:AC51"/>
    <mergeCell ref="AD51:AE51"/>
    <mergeCell ref="A52:B52"/>
    <mergeCell ref="E52:F52"/>
    <mergeCell ref="G52:H52"/>
    <mergeCell ref="I52:J52"/>
    <mergeCell ref="V52:W52"/>
    <mergeCell ref="Z52:AA52"/>
    <mergeCell ref="AB52:AC52"/>
    <mergeCell ref="AD52:AE52"/>
    <mergeCell ref="A51:B51"/>
    <mergeCell ref="E51:F51"/>
    <mergeCell ref="G51:H51"/>
    <mergeCell ref="I51:J51"/>
    <mergeCell ref="V51:W51"/>
    <mergeCell ref="Z51:AA51"/>
    <mergeCell ref="Z69:AA69"/>
    <mergeCell ref="AB69:AC69"/>
    <mergeCell ref="AD69:AE69"/>
    <mergeCell ref="AJ69:AK69"/>
    <mergeCell ref="AL69:AM69"/>
    <mergeCell ref="AN69:AO69"/>
    <mergeCell ref="AL68:AM68"/>
    <mergeCell ref="AN68:AO68"/>
    <mergeCell ref="A69:B69"/>
    <mergeCell ref="E69:F69"/>
    <mergeCell ref="G69:H69"/>
    <mergeCell ref="I69:J69"/>
    <mergeCell ref="O69:P69"/>
    <mergeCell ref="Q69:R69"/>
    <mergeCell ref="S69:T69"/>
    <mergeCell ref="V69:W69"/>
    <mergeCell ref="S68:T68"/>
    <mergeCell ref="V68:W68"/>
    <mergeCell ref="Z68:AA68"/>
    <mergeCell ref="AB68:AC68"/>
    <mergeCell ref="AD68:AE68"/>
    <mergeCell ref="AJ68:AK68"/>
    <mergeCell ref="A68:B68"/>
    <mergeCell ref="E68:F68"/>
    <mergeCell ref="G68:H68"/>
    <mergeCell ref="I68:J68"/>
    <mergeCell ref="O68:P68"/>
    <mergeCell ref="Q68:R68"/>
    <mergeCell ref="Z67:AA67"/>
    <mergeCell ref="AB67:AC67"/>
    <mergeCell ref="AD67:AE67"/>
    <mergeCell ref="AJ67:AK67"/>
    <mergeCell ref="AL67:AM67"/>
    <mergeCell ref="AN67:AO67"/>
    <mergeCell ref="AB72:AC72"/>
    <mergeCell ref="AD72:AE72"/>
    <mergeCell ref="AJ72:AK72"/>
    <mergeCell ref="AL72:AM72"/>
    <mergeCell ref="AN72:AO72"/>
    <mergeCell ref="I67:J67"/>
    <mergeCell ref="O67:P67"/>
    <mergeCell ref="Q67:R67"/>
    <mergeCell ref="S67:T67"/>
    <mergeCell ref="V67:W67"/>
    <mergeCell ref="AN71:AO71"/>
    <mergeCell ref="A72:B72"/>
    <mergeCell ref="E72:F72"/>
    <mergeCell ref="G72:H72"/>
    <mergeCell ref="I72:J72"/>
    <mergeCell ref="O72:P72"/>
    <mergeCell ref="Q72:R72"/>
    <mergeCell ref="S72:T72"/>
    <mergeCell ref="V72:W72"/>
    <mergeCell ref="Z72:AA72"/>
    <mergeCell ref="V71:W71"/>
    <mergeCell ref="Z71:AA71"/>
    <mergeCell ref="AB71:AC71"/>
    <mergeCell ref="AD71:AE71"/>
    <mergeCell ref="AJ71:AK71"/>
    <mergeCell ref="AL71:AM71"/>
    <mergeCell ref="AJ70:AK70"/>
    <mergeCell ref="AL70:AM70"/>
    <mergeCell ref="AN70:AO70"/>
    <mergeCell ref="A71:B71"/>
    <mergeCell ref="E71:F71"/>
    <mergeCell ref="G71:H71"/>
    <mergeCell ref="I71:J71"/>
    <mergeCell ref="O71:P71"/>
    <mergeCell ref="Q71:R71"/>
    <mergeCell ref="S71:T71"/>
    <mergeCell ref="Q70:R70"/>
    <mergeCell ref="S70:T70"/>
    <mergeCell ref="V70:W70"/>
    <mergeCell ref="Z70:AA70"/>
    <mergeCell ref="AB70:AC70"/>
    <mergeCell ref="AD70:AE70"/>
    <mergeCell ref="AB75:AC75"/>
    <mergeCell ref="AD75:AE75"/>
    <mergeCell ref="AJ75:AK75"/>
    <mergeCell ref="AL75:AM75"/>
    <mergeCell ref="AN75:AO75"/>
    <mergeCell ref="A70:B70"/>
    <mergeCell ref="E70:F70"/>
    <mergeCell ref="G70:H70"/>
    <mergeCell ref="I70:J70"/>
    <mergeCell ref="O70:P70"/>
    <mergeCell ref="AN74:AO74"/>
    <mergeCell ref="A75:B75"/>
    <mergeCell ref="E75:F75"/>
    <mergeCell ref="G75:H75"/>
    <mergeCell ref="I75:J75"/>
    <mergeCell ref="O75:P75"/>
    <mergeCell ref="Q75:R75"/>
    <mergeCell ref="S75:T75"/>
    <mergeCell ref="V75:W75"/>
    <mergeCell ref="Z75:AA75"/>
    <mergeCell ref="V74:W74"/>
    <mergeCell ref="Z74:AA74"/>
    <mergeCell ref="AB74:AC74"/>
    <mergeCell ref="AD74:AE74"/>
    <mergeCell ref="AJ74:AK74"/>
    <mergeCell ref="AL74:AM74"/>
    <mergeCell ref="AJ73:AK73"/>
    <mergeCell ref="AL73:AM73"/>
    <mergeCell ref="AN73:AO73"/>
    <mergeCell ref="A74:B74"/>
    <mergeCell ref="E74:F74"/>
    <mergeCell ref="G74:H74"/>
    <mergeCell ref="I74:J74"/>
    <mergeCell ref="O74:P74"/>
    <mergeCell ref="Q74:R74"/>
    <mergeCell ref="S74:T74"/>
    <mergeCell ref="Q73:R73"/>
    <mergeCell ref="S73:T73"/>
    <mergeCell ref="V73:W73"/>
    <mergeCell ref="Z73:AA73"/>
    <mergeCell ref="AB73:AC73"/>
    <mergeCell ref="AD73:AE73"/>
    <mergeCell ref="AB78:AC78"/>
    <mergeCell ref="AD78:AE78"/>
    <mergeCell ref="AJ78:AK78"/>
    <mergeCell ref="AL78:AM78"/>
    <mergeCell ref="AN78:AO78"/>
    <mergeCell ref="A73:B73"/>
    <mergeCell ref="E73:F73"/>
    <mergeCell ref="G73:H73"/>
    <mergeCell ref="I73:J73"/>
    <mergeCell ref="O73:P73"/>
    <mergeCell ref="AN77:AO77"/>
    <mergeCell ref="A78:B78"/>
    <mergeCell ref="E78:F78"/>
    <mergeCell ref="G78:H78"/>
    <mergeCell ref="I78:J78"/>
    <mergeCell ref="O78:P78"/>
    <mergeCell ref="Q78:R78"/>
    <mergeCell ref="S78:T78"/>
    <mergeCell ref="V78:W78"/>
    <mergeCell ref="Z78:AA78"/>
    <mergeCell ref="V77:W77"/>
    <mergeCell ref="Z77:AA77"/>
    <mergeCell ref="AB77:AC77"/>
    <mergeCell ref="AD77:AE77"/>
    <mergeCell ref="AJ77:AK77"/>
    <mergeCell ref="AL77:AM77"/>
    <mergeCell ref="AJ76:AK76"/>
    <mergeCell ref="AL76:AM76"/>
    <mergeCell ref="AN76:AO76"/>
    <mergeCell ref="A77:B77"/>
    <mergeCell ref="E77:F77"/>
    <mergeCell ref="G77:H77"/>
    <mergeCell ref="I77:J77"/>
    <mergeCell ref="O77:P77"/>
    <mergeCell ref="Q77:R77"/>
    <mergeCell ref="S77:T77"/>
    <mergeCell ref="Q76:R76"/>
    <mergeCell ref="S76:T76"/>
    <mergeCell ref="V76:W76"/>
    <mergeCell ref="Z76:AA76"/>
    <mergeCell ref="AB76:AC76"/>
    <mergeCell ref="AD76:AE76"/>
    <mergeCell ref="AB81:AC81"/>
    <mergeCell ref="AD81:AE81"/>
    <mergeCell ref="AJ81:AK81"/>
    <mergeCell ref="AL81:AM81"/>
    <mergeCell ref="AN81:AO81"/>
    <mergeCell ref="A76:B76"/>
    <mergeCell ref="E76:F76"/>
    <mergeCell ref="G76:H76"/>
    <mergeCell ref="I76:J76"/>
    <mergeCell ref="O76:P76"/>
    <mergeCell ref="AL80:AM80"/>
    <mergeCell ref="AN80:AO80"/>
    <mergeCell ref="A81:B81"/>
    <mergeCell ref="E81:F81"/>
    <mergeCell ref="G81:H81"/>
    <mergeCell ref="I81:J81"/>
    <mergeCell ref="Q81:R81"/>
    <mergeCell ref="S81:T81"/>
    <mergeCell ref="V81:W81"/>
    <mergeCell ref="Z81:AA81"/>
    <mergeCell ref="S80:T80"/>
    <mergeCell ref="V80:W80"/>
    <mergeCell ref="Z80:AA80"/>
    <mergeCell ref="AB80:AC80"/>
    <mergeCell ref="AD80:AE80"/>
    <mergeCell ref="AJ80:AK80"/>
    <mergeCell ref="A80:B80"/>
    <mergeCell ref="E80:F80"/>
    <mergeCell ref="G80:H80"/>
    <mergeCell ref="I80:J80"/>
    <mergeCell ref="O80:P80"/>
    <mergeCell ref="Q80:R80"/>
    <mergeCell ref="Z79:AA79"/>
    <mergeCell ref="AB79:AC79"/>
    <mergeCell ref="AD79:AE79"/>
    <mergeCell ref="AJ79:AK79"/>
    <mergeCell ref="AL79:AM79"/>
    <mergeCell ref="AN79:AO79"/>
    <mergeCell ref="AL84:AM84"/>
    <mergeCell ref="AN84:AO84"/>
    <mergeCell ref="A79:B79"/>
    <mergeCell ref="E79:F79"/>
    <mergeCell ref="G79:H79"/>
    <mergeCell ref="I79:J79"/>
    <mergeCell ref="O79:P79"/>
    <mergeCell ref="Q79:R79"/>
    <mergeCell ref="S79:T79"/>
    <mergeCell ref="V79:W79"/>
    <mergeCell ref="S84:T84"/>
    <mergeCell ref="V84:W84"/>
    <mergeCell ref="Z84:AA84"/>
    <mergeCell ref="AB84:AC84"/>
    <mergeCell ref="AD84:AE84"/>
    <mergeCell ref="AJ84:AK84"/>
    <mergeCell ref="A84:B84"/>
    <mergeCell ref="E84:F84"/>
    <mergeCell ref="G84:H84"/>
    <mergeCell ref="I84:J84"/>
    <mergeCell ref="O84:P84"/>
    <mergeCell ref="Q84:R84"/>
    <mergeCell ref="Z83:AA83"/>
    <mergeCell ref="AB83:AC83"/>
    <mergeCell ref="AD83:AE83"/>
    <mergeCell ref="AJ83:AK83"/>
    <mergeCell ref="AL83:AM83"/>
    <mergeCell ref="AN83:AO83"/>
    <mergeCell ref="AL82:AM82"/>
    <mergeCell ref="AN82:AO82"/>
    <mergeCell ref="A83:B83"/>
    <mergeCell ref="E83:F83"/>
    <mergeCell ref="G83:H83"/>
    <mergeCell ref="I83:J83"/>
    <mergeCell ref="O83:P83"/>
    <mergeCell ref="Q83:R83"/>
    <mergeCell ref="S83:T83"/>
    <mergeCell ref="V83:W83"/>
    <mergeCell ref="S82:T82"/>
    <mergeCell ref="V82:W82"/>
    <mergeCell ref="Z82:AA82"/>
    <mergeCell ref="AB82:AC82"/>
    <mergeCell ref="AD82:AE82"/>
    <mergeCell ref="AJ82:AK82"/>
    <mergeCell ref="A82:B82"/>
    <mergeCell ref="E82:F82"/>
    <mergeCell ref="G82:H82"/>
    <mergeCell ref="I82:J82"/>
    <mergeCell ref="O82:P82"/>
    <mergeCell ref="Q82:R82"/>
    <mergeCell ref="Z87:AA87"/>
    <mergeCell ref="AB87:AC87"/>
    <mergeCell ref="AD87:AE87"/>
    <mergeCell ref="AJ87:AK87"/>
    <mergeCell ref="AL87:AM87"/>
    <mergeCell ref="AN87:AO87"/>
    <mergeCell ref="AL86:AM86"/>
    <mergeCell ref="AN86:AO86"/>
    <mergeCell ref="A87:B87"/>
    <mergeCell ref="E87:F87"/>
    <mergeCell ref="G87:H87"/>
    <mergeCell ref="I87:J87"/>
    <mergeCell ref="O87:P87"/>
    <mergeCell ref="Q87:R87"/>
    <mergeCell ref="S87:T87"/>
    <mergeCell ref="V87:W87"/>
    <mergeCell ref="S86:T86"/>
    <mergeCell ref="V86:W86"/>
    <mergeCell ref="Z86:AA86"/>
    <mergeCell ref="AB86:AC86"/>
    <mergeCell ref="AD86:AE86"/>
    <mergeCell ref="AJ86:AK86"/>
    <mergeCell ref="A86:B86"/>
    <mergeCell ref="E86:F86"/>
    <mergeCell ref="G86:H86"/>
    <mergeCell ref="I86:J86"/>
    <mergeCell ref="O86:P86"/>
    <mergeCell ref="Q86:R86"/>
    <mergeCell ref="Z85:AA85"/>
    <mergeCell ref="AB85:AC85"/>
    <mergeCell ref="AD85:AE85"/>
    <mergeCell ref="AJ85:AK85"/>
    <mergeCell ref="AL85:AM85"/>
    <mergeCell ref="AN85:AO85"/>
    <mergeCell ref="AL90:AM90"/>
    <mergeCell ref="AN90:AO90"/>
    <mergeCell ref="A85:B85"/>
    <mergeCell ref="E85:F85"/>
    <mergeCell ref="G85:H85"/>
    <mergeCell ref="I85:J85"/>
    <mergeCell ref="O85:P85"/>
    <mergeCell ref="Q85:R85"/>
    <mergeCell ref="S85:T85"/>
    <mergeCell ref="V85:W85"/>
    <mergeCell ref="S90:T90"/>
    <mergeCell ref="V90:W90"/>
    <mergeCell ref="Z90:AA90"/>
    <mergeCell ref="AB90:AC90"/>
    <mergeCell ref="AD90:AE90"/>
    <mergeCell ref="AJ90:AK90"/>
    <mergeCell ref="A90:B90"/>
    <mergeCell ref="E90:F90"/>
    <mergeCell ref="G90:H90"/>
    <mergeCell ref="I90:J90"/>
    <mergeCell ref="O90:P90"/>
    <mergeCell ref="Q90:R90"/>
    <mergeCell ref="Z89:AA89"/>
    <mergeCell ref="AB89:AC89"/>
    <mergeCell ref="AD89:AE89"/>
    <mergeCell ref="AJ89:AK89"/>
    <mergeCell ref="AL89:AM89"/>
    <mergeCell ref="AN89:AO89"/>
    <mergeCell ref="AL88:AM88"/>
    <mergeCell ref="AN88:AO88"/>
    <mergeCell ref="A89:B89"/>
    <mergeCell ref="E89:F89"/>
    <mergeCell ref="G89:H89"/>
    <mergeCell ref="I89:J89"/>
    <mergeCell ref="O89:P89"/>
    <mergeCell ref="Q89:R89"/>
    <mergeCell ref="S89:T89"/>
    <mergeCell ref="V89:W89"/>
    <mergeCell ref="S88:T88"/>
    <mergeCell ref="V88:W88"/>
    <mergeCell ref="Z88:AA88"/>
    <mergeCell ref="AB88:AC88"/>
    <mergeCell ref="AD88:AE88"/>
    <mergeCell ref="AJ88:AK88"/>
    <mergeCell ref="A88:B88"/>
    <mergeCell ref="E88:F88"/>
    <mergeCell ref="G88:H88"/>
    <mergeCell ref="I88:J88"/>
    <mergeCell ref="O88:P88"/>
    <mergeCell ref="Q88:R88"/>
    <mergeCell ref="V93:W93"/>
    <mergeCell ref="Z93:AA93"/>
    <mergeCell ref="AB93:AC93"/>
    <mergeCell ref="AD93:AE93"/>
    <mergeCell ref="AJ93:AK93"/>
    <mergeCell ref="AL93:AM93"/>
    <mergeCell ref="AJ92:AK92"/>
    <mergeCell ref="AL92:AM92"/>
    <mergeCell ref="AN92:AO92"/>
    <mergeCell ref="A93:B93"/>
    <mergeCell ref="E93:F93"/>
    <mergeCell ref="G93:H93"/>
    <mergeCell ref="I93:J93"/>
    <mergeCell ref="O93:P93"/>
    <mergeCell ref="Q93:R93"/>
    <mergeCell ref="S93:T93"/>
    <mergeCell ref="Q92:R92"/>
    <mergeCell ref="S92:T92"/>
    <mergeCell ref="V92:W92"/>
    <mergeCell ref="Z92:AA92"/>
    <mergeCell ref="AB92:AC92"/>
    <mergeCell ref="AD92:AE92"/>
    <mergeCell ref="AB91:AC91"/>
    <mergeCell ref="AD91:AE91"/>
    <mergeCell ref="AJ91:AK91"/>
    <mergeCell ref="AL91:AM91"/>
    <mergeCell ref="AN91:AO91"/>
    <mergeCell ref="A92:B92"/>
    <mergeCell ref="E92:F92"/>
    <mergeCell ref="G92:H92"/>
    <mergeCell ref="I92:J92"/>
    <mergeCell ref="O92:P92"/>
    <mergeCell ref="AD97:AE97"/>
    <mergeCell ref="A91:B91"/>
    <mergeCell ref="E91:F91"/>
    <mergeCell ref="G91:H91"/>
    <mergeCell ref="I91:J91"/>
    <mergeCell ref="O91:P91"/>
    <mergeCell ref="Q91:R91"/>
    <mergeCell ref="S91:T91"/>
    <mergeCell ref="V91:W91"/>
    <mergeCell ref="Z91:AA91"/>
    <mergeCell ref="Z96:AA96"/>
    <mergeCell ref="AB96:AC96"/>
    <mergeCell ref="AD96:AE96"/>
    <mergeCell ref="A97:B97"/>
    <mergeCell ref="E97:F97"/>
    <mergeCell ref="G97:H97"/>
    <mergeCell ref="I97:J97"/>
    <mergeCell ref="V97:W97"/>
    <mergeCell ref="Z97:AA97"/>
    <mergeCell ref="AB97:AC97"/>
    <mergeCell ref="V95:W95"/>
    <mergeCell ref="Z95:AA95"/>
    <mergeCell ref="AB95:AC95"/>
    <mergeCell ref="AD95:AE95"/>
    <mergeCell ref="AN95:AO95"/>
    <mergeCell ref="A96:B96"/>
    <mergeCell ref="E96:F96"/>
    <mergeCell ref="G96:H96"/>
    <mergeCell ref="I96:J96"/>
    <mergeCell ref="V96:W96"/>
    <mergeCell ref="AB94:AC94"/>
    <mergeCell ref="AD94:AE94"/>
    <mergeCell ref="AJ94:AK94"/>
    <mergeCell ref="AL94:AM94"/>
    <mergeCell ref="AN94:AO94"/>
    <mergeCell ref="A95:B95"/>
    <mergeCell ref="E95:F95"/>
    <mergeCell ref="G95:H95"/>
    <mergeCell ref="I95:J95"/>
    <mergeCell ref="S95:T95"/>
    <mergeCell ref="AD102:AE102"/>
    <mergeCell ref="A94:B94"/>
    <mergeCell ref="E94:F94"/>
    <mergeCell ref="G94:H94"/>
    <mergeCell ref="I94:J94"/>
    <mergeCell ref="O94:P94"/>
    <mergeCell ref="Q94:R94"/>
    <mergeCell ref="S94:T94"/>
    <mergeCell ref="V94:W94"/>
    <mergeCell ref="Z94:AA94"/>
    <mergeCell ref="A102:B102"/>
    <mergeCell ref="E102:F102"/>
    <mergeCell ref="G102:H102"/>
    <mergeCell ref="I102:J102"/>
    <mergeCell ref="Z102:AA102"/>
    <mergeCell ref="AB102:AC102"/>
    <mergeCell ref="AB100:AC100"/>
    <mergeCell ref="AD100:AE100"/>
    <mergeCell ref="A101:B101"/>
    <mergeCell ref="E101:F101"/>
    <mergeCell ref="G101:H101"/>
    <mergeCell ref="I101:J101"/>
    <mergeCell ref="V101:W101"/>
    <mergeCell ref="Z101:AA101"/>
    <mergeCell ref="AB101:AC101"/>
    <mergeCell ref="AD101:AE101"/>
    <mergeCell ref="A100:B100"/>
    <mergeCell ref="E100:F100"/>
    <mergeCell ref="G100:H100"/>
    <mergeCell ref="I100:J100"/>
    <mergeCell ref="V100:W100"/>
    <mergeCell ref="Z100:AA100"/>
    <mergeCell ref="AB98:AC98"/>
    <mergeCell ref="AD98:AE98"/>
    <mergeCell ref="A99:B99"/>
    <mergeCell ref="E99:F99"/>
    <mergeCell ref="G99:H99"/>
    <mergeCell ref="I99:J99"/>
    <mergeCell ref="V99:W99"/>
    <mergeCell ref="Z99:AA99"/>
    <mergeCell ref="AB99:AC99"/>
    <mergeCell ref="AD99:AE99"/>
    <mergeCell ref="A98:B98"/>
    <mergeCell ref="E98:F98"/>
    <mergeCell ref="G98:H98"/>
    <mergeCell ref="I98:J98"/>
    <mergeCell ref="V98:W98"/>
    <mergeCell ref="Z98:AA98"/>
    <mergeCell ref="AD105:AE105"/>
    <mergeCell ref="A107:B107"/>
    <mergeCell ref="E107:F107"/>
    <mergeCell ref="G107:H107"/>
    <mergeCell ref="I107:J107"/>
    <mergeCell ref="Z107:AA107"/>
    <mergeCell ref="AB107:AC107"/>
    <mergeCell ref="AD107:AE107"/>
    <mergeCell ref="A106:B106"/>
    <mergeCell ref="E106:F106"/>
    <mergeCell ref="AB104:AC104"/>
    <mergeCell ref="AD104:AE104"/>
    <mergeCell ref="AH104:AK104"/>
    <mergeCell ref="A105:B105"/>
    <mergeCell ref="E105:F105"/>
    <mergeCell ref="G105:H105"/>
    <mergeCell ref="I105:J105"/>
    <mergeCell ref="V105:W105"/>
    <mergeCell ref="Z105:AA105"/>
    <mergeCell ref="AB105:AC105"/>
    <mergeCell ref="AH103:AK103"/>
    <mergeCell ref="AH102:AK102"/>
    <mergeCell ref="M102:P102"/>
    <mergeCell ref="V102:W102"/>
    <mergeCell ref="A104:B104"/>
    <mergeCell ref="E104:F104"/>
    <mergeCell ref="G104:H104"/>
    <mergeCell ref="I104:J104"/>
    <mergeCell ref="V104:W104"/>
    <mergeCell ref="Z104:AA104"/>
    <mergeCell ref="AL122:AM122"/>
    <mergeCell ref="A103:B103"/>
    <mergeCell ref="E103:F103"/>
    <mergeCell ref="G103:H103"/>
    <mergeCell ref="I103:J103"/>
    <mergeCell ref="M103:P103"/>
    <mergeCell ref="V103:W103"/>
    <mergeCell ref="Z103:AA103"/>
    <mergeCell ref="AB103:AC103"/>
    <mergeCell ref="AD103:AE103"/>
    <mergeCell ref="S122:T122"/>
    <mergeCell ref="V122:W122"/>
    <mergeCell ref="Z122:AA122"/>
    <mergeCell ref="AB122:AC122"/>
    <mergeCell ref="AD122:AE122"/>
    <mergeCell ref="AJ122:AK122"/>
    <mergeCell ref="A122:B122"/>
    <mergeCell ref="E122:F122"/>
    <mergeCell ref="G122:H122"/>
    <mergeCell ref="I122:J122"/>
    <mergeCell ref="O122:P122"/>
    <mergeCell ref="Q122:R122"/>
    <mergeCell ref="AD108:AE108"/>
    <mergeCell ref="V108:W108"/>
    <mergeCell ref="A109:B109"/>
    <mergeCell ref="E109:F109"/>
    <mergeCell ref="G109:H109"/>
    <mergeCell ref="I109:J109"/>
    <mergeCell ref="V109:W109"/>
    <mergeCell ref="Z109:AA109"/>
    <mergeCell ref="AB109:AC109"/>
    <mergeCell ref="A108:B108"/>
    <mergeCell ref="E108:F108"/>
    <mergeCell ref="G108:H108"/>
    <mergeCell ref="I108:J108"/>
    <mergeCell ref="Z108:AA108"/>
    <mergeCell ref="AB108:AC108"/>
    <mergeCell ref="AB106:AC106"/>
    <mergeCell ref="G106:H106"/>
    <mergeCell ref="I106:J106"/>
    <mergeCell ref="V106:W106"/>
    <mergeCell ref="Z106:AA106"/>
    <mergeCell ref="AD121:AE121"/>
    <mergeCell ref="Q121:R121"/>
    <mergeCell ref="S121:T121"/>
    <mergeCell ref="V121:W121"/>
    <mergeCell ref="Z121:AA121"/>
    <mergeCell ref="A121:B121"/>
    <mergeCell ref="E121:F121"/>
    <mergeCell ref="G121:H121"/>
    <mergeCell ref="O121:P121"/>
    <mergeCell ref="I121:J121"/>
    <mergeCell ref="A113:U113"/>
    <mergeCell ref="V113:AO113"/>
    <mergeCell ref="A115:T115"/>
    <mergeCell ref="V115:AO115"/>
    <mergeCell ref="O119:P120"/>
    <mergeCell ref="Q119:R120"/>
    <mergeCell ref="S119:T120"/>
    <mergeCell ref="A117:B120"/>
    <mergeCell ref="C117:F118"/>
    <mergeCell ref="G117:H117"/>
    <mergeCell ref="AB123:AC123"/>
    <mergeCell ref="AD123:AE123"/>
    <mergeCell ref="AJ123:AK123"/>
    <mergeCell ref="AL123:AM123"/>
    <mergeCell ref="AN123:AO123"/>
    <mergeCell ref="AN112:AO112"/>
    <mergeCell ref="AB121:AC121"/>
    <mergeCell ref="AJ121:AK121"/>
    <mergeCell ref="AL121:AM121"/>
    <mergeCell ref="AN121:AO121"/>
    <mergeCell ref="AN126:AO126"/>
    <mergeCell ref="A123:B123"/>
    <mergeCell ref="E123:F123"/>
    <mergeCell ref="G123:H123"/>
    <mergeCell ref="I123:J123"/>
    <mergeCell ref="O123:P123"/>
    <mergeCell ref="Q123:R123"/>
    <mergeCell ref="S123:T123"/>
    <mergeCell ref="V123:W123"/>
    <mergeCell ref="Z123:AA123"/>
    <mergeCell ref="V126:W126"/>
    <mergeCell ref="Z126:AA126"/>
    <mergeCell ref="AB126:AC126"/>
    <mergeCell ref="AD126:AE126"/>
    <mergeCell ref="AJ126:AK126"/>
    <mergeCell ref="AL126:AM126"/>
    <mergeCell ref="AJ125:AK125"/>
    <mergeCell ref="AL125:AM125"/>
    <mergeCell ref="AN125:AO125"/>
    <mergeCell ref="A126:B126"/>
    <mergeCell ref="E126:F126"/>
    <mergeCell ref="G126:H126"/>
    <mergeCell ref="I126:J126"/>
    <mergeCell ref="O126:P126"/>
    <mergeCell ref="Q126:R126"/>
    <mergeCell ref="S126:T126"/>
    <mergeCell ref="Q125:R125"/>
    <mergeCell ref="S125:T125"/>
    <mergeCell ref="V125:W125"/>
    <mergeCell ref="Z125:AA125"/>
    <mergeCell ref="AB125:AC125"/>
    <mergeCell ref="AD125:AE125"/>
    <mergeCell ref="AB124:AC124"/>
    <mergeCell ref="AD124:AE124"/>
    <mergeCell ref="AJ124:AK124"/>
    <mergeCell ref="AL124:AM124"/>
    <mergeCell ref="AN124:AO124"/>
    <mergeCell ref="A125:B125"/>
    <mergeCell ref="E125:F125"/>
    <mergeCell ref="G125:H125"/>
    <mergeCell ref="I125:J125"/>
    <mergeCell ref="O125:P125"/>
    <mergeCell ref="AN129:AO129"/>
    <mergeCell ref="A124:B124"/>
    <mergeCell ref="E124:F124"/>
    <mergeCell ref="G124:H124"/>
    <mergeCell ref="I124:J124"/>
    <mergeCell ref="O124:P124"/>
    <mergeCell ref="Q124:R124"/>
    <mergeCell ref="S124:T124"/>
    <mergeCell ref="V124:W124"/>
    <mergeCell ref="Z124:AA124"/>
    <mergeCell ref="V129:W129"/>
    <mergeCell ref="Z129:AA129"/>
    <mergeCell ref="AB129:AC129"/>
    <mergeCell ref="AD129:AE129"/>
    <mergeCell ref="AJ129:AK129"/>
    <mergeCell ref="AL129:AM129"/>
    <mergeCell ref="AJ128:AK128"/>
    <mergeCell ref="AL128:AM128"/>
    <mergeCell ref="AN128:AO128"/>
    <mergeCell ref="A129:B129"/>
    <mergeCell ref="E129:F129"/>
    <mergeCell ref="G129:H129"/>
    <mergeCell ref="I129:J129"/>
    <mergeCell ref="O129:P129"/>
    <mergeCell ref="Q129:R129"/>
    <mergeCell ref="S129:T129"/>
    <mergeCell ref="Q128:R128"/>
    <mergeCell ref="S128:T128"/>
    <mergeCell ref="V128:W128"/>
    <mergeCell ref="Z128:AA128"/>
    <mergeCell ref="AB128:AC128"/>
    <mergeCell ref="AD128:AE128"/>
    <mergeCell ref="AB127:AC127"/>
    <mergeCell ref="AD127:AE127"/>
    <mergeCell ref="AJ127:AK127"/>
    <mergeCell ref="AL127:AM127"/>
    <mergeCell ref="AN127:AO127"/>
    <mergeCell ref="A128:B128"/>
    <mergeCell ref="E128:F128"/>
    <mergeCell ref="G128:H128"/>
    <mergeCell ref="I128:J128"/>
    <mergeCell ref="O128:P128"/>
    <mergeCell ref="AN132:AO132"/>
    <mergeCell ref="A127:B127"/>
    <mergeCell ref="E127:F127"/>
    <mergeCell ref="G127:H127"/>
    <mergeCell ref="I127:J127"/>
    <mergeCell ref="O127:P127"/>
    <mergeCell ref="Q127:R127"/>
    <mergeCell ref="S127:T127"/>
    <mergeCell ref="V127:W127"/>
    <mergeCell ref="Z127:AA127"/>
    <mergeCell ref="V132:W132"/>
    <mergeCell ref="Z132:AA132"/>
    <mergeCell ref="AB132:AC132"/>
    <mergeCell ref="AD132:AE132"/>
    <mergeCell ref="AJ132:AK132"/>
    <mergeCell ref="AL132:AM132"/>
    <mergeCell ref="AJ131:AK131"/>
    <mergeCell ref="AL131:AM131"/>
    <mergeCell ref="AN131:AO131"/>
    <mergeCell ref="A132:B132"/>
    <mergeCell ref="E132:F132"/>
    <mergeCell ref="G132:H132"/>
    <mergeCell ref="I132:J132"/>
    <mergeCell ref="O132:P132"/>
    <mergeCell ref="Q132:R132"/>
    <mergeCell ref="S132:T132"/>
    <mergeCell ref="Q131:R131"/>
    <mergeCell ref="S131:T131"/>
    <mergeCell ref="V131:W131"/>
    <mergeCell ref="Z131:AA131"/>
    <mergeCell ref="AB131:AC131"/>
    <mergeCell ref="AD131:AE131"/>
    <mergeCell ref="AB130:AC130"/>
    <mergeCell ref="AD130:AE130"/>
    <mergeCell ref="AJ130:AK130"/>
    <mergeCell ref="AL130:AM130"/>
    <mergeCell ref="AN130:AO130"/>
    <mergeCell ref="A131:B131"/>
    <mergeCell ref="E131:F131"/>
    <mergeCell ref="G131:H131"/>
    <mergeCell ref="I131:J131"/>
    <mergeCell ref="O131:P131"/>
    <mergeCell ref="AN135:AO135"/>
    <mergeCell ref="A130:B130"/>
    <mergeCell ref="E130:F130"/>
    <mergeCell ref="G130:H130"/>
    <mergeCell ref="I130:J130"/>
    <mergeCell ref="O130:P130"/>
    <mergeCell ref="Q130:R130"/>
    <mergeCell ref="S130:T130"/>
    <mergeCell ref="V130:W130"/>
    <mergeCell ref="Z130:AA130"/>
    <mergeCell ref="V135:W135"/>
    <mergeCell ref="Z135:AA135"/>
    <mergeCell ref="AB135:AC135"/>
    <mergeCell ref="AD135:AE135"/>
    <mergeCell ref="AJ135:AK135"/>
    <mergeCell ref="AL135:AM135"/>
    <mergeCell ref="AJ134:AK134"/>
    <mergeCell ref="AL134:AM134"/>
    <mergeCell ref="AN134:AO134"/>
    <mergeCell ref="A135:B135"/>
    <mergeCell ref="E135:F135"/>
    <mergeCell ref="G135:H135"/>
    <mergeCell ref="I135:J135"/>
    <mergeCell ref="O135:P135"/>
    <mergeCell ref="Q135:R135"/>
    <mergeCell ref="S135:T135"/>
    <mergeCell ref="Q134:R134"/>
    <mergeCell ref="S134:T134"/>
    <mergeCell ref="V134:W134"/>
    <mergeCell ref="Z134:AA134"/>
    <mergeCell ref="AB134:AC134"/>
    <mergeCell ref="AD134:AE134"/>
    <mergeCell ref="AB133:AC133"/>
    <mergeCell ref="AD133:AE133"/>
    <mergeCell ref="AJ133:AK133"/>
    <mergeCell ref="AL133:AM133"/>
    <mergeCell ref="AN133:AO133"/>
    <mergeCell ref="A134:B134"/>
    <mergeCell ref="E134:F134"/>
    <mergeCell ref="G134:H134"/>
    <mergeCell ref="I134:J134"/>
    <mergeCell ref="O134:P134"/>
    <mergeCell ref="AN138:AO138"/>
    <mergeCell ref="A133:B133"/>
    <mergeCell ref="E133:F133"/>
    <mergeCell ref="G133:H133"/>
    <mergeCell ref="I133:J133"/>
    <mergeCell ref="O133:P133"/>
    <mergeCell ref="Q133:R133"/>
    <mergeCell ref="S133:T133"/>
    <mergeCell ref="V133:W133"/>
    <mergeCell ref="Z133:AA133"/>
    <mergeCell ref="V138:W138"/>
    <mergeCell ref="Z138:AA138"/>
    <mergeCell ref="AB138:AC138"/>
    <mergeCell ref="AD138:AE138"/>
    <mergeCell ref="AJ138:AK138"/>
    <mergeCell ref="AL138:AM138"/>
    <mergeCell ref="AJ137:AK137"/>
    <mergeCell ref="AL137:AM137"/>
    <mergeCell ref="AN137:AO137"/>
    <mergeCell ref="A138:B138"/>
    <mergeCell ref="E138:F138"/>
    <mergeCell ref="G138:H138"/>
    <mergeCell ref="I138:J138"/>
    <mergeCell ref="O138:P138"/>
    <mergeCell ref="Q138:R138"/>
    <mergeCell ref="S138:T138"/>
    <mergeCell ref="Q137:R137"/>
    <mergeCell ref="S137:T137"/>
    <mergeCell ref="V137:W137"/>
    <mergeCell ref="Z137:AA137"/>
    <mergeCell ref="AB137:AC137"/>
    <mergeCell ref="AD137:AE137"/>
    <mergeCell ref="AB136:AC136"/>
    <mergeCell ref="AD136:AE136"/>
    <mergeCell ref="AJ136:AK136"/>
    <mergeCell ref="AL136:AM136"/>
    <mergeCell ref="AN136:AO136"/>
    <mergeCell ref="A137:B137"/>
    <mergeCell ref="E137:F137"/>
    <mergeCell ref="G137:H137"/>
    <mergeCell ref="I137:J137"/>
    <mergeCell ref="O137:P137"/>
    <mergeCell ref="AN141:AO141"/>
    <mergeCell ref="A136:B136"/>
    <mergeCell ref="E136:F136"/>
    <mergeCell ref="G136:H136"/>
    <mergeCell ref="I136:J136"/>
    <mergeCell ref="O136:P136"/>
    <mergeCell ref="Q136:R136"/>
    <mergeCell ref="S136:T136"/>
    <mergeCell ref="V136:W136"/>
    <mergeCell ref="Z136:AA136"/>
    <mergeCell ref="V141:W141"/>
    <mergeCell ref="Z141:AA141"/>
    <mergeCell ref="AB141:AC141"/>
    <mergeCell ref="AD141:AE141"/>
    <mergeCell ref="AJ141:AK141"/>
    <mergeCell ref="AL141:AM141"/>
    <mergeCell ref="AJ140:AK140"/>
    <mergeCell ref="AL140:AM140"/>
    <mergeCell ref="AN140:AO140"/>
    <mergeCell ref="A141:B141"/>
    <mergeCell ref="E141:F141"/>
    <mergeCell ref="G141:H141"/>
    <mergeCell ref="I141:J141"/>
    <mergeCell ref="O141:P141"/>
    <mergeCell ref="Q141:R141"/>
    <mergeCell ref="S141:T141"/>
    <mergeCell ref="Q140:R140"/>
    <mergeCell ref="S140:T140"/>
    <mergeCell ref="V140:W140"/>
    <mergeCell ref="Z140:AA140"/>
    <mergeCell ref="AB140:AC140"/>
    <mergeCell ref="AD140:AE140"/>
    <mergeCell ref="AB139:AC139"/>
    <mergeCell ref="AD139:AE139"/>
    <mergeCell ref="AJ139:AK139"/>
    <mergeCell ref="AL139:AM139"/>
    <mergeCell ref="AN139:AO139"/>
    <mergeCell ref="A140:B140"/>
    <mergeCell ref="E140:F140"/>
    <mergeCell ref="G140:H140"/>
    <mergeCell ref="I140:J140"/>
    <mergeCell ref="O140:P140"/>
    <mergeCell ref="AN144:AO144"/>
    <mergeCell ref="A139:B139"/>
    <mergeCell ref="E139:F139"/>
    <mergeCell ref="G139:H139"/>
    <mergeCell ref="I139:J139"/>
    <mergeCell ref="O139:P139"/>
    <mergeCell ref="Q139:R139"/>
    <mergeCell ref="S139:T139"/>
    <mergeCell ref="V139:W139"/>
    <mergeCell ref="Z139:AA139"/>
    <mergeCell ref="V144:W144"/>
    <mergeCell ref="Z144:AA144"/>
    <mergeCell ref="AB144:AC144"/>
    <mergeCell ref="AD144:AE144"/>
    <mergeCell ref="AJ144:AK144"/>
    <mergeCell ref="AL144:AM144"/>
    <mergeCell ref="AJ143:AK143"/>
    <mergeCell ref="AL143:AM143"/>
    <mergeCell ref="AN143:AO143"/>
    <mergeCell ref="A144:B144"/>
    <mergeCell ref="E144:F144"/>
    <mergeCell ref="G144:H144"/>
    <mergeCell ref="I144:J144"/>
    <mergeCell ref="O144:P144"/>
    <mergeCell ref="Q144:R144"/>
    <mergeCell ref="S144:T144"/>
    <mergeCell ref="Q143:R143"/>
    <mergeCell ref="S143:T143"/>
    <mergeCell ref="V143:W143"/>
    <mergeCell ref="Z143:AA143"/>
    <mergeCell ref="AB143:AC143"/>
    <mergeCell ref="AD143:AE143"/>
    <mergeCell ref="AB142:AC142"/>
    <mergeCell ref="AD142:AE142"/>
    <mergeCell ref="AJ142:AK142"/>
    <mergeCell ref="AL142:AM142"/>
    <mergeCell ref="AN142:AO142"/>
    <mergeCell ref="A143:B143"/>
    <mergeCell ref="E143:F143"/>
    <mergeCell ref="G143:H143"/>
    <mergeCell ref="I143:J143"/>
    <mergeCell ref="O143:P143"/>
    <mergeCell ref="AN147:AO147"/>
    <mergeCell ref="A142:B142"/>
    <mergeCell ref="E142:F142"/>
    <mergeCell ref="G142:H142"/>
    <mergeCell ref="I142:J142"/>
    <mergeCell ref="O142:P142"/>
    <mergeCell ref="Q142:R142"/>
    <mergeCell ref="S142:T142"/>
    <mergeCell ref="V142:W142"/>
    <mergeCell ref="Z142:AA142"/>
    <mergeCell ref="V147:W147"/>
    <mergeCell ref="Z147:AA147"/>
    <mergeCell ref="AB147:AC147"/>
    <mergeCell ref="AD147:AE147"/>
    <mergeCell ref="AJ147:AK147"/>
    <mergeCell ref="AL147:AM147"/>
    <mergeCell ref="AJ146:AK146"/>
    <mergeCell ref="AL146:AM146"/>
    <mergeCell ref="AN146:AO146"/>
    <mergeCell ref="A147:B147"/>
    <mergeCell ref="E147:F147"/>
    <mergeCell ref="G147:H147"/>
    <mergeCell ref="I147:J147"/>
    <mergeCell ref="O147:P147"/>
    <mergeCell ref="Q147:R147"/>
    <mergeCell ref="S147:T147"/>
    <mergeCell ref="Q146:R146"/>
    <mergeCell ref="S146:T146"/>
    <mergeCell ref="V146:W146"/>
    <mergeCell ref="Z146:AA146"/>
    <mergeCell ref="AB146:AC146"/>
    <mergeCell ref="AD146:AE146"/>
    <mergeCell ref="AB145:AC145"/>
    <mergeCell ref="AD145:AE145"/>
    <mergeCell ref="AJ145:AK145"/>
    <mergeCell ref="AL145:AM145"/>
    <mergeCell ref="AN145:AO145"/>
    <mergeCell ref="A146:B146"/>
    <mergeCell ref="E146:F146"/>
    <mergeCell ref="G146:H146"/>
    <mergeCell ref="I146:J146"/>
    <mergeCell ref="O146:P146"/>
    <mergeCell ref="AL150:AM150"/>
    <mergeCell ref="A145:B145"/>
    <mergeCell ref="E145:F145"/>
    <mergeCell ref="G145:H145"/>
    <mergeCell ref="I145:J145"/>
    <mergeCell ref="O145:P145"/>
    <mergeCell ref="Q145:R145"/>
    <mergeCell ref="S145:T145"/>
    <mergeCell ref="V145:W145"/>
    <mergeCell ref="Z145:AA145"/>
    <mergeCell ref="Z150:AA150"/>
    <mergeCell ref="O149:P149"/>
    <mergeCell ref="Q149:R149"/>
    <mergeCell ref="AB150:AC150"/>
    <mergeCell ref="AD150:AE150"/>
    <mergeCell ref="AJ150:AK150"/>
    <mergeCell ref="A150:B150"/>
    <mergeCell ref="E150:F150"/>
    <mergeCell ref="G150:H150"/>
    <mergeCell ref="I150:J150"/>
    <mergeCell ref="S150:T150"/>
    <mergeCell ref="V150:W150"/>
    <mergeCell ref="AL148:AM148"/>
    <mergeCell ref="S149:T149"/>
    <mergeCell ref="V149:W149"/>
    <mergeCell ref="A149:B149"/>
    <mergeCell ref="E149:F149"/>
    <mergeCell ref="G149:H149"/>
    <mergeCell ref="I149:J149"/>
    <mergeCell ref="Z149:AA149"/>
    <mergeCell ref="S148:T148"/>
    <mergeCell ref="V148:W148"/>
    <mergeCell ref="Z148:AA148"/>
    <mergeCell ref="AB148:AC148"/>
    <mergeCell ref="AD148:AE148"/>
    <mergeCell ref="AJ148:AK148"/>
    <mergeCell ref="A148:B148"/>
    <mergeCell ref="E148:F148"/>
    <mergeCell ref="G148:H148"/>
    <mergeCell ref="I148:J148"/>
    <mergeCell ref="O148:P148"/>
    <mergeCell ref="Q148:R148"/>
    <mergeCell ref="AB154:AC154"/>
    <mergeCell ref="AD154:AE154"/>
    <mergeCell ref="A155:B155"/>
    <mergeCell ref="E155:F155"/>
    <mergeCell ref="G155:H155"/>
    <mergeCell ref="I155:J155"/>
    <mergeCell ref="AD155:AE155"/>
    <mergeCell ref="AB155:AC155"/>
    <mergeCell ref="A154:B154"/>
    <mergeCell ref="E154:F154"/>
    <mergeCell ref="G154:H154"/>
    <mergeCell ref="I154:J154"/>
    <mergeCell ref="V154:W154"/>
    <mergeCell ref="Z154:AA154"/>
    <mergeCell ref="AD152:AE152"/>
    <mergeCell ref="A153:B153"/>
    <mergeCell ref="E153:F153"/>
    <mergeCell ref="G153:H153"/>
    <mergeCell ref="I153:J153"/>
    <mergeCell ref="V153:W153"/>
    <mergeCell ref="Z153:AA153"/>
    <mergeCell ref="AB153:AC153"/>
    <mergeCell ref="AD153:AE153"/>
    <mergeCell ref="E152:F152"/>
    <mergeCell ref="G152:H152"/>
    <mergeCell ref="I152:J152"/>
    <mergeCell ref="V152:W152"/>
    <mergeCell ref="Z152:AA152"/>
    <mergeCell ref="AB152:AC152"/>
    <mergeCell ref="AD160:AE160"/>
    <mergeCell ref="A151:B151"/>
    <mergeCell ref="E151:F151"/>
    <mergeCell ref="G151:H151"/>
    <mergeCell ref="I151:J151"/>
    <mergeCell ref="V151:W151"/>
    <mergeCell ref="Z151:AA151"/>
    <mergeCell ref="AB151:AC151"/>
    <mergeCell ref="AD151:AE151"/>
    <mergeCell ref="A152:B152"/>
    <mergeCell ref="A160:B160"/>
    <mergeCell ref="E160:F160"/>
    <mergeCell ref="G160:H160"/>
    <mergeCell ref="I160:J160"/>
    <mergeCell ref="A159:B159"/>
    <mergeCell ref="E159:F159"/>
    <mergeCell ref="G159:H159"/>
    <mergeCell ref="I159:J159"/>
    <mergeCell ref="Z157:AA157"/>
    <mergeCell ref="AB157:AC157"/>
    <mergeCell ref="AD157:AE157"/>
    <mergeCell ref="A158:B158"/>
    <mergeCell ref="E158:F158"/>
    <mergeCell ref="G158:H158"/>
    <mergeCell ref="I158:J158"/>
    <mergeCell ref="M158:P158"/>
    <mergeCell ref="V158:W158"/>
    <mergeCell ref="AB156:AC156"/>
    <mergeCell ref="AD156:AE156"/>
    <mergeCell ref="V155:W155"/>
    <mergeCell ref="Z158:AA158"/>
    <mergeCell ref="AB158:AC158"/>
    <mergeCell ref="A157:B157"/>
    <mergeCell ref="E157:F157"/>
    <mergeCell ref="G157:H157"/>
    <mergeCell ref="I157:J157"/>
    <mergeCell ref="V157:W157"/>
    <mergeCell ref="A156:B156"/>
    <mergeCell ref="E156:F156"/>
    <mergeCell ref="G156:H156"/>
    <mergeCell ref="I156:J156"/>
    <mergeCell ref="V156:W156"/>
    <mergeCell ref="Z156:AA156"/>
    <mergeCell ref="Z162:AA162"/>
    <mergeCell ref="AD164:AE164"/>
    <mergeCell ref="A165:B165"/>
    <mergeCell ref="E165:F165"/>
    <mergeCell ref="G165:H165"/>
    <mergeCell ref="I165:J165"/>
    <mergeCell ref="V165:W165"/>
    <mergeCell ref="Z165:AA165"/>
    <mergeCell ref="AB165:AC165"/>
    <mergeCell ref="A164:B164"/>
    <mergeCell ref="E162:F162"/>
    <mergeCell ref="E164:F164"/>
    <mergeCell ref="G164:H164"/>
    <mergeCell ref="I164:J164"/>
    <mergeCell ref="Z164:AA164"/>
    <mergeCell ref="AB164:AC164"/>
    <mergeCell ref="AB162:AC162"/>
    <mergeCell ref="G162:H162"/>
    <mergeCell ref="I162:J162"/>
    <mergeCell ref="V162:W162"/>
    <mergeCell ref="AB161:AC161"/>
    <mergeCell ref="AD161:AE161"/>
    <mergeCell ref="A163:B163"/>
    <mergeCell ref="E163:F163"/>
    <mergeCell ref="G163:H163"/>
    <mergeCell ref="I163:J163"/>
    <mergeCell ref="Z163:AA163"/>
    <mergeCell ref="AB163:AC163"/>
    <mergeCell ref="AD163:AE163"/>
    <mergeCell ref="A162:B162"/>
    <mergeCell ref="A161:B161"/>
    <mergeCell ref="E161:F161"/>
    <mergeCell ref="G161:H161"/>
    <mergeCell ref="I161:J161"/>
    <mergeCell ref="V161:W161"/>
    <mergeCell ref="Z161:AA161"/>
    <mergeCell ref="A171:T171"/>
    <mergeCell ref="V171:AO171"/>
    <mergeCell ref="O175:P176"/>
    <mergeCell ref="Q175:R176"/>
    <mergeCell ref="S175:T176"/>
    <mergeCell ref="A173:B176"/>
    <mergeCell ref="AN173:AO173"/>
    <mergeCell ref="AI175:AI176"/>
    <mergeCell ref="AJ175:AK176"/>
    <mergeCell ref="AL175:AM176"/>
    <mergeCell ref="V178:W178"/>
    <mergeCell ref="Z178:AA178"/>
    <mergeCell ref="AL178:AM178"/>
    <mergeCell ref="AN178:AO178"/>
    <mergeCell ref="A179:B179"/>
    <mergeCell ref="E179:F179"/>
    <mergeCell ref="G179:H179"/>
    <mergeCell ref="A177:B177"/>
    <mergeCell ref="E177:F177"/>
    <mergeCell ref="G177:H177"/>
    <mergeCell ref="O177:P177"/>
    <mergeCell ref="I177:J177"/>
    <mergeCell ref="A178:B178"/>
    <mergeCell ref="E178:F178"/>
    <mergeCell ref="G178:H178"/>
    <mergeCell ref="I178:J178"/>
    <mergeCell ref="O178:P178"/>
    <mergeCell ref="Z179:AA179"/>
    <mergeCell ref="AL177:AM177"/>
    <mergeCell ref="AN177:AO177"/>
    <mergeCell ref="AD177:AE177"/>
    <mergeCell ref="Q177:R177"/>
    <mergeCell ref="S177:T177"/>
    <mergeCell ref="V177:W177"/>
    <mergeCell ref="Z177:AA177"/>
    <mergeCell ref="Q178:R178"/>
    <mergeCell ref="S178:T178"/>
    <mergeCell ref="AL180:AM180"/>
    <mergeCell ref="AN180:AO180"/>
    <mergeCell ref="AB177:AC177"/>
    <mergeCell ref="AJ177:AK177"/>
    <mergeCell ref="AB178:AC178"/>
    <mergeCell ref="AD178:AE178"/>
    <mergeCell ref="AJ178:AK178"/>
    <mergeCell ref="S180:T180"/>
    <mergeCell ref="V180:W180"/>
    <mergeCell ref="Z180:AA180"/>
    <mergeCell ref="AB180:AC180"/>
    <mergeCell ref="AD180:AE180"/>
    <mergeCell ref="AJ180:AK180"/>
    <mergeCell ref="AD179:AE179"/>
    <mergeCell ref="AJ179:AK179"/>
    <mergeCell ref="AL179:AM179"/>
    <mergeCell ref="AN179:AO179"/>
    <mergeCell ref="A180:B180"/>
    <mergeCell ref="E180:F180"/>
    <mergeCell ref="G180:H180"/>
    <mergeCell ref="I180:J180"/>
    <mergeCell ref="O180:P180"/>
    <mergeCell ref="Q180:R180"/>
    <mergeCell ref="AL183:AM183"/>
    <mergeCell ref="AN183:AO183"/>
    <mergeCell ref="A169:U169"/>
    <mergeCell ref="V169:AO169"/>
    <mergeCell ref="I179:J179"/>
    <mergeCell ref="O179:P179"/>
    <mergeCell ref="Q179:R179"/>
    <mergeCell ref="S179:T179"/>
    <mergeCell ref="V179:W179"/>
    <mergeCell ref="AB179:AC179"/>
    <mergeCell ref="S183:T183"/>
    <mergeCell ref="V183:W183"/>
    <mergeCell ref="Z183:AA183"/>
    <mergeCell ref="AB183:AC183"/>
    <mergeCell ref="AD183:AE183"/>
    <mergeCell ref="AJ183:AK183"/>
    <mergeCell ref="A183:B183"/>
    <mergeCell ref="E183:F183"/>
    <mergeCell ref="G183:H183"/>
    <mergeCell ref="I183:J183"/>
    <mergeCell ref="O183:P183"/>
    <mergeCell ref="Q183:R183"/>
    <mergeCell ref="Z182:AA182"/>
    <mergeCell ref="AB182:AC182"/>
    <mergeCell ref="AD182:AE182"/>
    <mergeCell ref="AJ182:AK182"/>
    <mergeCell ref="AL182:AM182"/>
    <mergeCell ref="AN182:AO182"/>
    <mergeCell ref="AL181:AM181"/>
    <mergeCell ref="AN181:AO181"/>
    <mergeCell ref="A182:B182"/>
    <mergeCell ref="E182:F182"/>
    <mergeCell ref="G182:H182"/>
    <mergeCell ref="I182:J182"/>
    <mergeCell ref="O182:P182"/>
    <mergeCell ref="Q182:R182"/>
    <mergeCell ref="S182:T182"/>
    <mergeCell ref="V182:W182"/>
    <mergeCell ref="S181:T181"/>
    <mergeCell ref="V181:W181"/>
    <mergeCell ref="Z181:AA181"/>
    <mergeCell ref="AB181:AC181"/>
    <mergeCell ref="AD181:AE181"/>
    <mergeCell ref="AJ181:AK181"/>
    <mergeCell ref="A181:B181"/>
    <mergeCell ref="E181:F181"/>
    <mergeCell ref="G181:H181"/>
    <mergeCell ref="I181:J181"/>
    <mergeCell ref="O181:P181"/>
    <mergeCell ref="Q181:R181"/>
    <mergeCell ref="Z186:AA186"/>
    <mergeCell ref="AB186:AC186"/>
    <mergeCell ref="AD186:AE186"/>
    <mergeCell ref="AJ186:AK186"/>
    <mergeCell ref="AL186:AM186"/>
    <mergeCell ref="AN186:AO186"/>
    <mergeCell ref="AL185:AM185"/>
    <mergeCell ref="AN185:AO185"/>
    <mergeCell ref="A186:B186"/>
    <mergeCell ref="E186:F186"/>
    <mergeCell ref="G186:H186"/>
    <mergeCell ref="I186:J186"/>
    <mergeCell ref="O186:P186"/>
    <mergeCell ref="Q186:R186"/>
    <mergeCell ref="S186:T186"/>
    <mergeCell ref="V186:W186"/>
    <mergeCell ref="S185:T185"/>
    <mergeCell ref="V185:W185"/>
    <mergeCell ref="Z185:AA185"/>
    <mergeCell ref="AB185:AC185"/>
    <mergeCell ref="AD185:AE185"/>
    <mergeCell ref="AJ185:AK185"/>
    <mergeCell ref="A185:B185"/>
    <mergeCell ref="E185:F185"/>
    <mergeCell ref="G185:H185"/>
    <mergeCell ref="I185:J185"/>
    <mergeCell ref="O185:P185"/>
    <mergeCell ref="Q185:R185"/>
    <mergeCell ref="Z184:AA184"/>
    <mergeCell ref="AB184:AC184"/>
    <mergeCell ref="AD184:AE184"/>
    <mergeCell ref="AJ184:AK184"/>
    <mergeCell ref="AL184:AM184"/>
    <mergeCell ref="AN184:AO184"/>
    <mergeCell ref="AL189:AM189"/>
    <mergeCell ref="AN189:AO189"/>
    <mergeCell ref="A184:B184"/>
    <mergeCell ref="E184:F184"/>
    <mergeCell ref="G184:H184"/>
    <mergeCell ref="I184:J184"/>
    <mergeCell ref="O184:P184"/>
    <mergeCell ref="Q184:R184"/>
    <mergeCell ref="S184:T184"/>
    <mergeCell ref="V184:W184"/>
    <mergeCell ref="S189:T189"/>
    <mergeCell ref="V189:W189"/>
    <mergeCell ref="Z189:AA189"/>
    <mergeCell ref="AB189:AC189"/>
    <mergeCell ref="AD189:AE189"/>
    <mergeCell ref="AJ189:AK189"/>
    <mergeCell ref="A189:B189"/>
    <mergeCell ref="E189:F189"/>
    <mergeCell ref="G189:H189"/>
    <mergeCell ref="I189:J189"/>
    <mergeCell ref="O189:P189"/>
    <mergeCell ref="Q189:R189"/>
    <mergeCell ref="Z188:AA188"/>
    <mergeCell ref="AB188:AC188"/>
    <mergeCell ref="AD188:AE188"/>
    <mergeCell ref="AJ188:AK188"/>
    <mergeCell ref="AL188:AM188"/>
    <mergeCell ref="AN188:AO188"/>
    <mergeCell ref="AL187:AM187"/>
    <mergeCell ref="AN187:AO187"/>
    <mergeCell ref="A188:B188"/>
    <mergeCell ref="E188:F188"/>
    <mergeCell ref="G188:H188"/>
    <mergeCell ref="I188:J188"/>
    <mergeCell ref="O188:P188"/>
    <mergeCell ref="Q188:R188"/>
    <mergeCell ref="S188:T188"/>
    <mergeCell ref="V188:W188"/>
    <mergeCell ref="S187:T187"/>
    <mergeCell ref="V187:W187"/>
    <mergeCell ref="Z187:AA187"/>
    <mergeCell ref="AB187:AC187"/>
    <mergeCell ref="AD187:AE187"/>
    <mergeCell ref="AJ187:AK187"/>
    <mergeCell ref="A187:B187"/>
    <mergeCell ref="E187:F187"/>
    <mergeCell ref="G187:H187"/>
    <mergeCell ref="I187:J187"/>
    <mergeCell ref="O187:P187"/>
    <mergeCell ref="Q187:R187"/>
    <mergeCell ref="Z192:AA192"/>
    <mergeCell ref="AB192:AC192"/>
    <mergeCell ref="AD192:AE192"/>
    <mergeCell ref="AJ192:AK192"/>
    <mergeCell ref="AL192:AM192"/>
    <mergeCell ref="AN192:AO192"/>
    <mergeCell ref="AL191:AM191"/>
    <mergeCell ref="AN191:AO191"/>
    <mergeCell ref="A192:B192"/>
    <mergeCell ref="E192:F192"/>
    <mergeCell ref="G192:H192"/>
    <mergeCell ref="I192:J192"/>
    <mergeCell ref="O192:P192"/>
    <mergeCell ref="Q192:R192"/>
    <mergeCell ref="S192:T192"/>
    <mergeCell ref="V192:W192"/>
    <mergeCell ref="S191:T191"/>
    <mergeCell ref="V191:W191"/>
    <mergeCell ref="Z191:AA191"/>
    <mergeCell ref="AB191:AC191"/>
    <mergeCell ref="AD191:AE191"/>
    <mergeCell ref="AJ191:AK191"/>
    <mergeCell ref="A191:B191"/>
    <mergeCell ref="E191:F191"/>
    <mergeCell ref="G191:H191"/>
    <mergeCell ref="I191:J191"/>
    <mergeCell ref="O191:P191"/>
    <mergeCell ref="Q191:R191"/>
    <mergeCell ref="Z190:AA190"/>
    <mergeCell ref="AB190:AC190"/>
    <mergeCell ref="AD190:AE190"/>
    <mergeCell ref="AJ190:AK190"/>
    <mergeCell ref="AL190:AM190"/>
    <mergeCell ref="AN190:AO190"/>
    <mergeCell ref="AL195:AM195"/>
    <mergeCell ref="AN195:AO195"/>
    <mergeCell ref="A190:B190"/>
    <mergeCell ref="E190:F190"/>
    <mergeCell ref="G190:H190"/>
    <mergeCell ref="I190:J190"/>
    <mergeCell ref="O190:P190"/>
    <mergeCell ref="Q190:R190"/>
    <mergeCell ref="S190:T190"/>
    <mergeCell ref="V190:W190"/>
    <mergeCell ref="S195:T195"/>
    <mergeCell ref="V195:W195"/>
    <mergeCell ref="Z195:AA195"/>
    <mergeCell ref="AB195:AC195"/>
    <mergeCell ref="AD195:AE195"/>
    <mergeCell ref="AJ195:AK195"/>
    <mergeCell ref="A195:B195"/>
    <mergeCell ref="E195:F195"/>
    <mergeCell ref="G195:H195"/>
    <mergeCell ref="I195:J195"/>
    <mergeCell ref="O195:P195"/>
    <mergeCell ref="Q195:R195"/>
    <mergeCell ref="Z194:AA194"/>
    <mergeCell ref="AB194:AC194"/>
    <mergeCell ref="AD194:AE194"/>
    <mergeCell ref="AJ194:AK194"/>
    <mergeCell ref="AL194:AM194"/>
    <mergeCell ref="AN194:AO194"/>
    <mergeCell ref="AL193:AM193"/>
    <mergeCell ref="AN193:AO193"/>
    <mergeCell ref="A194:B194"/>
    <mergeCell ref="E194:F194"/>
    <mergeCell ref="G194:H194"/>
    <mergeCell ref="I194:J194"/>
    <mergeCell ref="O194:P194"/>
    <mergeCell ref="Q194:R194"/>
    <mergeCell ref="S194:T194"/>
    <mergeCell ref="V194:W194"/>
    <mergeCell ref="S193:T193"/>
    <mergeCell ref="V193:W193"/>
    <mergeCell ref="Z193:AA193"/>
    <mergeCell ref="AB193:AC193"/>
    <mergeCell ref="AD193:AE193"/>
    <mergeCell ref="AJ193:AK193"/>
    <mergeCell ref="A193:B193"/>
    <mergeCell ref="E193:F193"/>
    <mergeCell ref="G193:H193"/>
    <mergeCell ref="I193:J193"/>
    <mergeCell ref="O193:P193"/>
    <mergeCell ref="Q193:R193"/>
    <mergeCell ref="Z198:AA198"/>
    <mergeCell ref="AB198:AC198"/>
    <mergeCell ref="AD198:AE198"/>
    <mergeCell ref="AJ198:AK198"/>
    <mergeCell ref="AL198:AM198"/>
    <mergeCell ref="AN198:AO198"/>
    <mergeCell ref="AL197:AM197"/>
    <mergeCell ref="AN197:AO197"/>
    <mergeCell ref="A198:B198"/>
    <mergeCell ref="E198:F198"/>
    <mergeCell ref="G198:H198"/>
    <mergeCell ref="I198:J198"/>
    <mergeCell ref="O198:P198"/>
    <mergeCell ref="Q198:R198"/>
    <mergeCell ref="S198:T198"/>
    <mergeCell ref="V198:W198"/>
    <mergeCell ref="S197:T197"/>
    <mergeCell ref="V197:W197"/>
    <mergeCell ref="Z197:AA197"/>
    <mergeCell ref="AB197:AC197"/>
    <mergeCell ref="AD197:AE197"/>
    <mergeCell ref="AJ197:AK197"/>
    <mergeCell ref="A197:B197"/>
    <mergeCell ref="E197:F197"/>
    <mergeCell ref="G197:H197"/>
    <mergeCell ref="I197:J197"/>
    <mergeCell ref="O197:P197"/>
    <mergeCell ref="Q197:R197"/>
    <mergeCell ref="Z196:AA196"/>
    <mergeCell ref="AB196:AC196"/>
    <mergeCell ref="AD196:AE196"/>
    <mergeCell ref="AJ196:AK196"/>
    <mergeCell ref="AL196:AM196"/>
    <mergeCell ref="AN196:AO196"/>
    <mergeCell ref="AL201:AM201"/>
    <mergeCell ref="AN201:AO201"/>
    <mergeCell ref="A196:B196"/>
    <mergeCell ref="E196:F196"/>
    <mergeCell ref="G196:H196"/>
    <mergeCell ref="I196:J196"/>
    <mergeCell ref="O196:P196"/>
    <mergeCell ref="Q196:R196"/>
    <mergeCell ref="S196:T196"/>
    <mergeCell ref="V196:W196"/>
    <mergeCell ref="S201:T201"/>
    <mergeCell ref="V201:W201"/>
    <mergeCell ref="Z201:AA201"/>
    <mergeCell ref="AB201:AC201"/>
    <mergeCell ref="AD201:AE201"/>
    <mergeCell ref="AJ201:AK201"/>
    <mergeCell ref="A201:B201"/>
    <mergeCell ref="E201:F201"/>
    <mergeCell ref="G201:H201"/>
    <mergeCell ref="I201:J201"/>
    <mergeCell ref="O201:P201"/>
    <mergeCell ref="Q201:R201"/>
    <mergeCell ref="Z200:AA200"/>
    <mergeCell ref="AB200:AC200"/>
    <mergeCell ref="AD200:AE200"/>
    <mergeCell ref="AJ200:AK200"/>
    <mergeCell ref="AL200:AM200"/>
    <mergeCell ref="AN200:AO200"/>
    <mergeCell ref="AL199:AM199"/>
    <mergeCell ref="AN199:AO199"/>
    <mergeCell ref="A200:B200"/>
    <mergeCell ref="E200:F200"/>
    <mergeCell ref="G200:H200"/>
    <mergeCell ref="I200:J200"/>
    <mergeCell ref="O200:P200"/>
    <mergeCell ref="Q200:R200"/>
    <mergeCell ref="S200:T200"/>
    <mergeCell ref="V200:W200"/>
    <mergeCell ref="S199:T199"/>
    <mergeCell ref="V199:W199"/>
    <mergeCell ref="Z199:AA199"/>
    <mergeCell ref="AB199:AC199"/>
    <mergeCell ref="AD199:AE199"/>
    <mergeCell ref="AJ199:AK199"/>
    <mergeCell ref="A199:B199"/>
    <mergeCell ref="E199:F199"/>
    <mergeCell ref="G199:H199"/>
    <mergeCell ref="I199:J199"/>
    <mergeCell ref="O199:P199"/>
    <mergeCell ref="Q199:R199"/>
    <mergeCell ref="Z204:AA204"/>
    <mergeCell ref="AB204:AC204"/>
    <mergeCell ref="AD204:AE204"/>
    <mergeCell ref="AJ204:AK204"/>
    <mergeCell ref="AL204:AM204"/>
    <mergeCell ref="AN204:AO204"/>
    <mergeCell ref="AL203:AM203"/>
    <mergeCell ref="AN203:AO203"/>
    <mergeCell ref="A204:B204"/>
    <mergeCell ref="E204:F204"/>
    <mergeCell ref="G204:H204"/>
    <mergeCell ref="I204:J204"/>
    <mergeCell ref="O204:P204"/>
    <mergeCell ref="Q204:R204"/>
    <mergeCell ref="S204:T204"/>
    <mergeCell ref="V204:W204"/>
    <mergeCell ref="S203:T203"/>
    <mergeCell ref="V203:W203"/>
    <mergeCell ref="Z203:AA203"/>
    <mergeCell ref="AB203:AC203"/>
    <mergeCell ref="AD203:AE203"/>
    <mergeCell ref="AJ203:AK203"/>
    <mergeCell ref="A203:B203"/>
    <mergeCell ref="E203:F203"/>
    <mergeCell ref="G203:H203"/>
    <mergeCell ref="I203:J203"/>
    <mergeCell ref="O203:P203"/>
    <mergeCell ref="Q203:R203"/>
    <mergeCell ref="Z202:AA202"/>
    <mergeCell ref="AB202:AC202"/>
    <mergeCell ref="AD202:AE202"/>
    <mergeCell ref="AJ202:AK202"/>
    <mergeCell ref="AL202:AM202"/>
    <mergeCell ref="AN202:AO202"/>
    <mergeCell ref="AB207:AC207"/>
    <mergeCell ref="AD207:AE207"/>
    <mergeCell ref="A202:B202"/>
    <mergeCell ref="E202:F202"/>
    <mergeCell ref="G202:H202"/>
    <mergeCell ref="I202:J202"/>
    <mergeCell ref="O202:P202"/>
    <mergeCell ref="Q202:R202"/>
    <mergeCell ref="S202:T202"/>
    <mergeCell ref="V202:W202"/>
    <mergeCell ref="A207:B207"/>
    <mergeCell ref="E207:F207"/>
    <mergeCell ref="G207:H207"/>
    <mergeCell ref="I207:J207"/>
    <mergeCell ref="V207:W207"/>
    <mergeCell ref="Z207:AA207"/>
    <mergeCell ref="Z206:AA206"/>
    <mergeCell ref="AB206:AC206"/>
    <mergeCell ref="AD206:AE206"/>
    <mergeCell ref="AJ206:AK206"/>
    <mergeCell ref="AL206:AM206"/>
    <mergeCell ref="AN206:AO206"/>
    <mergeCell ref="AL205:AM205"/>
    <mergeCell ref="AN205:AO205"/>
    <mergeCell ref="A206:B206"/>
    <mergeCell ref="E206:F206"/>
    <mergeCell ref="G206:H206"/>
    <mergeCell ref="I206:J206"/>
    <mergeCell ref="O206:P206"/>
    <mergeCell ref="Q206:R206"/>
    <mergeCell ref="S206:T206"/>
    <mergeCell ref="V206:W206"/>
    <mergeCell ref="S205:T205"/>
    <mergeCell ref="V205:W205"/>
    <mergeCell ref="Z205:AA205"/>
    <mergeCell ref="AB205:AC205"/>
    <mergeCell ref="AD205:AE205"/>
    <mergeCell ref="AJ205:AK205"/>
    <mergeCell ref="A205:B205"/>
    <mergeCell ref="E205:F205"/>
    <mergeCell ref="G205:H205"/>
    <mergeCell ref="I205:J205"/>
    <mergeCell ref="O205:P205"/>
    <mergeCell ref="Q205:R205"/>
    <mergeCell ref="AB214:AC214"/>
    <mergeCell ref="AD214:AE214"/>
    <mergeCell ref="A215:B215"/>
    <mergeCell ref="E215:F215"/>
    <mergeCell ref="G215:H215"/>
    <mergeCell ref="I215:J215"/>
    <mergeCell ref="V215:W215"/>
    <mergeCell ref="Z215:AA215"/>
    <mergeCell ref="AB215:AC215"/>
    <mergeCell ref="AD215:AE215"/>
    <mergeCell ref="AB210:AC210"/>
    <mergeCell ref="AD210:AE210"/>
    <mergeCell ref="A211:B211"/>
    <mergeCell ref="E211:F211"/>
    <mergeCell ref="G211:H211"/>
    <mergeCell ref="I211:J211"/>
    <mergeCell ref="A210:B210"/>
    <mergeCell ref="E210:F210"/>
    <mergeCell ref="G210:H210"/>
    <mergeCell ref="I210:J210"/>
    <mergeCell ref="V210:W210"/>
    <mergeCell ref="Z210:AA210"/>
    <mergeCell ref="AB208:AC208"/>
    <mergeCell ref="AD208:AE208"/>
    <mergeCell ref="A209:B209"/>
    <mergeCell ref="E209:F209"/>
    <mergeCell ref="G209:H209"/>
    <mergeCell ref="I209:J209"/>
    <mergeCell ref="V209:W209"/>
    <mergeCell ref="Z209:AA209"/>
    <mergeCell ref="AB209:AC209"/>
    <mergeCell ref="AD209:AE209"/>
    <mergeCell ref="A208:B208"/>
    <mergeCell ref="E208:F208"/>
    <mergeCell ref="G208:H208"/>
    <mergeCell ref="I208:J208"/>
    <mergeCell ref="V208:W208"/>
    <mergeCell ref="Z208:AA208"/>
    <mergeCell ref="AD231:AE231"/>
    <mergeCell ref="L229:L232"/>
    <mergeCell ref="M229:P230"/>
    <mergeCell ref="Q229:R229"/>
    <mergeCell ref="S229:T229"/>
    <mergeCell ref="N231:N232"/>
    <mergeCell ref="AI231:AI232"/>
    <mergeCell ref="AJ231:AK232"/>
    <mergeCell ref="AL231:AM232"/>
    <mergeCell ref="AN231:AO232"/>
    <mergeCell ref="AN230:AO230"/>
    <mergeCell ref="AL230:AM230"/>
    <mergeCell ref="V227:AO227"/>
    <mergeCell ref="O233:P233"/>
    <mergeCell ref="AG229:AG232"/>
    <mergeCell ref="AH229:AK230"/>
    <mergeCell ref="V229:W232"/>
    <mergeCell ref="X229:AA230"/>
    <mergeCell ref="AB229:AC229"/>
    <mergeCell ref="AD229:AE230"/>
    <mergeCell ref="AL229:AM229"/>
    <mergeCell ref="AN229:AO229"/>
    <mergeCell ref="E231:F232"/>
    <mergeCell ref="G231:H232"/>
    <mergeCell ref="I231:J231"/>
    <mergeCell ref="G230:H230"/>
    <mergeCell ref="I232:J232"/>
    <mergeCell ref="A225:U225"/>
    <mergeCell ref="A227:T227"/>
    <mergeCell ref="I233:J233"/>
    <mergeCell ref="Q230:R230"/>
    <mergeCell ref="S230:T230"/>
    <mergeCell ref="AB230:AC230"/>
    <mergeCell ref="Q231:R232"/>
    <mergeCell ref="S231:T232"/>
    <mergeCell ref="Y231:Y232"/>
    <mergeCell ref="Z231:AA232"/>
    <mergeCell ref="AB231:AC232"/>
    <mergeCell ref="AB233:AC233"/>
    <mergeCell ref="AB235:AC235"/>
    <mergeCell ref="AD235:AE235"/>
    <mergeCell ref="AJ235:AK235"/>
    <mergeCell ref="AL235:AM235"/>
    <mergeCell ref="AN235:AO235"/>
    <mergeCell ref="Z222:AA222"/>
    <mergeCell ref="AB222:AC222"/>
    <mergeCell ref="AD222:AE222"/>
    <mergeCell ref="AN224:AO224"/>
    <mergeCell ref="V225:AO225"/>
    <mergeCell ref="I235:J235"/>
    <mergeCell ref="O235:P235"/>
    <mergeCell ref="Q235:R235"/>
    <mergeCell ref="S235:T235"/>
    <mergeCell ref="V235:W235"/>
    <mergeCell ref="Z235:AA235"/>
    <mergeCell ref="A233:B233"/>
    <mergeCell ref="E233:F233"/>
    <mergeCell ref="G233:H233"/>
    <mergeCell ref="A235:B235"/>
    <mergeCell ref="E235:F235"/>
    <mergeCell ref="G235:H235"/>
    <mergeCell ref="AL233:AM233"/>
    <mergeCell ref="AN233:AO233"/>
    <mergeCell ref="Q233:R233"/>
    <mergeCell ref="S233:T233"/>
    <mergeCell ref="V233:W233"/>
    <mergeCell ref="Z233:AA233"/>
    <mergeCell ref="AD233:AE233"/>
    <mergeCell ref="AL234:AM234"/>
    <mergeCell ref="AN234:AO234"/>
    <mergeCell ref="O231:P232"/>
    <mergeCell ref="AD232:AE232"/>
    <mergeCell ref="A229:B232"/>
    <mergeCell ref="C229:F230"/>
    <mergeCell ref="G229:H229"/>
    <mergeCell ref="I229:J230"/>
    <mergeCell ref="D231:D232"/>
    <mergeCell ref="AJ233:AK233"/>
    <mergeCell ref="S234:T234"/>
    <mergeCell ref="V234:W234"/>
    <mergeCell ref="Z234:AA234"/>
    <mergeCell ref="AB234:AC234"/>
    <mergeCell ref="AD234:AE234"/>
    <mergeCell ref="AJ234:AK234"/>
    <mergeCell ref="A234:B234"/>
    <mergeCell ref="E234:F234"/>
    <mergeCell ref="G234:H234"/>
    <mergeCell ref="I234:J234"/>
    <mergeCell ref="O234:P234"/>
    <mergeCell ref="Q234:R234"/>
    <mergeCell ref="Z238:AA238"/>
    <mergeCell ref="AB238:AC238"/>
    <mergeCell ref="AD238:AE238"/>
    <mergeCell ref="AJ238:AK238"/>
    <mergeCell ref="AL238:AM238"/>
    <mergeCell ref="AN238:AO238"/>
    <mergeCell ref="AL237:AM237"/>
    <mergeCell ref="AN237:AO237"/>
    <mergeCell ref="A238:B238"/>
    <mergeCell ref="E238:F238"/>
    <mergeCell ref="G238:H238"/>
    <mergeCell ref="I238:J238"/>
    <mergeCell ref="O238:P238"/>
    <mergeCell ref="Q238:R238"/>
    <mergeCell ref="S238:T238"/>
    <mergeCell ref="V238:W238"/>
    <mergeCell ref="S237:T237"/>
    <mergeCell ref="V237:W237"/>
    <mergeCell ref="Z237:AA237"/>
    <mergeCell ref="AB237:AC237"/>
    <mergeCell ref="AD237:AE237"/>
    <mergeCell ref="AJ237:AK237"/>
    <mergeCell ref="A237:B237"/>
    <mergeCell ref="E237:F237"/>
    <mergeCell ref="G237:H237"/>
    <mergeCell ref="I237:J237"/>
    <mergeCell ref="O237:P237"/>
    <mergeCell ref="Q237:R237"/>
    <mergeCell ref="Z236:AA236"/>
    <mergeCell ref="AB236:AC236"/>
    <mergeCell ref="AD236:AE236"/>
    <mergeCell ref="AJ236:AK236"/>
    <mergeCell ref="AL236:AM236"/>
    <mergeCell ref="AN236:AO236"/>
    <mergeCell ref="AL241:AM241"/>
    <mergeCell ref="AN241:AO241"/>
    <mergeCell ref="A236:B236"/>
    <mergeCell ref="E236:F236"/>
    <mergeCell ref="G236:H236"/>
    <mergeCell ref="I236:J236"/>
    <mergeCell ref="O236:P236"/>
    <mergeCell ref="Q236:R236"/>
    <mergeCell ref="S236:T236"/>
    <mergeCell ref="V236:W236"/>
    <mergeCell ref="S241:T241"/>
    <mergeCell ref="V241:W241"/>
    <mergeCell ref="Z241:AA241"/>
    <mergeCell ref="AB241:AC241"/>
    <mergeCell ref="AD241:AE241"/>
    <mergeCell ref="AJ241:AK241"/>
    <mergeCell ref="A241:B241"/>
    <mergeCell ref="E241:F241"/>
    <mergeCell ref="G241:H241"/>
    <mergeCell ref="I241:J241"/>
    <mergeCell ref="O241:P241"/>
    <mergeCell ref="Q241:R241"/>
    <mergeCell ref="Z240:AA240"/>
    <mergeCell ref="AB240:AC240"/>
    <mergeCell ref="AD240:AE240"/>
    <mergeCell ref="AJ240:AK240"/>
    <mergeCell ref="AL240:AM240"/>
    <mergeCell ref="AN240:AO240"/>
    <mergeCell ref="AL239:AM239"/>
    <mergeCell ref="AN239:AO239"/>
    <mergeCell ref="A240:B240"/>
    <mergeCell ref="E240:F240"/>
    <mergeCell ref="G240:H240"/>
    <mergeCell ref="I240:J240"/>
    <mergeCell ref="O240:P240"/>
    <mergeCell ref="Q240:R240"/>
    <mergeCell ref="S240:T240"/>
    <mergeCell ref="V240:W240"/>
    <mergeCell ref="S239:T239"/>
    <mergeCell ref="V239:W239"/>
    <mergeCell ref="Z239:AA239"/>
    <mergeCell ref="AB239:AC239"/>
    <mergeCell ref="AD239:AE239"/>
    <mergeCell ref="AJ239:AK239"/>
    <mergeCell ref="A239:B239"/>
    <mergeCell ref="E239:F239"/>
    <mergeCell ref="G239:H239"/>
    <mergeCell ref="I239:J239"/>
    <mergeCell ref="O239:P239"/>
    <mergeCell ref="Q239:R239"/>
    <mergeCell ref="Z244:AA244"/>
    <mergeCell ref="AB244:AC244"/>
    <mergeCell ref="AD244:AE244"/>
    <mergeCell ref="AJ244:AK244"/>
    <mergeCell ref="AL244:AM244"/>
    <mergeCell ref="AN244:AO244"/>
    <mergeCell ref="AL243:AM243"/>
    <mergeCell ref="AN243:AO243"/>
    <mergeCell ref="A244:B244"/>
    <mergeCell ref="E244:F244"/>
    <mergeCell ref="G244:H244"/>
    <mergeCell ref="I244:J244"/>
    <mergeCell ref="O244:P244"/>
    <mergeCell ref="Q244:R244"/>
    <mergeCell ref="S244:T244"/>
    <mergeCell ref="V244:W244"/>
    <mergeCell ref="S243:T243"/>
    <mergeCell ref="V243:W243"/>
    <mergeCell ref="Z243:AA243"/>
    <mergeCell ref="AB243:AC243"/>
    <mergeCell ref="AD243:AE243"/>
    <mergeCell ref="AJ243:AK243"/>
    <mergeCell ref="A243:B243"/>
    <mergeCell ref="E243:F243"/>
    <mergeCell ref="G243:H243"/>
    <mergeCell ref="I243:J243"/>
    <mergeCell ref="O243:P243"/>
    <mergeCell ref="Q243:R243"/>
    <mergeCell ref="Z242:AA242"/>
    <mergeCell ref="AB242:AC242"/>
    <mergeCell ref="AD242:AE242"/>
    <mergeCell ref="AJ242:AK242"/>
    <mergeCell ref="AL242:AM242"/>
    <mergeCell ref="AN242:AO242"/>
    <mergeCell ref="AL247:AM247"/>
    <mergeCell ref="AN247:AO247"/>
    <mergeCell ref="A242:B242"/>
    <mergeCell ref="E242:F242"/>
    <mergeCell ref="G242:H242"/>
    <mergeCell ref="I242:J242"/>
    <mergeCell ref="O242:P242"/>
    <mergeCell ref="Q242:R242"/>
    <mergeCell ref="S242:T242"/>
    <mergeCell ref="V242:W242"/>
    <mergeCell ref="S247:T247"/>
    <mergeCell ref="V247:W247"/>
    <mergeCell ref="Z247:AA247"/>
    <mergeCell ref="AB247:AC247"/>
    <mergeCell ref="AD247:AE247"/>
    <mergeCell ref="AJ247:AK247"/>
    <mergeCell ref="A247:B247"/>
    <mergeCell ref="E247:F247"/>
    <mergeCell ref="G247:H247"/>
    <mergeCell ref="I247:J247"/>
    <mergeCell ref="O247:P247"/>
    <mergeCell ref="Q247:R247"/>
    <mergeCell ref="Z246:AA246"/>
    <mergeCell ref="AB246:AC246"/>
    <mergeCell ref="AD246:AE246"/>
    <mergeCell ref="AJ246:AK246"/>
    <mergeCell ref="AL246:AM246"/>
    <mergeCell ref="AN246:AO246"/>
    <mergeCell ref="AL245:AM245"/>
    <mergeCell ref="AN245:AO245"/>
    <mergeCell ref="A246:B246"/>
    <mergeCell ref="E246:F246"/>
    <mergeCell ref="G246:H246"/>
    <mergeCell ref="I246:J246"/>
    <mergeCell ref="O246:P246"/>
    <mergeCell ref="Q246:R246"/>
    <mergeCell ref="S246:T246"/>
    <mergeCell ref="V246:W246"/>
    <mergeCell ref="S245:T245"/>
    <mergeCell ref="V245:W245"/>
    <mergeCell ref="Z245:AA245"/>
    <mergeCell ref="AB245:AC245"/>
    <mergeCell ref="AD245:AE245"/>
    <mergeCell ref="AJ245:AK245"/>
    <mergeCell ref="A245:B245"/>
    <mergeCell ref="E245:F245"/>
    <mergeCell ref="G245:H245"/>
    <mergeCell ref="I245:J245"/>
    <mergeCell ref="O245:P245"/>
    <mergeCell ref="Q245:R245"/>
    <mergeCell ref="Z250:AA250"/>
    <mergeCell ref="AB250:AC250"/>
    <mergeCell ref="AD250:AE250"/>
    <mergeCell ref="AJ250:AK250"/>
    <mergeCell ref="AL250:AM250"/>
    <mergeCell ref="AN250:AO250"/>
    <mergeCell ref="AL249:AM249"/>
    <mergeCell ref="AN249:AO249"/>
    <mergeCell ref="A250:B250"/>
    <mergeCell ref="E250:F250"/>
    <mergeCell ref="G250:H250"/>
    <mergeCell ref="I250:J250"/>
    <mergeCell ref="O250:P250"/>
    <mergeCell ref="Q250:R250"/>
    <mergeCell ref="S250:T250"/>
    <mergeCell ref="V250:W250"/>
    <mergeCell ref="S249:T249"/>
    <mergeCell ref="V249:W249"/>
    <mergeCell ref="Z249:AA249"/>
    <mergeCell ref="AB249:AC249"/>
    <mergeCell ref="AD249:AE249"/>
    <mergeCell ref="AJ249:AK249"/>
    <mergeCell ref="A249:B249"/>
    <mergeCell ref="E249:F249"/>
    <mergeCell ref="G249:H249"/>
    <mergeCell ref="I249:J249"/>
    <mergeCell ref="O249:P249"/>
    <mergeCell ref="Q249:R249"/>
    <mergeCell ref="Z248:AA248"/>
    <mergeCell ref="AB248:AC248"/>
    <mergeCell ref="AD248:AE248"/>
    <mergeCell ref="AJ248:AK248"/>
    <mergeCell ref="AL248:AM248"/>
    <mergeCell ref="AN248:AO248"/>
    <mergeCell ref="AL253:AM253"/>
    <mergeCell ref="AN253:AO253"/>
    <mergeCell ref="A248:B248"/>
    <mergeCell ref="E248:F248"/>
    <mergeCell ref="G248:H248"/>
    <mergeCell ref="I248:J248"/>
    <mergeCell ref="O248:P248"/>
    <mergeCell ref="Q248:R248"/>
    <mergeCell ref="S248:T248"/>
    <mergeCell ref="V248:W248"/>
    <mergeCell ref="S253:T253"/>
    <mergeCell ref="V253:W253"/>
    <mergeCell ref="Z253:AA253"/>
    <mergeCell ref="AB253:AC253"/>
    <mergeCell ref="AD253:AE253"/>
    <mergeCell ref="AJ253:AK253"/>
    <mergeCell ref="A253:B253"/>
    <mergeCell ref="E253:F253"/>
    <mergeCell ref="G253:H253"/>
    <mergeCell ref="I253:J253"/>
    <mergeCell ref="O253:P253"/>
    <mergeCell ref="Q253:R253"/>
    <mergeCell ref="Z252:AA252"/>
    <mergeCell ref="AB252:AC252"/>
    <mergeCell ref="AD252:AE252"/>
    <mergeCell ref="AJ252:AK252"/>
    <mergeCell ref="AL252:AM252"/>
    <mergeCell ref="AN252:AO252"/>
    <mergeCell ref="AL251:AM251"/>
    <mergeCell ref="AN251:AO251"/>
    <mergeCell ref="A252:B252"/>
    <mergeCell ref="E252:F252"/>
    <mergeCell ref="G252:H252"/>
    <mergeCell ref="I252:J252"/>
    <mergeCell ref="O252:P252"/>
    <mergeCell ref="Q252:R252"/>
    <mergeCell ref="S252:T252"/>
    <mergeCell ref="V252:W252"/>
    <mergeCell ref="S251:T251"/>
    <mergeCell ref="V251:W251"/>
    <mergeCell ref="Z251:AA251"/>
    <mergeCell ref="AB251:AC251"/>
    <mergeCell ref="AD251:AE251"/>
    <mergeCell ref="AJ251:AK251"/>
    <mergeCell ref="A251:B251"/>
    <mergeCell ref="E251:F251"/>
    <mergeCell ref="G251:H251"/>
    <mergeCell ref="I251:J251"/>
    <mergeCell ref="O251:P251"/>
    <mergeCell ref="Q251:R251"/>
    <mergeCell ref="Z256:AA256"/>
    <mergeCell ref="AB256:AC256"/>
    <mergeCell ref="AD256:AE256"/>
    <mergeCell ref="AJ256:AK256"/>
    <mergeCell ref="AL256:AM256"/>
    <mergeCell ref="AN256:AO256"/>
    <mergeCell ref="AL255:AM255"/>
    <mergeCell ref="AN255:AO255"/>
    <mergeCell ref="A256:B256"/>
    <mergeCell ref="E256:F256"/>
    <mergeCell ref="G256:H256"/>
    <mergeCell ref="I256:J256"/>
    <mergeCell ref="O256:P256"/>
    <mergeCell ref="Q256:R256"/>
    <mergeCell ref="S256:T256"/>
    <mergeCell ref="V256:W256"/>
    <mergeCell ref="S255:T255"/>
    <mergeCell ref="V255:W255"/>
    <mergeCell ref="Z255:AA255"/>
    <mergeCell ref="AB255:AC255"/>
    <mergeCell ref="AD255:AE255"/>
    <mergeCell ref="AJ255:AK255"/>
    <mergeCell ref="A255:B255"/>
    <mergeCell ref="E255:F255"/>
    <mergeCell ref="G255:H255"/>
    <mergeCell ref="I255:J255"/>
    <mergeCell ref="O255:P255"/>
    <mergeCell ref="Q255:R255"/>
    <mergeCell ref="Z254:AA254"/>
    <mergeCell ref="AB254:AC254"/>
    <mergeCell ref="AD254:AE254"/>
    <mergeCell ref="AJ254:AK254"/>
    <mergeCell ref="AL254:AM254"/>
    <mergeCell ref="AN254:AO254"/>
    <mergeCell ref="AL259:AM259"/>
    <mergeCell ref="AN259:AO259"/>
    <mergeCell ref="A254:B254"/>
    <mergeCell ref="E254:F254"/>
    <mergeCell ref="G254:H254"/>
    <mergeCell ref="I254:J254"/>
    <mergeCell ref="O254:P254"/>
    <mergeCell ref="Q254:R254"/>
    <mergeCell ref="S254:T254"/>
    <mergeCell ref="V254:W254"/>
    <mergeCell ref="S259:T259"/>
    <mergeCell ref="V259:W259"/>
    <mergeCell ref="Z259:AA259"/>
    <mergeCell ref="AB259:AC259"/>
    <mergeCell ref="AD259:AE259"/>
    <mergeCell ref="AJ259:AK259"/>
    <mergeCell ref="A259:B259"/>
    <mergeCell ref="E259:F259"/>
    <mergeCell ref="G259:H259"/>
    <mergeCell ref="I259:J259"/>
    <mergeCell ref="O259:P259"/>
    <mergeCell ref="Q259:R259"/>
    <mergeCell ref="Z258:AA258"/>
    <mergeCell ref="AB258:AC258"/>
    <mergeCell ref="AD258:AE258"/>
    <mergeCell ref="AJ258:AK258"/>
    <mergeCell ref="AL258:AM258"/>
    <mergeCell ref="AN258:AO258"/>
    <mergeCell ref="AL257:AM257"/>
    <mergeCell ref="AN257:AO257"/>
    <mergeCell ref="A258:B258"/>
    <mergeCell ref="E258:F258"/>
    <mergeCell ref="G258:H258"/>
    <mergeCell ref="I258:J258"/>
    <mergeCell ref="O258:P258"/>
    <mergeCell ref="Q258:R258"/>
    <mergeCell ref="S258:T258"/>
    <mergeCell ref="V258:W258"/>
    <mergeCell ref="S257:T257"/>
    <mergeCell ref="V257:W257"/>
    <mergeCell ref="Z257:AA257"/>
    <mergeCell ref="AB257:AC257"/>
    <mergeCell ref="AD257:AE257"/>
    <mergeCell ref="AJ257:AK257"/>
    <mergeCell ref="A257:B257"/>
    <mergeCell ref="E257:F257"/>
    <mergeCell ref="G257:H257"/>
    <mergeCell ref="I257:J257"/>
    <mergeCell ref="O257:P257"/>
    <mergeCell ref="Q257:R257"/>
    <mergeCell ref="Z262:AA262"/>
    <mergeCell ref="AB262:AC262"/>
    <mergeCell ref="AD262:AE262"/>
    <mergeCell ref="AJ262:AK262"/>
    <mergeCell ref="AL262:AM262"/>
    <mergeCell ref="AN262:AO262"/>
    <mergeCell ref="AL261:AM261"/>
    <mergeCell ref="AN261:AO261"/>
    <mergeCell ref="A262:B262"/>
    <mergeCell ref="E262:F262"/>
    <mergeCell ref="G262:H262"/>
    <mergeCell ref="I262:J262"/>
    <mergeCell ref="O262:P262"/>
    <mergeCell ref="Q262:R262"/>
    <mergeCell ref="S262:T262"/>
    <mergeCell ref="V262:W262"/>
    <mergeCell ref="S261:T261"/>
    <mergeCell ref="V261:W261"/>
    <mergeCell ref="Z261:AA261"/>
    <mergeCell ref="AB261:AC261"/>
    <mergeCell ref="AD261:AE261"/>
    <mergeCell ref="AJ261:AK261"/>
    <mergeCell ref="AD260:AE260"/>
    <mergeCell ref="AJ260:AK260"/>
    <mergeCell ref="AL260:AM260"/>
    <mergeCell ref="AN260:AO260"/>
    <mergeCell ref="A261:B261"/>
    <mergeCell ref="E261:F261"/>
    <mergeCell ref="G261:H261"/>
    <mergeCell ref="I261:J261"/>
    <mergeCell ref="O261:P261"/>
    <mergeCell ref="Q261:R261"/>
    <mergeCell ref="O260:P260"/>
    <mergeCell ref="Q260:R260"/>
    <mergeCell ref="S260:T260"/>
    <mergeCell ref="V260:W260"/>
    <mergeCell ref="Z260:AA260"/>
    <mergeCell ref="AB260:AC260"/>
    <mergeCell ref="A267:B267"/>
    <mergeCell ref="E267:F267"/>
    <mergeCell ref="G267:H267"/>
    <mergeCell ref="I267:J267"/>
    <mergeCell ref="A260:B260"/>
    <mergeCell ref="E260:F260"/>
    <mergeCell ref="G260:H260"/>
    <mergeCell ref="I260:J260"/>
    <mergeCell ref="AB265:AC265"/>
    <mergeCell ref="AD265:AE265"/>
    <mergeCell ref="A266:B266"/>
    <mergeCell ref="E266:F266"/>
    <mergeCell ref="G266:H266"/>
    <mergeCell ref="I266:J266"/>
    <mergeCell ref="V266:W266"/>
    <mergeCell ref="Z266:AA266"/>
    <mergeCell ref="AB266:AC266"/>
    <mergeCell ref="AD266:AE266"/>
    <mergeCell ref="A265:B265"/>
    <mergeCell ref="E265:F265"/>
    <mergeCell ref="G265:H265"/>
    <mergeCell ref="I265:J265"/>
    <mergeCell ref="V265:W265"/>
    <mergeCell ref="Z265:AA265"/>
    <mergeCell ref="AD263:AE263"/>
    <mergeCell ref="A264:B264"/>
    <mergeCell ref="E264:F264"/>
    <mergeCell ref="G264:H264"/>
    <mergeCell ref="I264:J264"/>
    <mergeCell ref="V264:W264"/>
    <mergeCell ref="Z264:AA264"/>
    <mergeCell ref="AB264:AC264"/>
    <mergeCell ref="AD264:AE264"/>
    <mergeCell ref="AD268:AE268"/>
    <mergeCell ref="A269:B269"/>
    <mergeCell ref="E269:F269"/>
    <mergeCell ref="A263:B263"/>
    <mergeCell ref="E263:F263"/>
    <mergeCell ref="G263:H263"/>
    <mergeCell ref="I263:J263"/>
    <mergeCell ref="V263:W263"/>
    <mergeCell ref="Z263:AA263"/>
    <mergeCell ref="AB263:AC263"/>
    <mergeCell ref="Z268:AA268"/>
    <mergeCell ref="A268:B268"/>
    <mergeCell ref="E268:F268"/>
    <mergeCell ref="G268:H268"/>
    <mergeCell ref="I268:J268"/>
    <mergeCell ref="AB268:AC268"/>
    <mergeCell ref="M268:P268"/>
    <mergeCell ref="AD272:AE272"/>
    <mergeCell ref="AH272:AK272"/>
    <mergeCell ref="Z273:AA273"/>
    <mergeCell ref="AB273:AC273"/>
    <mergeCell ref="AD273:AE273"/>
    <mergeCell ref="A273:B273"/>
    <mergeCell ref="E273:F273"/>
    <mergeCell ref="G273:H273"/>
    <mergeCell ref="I273:J273"/>
    <mergeCell ref="V273:W273"/>
    <mergeCell ref="AB271:AC271"/>
    <mergeCell ref="AD271:AE271"/>
    <mergeCell ref="AH271:AK271"/>
    <mergeCell ref="A272:B272"/>
    <mergeCell ref="E272:F272"/>
    <mergeCell ref="G272:H272"/>
    <mergeCell ref="I272:J272"/>
    <mergeCell ref="V272:W272"/>
    <mergeCell ref="Z272:AA272"/>
    <mergeCell ref="AB272:AC272"/>
    <mergeCell ref="A271:B271"/>
    <mergeCell ref="E271:F271"/>
    <mergeCell ref="G271:H271"/>
    <mergeCell ref="I271:J271"/>
    <mergeCell ref="V271:W271"/>
    <mergeCell ref="Z271:AA271"/>
    <mergeCell ref="I270:J270"/>
    <mergeCell ref="M270:P270"/>
    <mergeCell ref="V270:W270"/>
    <mergeCell ref="Z270:AA270"/>
    <mergeCell ref="AB270:AC270"/>
    <mergeCell ref="AD270:AE270"/>
    <mergeCell ref="A281:U281"/>
    <mergeCell ref="V281:AO281"/>
    <mergeCell ref="A283:T283"/>
    <mergeCell ref="V283:AO283"/>
    <mergeCell ref="O287:P288"/>
    <mergeCell ref="Q287:R288"/>
    <mergeCell ref="S287:T288"/>
    <mergeCell ref="A285:B288"/>
    <mergeCell ref="AH285:AK286"/>
    <mergeCell ref="AN286:AO286"/>
    <mergeCell ref="S285:T285"/>
    <mergeCell ref="N287:N288"/>
    <mergeCell ref="A289:B289"/>
    <mergeCell ref="E289:F289"/>
    <mergeCell ref="G289:H289"/>
    <mergeCell ref="O289:P289"/>
    <mergeCell ref="I289:J289"/>
    <mergeCell ref="D287:D288"/>
    <mergeCell ref="C285:F286"/>
    <mergeCell ref="AB290:AC290"/>
    <mergeCell ref="AD290:AE290"/>
    <mergeCell ref="E287:F288"/>
    <mergeCell ref="G287:H288"/>
    <mergeCell ref="I287:J287"/>
    <mergeCell ref="I288:J288"/>
    <mergeCell ref="AD288:AE288"/>
    <mergeCell ref="L285:L288"/>
    <mergeCell ref="M285:P286"/>
    <mergeCell ref="Q285:R285"/>
    <mergeCell ref="Z278:AA278"/>
    <mergeCell ref="A290:B290"/>
    <mergeCell ref="E290:F290"/>
    <mergeCell ref="G290:H290"/>
    <mergeCell ref="I290:J290"/>
    <mergeCell ref="O290:P290"/>
    <mergeCell ref="Q290:R290"/>
    <mergeCell ref="S290:T290"/>
    <mergeCell ref="V290:W290"/>
    <mergeCell ref="Z290:AA290"/>
    <mergeCell ref="AB278:AC278"/>
    <mergeCell ref="AD278:AE278"/>
    <mergeCell ref="A284:T284"/>
    <mergeCell ref="G286:H286"/>
    <mergeCell ref="Q286:R286"/>
    <mergeCell ref="S286:T286"/>
    <mergeCell ref="AB286:AC286"/>
    <mergeCell ref="E278:F278"/>
    <mergeCell ref="G278:H278"/>
    <mergeCell ref="I278:J278"/>
    <mergeCell ref="AD277:AE277"/>
    <mergeCell ref="A277:B277"/>
    <mergeCell ref="E277:F277"/>
    <mergeCell ref="G277:H277"/>
    <mergeCell ref="I277:J277"/>
    <mergeCell ref="V277:W277"/>
    <mergeCell ref="Z277:AA277"/>
    <mergeCell ref="AB277:AC277"/>
    <mergeCell ref="A276:B276"/>
    <mergeCell ref="E276:F276"/>
    <mergeCell ref="G276:H276"/>
    <mergeCell ref="I276:J276"/>
    <mergeCell ref="V276:W276"/>
    <mergeCell ref="Z276:AA276"/>
    <mergeCell ref="AB294:AC294"/>
    <mergeCell ref="AD294:AE294"/>
    <mergeCell ref="AJ294:AK294"/>
    <mergeCell ref="AL294:AM294"/>
    <mergeCell ref="AN294:AO294"/>
    <mergeCell ref="Z275:AA275"/>
    <mergeCell ref="AB275:AC275"/>
    <mergeCell ref="AD275:AE275"/>
    <mergeCell ref="AB276:AC276"/>
    <mergeCell ref="AD276:AE276"/>
    <mergeCell ref="AN293:AO293"/>
    <mergeCell ref="A294:B294"/>
    <mergeCell ref="E294:F294"/>
    <mergeCell ref="G294:H294"/>
    <mergeCell ref="I294:J294"/>
    <mergeCell ref="O294:P294"/>
    <mergeCell ref="Q294:R294"/>
    <mergeCell ref="S294:T294"/>
    <mergeCell ref="V294:W294"/>
    <mergeCell ref="Z294:AA294"/>
    <mergeCell ref="V293:W293"/>
    <mergeCell ref="Z293:AA293"/>
    <mergeCell ref="AB293:AC293"/>
    <mergeCell ref="AD293:AE293"/>
    <mergeCell ref="AJ293:AK293"/>
    <mergeCell ref="AL293:AM293"/>
    <mergeCell ref="AJ292:AK292"/>
    <mergeCell ref="AL292:AM292"/>
    <mergeCell ref="AN292:AO292"/>
    <mergeCell ref="A293:B293"/>
    <mergeCell ref="E293:F293"/>
    <mergeCell ref="G293:H293"/>
    <mergeCell ref="I293:J293"/>
    <mergeCell ref="O293:P293"/>
    <mergeCell ref="Q293:R293"/>
    <mergeCell ref="S293:T293"/>
    <mergeCell ref="Q292:R292"/>
    <mergeCell ref="S292:T292"/>
    <mergeCell ref="V292:W292"/>
    <mergeCell ref="Z292:AA292"/>
    <mergeCell ref="AB292:AC292"/>
    <mergeCell ref="AD292:AE292"/>
    <mergeCell ref="Z297:AA297"/>
    <mergeCell ref="AB297:AC297"/>
    <mergeCell ref="AD297:AE297"/>
    <mergeCell ref="AJ297:AK297"/>
    <mergeCell ref="AL297:AM297"/>
    <mergeCell ref="AN297:AO297"/>
    <mergeCell ref="AL296:AM296"/>
    <mergeCell ref="AN296:AO296"/>
    <mergeCell ref="A297:B297"/>
    <mergeCell ref="E297:F297"/>
    <mergeCell ref="G297:H297"/>
    <mergeCell ref="I297:J297"/>
    <mergeCell ref="O297:P297"/>
    <mergeCell ref="Q297:R297"/>
    <mergeCell ref="S297:T297"/>
    <mergeCell ref="V297:W297"/>
    <mergeCell ref="S296:T296"/>
    <mergeCell ref="V296:W296"/>
    <mergeCell ref="Z296:AA296"/>
    <mergeCell ref="AB296:AC296"/>
    <mergeCell ref="AD296:AE296"/>
    <mergeCell ref="AJ296:AK296"/>
    <mergeCell ref="A296:B296"/>
    <mergeCell ref="E296:F296"/>
    <mergeCell ref="G296:H296"/>
    <mergeCell ref="I296:J296"/>
    <mergeCell ref="O296:P296"/>
    <mergeCell ref="Q296:R296"/>
    <mergeCell ref="Z295:AA295"/>
    <mergeCell ref="AB295:AC295"/>
    <mergeCell ref="AD295:AE295"/>
    <mergeCell ref="AJ295:AK295"/>
    <mergeCell ref="AL295:AM295"/>
    <mergeCell ref="AN295:AO295"/>
    <mergeCell ref="AL300:AM300"/>
    <mergeCell ref="AN300:AO300"/>
    <mergeCell ref="A295:B295"/>
    <mergeCell ref="E295:F295"/>
    <mergeCell ref="G295:H295"/>
    <mergeCell ref="I295:J295"/>
    <mergeCell ref="O295:P295"/>
    <mergeCell ref="Q295:R295"/>
    <mergeCell ref="S295:T295"/>
    <mergeCell ref="V295:W295"/>
    <mergeCell ref="S300:T300"/>
    <mergeCell ref="V300:W300"/>
    <mergeCell ref="Z300:AA300"/>
    <mergeCell ref="AB300:AC300"/>
    <mergeCell ref="AD300:AE300"/>
    <mergeCell ref="AJ300:AK300"/>
    <mergeCell ref="A300:B300"/>
    <mergeCell ref="E300:F300"/>
    <mergeCell ref="G300:H300"/>
    <mergeCell ref="I300:J300"/>
    <mergeCell ref="O300:P300"/>
    <mergeCell ref="Q300:R300"/>
    <mergeCell ref="Z299:AA299"/>
    <mergeCell ref="AB299:AC299"/>
    <mergeCell ref="AD299:AE299"/>
    <mergeCell ref="AJ299:AK299"/>
    <mergeCell ref="AL299:AM299"/>
    <mergeCell ref="AN299:AO299"/>
    <mergeCell ref="AL298:AM298"/>
    <mergeCell ref="AN298:AO298"/>
    <mergeCell ref="A299:B299"/>
    <mergeCell ref="E299:F299"/>
    <mergeCell ref="G299:H299"/>
    <mergeCell ref="I299:J299"/>
    <mergeCell ref="O299:P299"/>
    <mergeCell ref="Q299:R299"/>
    <mergeCell ref="S299:T299"/>
    <mergeCell ref="V299:W299"/>
    <mergeCell ref="S298:T298"/>
    <mergeCell ref="V298:W298"/>
    <mergeCell ref="Z298:AA298"/>
    <mergeCell ref="AB298:AC298"/>
    <mergeCell ref="AD298:AE298"/>
    <mergeCell ref="AJ298:AK298"/>
    <mergeCell ref="A298:B298"/>
    <mergeCell ref="E298:F298"/>
    <mergeCell ref="G298:H298"/>
    <mergeCell ref="I298:J298"/>
    <mergeCell ref="O298:P298"/>
    <mergeCell ref="Q298:R298"/>
    <mergeCell ref="Z303:AA303"/>
    <mergeCell ref="AB303:AC303"/>
    <mergeCell ref="AD303:AE303"/>
    <mergeCell ref="AJ303:AK303"/>
    <mergeCell ref="AL303:AM303"/>
    <mergeCell ref="AN303:AO303"/>
    <mergeCell ref="AL302:AM302"/>
    <mergeCell ref="AN302:AO302"/>
    <mergeCell ref="A303:B303"/>
    <mergeCell ref="E303:F303"/>
    <mergeCell ref="G303:H303"/>
    <mergeCell ref="I303:J303"/>
    <mergeCell ref="O303:P303"/>
    <mergeCell ref="Q303:R303"/>
    <mergeCell ref="S303:T303"/>
    <mergeCell ref="V303:W303"/>
    <mergeCell ref="S302:T302"/>
    <mergeCell ref="V302:W302"/>
    <mergeCell ref="Z302:AA302"/>
    <mergeCell ref="AB302:AC302"/>
    <mergeCell ref="AD302:AE302"/>
    <mergeCell ref="AJ302:AK302"/>
    <mergeCell ref="A302:B302"/>
    <mergeCell ref="E302:F302"/>
    <mergeCell ref="G302:H302"/>
    <mergeCell ref="I302:J302"/>
    <mergeCell ref="O302:P302"/>
    <mergeCell ref="Q302:R302"/>
    <mergeCell ref="Z301:AA301"/>
    <mergeCell ref="AB301:AC301"/>
    <mergeCell ref="AD301:AE301"/>
    <mergeCell ref="AJ301:AK301"/>
    <mergeCell ref="AL301:AM301"/>
    <mergeCell ref="AN301:AO301"/>
    <mergeCell ref="AL306:AM306"/>
    <mergeCell ref="AN306:AO306"/>
    <mergeCell ref="A301:B301"/>
    <mergeCell ref="E301:F301"/>
    <mergeCell ref="G301:H301"/>
    <mergeCell ref="I301:J301"/>
    <mergeCell ref="O301:P301"/>
    <mergeCell ref="Q301:R301"/>
    <mergeCell ref="S301:T301"/>
    <mergeCell ref="V301:W301"/>
    <mergeCell ref="S306:T306"/>
    <mergeCell ref="V306:W306"/>
    <mergeCell ref="Z306:AA306"/>
    <mergeCell ref="AB306:AC306"/>
    <mergeCell ref="AD306:AE306"/>
    <mergeCell ref="AJ306:AK306"/>
    <mergeCell ref="A306:B306"/>
    <mergeCell ref="E306:F306"/>
    <mergeCell ref="G306:H306"/>
    <mergeCell ref="I306:J306"/>
    <mergeCell ref="O306:P306"/>
    <mergeCell ref="Q306:R306"/>
    <mergeCell ref="Z305:AA305"/>
    <mergeCell ref="AB305:AC305"/>
    <mergeCell ref="AD305:AE305"/>
    <mergeCell ref="AJ305:AK305"/>
    <mergeCell ref="AL305:AM305"/>
    <mergeCell ref="AN305:AO305"/>
    <mergeCell ref="AL304:AM304"/>
    <mergeCell ref="AN304:AO304"/>
    <mergeCell ref="A305:B305"/>
    <mergeCell ref="E305:F305"/>
    <mergeCell ref="G305:H305"/>
    <mergeCell ref="I305:J305"/>
    <mergeCell ref="O305:P305"/>
    <mergeCell ref="Q305:R305"/>
    <mergeCell ref="S305:T305"/>
    <mergeCell ref="V305:W305"/>
    <mergeCell ref="S304:T304"/>
    <mergeCell ref="V304:W304"/>
    <mergeCell ref="Z304:AA304"/>
    <mergeCell ref="AB304:AC304"/>
    <mergeCell ref="AD304:AE304"/>
    <mergeCell ref="AJ304:AK304"/>
    <mergeCell ref="A304:B304"/>
    <mergeCell ref="E304:F304"/>
    <mergeCell ref="G304:H304"/>
    <mergeCell ref="I304:J304"/>
    <mergeCell ref="O304:P304"/>
    <mergeCell ref="Q304:R304"/>
    <mergeCell ref="S309:T309"/>
    <mergeCell ref="V309:W309"/>
    <mergeCell ref="Z309:AA309"/>
    <mergeCell ref="AB309:AC309"/>
    <mergeCell ref="AD309:AE309"/>
    <mergeCell ref="AJ309:AK309"/>
    <mergeCell ref="A309:B309"/>
    <mergeCell ref="E309:F309"/>
    <mergeCell ref="G309:H309"/>
    <mergeCell ref="I309:J309"/>
    <mergeCell ref="O309:P309"/>
    <mergeCell ref="Q309:R309"/>
    <mergeCell ref="S308:T308"/>
    <mergeCell ref="V308:W308"/>
    <mergeCell ref="Z308:AA308"/>
    <mergeCell ref="AB308:AC308"/>
    <mergeCell ref="AD308:AE308"/>
    <mergeCell ref="AJ308:AK308"/>
    <mergeCell ref="A308:B308"/>
    <mergeCell ref="E308:F308"/>
    <mergeCell ref="G308:H308"/>
    <mergeCell ref="I308:J308"/>
    <mergeCell ref="O308:P308"/>
    <mergeCell ref="Q308:R308"/>
    <mergeCell ref="AB307:AC307"/>
    <mergeCell ref="AD307:AE307"/>
    <mergeCell ref="AJ307:AK307"/>
    <mergeCell ref="AL307:AM307"/>
    <mergeCell ref="AN307:AO307"/>
    <mergeCell ref="AN311:AO311"/>
    <mergeCell ref="AL308:AM308"/>
    <mergeCell ref="AN308:AO308"/>
    <mergeCell ref="AL309:AM309"/>
    <mergeCell ref="AN309:AO309"/>
    <mergeCell ref="AN314:AO314"/>
    <mergeCell ref="A307:B307"/>
    <mergeCell ref="E307:F307"/>
    <mergeCell ref="G307:H307"/>
    <mergeCell ref="I307:J307"/>
    <mergeCell ref="O307:P307"/>
    <mergeCell ref="Q307:R307"/>
    <mergeCell ref="S307:T307"/>
    <mergeCell ref="V307:W307"/>
    <mergeCell ref="Z307:AA307"/>
    <mergeCell ref="Q311:R311"/>
    <mergeCell ref="S311:T311"/>
    <mergeCell ref="V311:W311"/>
    <mergeCell ref="Z311:AA311"/>
    <mergeCell ref="AB311:AC311"/>
    <mergeCell ref="AD311:AE311"/>
    <mergeCell ref="AB310:AC310"/>
    <mergeCell ref="AD310:AE310"/>
    <mergeCell ref="AJ310:AK310"/>
    <mergeCell ref="AL310:AM310"/>
    <mergeCell ref="AN310:AO310"/>
    <mergeCell ref="A311:B311"/>
    <mergeCell ref="E311:F311"/>
    <mergeCell ref="G311:H311"/>
    <mergeCell ref="I311:J311"/>
    <mergeCell ref="O311:P311"/>
    <mergeCell ref="AN313:AO313"/>
    <mergeCell ref="A310:B310"/>
    <mergeCell ref="E310:F310"/>
    <mergeCell ref="G310:H310"/>
    <mergeCell ref="I310:J310"/>
    <mergeCell ref="O310:P310"/>
    <mergeCell ref="Q310:R310"/>
    <mergeCell ref="S310:T310"/>
    <mergeCell ref="V310:W310"/>
    <mergeCell ref="Z310:AA310"/>
    <mergeCell ref="Z314:AA314"/>
    <mergeCell ref="V313:W313"/>
    <mergeCell ref="Z313:AA313"/>
    <mergeCell ref="AB313:AC313"/>
    <mergeCell ref="AD313:AE313"/>
    <mergeCell ref="AJ313:AK313"/>
    <mergeCell ref="AL315:AM315"/>
    <mergeCell ref="V316:W316"/>
    <mergeCell ref="A314:B314"/>
    <mergeCell ref="E314:F314"/>
    <mergeCell ref="G314:H314"/>
    <mergeCell ref="I314:J314"/>
    <mergeCell ref="O314:P314"/>
    <mergeCell ref="Q314:R314"/>
    <mergeCell ref="S314:T314"/>
    <mergeCell ref="V314:W314"/>
    <mergeCell ref="AJ316:AK316"/>
    <mergeCell ref="AL316:AM316"/>
    <mergeCell ref="AJ315:AK315"/>
    <mergeCell ref="AJ314:AK314"/>
    <mergeCell ref="AL314:AM314"/>
    <mergeCell ref="Q316:R316"/>
    <mergeCell ref="S316:T316"/>
    <mergeCell ref="Q315:R315"/>
    <mergeCell ref="S315:T315"/>
    <mergeCell ref="AB316:AC316"/>
    <mergeCell ref="A316:B316"/>
    <mergeCell ref="E316:F316"/>
    <mergeCell ref="G316:H316"/>
    <mergeCell ref="I316:J316"/>
    <mergeCell ref="O316:P316"/>
    <mergeCell ref="AD315:AE315"/>
    <mergeCell ref="AD316:AE316"/>
    <mergeCell ref="Z316:AA316"/>
    <mergeCell ref="AB315:AC315"/>
    <mergeCell ref="AL312:AM312"/>
    <mergeCell ref="AN312:AO312"/>
    <mergeCell ref="A313:B313"/>
    <mergeCell ref="E313:F313"/>
    <mergeCell ref="G313:H313"/>
    <mergeCell ref="I313:J313"/>
    <mergeCell ref="O313:P313"/>
    <mergeCell ref="Q313:R313"/>
    <mergeCell ref="S313:T313"/>
    <mergeCell ref="AL313:AM313"/>
    <mergeCell ref="S312:T312"/>
    <mergeCell ref="V312:W312"/>
    <mergeCell ref="Z312:AA312"/>
    <mergeCell ref="AB312:AC312"/>
    <mergeCell ref="AD312:AE312"/>
    <mergeCell ref="AJ312:AK312"/>
    <mergeCell ref="Z315:AA315"/>
    <mergeCell ref="AB314:AC314"/>
    <mergeCell ref="AD314:AE314"/>
    <mergeCell ref="AN315:AO315"/>
    <mergeCell ref="A312:B312"/>
    <mergeCell ref="E312:F312"/>
    <mergeCell ref="G312:H312"/>
    <mergeCell ref="I312:J312"/>
    <mergeCell ref="O312:P312"/>
    <mergeCell ref="Q312:R312"/>
    <mergeCell ref="A315:B315"/>
    <mergeCell ref="E315:F315"/>
    <mergeCell ref="G315:H315"/>
    <mergeCell ref="I315:J315"/>
    <mergeCell ref="O315:P315"/>
    <mergeCell ref="V315:W315"/>
    <mergeCell ref="A320:B320"/>
    <mergeCell ref="E320:F320"/>
    <mergeCell ref="G320:H320"/>
    <mergeCell ref="I320:J320"/>
    <mergeCell ref="V320:W320"/>
    <mergeCell ref="Z320:AA320"/>
    <mergeCell ref="AB318:AC318"/>
    <mergeCell ref="AJ318:AK318"/>
    <mergeCell ref="AL318:AM318"/>
    <mergeCell ref="AN318:AO318"/>
    <mergeCell ref="A319:B319"/>
    <mergeCell ref="E319:F319"/>
    <mergeCell ref="G319:H319"/>
    <mergeCell ref="I319:J319"/>
    <mergeCell ref="V319:W319"/>
    <mergeCell ref="AB319:AC319"/>
    <mergeCell ref="A317:B317"/>
    <mergeCell ref="E317:F317"/>
    <mergeCell ref="G317:H317"/>
    <mergeCell ref="I317:J317"/>
    <mergeCell ref="AD318:AE318"/>
    <mergeCell ref="AB317:AC317"/>
    <mergeCell ref="AD317:AE317"/>
    <mergeCell ref="Q318:R318"/>
    <mergeCell ref="S318:T318"/>
    <mergeCell ref="V318:W318"/>
    <mergeCell ref="Z325:AA325"/>
    <mergeCell ref="AB325:AC325"/>
    <mergeCell ref="AD325:AE325"/>
    <mergeCell ref="A318:B318"/>
    <mergeCell ref="E318:F318"/>
    <mergeCell ref="G318:H318"/>
    <mergeCell ref="I318:J318"/>
    <mergeCell ref="O318:P318"/>
    <mergeCell ref="Z319:AA319"/>
    <mergeCell ref="Z318:AA318"/>
    <mergeCell ref="A325:B325"/>
    <mergeCell ref="E325:F325"/>
    <mergeCell ref="G325:H325"/>
    <mergeCell ref="I325:J325"/>
    <mergeCell ref="M325:P325"/>
    <mergeCell ref="V325:W325"/>
    <mergeCell ref="A324:B324"/>
    <mergeCell ref="E324:F324"/>
    <mergeCell ref="G324:H324"/>
    <mergeCell ref="I324:J324"/>
    <mergeCell ref="AB324:AC324"/>
    <mergeCell ref="AD324:AE324"/>
    <mergeCell ref="AB322:AC322"/>
    <mergeCell ref="AD322:AE322"/>
    <mergeCell ref="A323:B323"/>
    <mergeCell ref="E323:F323"/>
    <mergeCell ref="G323:H323"/>
    <mergeCell ref="I323:J323"/>
    <mergeCell ref="A322:B322"/>
    <mergeCell ref="E322:F322"/>
    <mergeCell ref="G322:H322"/>
    <mergeCell ref="I322:J322"/>
    <mergeCell ref="V322:W322"/>
    <mergeCell ref="Z322:AA322"/>
    <mergeCell ref="AD320:AE320"/>
    <mergeCell ref="A321:B321"/>
    <mergeCell ref="E321:F321"/>
    <mergeCell ref="G321:H321"/>
    <mergeCell ref="I321:J321"/>
    <mergeCell ref="V321:W321"/>
    <mergeCell ref="Z321:AA321"/>
    <mergeCell ref="AB321:AC321"/>
    <mergeCell ref="AH328:AK328"/>
    <mergeCell ref="Z329:AA329"/>
    <mergeCell ref="AB329:AC329"/>
    <mergeCell ref="AD329:AE329"/>
    <mergeCell ref="A329:B329"/>
    <mergeCell ref="E329:F329"/>
    <mergeCell ref="G329:H329"/>
    <mergeCell ref="I329:J329"/>
    <mergeCell ref="V329:W329"/>
    <mergeCell ref="AB327:AC327"/>
    <mergeCell ref="AD327:AE327"/>
    <mergeCell ref="A328:B328"/>
    <mergeCell ref="E328:F328"/>
    <mergeCell ref="G328:H328"/>
    <mergeCell ref="I328:J328"/>
    <mergeCell ref="V328:W328"/>
    <mergeCell ref="Z328:AA328"/>
    <mergeCell ref="AB328:AC328"/>
    <mergeCell ref="AD328:AE328"/>
    <mergeCell ref="A327:B327"/>
    <mergeCell ref="E327:F327"/>
    <mergeCell ref="G327:H327"/>
    <mergeCell ref="I327:J327"/>
    <mergeCell ref="V327:W327"/>
    <mergeCell ref="Z327:AA327"/>
    <mergeCell ref="AD334:AE334"/>
    <mergeCell ref="A326:B326"/>
    <mergeCell ref="E326:F326"/>
    <mergeCell ref="G326:H326"/>
    <mergeCell ref="I326:J326"/>
    <mergeCell ref="M326:P326"/>
    <mergeCell ref="V326:W326"/>
    <mergeCell ref="Z326:AA326"/>
    <mergeCell ref="AB326:AC326"/>
    <mergeCell ref="AD326:AE326"/>
    <mergeCell ref="G333:H333"/>
    <mergeCell ref="I333:J333"/>
    <mergeCell ref="V333:W333"/>
    <mergeCell ref="Z333:AA333"/>
    <mergeCell ref="AB333:AC333"/>
    <mergeCell ref="AB334:AC334"/>
    <mergeCell ref="AB331:AC331"/>
    <mergeCell ref="AD331:AE331"/>
    <mergeCell ref="A332:B332"/>
    <mergeCell ref="E332:F332"/>
    <mergeCell ref="G332:H332"/>
    <mergeCell ref="I332:J332"/>
    <mergeCell ref="V332:W332"/>
    <mergeCell ref="Z332:AA332"/>
    <mergeCell ref="AB332:AC332"/>
    <mergeCell ref="AD332:AE332"/>
    <mergeCell ref="V330:W330"/>
    <mergeCell ref="Z330:AA330"/>
    <mergeCell ref="AB330:AC330"/>
    <mergeCell ref="AD330:AE330"/>
    <mergeCell ref="A331:B331"/>
    <mergeCell ref="E331:F331"/>
    <mergeCell ref="G331:H331"/>
    <mergeCell ref="I331:J331"/>
    <mergeCell ref="V331:W331"/>
    <mergeCell ref="Z331:AA331"/>
    <mergeCell ref="G341:H341"/>
    <mergeCell ref="I341:J342"/>
    <mergeCell ref="D343:D344"/>
    <mergeCell ref="E343:F344"/>
    <mergeCell ref="A330:B330"/>
    <mergeCell ref="E330:F330"/>
    <mergeCell ref="G330:H330"/>
    <mergeCell ref="I330:J330"/>
    <mergeCell ref="A333:B333"/>
    <mergeCell ref="E333:F333"/>
    <mergeCell ref="Y343:Y344"/>
    <mergeCell ref="Z343:AA344"/>
    <mergeCell ref="AB343:AC344"/>
    <mergeCell ref="AD343:AE343"/>
    <mergeCell ref="AD344:AE344"/>
    <mergeCell ref="L341:L344"/>
    <mergeCell ref="M341:P342"/>
    <mergeCell ref="Q341:R341"/>
    <mergeCell ref="S341:T341"/>
    <mergeCell ref="N343:N344"/>
    <mergeCell ref="AI343:AI344"/>
    <mergeCell ref="AJ343:AK344"/>
    <mergeCell ref="AL343:AM344"/>
    <mergeCell ref="AN343:AO344"/>
    <mergeCell ref="AL342:AM342"/>
    <mergeCell ref="AN342:AO342"/>
    <mergeCell ref="AH341:AK342"/>
    <mergeCell ref="AL341:AM341"/>
    <mergeCell ref="AN341:AO341"/>
    <mergeCell ref="AJ347:AK347"/>
    <mergeCell ref="AL347:AM347"/>
    <mergeCell ref="AN347:AO347"/>
    <mergeCell ref="A339:T339"/>
    <mergeCell ref="V339:AO339"/>
    <mergeCell ref="O343:P344"/>
    <mergeCell ref="Q343:R344"/>
    <mergeCell ref="S343:T344"/>
    <mergeCell ref="A341:B344"/>
    <mergeCell ref="C341:F342"/>
    <mergeCell ref="Q347:R347"/>
    <mergeCell ref="S347:T347"/>
    <mergeCell ref="V347:W347"/>
    <mergeCell ref="Z347:AA347"/>
    <mergeCell ref="AB347:AC347"/>
    <mergeCell ref="AD347:AE347"/>
    <mergeCell ref="AB346:AC346"/>
    <mergeCell ref="AD346:AE346"/>
    <mergeCell ref="AJ346:AK346"/>
    <mergeCell ref="AL346:AM346"/>
    <mergeCell ref="AN346:AO346"/>
    <mergeCell ref="A347:B347"/>
    <mergeCell ref="E347:F347"/>
    <mergeCell ref="G347:H347"/>
    <mergeCell ref="I347:J347"/>
    <mergeCell ref="O347:P347"/>
    <mergeCell ref="E334:F334"/>
    <mergeCell ref="G334:H334"/>
    <mergeCell ref="I334:J334"/>
    <mergeCell ref="Z334:AA334"/>
    <mergeCell ref="A346:B346"/>
    <mergeCell ref="E346:F346"/>
    <mergeCell ref="G346:H346"/>
    <mergeCell ref="I346:J346"/>
    <mergeCell ref="O346:P346"/>
    <mergeCell ref="Q346:R346"/>
    <mergeCell ref="AL351:AM351"/>
    <mergeCell ref="AN351:AO351"/>
    <mergeCell ref="A340:T340"/>
    <mergeCell ref="G342:H342"/>
    <mergeCell ref="Q342:R342"/>
    <mergeCell ref="S342:T342"/>
    <mergeCell ref="AB342:AC342"/>
    <mergeCell ref="S346:T346"/>
    <mergeCell ref="V346:W346"/>
    <mergeCell ref="Z346:AA346"/>
    <mergeCell ref="S351:T351"/>
    <mergeCell ref="V351:W351"/>
    <mergeCell ref="Z351:AA351"/>
    <mergeCell ref="AB351:AC351"/>
    <mergeCell ref="AD351:AE351"/>
    <mergeCell ref="AJ351:AK351"/>
    <mergeCell ref="A351:B351"/>
    <mergeCell ref="E351:F351"/>
    <mergeCell ref="G351:H351"/>
    <mergeCell ref="I351:J351"/>
    <mergeCell ref="O351:P351"/>
    <mergeCell ref="Q351:R351"/>
    <mergeCell ref="Z350:AA350"/>
    <mergeCell ref="AB350:AC350"/>
    <mergeCell ref="AD350:AE350"/>
    <mergeCell ref="AJ350:AK350"/>
    <mergeCell ref="AL350:AM350"/>
    <mergeCell ref="AN350:AO350"/>
    <mergeCell ref="AL349:AM349"/>
    <mergeCell ref="AN349:AO349"/>
    <mergeCell ref="A350:B350"/>
    <mergeCell ref="E350:F350"/>
    <mergeCell ref="G350:H350"/>
    <mergeCell ref="I350:J350"/>
    <mergeCell ref="O350:P350"/>
    <mergeCell ref="Q350:R350"/>
    <mergeCell ref="S350:T350"/>
    <mergeCell ref="V350:W350"/>
    <mergeCell ref="S349:T349"/>
    <mergeCell ref="V349:W349"/>
    <mergeCell ref="Z349:AA349"/>
    <mergeCell ref="AB349:AC349"/>
    <mergeCell ref="AD349:AE349"/>
    <mergeCell ref="AJ349:AK349"/>
    <mergeCell ref="Z354:AA354"/>
    <mergeCell ref="AB354:AC354"/>
    <mergeCell ref="AD354:AE354"/>
    <mergeCell ref="AJ354:AK354"/>
    <mergeCell ref="AL354:AM354"/>
    <mergeCell ref="AN354:AO354"/>
    <mergeCell ref="AL353:AM353"/>
    <mergeCell ref="AN353:AO353"/>
    <mergeCell ref="A354:B354"/>
    <mergeCell ref="E354:F354"/>
    <mergeCell ref="G354:H354"/>
    <mergeCell ref="I354:J354"/>
    <mergeCell ref="O354:P354"/>
    <mergeCell ref="Q354:R354"/>
    <mergeCell ref="S354:T354"/>
    <mergeCell ref="V354:W354"/>
    <mergeCell ref="S353:T353"/>
    <mergeCell ref="V353:W353"/>
    <mergeCell ref="Z353:AA353"/>
    <mergeCell ref="AB353:AC353"/>
    <mergeCell ref="AD353:AE353"/>
    <mergeCell ref="AJ353:AK353"/>
    <mergeCell ref="A353:B353"/>
    <mergeCell ref="E353:F353"/>
    <mergeCell ref="G353:H353"/>
    <mergeCell ref="I353:J353"/>
    <mergeCell ref="O353:P353"/>
    <mergeCell ref="Q353:R353"/>
    <mergeCell ref="Z352:AA352"/>
    <mergeCell ref="AB352:AC352"/>
    <mergeCell ref="AD352:AE352"/>
    <mergeCell ref="AJ352:AK352"/>
    <mergeCell ref="AL352:AM352"/>
    <mergeCell ref="AN352:AO352"/>
    <mergeCell ref="AL357:AM357"/>
    <mergeCell ref="AN357:AO357"/>
    <mergeCell ref="A352:B352"/>
    <mergeCell ref="E352:F352"/>
    <mergeCell ref="G352:H352"/>
    <mergeCell ref="I352:J352"/>
    <mergeCell ref="O352:P352"/>
    <mergeCell ref="Q352:R352"/>
    <mergeCell ref="S352:T352"/>
    <mergeCell ref="V352:W352"/>
    <mergeCell ref="S357:T357"/>
    <mergeCell ref="V357:W357"/>
    <mergeCell ref="Z357:AA357"/>
    <mergeCell ref="AB357:AC357"/>
    <mergeCell ref="AD357:AE357"/>
    <mergeCell ref="AJ357:AK357"/>
    <mergeCell ref="A357:B357"/>
    <mergeCell ref="E357:F357"/>
    <mergeCell ref="G357:H357"/>
    <mergeCell ref="I357:J357"/>
    <mergeCell ref="O357:P357"/>
    <mergeCell ref="Q357:R357"/>
    <mergeCell ref="Z356:AA356"/>
    <mergeCell ref="AB356:AC356"/>
    <mergeCell ref="AD356:AE356"/>
    <mergeCell ref="AJ356:AK356"/>
    <mergeCell ref="AL356:AM356"/>
    <mergeCell ref="AN356:AO356"/>
    <mergeCell ref="AL355:AM355"/>
    <mergeCell ref="AN355:AO355"/>
    <mergeCell ref="A356:B356"/>
    <mergeCell ref="E356:F356"/>
    <mergeCell ref="G356:H356"/>
    <mergeCell ref="I356:J356"/>
    <mergeCell ref="O356:P356"/>
    <mergeCell ref="Q356:R356"/>
    <mergeCell ref="S356:T356"/>
    <mergeCell ref="V356:W356"/>
    <mergeCell ref="S355:T355"/>
    <mergeCell ref="V355:W355"/>
    <mergeCell ref="Z355:AA355"/>
    <mergeCell ref="AB355:AC355"/>
    <mergeCell ref="AD355:AE355"/>
    <mergeCell ref="AJ355:AK355"/>
    <mergeCell ref="AJ361:AK361"/>
    <mergeCell ref="AL361:AM361"/>
    <mergeCell ref="AN361:AO361"/>
    <mergeCell ref="A362:B362"/>
    <mergeCell ref="A355:B355"/>
    <mergeCell ref="E355:F355"/>
    <mergeCell ref="G355:H355"/>
    <mergeCell ref="I355:J355"/>
    <mergeCell ref="O355:P355"/>
    <mergeCell ref="Q355:R355"/>
    <mergeCell ref="Q361:R361"/>
    <mergeCell ref="S361:T361"/>
    <mergeCell ref="V361:W361"/>
    <mergeCell ref="Z361:AA361"/>
    <mergeCell ref="AB361:AC361"/>
    <mergeCell ref="AD361:AE361"/>
    <mergeCell ref="AB360:AC360"/>
    <mergeCell ref="AD360:AE360"/>
    <mergeCell ref="AJ360:AK360"/>
    <mergeCell ref="AL360:AM360"/>
    <mergeCell ref="AN360:AO360"/>
    <mergeCell ref="A361:B361"/>
    <mergeCell ref="E361:F361"/>
    <mergeCell ref="G361:H361"/>
    <mergeCell ref="I361:J361"/>
    <mergeCell ref="O361:P361"/>
    <mergeCell ref="AN365:AO365"/>
    <mergeCell ref="A360:B360"/>
    <mergeCell ref="E360:F360"/>
    <mergeCell ref="G360:H360"/>
    <mergeCell ref="I360:J360"/>
    <mergeCell ref="O360:P360"/>
    <mergeCell ref="Q360:R360"/>
    <mergeCell ref="S360:T360"/>
    <mergeCell ref="V360:W360"/>
    <mergeCell ref="Z360:AA360"/>
    <mergeCell ref="V365:W365"/>
    <mergeCell ref="Z365:AA365"/>
    <mergeCell ref="AB365:AC365"/>
    <mergeCell ref="AD365:AE365"/>
    <mergeCell ref="AJ365:AK365"/>
    <mergeCell ref="AL365:AM365"/>
    <mergeCell ref="Z359:AA359"/>
    <mergeCell ref="AB359:AC359"/>
    <mergeCell ref="AD359:AE359"/>
    <mergeCell ref="AJ359:AK359"/>
    <mergeCell ref="AL359:AM359"/>
    <mergeCell ref="AN359:AO359"/>
    <mergeCell ref="AL358:AM358"/>
    <mergeCell ref="AN358:AO358"/>
    <mergeCell ref="A359:B359"/>
    <mergeCell ref="E359:F359"/>
    <mergeCell ref="G359:H359"/>
    <mergeCell ref="I359:J359"/>
    <mergeCell ref="O359:P359"/>
    <mergeCell ref="Q359:R359"/>
    <mergeCell ref="S359:T359"/>
    <mergeCell ref="V359:W359"/>
    <mergeCell ref="S358:T358"/>
    <mergeCell ref="V358:W358"/>
    <mergeCell ref="Z358:AA358"/>
    <mergeCell ref="AB358:AC358"/>
    <mergeCell ref="AD358:AE358"/>
    <mergeCell ref="AJ358:AK358"/>
    <mergeCell ref="Q364:R364"/>
    <mergeCell ref="S364:T364"/>
    <mergeCell ref="V364:W364"/>
    <mergeCell ref="Z364:AA364"/>
    <mergeCell ref="A358:B358"/>
    <mergeCell ref="E358:F358"/>
    <mergeCell ref="G358:H358"/>
    <mergeCell ref="I358:J358"/>
    <mergeCell ref="O358:P358"/>
    <mergeCell ref="Q358:R358"/>
    <mergeCell ref="AL363:AM363"/>
    <mergeCell ref="AN363:AO363"/>
    <mergeCell ref="AJ367:AK367"/>
    <mergeCell ref="AL367:AM367"/>
    <mergeCell ref="AN367:AO367"/>
    <mergeCell ref="A364:B364"/>
    <mergeCell ref="E364:F364"/>
    <mergeCell ref="G364:H364"/>
    <mergeCell ref="I364:J364"/>
    <mergeCell ref="O364:P364"/>
    <mergeCell ref="S363:T363"/>
    <mergeCell ref="V363:W363"/>
    <mergeCell ref="Z363:AA363"/>
    <mergeCell ref="AB363:AC363"/>
    <mergeCell ref="AD363:AE363"/>
    <mergeCell ref="AJ363:AK363"/>
    <mergeCell ref="A363:B363"/>
    <mergeCell ref="E363:F363"/>
    <mergeCell ref="G363:H363"/>
    <mergeCell ref="I363:J363"/>
    <mergeCell ref="O363:P363"/>
    <mergeCell ref="Q363:R363"/>
    <mergeCell ref="Q367:R367"/>
    <mergeCell ref="S367:T367"/>
    <mergeCell ref="V367:W367"/>
    <mergeCell ref="Z367:AA367"/>
    <mergeCell ref="AB367:AC367"/>
    <mergeCell ref="AD367:AE367"/>
    <mergeCell ref="AB366:AC366"/>
    <mergeCell ref="AD366:AE366"/>
    <mergeCell ref="AJ366:AK366"/>
    <mergeCell ref="AL366:AM366"/>
    <mergeCell ref="AN366:AO366"/>
    <mergeCell ref="A367:B367"/>
    <mergeCell ref="E367:F367"/>
    <mergeCell ref="G367:H367"/>
    <mergeCell ref="I367:J367"/>
    <mergeCell ref="O367:P367"/>
    <mergeCell ref="AN362:AO362"/>
    <mergeCell ref="A366:B366"/>
    <mergeCell ref="E366:F366"/>
    <mergeCell ref="G366:H366"/>
    <mergeCell ref="I366:J366"/>
    <mergeCell ref="O366:P366"/>
    <mergeCell ref="Q366:R366"/>
    <mergeCell ref="S366:T366"/>
    <mergeCell ref="V366:W366"/>
    <mergeCell ref="Z366:AA366"/>
    <mergeCell ref="V362:W362"/>
    <mergeCell ref="Z362:AA362"/>
    <mergeCell ref="AB362:AC362"/>
    <mergeCell ref="AD362:AE362"/>
    <mergeCell ref="AJ362:AK362"/>
    <mergeCell ref="AL362:AM362"/>
    <mergeCell ref="E362:F362"/>
    <mergeCell ref="G362:H362"/>
    <mergeCell ref="I362:J362"/>
    <mergeCell ref="O362:P362"/>
    <mergeCell ref="Q362:R362"/>
    <mergeCell ref="S362:T362"/>
    <mergeCell ref="V370:W370"/>
    <mergeCell ref="Z370:AA370"/>
    <mergeCell ref="V369:W369"/>
    <mergeCell ref="Z369:AA369"/>
    <mergeCell ref="AB369:AC369"/>
    <mergeCell ref="AD369:AE369"/>
    <mergeCell ref="A370:B370"/>
    <mergeCell ref="E370:F370"/>
    <mergeCell ref="G370:H370"/>
    <mergeCell ref="I370:J370"/>
    <mergeCell ref="O370:P370"/>
    <mergeCell ref="Q370:R370"/>
    <mergeCell ref="S369:T369"/>
    <mergeCell ref="AD371:AE371"/>
    <mergeCell ref="AJ371:AK371"/>
    <mergeCell ref="AJ370:AK370"/>
    <mergeCell ref="AL370:AM370"/>
    <mergeCell ref="Q371:R371"/>
    <mergeCell ref="S371:T371"/>
    <mergeCell ref="AB371:AC371"/>
    <mergeCell ref="AL371:AM371"/>
    <mergeCell ref="S370:T370"/>
    <mergeCell ref="AD368:AE368"/>
    <mergeCell ref="AJ368:AK368"/>
    <mergeCell ref="AL368:AM368"/>
    <mergeCell ref="AN368:AO368"/>
    <mergeCell ref="A369:B369"/>
    <mergeCell ref="E369:F369"/>
    <mergeCell ref="G369:H369"/>
    <mergeCell ref="I369:J369"/>
    <mergeCell ref="O369:P369"/>
    <mergeCell ref="Q369:R369"/>
    <mergeCell ref="AN371:AO371"/>
    <mergeCell ref="A368:B368"/>
    <mergeCell ref="E368:F368"/>
    <mergeCell ref="G368:H368"/>
    <mergeCell ref="I368:J368"/>
    <mergeCell ref="O368:P368"/>
    <mergeCell ref="Q368:R368"/>
    <mergeCell ref="S368:T368"/>
    <mergeCell ref="V368:W368"/>
    <mergeCell ref="Z368:AA368"/>
    <mergeCell ref="A371:B371"/>
    <mergeCell ref="E371:F371"/>
    <mergeCell ref="G371:H371"/>
    <mergeCell ref="I371:J371"/>
    <mergeCell ref="O371:P371"/>
    <mergeCell ref="V371:W371"/>
    <mergeCell ref="AJ364:AK364"/>
    <mergeCell ref="AL364:AM364"/>
    <mergeCell ref="AN364:AO364"/>
    <mergeCell ref="A365:B365"/>
    <mergeCell ref="E365:F365"/>
    <mergeCell ref="G365:H365"/>
    <mergeCell ref="I365:J365"/>
    <mergeCell ref="O365:P365"/>
    <mergeCell ref="Q365:R365"/>
    <mergeCell ref="S365:T365"/>
    <mergeCell ref="S374:T374"/>
    <mergeCell ref="V374:W374"/>
    <mergeCell ref="Z374:AA374"/>
    <mergeCell ref="AB374:AC374"/>
    <mergeCell ref="AB364:AC364"/>
    <mergeCell ref="AD364:AE364"/>
    <mergeCell ref="Z371:AA371"/>
    <mergeCell ref="AB370:AC370"/>
    <mergeCell ref="AD370:AE370"/>
    <mergeCell ref="AB368:AC368"/>
    <mergeCell ref="AL373:AM373"/>
    <mergeCell ref="AN373:AO373"/>
    <mergeCell ref="A372:B372"/>
    <mergeCell ref="E372:F372"/>
    <mergeCell ref="G372:H372"/>
    <mergeCell ref="I372:J372"/>
    <mergeCell ref="O372:P372"/>
    <mergeCell ref="O374:P374"/>
    <mergeCell ref="AN372:AO372"/>
    <mergeCell ref="A373:B373"/>
    <mergeCell ref="E373:F373"/>
    <mergeCell ref="G373:H373"/>
    <mergeCell ref="I373:J373"/>
    <mergeCell ref="AD374:AE374"/>
    <mergeCell ref="AB373:AC373"/>
    <mergeCell ref="AD373:AE373"/>
    <mergeCell ref="AJ373:AK373"/>
    <mergeCell ref="AJ369:AK369"/>
    <mergeCell ref="AL369:AM369"/>
    <mergeCell ref="AN369:AO369"/>
    <mergeCell ref="AN370:AO370"/>
    <mergeCell ref="O373:P373"/>
    <mergeCell ref="Q373:R373"/>
    <mergeCell ref="S373:T373"/>
    <mergeCell ref="V373:W373"/>
    <mergeCell ref="Z373:AA373"/>
    <mergeCell ref="V372:W372"/>
    <mergeCell ref="AB377:AC377"/>
    <mergeCell ref="AB378:AC378"/>
    <mergeCell ref="AD378:AE378"/>
    <mergeCell ref="Q372:R372"/>
    <mergeCell ref="S372:T372"/>
    <mergeCell ref="AB372:AC372"/>
    <mergeCell ref="AD372:AE372"/>
    <mergeCell ref="Z372:AA372"/>
    <mergeCell ref="Z375:AA375"/>
    <mergeCell ref="Q374:R374"/>
    <mergeCell ref="A377:B377"/>
    <mergeCell ref="E377:F377"/>
    <mergeCell ref="G377:H377"/>
    <mergeCell ref="I377:J377"/>
    <mergeCell ref="V377:W377"/>
    <mergeCell ref="Z377:AA377"/>
    <mergeCell ref="AJ372:AK372"/>
    <mergeCell ref="AL372:AM372"/>
    <mergeCell ref="AD377:AE377"/>
    <mergeCell ref="AB375:AC375"/>
    <mergeCell ref="AD375:AE375"/>
    <mergeCell ref="A376:B376"/>
    <mergeCell ref="E376:F376"/>
    <mergeCell ref="G376:H376"/>
    <mergeCell ref="I376:J376"/>
    <mergeCell ref="V376:W376"/>
    <mergeCell ref="AN374:AO374"/>
    <mergeCell ref="A375:B375"/>
    <mergeCell ref="E375:F375"/>
    <mergeCell ref="G375:H375"/>
    <mergeCell ref="I375:J375"/>
    <mergeCell ref="V375:W375"/>
    <mergeCell ref="A374:B374"/>
    <mergeCell ref="E374:F374"/>
    <mergeCell ref="G374:H374"/>
    <mergeCell ref="I374:J374"/>
    <mergeCell ref="AD380:AE380"/>
    <mergeCell ref="A381:B381"/>
    <mergeCell ref="E381:F381"/>
    <mergeCell ref="AB376:AC376"/>
    <mergeCell ref="AJ374:AK374"/>
    <mergeCell ref="AL374:AM374"/>
    <mergeCell ref="Z376:AA376"/>
    <mergeCell ref="V378:W378"/>
    <mergeCell ref="Z378:AA378"/>
    <mergeCell ref="AD376:AE376"/>
    <mergeCell ref="Z380:AA380"/>
    <mergeCell ref="A380:B380"/>
    <mergeCell ref="E380:F380"/>
    <mergeCell ref="G380:H380"/>
    <mergeCell ref="I380:J380"/>
    <mergeCell ref="AB380:AC380"/>
    <mergeCell ref="AD383:AE383"/>
    <mergeCell ref="AH383:AK383"/>
    <mergeCell ref="AH379:AK379"/>
    <mergeCell ref="M380:P380"/>
    <mergeCell ref="AH382:AK382"/>
    <mergeCell ref="V379:W379"/>
    <mergeCell ref="Z379:AA379"/>
    <mergeCell ref="AB379:AC379"/>
    <mergeCell ref="AD379:AE379"/>
    <mergeCell ref="V380:W380"/>
    <mergeCell ref="Z382:AA382"/>
    <mergeCell ref="AB382:AC382"/>
    <mergeCell ref="AD382:AE382"/>
    <mergeCell ref="A383:B383"/>
    <mergeCell ref="E383:F383"/>
    <mergeCell ref="G383:H383"/>
    <mergeCell ref="I383:J383"/>
    <mergeCell ref="V383:W383"/>
    <mergeCell ref="Z383:AA383"/>
    <mergeCell ref="AB383:AC383"/>
    <mergeCell ref="A382:B382"/>
    <mergeCell ref="E382:F382"/>
    <mergeCell ref="G382:H382"/>
    <mergeCell ref="I382:J382"/>
    <mergeCell ref="M382:P382"/>
    <mergeCell ref="V382:W382"/>
    <mergeCell ref="I381:J381"/>
    <mergeCell ref="M381:P381"/>
    <mergeCell ref="V381:W381"/>
    <mergeCell ref="Z381:AA381"/>
    <mergeCell ref="AB381:AC381"/>
    <mergeCell ref="AD381:AE381"/>
    <mergeCell ref="AD387:AE387"/>
    <mergeCell ref="A379:B379"/>
    <mergeCell ref="E379:F379"/>
    <mergeCell ref="G379:H379"/>
    <mergeCell ref="I379:J379"/>
    <mergeCell ref="A378:B378"/>
    <mergeCell ref="E378:F378"/>
    <mergeCell ref="G378:H378"/>
    <mergeCell ref="I378:J378"/>
    <mergeCell ref="G381:H381"/>
    <mergeCell ref="Z386:AA386"/>
    <mergeCell ref="AB386:AC386"/>
    <mergeCell ref="AD386:AE386"/>
    <mergeCell ref="A387:B387"/>
    <mergeCell ref="E387:F387"/>
    <mergeCell ref="G387:H387"/>
    <mergeCell ref="I387:J387"/>
    <mergeCell ref="V387:W387"/>
    <mergeCell ref="Z387:AA387"/>
    <mergeCell ref="AB387:AC387"/>
    <mergeCell ref="A385:B385"/>
    <mergeCell ref="E385:F385"/>
    <mergeCell ref="G385:H385"/>
    <mergeCell ref="I385:J385"/>
    <mergeCell ref="V385:W385"/>
    <mergeCell ref="A386:B386"/>
    <mergeCell ref="E386:F386"/>
    <mergeCell ref="G386:H386"/>
    <mergeCell ref="I386:J386"/>
    <mergeCell ref="V386:W386"/>
    <mergeCell ref="AB384:AC384"/>
    <mergeCell ref="AD384:AE384"/>
    <mergeCell ref="AH384:AK384"/>
    <mergeCell ref="Z385:AA385"/>
    <mergeCell ref="AB385:AC385"/>
    <mergeCell ref="AD385:AE385"/>
    <mergeCell ref="A384:B384"/>
    <mergeCell ref="E384:F384"/>
    <mergeCell ref="G384:H384"/>
    <mergeCell ref="I384:J384"/>
    <mergeCell ref="V384:W384"/>
    <mergeCell ref="Z384:AA384"/>
    <mergeCell ref="Z402:AA402"/>
    <mergeCell ref="Z401:AA401"/>
    <mergeCell ref="S392:T392"/>
    <mergeCell ref="S399:T400"/>
    <mergeCell ref="A397:B400"/>
    <mergeCell ref="C397:F398"/>
    <mergeCell ref="Z399:AA400"/>
    <mergeCell ref="G397:H397"/>
    <mergeCell ref="I397:J398"/>
    <mergeCell ref="D399:D400"/>
    <mergeCell ref="I390:J390"/>
    <mergeCell ref="Z390:AA390"/>
    <mergeCell ref="A402:B402"/>
    <mergeCell ref="E402:F402"/>
    <mergeCell ref="G402:H402"/>
    <mergeCell ref="I402:J402"/>
    <mergeCell ref="O402:P402"/>
    <mergeCell ref="Q402:R402"/>
    <mergeCell ref="S402:T402"/>
    <mergeCell ref="V402:W402"/>
    <mergeCell ref="AB389:AC389"/>
    <mergeCell ref="AB390:AC390"/>
    <mergeCell ref="AD390:AE390"/>
    <mergeCell ref="A396:T396"/>
    <mergeCell ref="G398:H398"/>
    <mergeCell ref="Q398:R398"/>
    <mergeCell ref="S398:T398"/>
    <mergeCell ref="AB398:AC398"/>
    <mergeCell ref="E390:F390"/>
    <mergeCell ref="G390:H390"/>
    <mergeCell ref="Z388:AA388"/>
    <mergeCell ref="AB388:AC388"/>
    <mergeCell ref="AD388:AE388"/>
    <mergeCell ref="AD389:AE389"/>
    <mergeCell ref="A389:B389"/>
    <mergeCell ref="E389:F389"/>
    <mergeCell ref="G389:H389"/>
    <mergeCell ref="I389:J389"/>
    <mergeCell ref="V389:W389"/>
    <mergeCell ref="Z389:AA389"/>
    <mergeCell ref="Q401:R401"/>
    <mergeCell ref="S401:T401"/>
    <mergeCell ref="V401:W401"/>
    <mergeCell ref="AL402:AM402"/>
    <mergeCell ref="AN402:AO402"/>
    <mergeCell ref="A388:B388"/>
    <mergeCell ref="E388:F388"/>
    <mergeCell ref="G388:H388"/>
    <mergeCell ref="I388:J388"/>
    <mergeCell ref="V388:W388"/>
    <mergeCell ref="Z403:AA403"/>
    <mergeCell ref="AB403:AC403"/>
    <mergeCell ref="AD403:AE403"/>
    <mergeCell ref="AJ403:AK403"/>
    <mergeCell ref="A401:B401"/>
    <mergeCell ref="E401:F401"/>
    <mergeCell ref="G401:H401"/>
    <mergeCell ref="O401:P401"/>
    <mergeCell ref="I401:J401"/>
    <mergeCell ref="AD401:AE401"/>
    <mergeCell ref="AL404:AM404"/>
    <mergeCell ref="AN404:AO404"/>
    <mergeCell ref="AB401:AC401"/>
    <mergeCell ref="AJ401:AK401"/>
    <mergeCell ref="AB402:AC402"/>
    <mergeCell ref="AD402:AE402"/>
    <mergeCell ref="AJ402:AK402"/>
    <mergeCell ref="AL401:AM401"/>
    <mergeCell ref="AN401:AO401"/>
    <mergeCell ref="S404:T404"/>
    <mergeCell ref="V404:W404"/>
    <mergeCell ref="Z404:AA404"/>
    <mergeCell ref="AB404:AC404"/>
    <mergeCell ref="AD404:AE404"/>
    <mergeCell ref="AJ404:AK404"/>
    <mergeCell ref="S403:T403"/>
    <mergeCell ref="V403:W403"/>
    <mergeCell ref="AL403:AM403"/>
    <mergeCell ref="AN403:AO403"/>
    <mergeCell ref="A404:B404"/>
    <mergeCell ref="E404:F404"/>
    <mergeCell ref="G404:H404"/>
    <mergeCell ref="I404:J404"/>
    <mergeCell ref="O404:P404"/>
    <mergeCell ref="Q404:R404"/>
    <mergeCell ref="Q405:R405"/>
    <mergeCell ref="A403:B403"/>
    <mergeCell ref="E403:F403"/>
    <mergeCell ref="G403:H403"/>
    <mergeCell ref="I403:J403"/>
    <mergeCell ref="O403:P403"/>
    <mergeCell ref="Q403:R403"/>
    <mergeCell ref="AB408:AC408"/>
    <mergeCell ref="AD408:AE408"/>
    <mergeCell ref="AJ408:AK408"/>
    <mergeCell ref="AL408:AM408"/>
    <mergeCell ref="AN408:AO408"/>
    <mergeCell ref="A405:B405"/>
    <mergeCell ref="E405:F405"/>
    <mergeCell ref="G405:H405"/>
    <mergeCell ref="I405:J405"/>
    <mergeCell ref="O405:P405"/>
    <mergeCell ref="AL411:AM411"/>
    <mergeCell ref="AN411:AO411"/>
    <mergeCell ref="E408:F408"/>
    <mergeCell ref="G408:H408"/>
    <mergeCell ref="I408:J408"/>
    <mergeCell ref="O408:P408"/>
    <mergeCell ref="Q408:R408"/>
    <mergeCell ref="S408:T408"/>
    <mergeCell ref="V408:W408"/>
    <mergeCell ref="Z408:AA408"/>
    <mergeCell ref="S411:T411"/>
    <mergeCell ref="V411:W411"/>
    <mergeCell ref="Z411:AA411"/>
    <mergeCell ref="AB411:AC411"/>
    <mergeCell ref="AD411:AE411"/>
    <mergeCell ref="AJ411:AK411"/>
    <mergeCell ref="A411:B411"/>
    <mergeCell ref="E411:F411"/>
    <mergeCell ref="G411:H411"/>
    <mergeCell ref="I411:J411"/>
    <mergeCell ref="O411:P411"/>
    <mergeCell ref="Q411:R411"/>
    <mergeCell ref="Z410:AA410"/>
    <mergeCell ref="AB410:AC410"/>
    <mergeCell ref="AD410:AE410"/>
    <mergeCell ref="AJ410:AK410"/>
    <mergeCell ref="AL410:AM410"/>
    <mergeCell ref="AN410:AO410"/>
    <mergeCell ref="A410:B410"/>
    <mergeCell ref="E410:F410"/>
    <mergeCell ref="G410:H410"/>
    <mergeCell ref="I410:J410"/>
    <mergeCell ref="O410:P410"/>
    <mergeCell ref="Q410:R410"/>
    <mergeCell ref="AN413:AO413"/>
    <mergeCell ref="S405:T405"/>
    <mergeCell ref="V405:W405"/>
    <mergeCell ref="Z405:AA405"/>
    <mergeCell ref="AB405:AC405"/>
    <mergeCell ref="AD405:AE405"/>
    <mergeCell ref="AJ405:AK405"/>
    <mergeCell ref="AL409:AM409"/>
    <mergeCell ref="AN409:AO409"/>
    <mergeCell ref="S410:T410"/>
    <mergeCell ref="Z409:AA409"/>
    <mergeCell ref="AB409:AC409"/>
    <mergeCell ref="AD409:AE409"/>
    <mergeCell ref="AJ409:AK409"/>
    <mergeCell ref="V413:W413"/>
    <mergeCell ref="Z413:AA413"/>
    <mergeCell ref="AB413:AC413"/>
    <mergeCell ref="AD413:AE413"/>
    <mergeCell ref="AJ413:AK413"/>
    <mergeCell ref="V410:W410"/>
    <mergeCell ref="AL412:AM412"/>
    <mergeCell ref="AN412:AO412"/>
    <mergeCell ref="A409:B409"/>
    <mergeCell ref="E409:F409"/>
    <mergeCell ref="G409:H409"/>
    <mergeCell ref="I409:J409"/>
    <mergeCell ref="O409:P409"/>
    <mergeCell ref="Q409:R409"/>
    <mergeCell ref="S409:T409"/>
    <mergeCell ref="V409:W409"/>
    <mergeCell ref="S412:T412"/>
    <mergeCell ref="V412:W412"/>
    <mergeCell ref="Z412:AA412"/>
    <mergeCell ref="AB412:AC412"/>
    <mergeCell ref="AD412:AE412"/>
    <mergeCell ref="AJ412:AK412"/>
    <mergeCell ref="A412:B412"/>
    <mergeCell ref="E412:F412"/>
    <mergeCell ref="G412:H412"/>
    <mergeCell ref="I412:J412"/>
    <mergeCell ref="O412:P412"/>
    <mergeCell ref="Q412:R412"/>
    <mergeCell ref="AL415:AM415"/>
    <mergeCell ref="AN415:AO415"/>
    <mergeCell ref="A413:B413"/>
    <mergeCell ref="E413:F413"/>
    <mergeCell ref="G413:H413"/>
    <mergeCell ref="I413:J413"/>
    <mergeCell ref="O413:P413"/>
    <mergeCell ref="Q413:R413"/>
    <mergeCell ref="S413:T413"/>
    <mergeCell ref="AL413:AM413"/>
    <mergeCell ref="S415:T415"/>
    <mergeCell ref="V415:W415"/>
    <mergeCell ref="Z415:AA415"/>
    <mergeCell ref="AB415:AC415"/>
    <mergeCell ref="AD415:AE415"/>
    <mergeCell ref="AJ415:AK415"/>
    <mergeCell ref="A415:B415"/>
    <mergeCell ref="E415:F415"/>
    <mergeCell ref="G415:H415"/>
    <mergeCell ref="I415:J415"/>
    <mergeCell ref="O415:P415"/>
    <mergeCell ref="Q415:R415"/>
    <mergeCell ref="Z414:AA414"/>
    <mergeCell ref="AB414:AC414"/>
    <mergeCell ref="AD414:AE414"/>
    <mergeCell ref="AJ414:AK414"/>
    <mergeCell ref="AL414:AM414"/>
    <mergeCell ref="AN414:AO414"/>
    <mergeCell ref="AL418:AM418"/>
    <mergeCell ref="AN418:AO418"/>
    <mergeCell ref="A414:B414"/>
    <mergeCell ref="E414:F414"/>
    <mergeCell ref="G414:H414"/>
    <mergeCell ref="I414:J414"/>
    <mergeCell ref="O414:P414"/>
    <mergeCell ref="Q414:R414"/>
    <mergeCell ref="S414:T414"/>
    <mergeCell ref="V414:W414"/>
    <mergeCell ref="S418:T418"/>
    <mergeCell ref="V418:W418"/>
    <mergeCell ref="Z418:AA418"/>
    <mergeCell ref="AB418:AC418"/>
    <mergeCell ref="AD418:AE418"/>
    <mergeCell ref="AJ418:AK418"/>
    <mergeCell ref="A418:B418"/>
    <mergeCell ref="E418:F418"/>
    <mergeCell ref="G418:H418"/>
    <mergeCell ref="I418:J418"/>
    <mergeCell ref="O418:P418"/>
    <mergeCell ref="Q418:R418"/>
    <mergeCell ref="Z417:AA417"/>
    <mergeCell ref="AB417:AC417"/>
    <mergeCell ref="AD417:AE417"/>
    <mergeCell ref="AJ417:AK417"/>
    <mergeCell ref="AL417:AM417"/>
    <mergeCell ref="AN417:AO417"/>
    <mergeCell ref="AL416:AM416"/>
    <mergeCell ref="AN416:AO416"/>
    <mergeCell ref="A417:B417"/>
    <mergeCell ref="E417:F417"/>
    <mergeCell ref="G417:H417"/>
    <mergeCell ref="I417:J417"/>
    <mergeCell ref="O417:P417"/>
    <mergeCell ref="Q417:R417"/>
    <mergeCell ref="S417:T417"/>
    <mergeCell ref="V417:W417"/>
    <mergeCell ref="S416:T416"/>
    <mergeCell ref="V416:W416"/>
    <mergeCell ref="Z416:AA416"/>
    <mergeCell ref="AB416:AC416"/>
    <mergeCell ref="AD416:AE416"/>
    <mergeCell ref="AJ416:AK416"/>
    <mergeCell ref="A416:B416"/>
    <mergeCell ref="E416:F416"/>
    <mergeCell ref="G416:H416"/>
    <mergeCell ref="I416:J416"/>
    <mergeCell ref="O416:P416"/>
    <mergeCell ref="Q416:R416"/>
    <mergeCell ref="Z421:AA421"/>
    <mergeCell ref="AB421:AC421"/>
    <mergeCell ref="AD421:AE421"/>
    <mergeCell ref="AJ421:AK421"/>
    <mergeCell ref="AL421:AM421"/>
    <mergeCell ref="AN421:AO421"/>
    <mergeCell ref="AL420:AM420"/>
    <mergeCell ref="AN420:AO420"/>
    <mergeCell ref="A421:B421"/>
    <mergeCell ref="E421:F421"/>
    <mergeCell ref="G421:H421"/>
    <mergeCell ref="I421:J421"/>
    <mergeCell ref="O421:P421"/>
    <mergeCell ref="Q421:R421"/>
    <mergeCell ref="S421:T421"/>
    <mergeCell ref="V421:W421"/>
    <mergeCell ref="S420:T420"/>
    <mergeCell ref="V420:W420"/>
    <mergeCell ref="Z420:AA420"/>
    <mergeCell ref="AB420:AC420"/>
    <mergeCell ref="AD420:AE420"/>
    <mergeCell ref="AJ420:AK420"/>
    <mergeCell ref="A420:B420"/>
    <mergeCell ref="E420:F420"/>
    <mergeCell ref="G420:H420"/>
    <mergeCell ref="I420:J420"/>
    <mergeCell ref="O420:P420"/>
    <mergeCell ref="Q420:R420"/>
    <mergeCell ref="Z419:AA419"/>
    <mergeCell ref="AB419:AC419"/>
    <mergeCell ref="AD419:AE419"/>
    <mergeCell ref="AJ419:AK419"/>
    <mergeCell ref="AL419:AM419"/>
    <mergeCell ref="AN419:AO419"/>
    <mergeCell ref="AL424:AM424"/>
    <mergeCell ref="AN424:AO424"/>
    <mergeCell ref="A419:B419"/>
    <mergeCell ref="E419:F419"/>
    <mergeCell ref="G419:H419"/>
    <mergeCell ref="I419:J419"/>
    <mergeCell ref="O419:P419"/>
    <mergeCell ref="Q419:R419"/>
    <mergeCell ref="S419:T419"/>
    <mergeCell ref="V419:W419"/>
    <mergeCell ref="S424:T424"/>
    <mergeCell ref="V424:W424"/>
    <mergeCell ref="Z424:AA424"/>
    <mergeCell ref="AB424:AC424"/>
    <mergeCell ref="AD424:AE424"/>
    <mergeCell ref="AJ424:AK424"/>
    <mergeCell ref="A424:B424"/>
    <mergeCell ref="E424:F424"/>
    <mergeCell ref="G424:H424"/>
    <mergeCell ref="I424:J424"/>
    <mergeCell ref="O424:P424"/>
    <mergeCell ref="Q424:R424"/>
    <mergeCell ref="Z423:AA423"/>
    <mergeCell ref="AB423:AC423"/>
    <mergeCell ref="AD423:AE423"/>
    <mergeCell ref="AJ423:AK423"/>
    <mergeCell ref="AL423:AM423"/>
    <mergeCell ref="AN423:AO423"/>
    <mergeCell ref="AL422:AM422"/>
    <mergeCell ref="AN422:AO422"/>
    <mergeCell ref="A423:B423"/>
    <mergeCell ref="E423:F423"/>
    <mergeCell ref="G423:H423"/>
    <mergeCell ref="I423:J423"/>
    <mergeCell ref="O423:P423"/>
    <mergeCell ref="Q423:R423"/>
    <mergeCell ref="S423:T423"/>
    <mergeCell ref="V423:W423"/>
    <mergeCell ref="S422:T422"/>
    <mergeCell ref="V422:W422"/>
    <mergeCell ref="Z422:AA422"/>
    <mergeCell ref="AB422:AC422"/>
    <mergeCell ref="AD422:AE422"/>
    <mergeCell ref="AJ422:AK422"/>
    <mergeCell ref="A422:B422"/>
    <mergeCell ref="E422:F422"/>
    <mergeCell ref="G422:H422"/>
    <mergeCell ref="I422:J422"/>
    <mergeCell ref="O422:P422"/>
    <mergeCell ref="Q422:R422"/>
    <mergeCell ref="Z427:AA427"/>
    <mergeCell ref="AB427:AC427"/>
    <mergeCell ref="AD427:AE427"/>
    <mergeCell ref="AJ427:AK427"/>
    <mergeCell ref="AL427:AM427"/>
    <mergeCell ref="AN427:AO427"/>
    <mergeCell ref="AL426:AM426"/>
    <mergeCell ref="AN426:AO426"/>
    <mergeCell ref="A427:B427"/>
    <mergeCell ref="E427:F427"/>
    <mergeCell ref="G427:H427"/>
    <mergeCell ref="I427:J427"/>
    <mergeCell ref="O427:P427"/>
    <mergeCell ref="Q427:R427"/>
    <mergeCell ref="S427:T427"/>
    <mergeCell ref="V427:W427"/>
    <mergeCell ref="S426:T426"/>
    <mergeCell ref="V426:W426"/>
    <mergeCell ref="Z426:AA426"/>
    <mergeCell ref="AB426:AC426"/>
    <mergeCell ref="AD426:AE426"/>
    <mergeCell ref="AJ426:AK426"/>
    <mergeCell ref="A426:B426"/>
    <mergeCell ref="E426:F426"/>
    <mergeCell ref="G426:H426"/>
    <mergeCell ref="I426:J426"/>
    <mergeCell ref="O426:P426"/>
    <mergeCell ref="Q426:R426"/>
    <mergeCell ref="Z425:AA425"/>
    <mergeCell ref="AB425:AC425"/>
    <mergeCell ref="AD425:AE425"/>
    <mergeCell ref="AJ425:AK425"/>
    <mergeCell ref="AL425:AM425"/>
    <mergeCell ref="AN425:AO425"/>
    <mergeCell ref="AL430:AM430"/>
    <mergeCell ref="AN430:AO430"/>
    <mergeCell ref="A425:B425"/>
    <mergeCell ref="E425:F425"/>
    <mergeCell ref="G425:H425"/>
    <mergeCell ref="I425:J425"/>
    <mergeCell ref="O425:P425"/>
    <mergeCell ref="Q425:R425"/>
    <mergeCell ref="S425:T425"/>
    <mergeCell ref="V425:W425"/>
    <mergeCell ref="S430:T430"/>
    <mergeCell ref="V430:W430"/>
    <mergeCell ref="Z430:AA430"/>
    <mergeCell ref="AB430:AC430"/>
    <mergeCell ref="AD430:AE430"/>
    <mergeCell ref="AJ430:AK430"/>
    <mergeCell ref="A430:B430"/>
    <mergeCell ref="E430:F430"/>
    <mergeCell ref="G430:H430"/>
    <mergeCell ref="I430:J430"/>
    <mergeCell ref="O430:P430"/>
    <mergeCell ref="Q430:R430"/>
    <mergeCell ref="Z429:AA429"/>
    <mergeCell ref="AB429:AC429"/>
    <mergeCell ref="AD429:AE429"/>
    <mergeCell ref="AJ429:AK429"/>
    <mergeCell ref="AL429:AM429"/>
    <mergeCell ref="AN429:AO429"/>
    <mergeCell ref="AL428:AM428"/>
    <mergeCell ref="AN428:AO428"/>
    <mergeCell ref="A429:B429"/>
    <mergeCell ref="E429:F429"/>
    <mergeCell ref="G429:H429"/>
    <mergeCell ref="I429:J429"/>
    <mergeCell ref="O429:P429"/>
    <mergeCell ref="Q429:R429"/>
    <mergeCell ref="S429:T429"/>
    <mergeCell ref="V429:W429"/>
    <mergeCell ref="S428:T428"/>
    <mergeCell ref="V428:W428"/>
    <mergeCell ref="Z428:AA428"/>
    <mergeCell ref="AB428:AC428"/>
    <mergeCell ref="AD428:AE428"/>
    <mergeCell ref="AJ428:AK428"/>
    <mergeCell ref="A428:B428"/>
    <mergeCell ref="E428:F428"/>
    <mergeCell ref="G428:H428"/>
    <mergeCell ref="I428:J428"/>
    <mergeCell ref="O428:P428"/>
    <mergeCell ref="Q428:R428"/>
    <mergeCell ref="AB435:AC435"/>
    <mergeCell ref="AD435:AE435"/>
    <mergeCell ref="V436:W436"/>
    <mergeCell ref="Z436:AA436"/>
    <mergeCell ref="AB436:AC436"/>
    <mergeCell ref="AD436:AE436"/>
    <mergeCell ref="AD434:AE434"/>
    <mergeCell ref="A435:B435"/>
    <mergeCell ref="E435:F435"/>
    <mergeCell ref="G435:H435"/>
    <mergeCell ref="I435:J435"/>
    <mergeCell ref="A436:B436"/>
    <mergeCell ref="E436:F436"/>
    <mergeCell ref="G436:H436"/>
    <mergeCell ref="V435:W435"/>
    <mergeCell ref="Z435:AA435"/>
    <mergeCell ref="AB433:AC433"/>
    <mergeCell ref="I436:J436"/>
    <mergeCell ref="AD433:AE433"/>
    <mergeCell ref="A434:B434"/>
    <mergeCell ref="E434:F434"/>
    <mergeCell ref="G434:H434"/>
    <mergeCell ref="I434:J434"/>
    <mergeCell ref="V434:W434"/>
    <mergeCell ref="Z434:AA434"/>
    <mergeCell ref="AB434:AC434"/>
    <mergeCell ref="A433:B433"/>
    <mergeCell ref="E433:F433"/>
    <mergeCell ref="G433:H433"/>
    <mergeCell ref="I433:J433"/>
    <mergeCell ref="V433:W433"/>
    <mergeCell ref="Z433:AA433"/>
    <mergeCell ref="AD431:AE431"/>
    <mergeCell ref="A432:B432"/>
    <mergeCell ref="E432:F432"/>
    <mergeCell ref="G432:H432"/>
    <mergeCell ref="I432:J432"/>
    <mergeCell ref="V432:W432"/>
    <mergeCell ref="Z432:AA432"/>
    <mergeCell ref="AB432:AC432"/>
    <mergeCell ref="AD432:AE432"/>
    <mergeCell ref="V437:W437"/>
    <mergeCell ref="Z437:AA437"/>
    <mergeCell ref="AB437:AC437"/>
    <mergeCell ref="A431:B431"/>
    <mergeCell ref="E431:F431"/>
    <mergeCell ref="G431:H431"/>
    <mergeCell ref="I431:J431"/>
    <mergeCell ref="V431:W431"/>
    <mergeCell ref="Z431:AA431"/>
    <mergeCell ref="AB431:AC431"/>
    <mergeCell ref="AD442:AE442"/>
    <mergeCell ref="AH438:AK438"/>
    <mergeCell ref="Z438:AA438"/>
    <mergeCell ref="AB438:AC438"/>
    <mergeCell ref="AD438:AE438"/>
    <mergeCell ref="AH439:AK439"/>
    <mergeCell ref="Z442:AA442"/>
    <mergeCell ref="Z441:AA441"/>
    <mergeCell ref="AB441:AC441"/>
    <mergeCell ref="A442:B442"/>
    <mergeCell ref="E442:F442"/>
    <mergeCell ref="G442:H442"/>
    <mergeCell ref="I442:J442"/>
    <mergeCell ref="AB442:AC442"/>
    <mergeCell ref="AH440:AK440"/>
    <mergeCell ref="AD441:AE441"/>
    <mergeCell ref="A441:B441"/>
    <mergeCell ref="E441:F441"/>
    <mergeCell ref="G441:H441"/>
    <mergeCell ref="I441:J441"/>
    <mergeCell ref="V441:W441"/>
    <mergeCell ref="AD439:AE439"/>
    <mergeCell ref="A440:B440"/>
    <mergeCell ref="E440:F440"/>
    <mergeCell ref="G440:H440"/>
    <mergeCell ref="I440:J440"/>
    <mergeCell ref="V440:W440"/>
    <mergeCell ref="Z440:AA440"/>
    <mergeCell ref="AB440:AC440"/>
    <mergeCell ref="AD440:AE440"/>
    <mergeCell ref="V439:W439"/>
    <mergeCell ref="Z439:AA439"/>
    <mergeCell ref="AD437:AE437"/>
    <mergeCell ref="A438:B438"/>
    <mergeCell ref="E438:F438"/>
    <mergeCell ref="G438:H438"/>
    <mergeCell ref="I438:J438"/>
    <mergeCell ref="M438:P438"/>
    <mergeCell ref="V438:W438"/>
    <mergeCell ref="AB439:AC439"/>
    <mergeCell ref="A437:B437"/>
    <mergeCell ref="E437:F437"/>
    <mergeCell ref="G437:H437"/>
    <mergeCell ref="I437:J437"/>
    <mergeCell ref="M437:P437"/>
    <mergeCell ref="I439:J439"/>
    <mergeCell ref="A457:B457"/>
    <mergeCell ref="E457:F457"/>
    <mergeCell ref="G457:H457"/>
    <mergeCell ref="O457:P457"/>
    <mergeCell ref="AG453:AG456"/>
    <mergeCell ref="AH453:AK454"/>
    <mergeCell ref="V453:W456"/>
    <mergeCell ref="X453:AA454"/>
    <mergeCell ref="AB453:AC453"/>
    <mergeCell ref="AD453:AE454"/>
    <mergeCell ref="S448:T448"/>
    <mergeCell ref="AD443:AE443"/>
    <mergeCell ref="AD444:AE444"/>
    <mergeCell ref="Z446:AA446"/>
    <mergeCell ref="AB446:AC446"/>
    <mergeCell ref="AD446:AE446"/>
    <mergeCell ref="C453:F454"/>
    <mergeCell ref="G453:H453"/>
    <mergeCell ref="I453:J454"/>
    <mergeCell ref="D455:D456"/>
    <mergeCell ref="E455:F456"/>
    <mergeCell ref="G455:H456"/>
    <mergeCell ref="I455:J455"/>
    <mergeCell ref="I456:J456"/>
    <mergeCell ref="V451:AO451"/>
    <mergeCell ref="S453:T453"/>
    <mergeCell ref="N455:N456"/>
    <mergeCell ref="O455:P456"/>
    <mergeCell ref="AL453:AM453"/>
    <mergeCell ref="AN453:AO453"/>
    <mergeCell ref="AI455:AI456"/>
    <mergeCell ref="AJ455:AK456"/>
    <mergeCell ref="I457:J457"/>
    <mergeCell ref="Q454:R454"/>
    <mergeCell ref="S454:T454"/>
    <mergeCell ref="AB454:AC454"/>
    <mergeCell ref="AD456:AE456"/>
    <mergeCell ref="AD457:AE457"/>
    <mergeCell ref="Q455:R456"/>
    <mergeCell ref="S455:T456"/>
    <mergeCell ref="Y455:Y456"/>
    <mergeCell ref="Z455:AA456"/>
    <mergeCell ref="AD445:AE445"/>
    <mergeCell ref="AN448:AO448"/>
    <mergeCell ref="G454:H454"/>
    <mergeCell ref="AL454:AM454"/>
    <mergeCell ref="A449:U449"/>
    <mergeCell ref="V449:AO449"/>
    <mergeCell ref="A451:T451"/>
    <mergeCell ref="G446:H446"/>
    <mergeCell ref="I446:J446"/>
    <mergeCell ref="A453:B456"/>
    <mergeCell ref="AB444:AC444"/>
    <mergeCell ref="G443:H443"/>
    <mergeCell ref="I443:J443"/>
    <mergeCell ref="V445:W445"/>
    <mergeCell ref="Z444:AA444"/>
    <mergeCell ref="Z445:AA445"/>
    <mergeCell ref="V443:W443"/>
    <mergeCell ref="Z443:AA443"/>
    <mergeCell ref="AB445:AC445"/>
    <mergeCell ref="AB443:AC443"/>
    <mergeCell ref="A444:B444"/>
    <mergeCell ref="E444:F444"/>
    <mergeCell ref="G444:H444"/>
    <mergeCell ref="I444:J444"/>
    <mergeCell ref="V444:W444"/>
    <mergeCell ref="V442:W442"/>
    <mergeCell ref="Z463:AA463"/>
    <mergeCell ref="AB463:AC463"/>
    <mergeCell ref="AD463:AE463"/>
    <mergeCell ref="AJ463:AK463"/>
    <mergeCell ref="AL463:AM463"/>
    <mergeCell ref="AN463:AO463"/>
    <mergeCell ref="AL462:AM462"/>
    <mergeCell ref="AN462:AO462"/>
    <mergeCell ref="A463:B463"/>
    <mergeCell ref="E463:F463"/>
    <mergeCell ref="G463:H463"/>
    <mergeCell ref="I463:J463"/>
    <mergeCell ref="O463:P463"/>
    <mergeCell ref="Q463:R463"/>
    <mergeCell ref="S463:T463"/>
    <mergeCell ref="V463:W463"/>
    <mergeCell ref="S462:T462"/>
    <mergeCell ref="V462:W462"/>
    <mergeCell ref="Z462:AA462"/>
    <mergeCell ref="AB462:AC462"/>
    <mergeCell ref="AD462:AE462"/>
    <mergeCell ref="AJ462:AK462"/>
    <mergeCell ref="AD461:AE461"/>
    <mergeCell ref="AJ461:AK461"/>
    <mergeCell ref="AL461:AM461"/>
    <mergeCell ref="AN461:AO461"/>
    <mergeCell ref="A462:B462"/>
    <mergeCell ref="E462:F462"/>
    <mergeCell ref="G462:H462"/>
    <mergeCell ref="I462:J462"/>
    <mergeCell ref="O462:P462"/>
    <mergeCell ref="Q462:R462"/>
    <mergeCell ref="AL466:AM466"/>
    <mergeCell ref="AN466:AO466"/>
    <mergeCell ref="G461:H461"/>
    <mergeCell ref="I461:J461"/>
    <mergeCell ref="O461:P461"/>
    <mergeCell ref="Q461:R461"/>
    <mergeCell ref="S461:T461"/>
    <mergeCell ref="V461:W461"/>
    <mergeCell ref="Z461:AA461"/>
    <mergeCell ref="AB461:AC461"/>
    <mergeCell ref="S466:T466"/>
    <mergeCell ref="V466:W466"/>
    <mergeCell ref="Z466:AA466"/>
    <mergeCell ref="AB466:AC466"/>
    <mergeCell ref="AD466:AE466"/>
    <mergeCell ref="AJ466:AK466"/>
    <mergeCell ref="A466:B466"/>
    <mergeCell ref="E466:F466"/>
    <mergeCell ref="G466:H466"/>
    <mergeCell ref="I466:J466"/>
    <mergeCell ref="O466:P466"/>
    <mergeCell ref="Q466:R466"/>
    <mergeCell ref="Z465:AA465"/>
    <mergeCell ref="AB465:AC465"/>
    <mergeCell ref="AD465:AE465"/>
    <mergeCell ref="AJ465:AK465"/>
    <mergeCell ref="AL465:AM465"/>
    <mergeCell ref="AN465:AO465"/>
    <mergeCell ref="AL464:AM464"/>
    <mergeCell ref="AN464:AO464"/>
    <mergeCell ref="A465:B465"/>
    <mergeCell ref="E465:F465"/>
    <mergeCell ref="G465:H465"/>
    <mergeCell ref="I465:J465"/>
    <mergeCell ref="O465:P465"/>
    <mergeCell ref="Q465:R465"/>
    <mergeCell ref="S465:T465"/>
    <mergeCell ref="V465:W465"/>
    <mergeCell ref="S464:T464"/>
    <mergeCell ref="V464:W464"/>
    <mergeCell ref="Z464:AA464"/>
    <mergeCell ref="AB464:AC464"/>
    <mergeCell ref="AD464:AE464"/>
    <mergeCell ref="AJ464:AK464"/>
    <mergeCell ref="A464:B464"/>
    <mergeCell ref="E464:F464"/>
    <mergeCell ref="G464:H464"/>
    <mergeCell ref="I464:J464"/>
    <mergeCell ref="O464:P464"/>
    <mergeCell ref="Q464:R464"/>
    <mergeCell ref="Z469:AA469"/>
    <mergeCell ref="AB469:AC469"/>
    <mergeCell ref="AD469:AE469"/>
    <mergeCell ref="AJ469:AK469"/>
    <mergeCell ref="AL469:AM469"/>
    <mergeCell ref="AN469:AO469"/>
    <mergeCell ref="AL468:AM468"/>
    <mergeCell ref="AN468:AO468"/>
    <mergeCell ref="A469:B469"/>
    <mergeCell ref="E469:F469"/>
    <mergeCell ref="G469:H469"/>
    <mergeCell ref="I469:J469"/>
    <mergeCell ref="O469:P469"/>
    <mergeCell ref="Q469:R469"/>
    <mergeCell ref="S469:T469"/>
    <mergeCell ref="V469:W469"/>
    <mergeCell ref="S468:T468"/>
    <mergeCell ref="V468:W468"/>
    <mergeCell ref="Z468:AA468"/>
    <mergeCell ref="AB468:AC468"/>
    <mergeCell ref="AD468:AE468"/>
    <mergeCell ref="AJ468:AK468"/>
    <mergeCell ref="A468:B468"/>
    <mergeCell ref="E468:F468"/>
    <mergeCell ref="G468:H468"/>
    <mergeCell ref="I468:J468"/>
    <mergeCell ref="O468:P468"/>
    <mergeCell ref="Q468:R468"/>
    <mergeCell ref="Z467:AA467"/>
    <mergeCell ref="AB467:AC467"/>
    <mergeCell ref="AD467:AE467"/>
    <mergeCell ref="AJ467:AK467"/>
    <mergeCell ref="AL467:AM467"/>
    <mergeCell ref="AN467:AO467"/>
    <mergeCell ref="AL472:AM472"/>
    <mergeCell ref="AN472:AO472"/>
    <mergeCell ref="A467:B467"/>
    <mergeCell ref="E467:F467"/>
    <mergeCell ref="G467:H467"/>
    <mergeCell ref="I467:J467"/>
    <mergeCell ref="O467:P467"/>
    <mergeCell ref="Q467:R467"/>
    <mergeCell ref="S467:T467"/>
    <mergeCell ref="V467:W467"/>
    <mergeCell ref="S472:T472"/>
    <mergeCell ref="V472:W472"/>
    <mergeCell ref="Z472:AA472"/>
    <mergeCell ref="AB472:AC472"/>
    <mergeCell ref="AD472:AE472"/>
    <mergeCell ref="AJ472:AK472"/>
    <mergeCell ref="A472:B472"/>
    <mergeCell ref="E472:F472"/>
    <mergeCell ref="G472:H472"/>
    <mergeCell ref="I472:J472"/>
    <mergeCell ref="O472:P472"/>
    <mergeCell ref="Q472:R472"/>
    <mergeCell ref="Z471:AA471"/>
    <mergeCell ref="AB471:AC471"/>
    <mergeCell ref="AD471:AE471"/>
    <mergeCell ref="AJ471:AK471"/>
    <mergeCell ref="AL471:AM471"/>
    <mergeCell ref="AN471:AO471"/>
    <mergeCell ref="AL470:AM470"/>
    <mergeCell ref="AN470:AO470"/>
    <mergeCell ref="A471:B471"/>
    <mergeCell ref="E471:F471"/>
    <mergeCell ref="G471:H471"/>
    <mergeCell ref="I471:J471"/>
    <mergeCell ref="O471:P471"/>
    <mergeCell ref="Q471:R471"/>
    <mergeCell ref="S471:T471"/>
    <mergeCell ref="V471:W471"/>
    <mergeCell ref="S470:T470"/>
    <mergeCell ref="V470:W470"/>
    <mergeCell ref="Z470:AA470"/>
    <mergeCell ref="AB470:AC470"/>
    <mergeCell ref="AD470:AE470"/>
    <mergeCell ref="AJ470:AK470"/>
    <mergeCell ref="A470:B470"/>
    <mergeCell ref="E470:F470"/>
    <mergeCell ref="G470:H470"/>
    <mergeCell ref="I470:J470"/>
    <mergeCell ref="O470:P470"/>
    <mergeCell ref="Q470:R470"/>
    <mergeCell ref="Z475:AA475"/>
    <mergeCell ref="AB475:AC475"/>
    <mergeCell ref="AD475:AE475"/>
    <mergeCell ref="AJ475:AK475"/>
    <mergeCell ref="AL475:AM475"/>
    <mergeCell ref="AN475:AO475"/>
    <mergeCell ref="AL474:AM474"/>
    <mergeCell ref="AN474:AO474"/>
    <mergeCell ref="A475:B475"/>
    <mergeCell ref="E475:F475"/>
    <mergeCell ref="G475:H475"/>
    <mergeCell ref="I475:J475"/>
    <mergeCell ref="O475:P475"/>
    <mergeCell ref="Q475:R475"/>
    <mergeCell ref="S475:T475"/>
    <mergeCell ref="V475:W475"/>
    <mergeCell ref="S474:T474"/>
    <mergeCell ref="V474:W474"/>
    <mergeCell ref="Z474:AA474"/>
    <mergeCell ref="AB474:AC474"/>
    <mergeCell ref="AD474:AE474"/>
    <mergeCell ref="AJ474:AK474"/>
    <mergeCell ref="A474:B474"/>
    <mergeCell ref="E474:F474"/>
    <mergeCell ref="G474:H474"/>
    <mergeCell ref="I474:J474"/>
    <mergeCell ref="O474:P474"/>
    <mergeCell ref="Q474:R474"/>
    <mergeCell ref="Z473:AA473"/>
    <mergeCell ref="AB473:AC473"/>
    <mergeCell ref="AD473:AE473"/>
    <mergeCell ref="AJ473:AK473"/>
    <mergeCell ref="AL473:AM473"/>
    <mergeCell ref="AN473:AO473"/>
    <mergeCell ref="AL478:AM478"/>
    <mergeCell ref="AN478:AO478"/>
    <mergeCell ref="A473:B473"/>
    <mergeCell ref="E473:F473"/>
    <mergeCell ref="G473:H473"/>
    <mergeCell ref="I473:J473"/>
    <mergeCell ref="O473:P473"/>
    <mergeCell ref="Q473:R473"/>
    <mergeCell ref="S473:T473"/>
    <mergeCell ref="V473:W473"/>
    <mergeCell ref="S478:T478"/>
    <mergeCell ref="V478:W478"/>
    <mergeCell ref="Z478:AA478"/>
    <mergeCell ref="AB478:AC478"/>
    <mergeCell ref="AD478:AE478"/>
    <mergeCell ref="AJ478:AK478"/>
    <mergeCell ref="A478:B478"/>
    <mergeCell ref="E478:F478"/>
    <mergeCell ref="G478:H478"/>
    <mergeCell ref="I478:J478"/>
    <mergeCell ref="O478:P478"/>
    <mergeCell ref="Q478:R478"/>
    <mergeCell ref="Z477:AA477"/>
    <mergeCell ref="AB477:AC477"/>
    <mergeCell ref="AD477:AE477"/>
    <mergeCell ref="AJ477:AK477"/>
    <mergeCell ref="AL477:AM477"/>
    <mergeCell ref="AN477:AO477"/>
    <mergeCell ref="AL476:AM476"/>
    <mergeCell ref="AN476:AO476"/>
    <mergeCell ref="A477:B477"/>
    <mergeCell ref="E477:F477"/>
    <mergeCell ref="G477:H477"/>
    <mergeCell ref="I477:J477"/>
    <mergeCell ref="O477:P477"/>
    <mergeCell ref="Q477:R477"/>
    <mergeCell ref="S477:T477"/>
    <mergeCell ref="V477:W477"/>
    <mergeCell ref="S476:T476"/>
    <mergeCell ref="V476:W476"/>
    <mergeCell ref="Z476:AA476"/>
    <mergeCell ref="AB476:AC476"/>
    <mergeCell ref="AD476:AE476"/>
    <mergeCell ref="AJ476:AK476"/>
    <mergeCell ref="A476:B476"/>
    <mergeCell ref="E476:F476"/>
    <mergeCell ref="G476:H476"/>
    <mergeCell ref="I476:J476"/>
    <mergeCell ref="O476:P476"/>
    <mergeCell ref="Q476:R476"/>
    <mergeCell ref="Z481:AA481"/>
    <mergeCell ref="AB481:AC481"/>
    <mergeCell ref="AD481:AE481"/>
    <mergeCell ref="AJ481:AK481"/>
    <mergeCell ref="AL481:AM481"/>
    <mergeCell ref="AN481:AO481"/>
    <mergeCell ref="AL480:AM480"/>
    <mergeCell ref="AN480:AO480"/>
    <mergeCell ref="A481:B481"/>
    <mergeCell ref="E481:F481"/>
    <mergeCell ref="G481:H481"/>
    <mergeCell ref="I481:J481"/>
    <mergeCell ref="O481:P481"/>
    <mergeCell ref="Q481:R481"/>
    <mergeCell ref="S481:T481"/>
    <mergeCell ref="V481:W481"/>
    <mergeCell ref="S480:T480"/>
    <mergeCell ref="V480:W480"/>
    <mergeCell ref="Z480:AA480"/>
    <mergeCell ref="AB480:AC480"/>
    <mergeCell ref="AD480:AE480"/>
    <mergeCell ref="AJ480:AK480"/>
    <mergeCell ref="A480:B480"/>
    <mergeCell ref="E480:F480"/>
    <mergeCell ref="G480:H480"/>
    <mergeCell ref="I480:J480"/>
    <mergeCell ref="O480:P480"/>
    <mergeCell ref="Q480:R480"/>
    <mergeCell ref="Z479:AA479"/>
    <mergeCell ref="AB479:AC479"/>
    <mergeCell ref="AD479:AE479"/>
    <mergeCell ref="AJ479:AK479"/>
    <mergeCell ref="AL479:AM479"/>
    <mergeCell ref="AN479:AO479"/>
    <mergeCell ref="AL484:AM484"/>
    <mergeCell ref="AN484:AO484"/>
    <mergeCell ref="A479:B479"/>
    <mergeCell ref="E479:F479"/>
    <mergeCell ref="G479:H479"/>
    <mergeCell ref="I479:J479"/>
    <mergeCell ref="O479:P479"/>
    <mergeCell ref="Q479:R479"/>
    <mergeCell ref="S479:T479"/>
    <mergeCell ref="V479:W479"/>
    <mergeCell ref="S484:T484"/>
    <mergeCell ref="V484:W484"/>
    <mergeCell ref="Z484:AA484"/>
    <mergeCell ref="AB484:AC484"/>
    <mergeCell ref="AD484:AE484"/>
    <mergeCell ref="AJ484:AK484"/>
    <mergeCell ref="A484:B484"/>
    <mergeCell ref="E484:F484"/>
    <mergeCell ref="G484:H484"/>
    <mergeCell ref="I484:J484"/>
    <mergeCell ref="O484:P484"/>
    <mergeCell ref="Q484:R484"/>
    <mergeCell ref="Z483:AA483"/>
    <mergeCell ref="AB483:AC483"/>
    <mergeCell ref="AD483:AE483"/>
    <mergeCell ref="AJ483:AK483"/>
    <mergeCell ref="AL483:AM483"/>
    <mergeCell ref="AN483:AO483"/>
    <mergeCell ref="AL482:AM482"/>
    <mergeCell ref="AN482:AO482"/>
    <mergeCell ref="A483:B483"/>
    <mergeCell ref="E483:F483"/>
    <mergeCell ref="G483:H483"/>
    <mergeCell ref="I483:J483"/>
    <mergeCell ref="O483:P483"/>
    <mergeCell ref="Q483:R483"/>
    <mergeCell ref="S483:T483"/>
    <mergeCell ref="V483:W483"/>
    <mergeCell ref="S482:T482"/>
    <mergeCell ref="V482:W482"/>
    <mergeCell ref="Z482:AA482"/>
    <mergeCell ref="AB482:AC482"/>
    <mergeCell ref="AD482:AE482"/>
    <mergeCell ref="AJ482:AK482"/>
    <mergeCell ref="A482:B482"/>
    <mergeCell ref="E482:F482"/>
    <mergeCell ref="G482:H482"/>
    <mergeCell ref="I482:J482"/>
    <mergeCell ref="O482:P482"/>
    <mergeCell ref="Q482:R482"/>
    <mergeCell ref="AL486:AM486"/>
    <mergeCell ref="AN486:AO486"/>
    <mergeCell ref="A487:B487"/>
    <mergeCell ref="E487:F487"/>
    <mergeCell ref="G487:H487"/>
    <mergeCell ref="I487:J487"/>
    <mergeCell ref="V487:W487"/>
    <mergeCell ref="Z487:AA487"/>
    <mergeCell ref="AB487:AC487"/>
    <mergeCell ref="AD487:AE487"/>
    <mergeCell ref="S486:T486"/>
    <mergeCell ref="V486:W486"/>
    <mergeCell ref="Z486:AA486"/>
    <mergeCell ref="AB486:AC486"/>
    <mergeCell ref="AD486:AE486"/>
    <mergeCell ref="AJ486:AK486"/>
    <mergeCell ref="AD485:AE485"/>
    <mergeCell ref="AJ485:AK485"/>
    <mergeCell ref="AL485:AM485"/>
    <mergeCell ref="AN485:AO485"/>
    <mergeCell ref="A486:B486"/>
    <mergeCell ref="E486:F486"/>
    <mergeCell ref="G486:H486"/>
    <mergeCell ref="I486:J486"/>
    <mergeCell ref="O486:P486"/>
    <mergeCell ref="Q486:R486"/>
    <mergeCell ref="A485:B485"/>
    <mergeCell ref="E485:F485"/>
    <mergeCell ref="G485:H485"/>
    <mergeCell ref="I485:J485"/>
    <mergeCell ref="O485:P485"/>
    <mergeCell ref="Q485:R485"/>
    <mergeCell ref="A492:B492"/>
    <mergeCell ref="E492:F492"/>
    <mergeCell ref="G492:H492"/>
    <mergeCell ref="I492:J492"/>
    <mergeCell ref="AB492:AC492"/>
    <mergeCell ref="AD492:AE492"/>
    <mergeCell ref="Z492:AA492"/>
    <mergeCell ref="AB490:AC490"/>
    <mergeCell ref="AD490:AE490"/>
    <mergeCell ref="A491:B491"/>
    <mergeCell ref="E491:F491"/>
    <mergeCell ref="G491:H491"/>
    <mergeCell ref="I491:J491"/>
    <mergeCell ref="A490:B490"/>
    <mergeCell ref="E490:F490"/>
    <mergeCell ref="G490:H490"/>
    <mergeCell ref="I490:J490"/>
    <mergeCell ref="V490:W490"/>
    <mergeCell ref="Z490:AA490"/>
    <mergeCell ref="AB488:AC488"/>
    <mergeCell ref="AD488:AE488"/>
    <mergeCell ref="A489:B489"/>
    <mergeCell ref="E489:F489"/>
    <mergeCell ref="G489:H489"/>
    <mergeCell ref="I489:J489"/>
    <mergeCell ref="V489:W489"/>
    <mergeCell ref="Z489:AA489"/>
    <mergeCell ref="AB489:AC489"/>
    <mergeCell ref="AD489:AE489"/>
    <mergeCell ref="A488:B488"/>
    <mergeCell ref="E488:F488"/>
    <mergeCell ref="G488:H488"/>
    <mergeCell ref="I488:J488"/>
    <mergeCell ref="V488:W488"/>
    <mergeCell ref="Z488:AA488"/>
    <mergeCell ref="AB495:AC495"/>
    <mergeCell ref="AD495:AE495"/>
    <mergeCell ref="A496:B496"/>
    <mergeCell ref="E496:F496"/>
    <mergeCell ref="G496:H496"/>
    <mergeCell ref="I496:J496"/>
    <mergeCell ref="V496:W496"/>
    <mergeCell ref="Z496:AA496"/>
    <mergeCell ref="AB496:AC496"/>
    <mergeCell ref="AD496:AE496"/>
    <mergeCell ref="A495:B495"/>
    <mergeCell ref="E495:F495"/>
    <mergeCell ref="G495:H495"/>
    <mergeCell ref="I495:J495"/>
    <mergeCell ref="V495:W495"/>
    <mergeCell ref="Z495:AA495"/>
    <mergeCell ref="AD493:AE493"/>
    <mergeCell ref="A494:B494"/>
    <mergeCell ref="E494:F494"/>
    <mergeCell ref="G494:H494"/>
    <mergeCell ref="I494:J494"/>
    <mergeCell ref="M494:P494"/>
    <mergeCell ref="V494:W494"/>
    <mergeCell ref="Z494:AA494"/>
    <mergeCell ref="AB494:AC494"/>
    <mergeCell ref="AD494:AE494"/>
    <mergeCell ref="AB500:AC500"/>
    <mergeCell ref="AD500:AE500"/>
    <mergeCell ref="A493:B493"/>
    <mergeCell ref="E493:F493"/>
    <mergeCell ref="G493:H493"/>
    <mergeCell ref="I493:J493"/>
    <mergeCell ref="M493:P493"/>
    <mergeCell ref="V493:W493"/>
    <mergeCell ref="Z493:AA493"/>
    <mergeCell ref="AB493:AC493"/>
    <mergeCell ref="A500:B500"/>
    <mergeCell ref="E500:F500"/>
    <mergeCell ref="G500:H500"/>
    <mergeCell ref="I500:J500"/>
    <mergeCell ref="V500:W500"/>
    <mergeCell ref="Z500:AA500"/>
    <mergeCell ref="AB498:AC498"/>
    <mergeCell ref="AD498:AE498"/>
    <mergeCell ref="A499:B499"/>
    <mergeCell ref="E499:F499"/>
    <mergeCell ref="G499:H499"/>
    <mergeCell ref="I499:J499"/>
    <mergeCell ref="V499:W499"/>
    <mergeCell ref="Z499:AA499"/>
    <mergeCell ref="AB499:AC499"/>
    <mergeCell ref="AD499:AE499"/>
    <mergeCell ref="A498:B498"/>
    <mergeCell ref="E498:F498"/>
    <mergeCell ref="G498:H498"/>
    <mergeCell ref="I498:J498"/>
    <mergeCell ref="V498:W498"/>
    <mergeCell ref="Z498:AA498"/>
    <mergeCell ref="AH496:AK496"/>
    <mergeCell ref="Z497:AA497"/>
    <mergeCell ref="AB497:AC497"/>
    <mergeCell ref="AD497:AE497"/>
    <mergeCell ref="A497:B497"/>
    <mergeCell ref="E497:F497"/>
    <mergeCell ref="G497:H497"/>
    <mergeCell ref="I497:J497"/>
    <mergeCell ref="V497:W497"/>
    <mergeCell ref="L509:L512"/>
    <mergeCell ref="M509:P510"/>
    <mergeCell ref="N511:N512"/>
    <mergeCell ref="G509:H509"/>
    <mergeCell ref="I509:J510"/>
    <mergeCell ref="D511:D512"/>
    <mergeCell ref="E511:F512"/>
    <mergeCell ref="G511:H512"/>
    <mergeCell ref="I511:J511"/>
    <mergeCell ref="I512:J512"/>
    <mergeCell ref="V509:W512"/>
    <mergeCell ref="X509:AA510"/>
    <mergeCell ref="AB509:AC509"/>
    <mergeCell ref="AD509:AE510"/>
    <mergeCell ref="Y511:Y512"/>
    <mergeCell ref="Z511:AA512"/>
    <mergeCell ref="AB511:AC512"/>
    <mergeCell ref="AD511:AE511"/>
    <mergeCell ref="AD512:AE512"/>
    <mergeCell ref="AD513:AE513"/>
    <mergeCell ref="Q513:R513"/>
    <mergeCell ref="S513:T513"/>
    <mergeCell ref="V513:W513"/>
    <mergeCell ref="Z513:AA513"/>
    <mergeCell ref="A513:B513"/>
    <mergeCell ref="E513:F513"/>
    <mergeCell ref="G513:H513"/>
    <mergeCell ref="O513:P513"/>
    <mergeCell ref="I513:J513"/>
    <mergeCell ref="G502:H502"/>
    <mergeCell ref="I502:J502"/>
    <mergeCell ref="Z502:AA502"/>
    <mergeCell ref="Q509:R509"/>
    <mergeCell ref="S509:T509"/>
    <mergeCell ref="A514:B514"/>
    <mergeCell ref="E514:F514"/>
    <mergeCell ref="G514:H514"/>
    <mergeCell ref="I514:J514"/>
    <mergeCell ref="O514:P514"/>
    <mergeCell ref="Z501:AA501"/>
    <mergeCell ref="AB501:AC501"/>
    <mergeCell ref="AB502:AC502"/>
    <mergeCell ref="AD502:AE502"/>
    <mergeCell ref="A508:T508"/>
    <mergeCell ref="G510:H510"/>
    <mergeCell ref="Q510:R510"/>
    <mergeCell ref="S510:T510"/>
    <mergeCell ref="AB510:AC510"/>
    <mergeCell ref="E502:F502"/>
    <mergeCell ref="AL511:AM512"/>
    <mergeCell ref="AN511:AO512"/>
    <mergeCell ref="AL510:AM510"/>
    <mergeCell ref="AN510:AO510"/>
    <mergeCell ref="AL514:AM514"/>
    <mergeCell ref="A501:B501"/>
    <mergeCell ref="E501:F501"/>
    <mergeCell ref="G501:H501"/>
    <mergeCell ref="I501:J501"/>
    <mergeCell ref="V501:W501"/>
    <mergeCell ref="AN516:AO516"/>
    <mergeCell ref="A517:B517"/>
    <mergeCell ref="E517:F517"/>
    <mergeCell ref="AN513:AO513"/>
    <mergeCell ref="AG509:AG512"/>
    <mergeCell ref="AH509:AK510"/>
    <mergeCell ref="AL509:AM509"/>
    <mergeCell ref="AN509:AO509"/>
    <mergeCell ref="AI511:AI512"/>
    <mergeCell ref="AJ511:AK512"/>
    <mergeCell ref="V516:W516"/>
    <mergeCell ref="Z516:AA516"/>
    <mergeCell ref="AB516:AC516"/>
    <mergeCell ref="AD516:AE516"/>
    <mergeCell ref="AJ516:AK516"/>
    <mergeCell ref="AL516:AM516"/>
    <mergeCell ref="AJ517:AK517"/>
    <mergeCell ref="AL517:AM517"/>
    <mergeCell ref="AN517:AO517"/>
    <mergeCell ref="A516:B516"/>
    <mergeCell ref="E516:F516"/>
    <mergeCell ref="G516:H516"/>
    <mergeCell ref="I516:J516"/>
    <mergeCell ref="O516:P516"/>
    <mergeCell ref="Q516:R516"/>
    <mergeCell ref="S516:T516"/>
    <mergeCell ref="AL513:AM513"/>
    <mergeCell ref="G517:H517"/>
    <mergeCell ref="I517:J517"/>
    <mergeCell ref="O517:P517"/>
    <mergeCell ref="Q517:R517"/>
    <mergeCell ref="S517:T517"/>
    <mergeCell ref="V517:W517"/>
    <mergeCell ref="Z517:AA517"/>
    <mergeCell ref="AB517:AC517"/>
    <mergeCell ref="AD517:AE517"/>
    <mergeCell ref="C509:F510"/>
    <mergeCell ref="AB513:AC513"/>
    <mergeCell ref="AJ513:AK513"/>
    <mergeCell ref="AB514:AC514"/>
    <mergeCell ref="AD514:AE514"/>
    <mergeCell ref="AJ514:AK514"/>
    <mergeCell ref="Q514:R514"/>
    <mergeCell ref="S514:T514"/>
    <mergeCell ref="V514:W514"/>
    <mergeCell ref="Z514:AA514"/>
    <mergeCell ref="AN515:AO515"/>
    <mergeCell ref="AN504:AO504"/>
    <mergeCell ref="A505:U505"/>
    <mergeCell ref="V505:AO505"/>
    <mergeCell ref="A507:T507"/>
    <mergeCell ref="V507:AO507"/>
    <mergeCell ref="O511:P512"/>
    <mergeCell ref="Q511:R512"/>
    <mergeCell ref="S511:T512"/>
    <mergeCell ref="A509:B512"/>
    <mergeCell ref="S515:T515"/>
    <mergeCell ref="V515:W515"/>
    <mergeCell ref="AB515:AC515"/>
    <mergeCell ref="AD515:AE515"/>
    <mergeCell ref="AJ515:AK515"/>
    <mergeCell ref="AL515:AM515"/>
    <mergeCell ref="Z515:AA515"/>
    <mergeCell ref="Z520:AA520"/>
    <mergeCell ref="AB520:AC520"/>
    <mergeCell ref="AD520:AE520"/>
    <mergeCell ref="AJ520:AK520"/>
    <mergeCell ref="AL520:AM520"/>
    <mergeCell ref="AN520:AO520"/>
    <mergeCell ref="AL519:AM519"/>
    <mergeCell ref="AN519:AO519"/>
    <mergeCell ref="A520:B520"/>
    <mergeCell ref="E520:F520"/>
    <mergeCell ref="G520:H520"/>
    <mergeCell ref="I520:J520"/>
    <mergeCell ref="O520:P520"/>
    <mergeCell ref="Q520:R520"/>
    <mergeCell ref="S520:T520"/>
    <mergeCell ref="V520:W520"/>
    <mergeCell ref="S519:T519"/>
    <mergeCell ref="V519:W519"/>
    <mergeCell ref="Z519:AA519"/>
    <mergeCell ref="AB519:AC519"/>
    <mergeCell ref="AD519:AE519"/>
    <mergeCell ref="AJ519:AK519"/>
    <mergeCell ref="A519:B519"/>
    <mergeCell ref="E519:F519"/>
    <mergeCell ref="G519:H519"/>
    <mergeCell ref="I519:J519"/>
    <mergeCell ref="O519:P519"/>
    <mergeCell ref="Q519:R519"/>
    <mergeCell ref="Z518:AA518"/>
    <mergeCell ref="AB518:AC518"/>
    <mergeCell ref="AD518:AE518"/>
    <mergeCell ref="AJ518:AK518"/>
    <mergeCell ref="AL518:AM518"/>
    <mergeCell ref="AN518:AO518"/>
    <mergeCell ref="AL523:AM523"/>
    <mergeCell ref="AN523:AO523"/>
    <mergeCell ref="A518:B518"/>
    <mergeCell ref="E518:F518"/>
    <mergeCell ref="G518:H518"/>
    <mergeCell ref="I518:J518"/>
    <mergeCell ref="O518:P518"/>
    <mergeCell ref="Q518:R518"/>
    <mergeCell ref="S518:T518"/>
    <mergeCell ref="V518:W518"/>
    <mergeCell ref="S523:T523"/>
    <mergeCell ref="V523:W523"/>
    <mergeCell ref="Z523:AA523"/>
    <mergeCell ref="AB523:AC523"/>
    <mergeCell ref="AD523:AE523"/>
    <mergeCell ref="AJ523:AK523"/>
    <mergeCell ref="A523:B523"/>
    <mergeCell ref="E523:F523"/>
    <mergeCell ref="G523:H523"/>
    <mergeCell ref="I523:J523"/>
    <mergeCell ref="O523:P523"/>
    <mergeCell ref="Q523:R523"/>
    <mergeCell ref="Z522:AA522"/>
    <mergeCell ref="AB522:AC522"/>
    <mergeCell ref="AD522:AE522"/>
    <mergeCell ref="AJ522:AK522"/>
    <mergeCell ref="AL522:AM522"/>
    <mergeCell ref="AN522:AO522"/>
    <mergeCell ref="AL521:AM521"/>
    <mergeCell ref="AN521:AO521"/>
    <mergeCell ref="A522:B522"/>
    <mergeCell ref="E522:F522"/>
    <mergeCell ref="G522:H522"/>
    <mergeCell ref="I522:J522"/>
    <mergeCell ref="O522:P522"/>
    <mergeCell ref="Q522:R522"/>
    <mergeCell ref="S522:T522"/>
    <mergeCell ref="V522:W522"/>
    <mergeCell ref="S521:T521"/>
    <mergeCell ref="V521:W521"/>
    <mergeCell ref="Z521:AA521"/>
    <mergeCell ref="AB521:AC521"/>
    <mergeCell ref="AD521:AE521"/>
    <mergeCell ref="AJ521:AK521"/>
    <mergeCell ref="A521:B521"/>
    <mergeCell ref="E521:F521"/>
    <mergeCell ref="G521:H521"/>
    <mergeCell ref="I521:J521"/>
    <mergeCell ref="O521:P521"/>
    <mergeCell ref="Q521:R521"/>
    <mergeCell ref="Z526:AA526"/>
    <mergeCell ref="AB526:AC526"/>
    <mergeCell ref="AD526:AE526"/>
    <mergeCell ref="AJ526:AK526"/>
    <mergeCell ref="AL526:AM526"/>
    <mergeCell ref="AN526:AO526"/>
    <mergeCell ref="AL525:AM525"/>
    <mergeCell ref="AN525:AO525"/>
    <mergeCell ref="A526:B526"/>
    <mergeCell ref="E526:F526"/>
    <mergeCell ref="G526:H526"/>
    <mergeCell ref="I526:J526"/>
    <mergeCell ref="O526:P526"/>
    <mergeCell ref="Q526:R526"/>
    <mergeCell ref="S526:T526"/>
    <mergeCell ref="V526:W526"/>
    <mergeCell ref="S525:T525"/>
    <mergeCell ref="V525:W525"/>
    <mergeCell ref="Z525:AA525"/>
    <mergeCell ref="AB525:AC525"/>
    <mergeCell ref="AD525:AE525"/>
    <mergeCell ref="AJ525:AK525"/>
    <mergeCell ref="A525:B525"/>
    <mergeCell ref="E525:F525"/>
    <mergeCell ref="G525:H525"/>
    <mergeCell ref="I525:J525"/>
    <mergeCell ref="O525:P525"/>
    <mergeCell ref="Q525:R525"/>
    <mergeCell ref="Z524:AA524"/>
    <mergeCell ref="AB524:AC524"/>
    <mergeCell ref="AD524:AE524"/>
    <mergeCell ref="AJ524:AK524"/>
    <mergeCell ref="AL524:AM524"/>
    <mergeCell ref="AN524:AO524"/>
    <mergeCell ref="AL529:AM529"/>
    <mergeCell ref="AN529:AO529"/>
    <mergeCell ref="A524:B524"/>
    <mergeCell ref="E524:F524"/>
    <mergeCell ref="G524:H524"/>
    <mergeCell ref="I524:J524"/>
    <mergeCell ref="O524:P524"/>
    <mergeCell ref="Q524:R524"/>
    <mergeCell ref="S524:T524"/>
    <mergeCell ref="V524:W524"/>
    <mergeCell ref="S529:T529"/>
    <mergeCell ref="V529:W529"/>
    <mergeCell ref="Z529:AA529"/>
    <mergeCell ref="AB529:AC529"/>
    <mergeCell ref="AD529:AE529"/>
    <mergeCell ref="AJ529:AK529"/>
    <mergeCell ref="A529:B529"/>
    <mergeCell ref="E529:F529"/>
    <mergeCell ref="G529:H529"/>
    <mergeCell ref="I529:J529"/>
    <mergeCell ref="O529:P529"/>
    <mergeCell ref="Q529:R529"/>
    <mergeCell ref="Z528:AA528"/>
    <mergeCell ref="AB528:AC528"/>
    <mergeCell ref="AD528:AE528"/>
    <mergeCell ref="AJ528:AK528"/>
    <mergeCell ref="AL528:AM528"/>
    <mergeCell ref="AN528:AO528"/>
    <mergeCell ref="AL527:AM527"/>
    <mergeCell ref="AN527:AO527"/>
    <mergeCell ref="A528:B528"/>
    <mergeCell ref="E528:F528"/>
    <mergeCell ref="G528:H528"/>
    <mergeCell ref="I528:J528"/>
    <mergeCell ref="O528:P528"/>
    <mergeCell ref="Q528:R528"/>
    <mergeCell ref="S528:T528"/>
    <mergeCell ref="V528:W528"/>
    <mergeCell ref="S527:T527"/>
    <mergeCell ref="V527:W527"/>
    <mergeCell ref="Z527:AA527"/>
    <mergeCell ref="AB527:AC527"/>
    <mergeCell ref="AD527:AE527"/>
    <mergeCell ref="AJ527:AK527"/>
    <mergeCell ref="A527:B527"/>
    <mergeCell ref="E527:F527"/>
    <mergeCell ref="G527:H527"/>
    <mergeCell ref="I527:J527"/>
    <mergeCell ref="O527:P527"/>
    <mergeCell ref="Q527:R527"/>
    <mergeCell ref="Z532:AA532"/>
    <mergeCell ref="AB532:AC532"/>
    <mergeCell ref="AD532:AE532"/>
    <mergeCell ref="AJ532:AK532"/>
    <mergeCell ref="AL532:AM532"/>
    <mergeCell ref="AN532:AO532"/>
    <mergeCell ref="AL531:AM531"/>
    <mergeCell ref="AN531:AO531"/>
    <mergeCell ref="A532:B532"/>
    <mergeCell ref="E532:F532"/>
    <mergeCell ref="G532:H532"/>
    <mergeCell ref="I532:J532"/>
    <mergeCell ref="O532:P532"/>
    <mergeCell ref="Q532:R532"/>
    <mergeCell ref="S532:T532"/>
    <mergeCell ref="V532:W532"/>
    <mergeCell ref="S531:T531"/>
    <mergeCell ref="V531:W531"/>
    <mergeCell ref="Z531:AA531"/>
    <mergeCell ref="AB531:AC531"/>
    <mergeCell ref="AD531:AE531"/>
    <mergeCell ref="AJ531:AK531"/>
    <mergeCell ref="A531:B531"/>
    <mergeCell ref="E531:F531"/>
    <mergeCell ref="G531:H531"/>
    <mergeCell ref="I531:J531"/>
    <mergeCell ref="O531:P531"/>
    <mergeCell ref="Q531:R531"/>
    <mergeCell ref="Z530:AA530"/>
    <mergeCell ref="AB530:AC530"/>
    <mergeCell ref="AD530:AE530"/>
    <mergeCell ref="AJ530:AK530"/>
    <mergeCell ref="AL530:AM530"/>
    <mergeCell ref="AN530:AO530"/>
    <mergeCell ref="AL535:AM535"/>
    <mergeCell ref="AN535:AO535"/>
    <mergeCell ref="A530:B530"/>
    <mergeCell ref="E530:F530"/>
    <mergeCell ref="G530:H530"/>
    <mergeCell ref="I530:J530"/>
    <mergeCell ref="O530:P530"/>
    <mergeCell ref="Q530:R530"/>
    <mergeCell ref="S530:T530"/>
    <mergeCell ref="V530:W530"/>
    <mergeCell ref="S535:T535"/>
    <mergeCell ref="V535:W535"/>
    <mergeCell ref="Z535:AA535"/>
    <mergeCell ref="AB535:AC535"/>
    <mergeCell ref="AD535:AE535"/>
    <mergeCell ref="AJ535:AK535"/>
    <mergeCell ref="A535:B535"/>
    <mergeCell ref="E535:F535"/>
    <mergeCell ref="G535:H535"/>
    <mergeCell ref="I535:J535"/>
    <mergeCell ref="O535:P535"/>
    <mergeCell ref="Q535:R535"/>
    <mergeCell ref="Z534:AA534"/>
    <mergeCell ref="AB534:AC534"/>
    <mergeCell ref="AD534:AE534"/>
    <mergeCell ref="AJ534:AK534"/>
    <mergeCell ref="AL534:AM534"/>
    <mergeCell ref="AN534:AO534"/>
    <mergeCell ref="AL533:AM533"/>
    <mergeCell ref="AN533:AO533"/>
    <mergeCell ref="A534:B534"/>
    <mergeCell ref="E534:F534"/>
    <mergeCell ref="G534:H534"/>
    <mergeCell ref="I534:J534"/>
    <mergeCell ref="O534:P534"/>
    <mergeCell ref="Q534:R534"/>
    <mergeCell ref="S534:T534"/>
    <mergeCell ref="V534:W534"/>
    <mergeCell ref="S533:T533"/>
    <mergeCell ref="V533:W533"/>
    <mergeCell ref="Z533:AA533"/>
    <mergeCell ref="AB533:AC533"/>
    <mergeCell ref="AD533:AE533"/>
    <mergeCell ref="AJ533:AK533"/>
    <mergeCell ref="A533:B533"/>
    <mergeCell ref="E533:F533"/>
    <mergeCell ref="G533:H533"/>
    <mergeCell ref="I533:J533"/>
    <mergeCell ref="O533:P533"/>
    <mergeCell ref="Q533:R533"/>
    <mergeCell ref="Z538:AA538"/>
    <mergeCell ref="AB538:AC538"/>
    <mergeCell ref="AD538:AE538"/>
    <mergeCell ref="AJ538:AK538"/>
    <mergeCell ref="AL538:AM538"/>
    <mergeCell ref="AN538:AO538"/>
    <mergeCell ref="AL537:AM537"/>
    <mergeCell ref="AN537:AO537"/>
    <mergeCell ref="A538:B538"/>
    <mergeCell ref="E538:F538"/>
    <mergeCell ref="G538:H538"/>
    <mergeCell ref="I538:J538"/>
    <mergeCell ref="O538:P538"/>
    <mergeCell ref="Q538:R538"/>
    <mergeCell ref="S538:T538"/>
    <mergeCell ref="V538:W538"/>
    <mergeCell ref="S537:T537"/>
    <mergeCell ref="V537:W537"/>
    <mergeCell ref="Z537:AA537"/>
    <mergeCell ref="AB537:AC537"/>
    <mergeCell ref="AD537:AE537"/>
    <mergeCell ref="AJ537:AK537"/>
    <mergeCell ref="A537:B537"/>
    <mergeCell ref="E537:F537"/>
    <mergeCell ref="G537:H537"/>
    <mergeCell ref="I537:J537"/>
    <mergeCell ref="O537:P537"/>
    <mergeCell ref="Q537:R537"/>
    <mergeCell ref="Z536:AA536"/>
    <mergeCell ref="AB536:AC536"/>
    <mergeCell ref="AD536:AE536"/>
    <mergeCell ref="AJ536:AK536"/>
    <mergeCell ref="AL536:AM536"/>
    <mergeCell ref="AN536:AO536"/>
    <mergeCell ref="AL541:AM541"/>
    <mergeCell ref="AN541:AO541"/>
    <mergeCell ref="A536:B536"/>
    <mergeCell ref="E536:F536"/>
    <mergeCell ref="G536:H536"/>
    <mergeCell ref="I536:J536"/>
    <mergeCell ref="O536:P536"/>
    <mergeCell ref="Q536:R536"/>
    <mergeCell ref="S536:T536"/>
    <mergeCell ref="V536:W536"/>
    <mergeCell ref="S541:T541"/>
    <mergeCell ref="V541:W541"/>
    <mergeCell ref="Z541:AA541"/>
    <mergeCell ref="AB541:AC541"/>
    <mergeCell ref="AD541:AE541"/>
    <mergeCell ref="AJ541:AK541"/>
    <mergeCell ref="A541:B541"/>
    <mergeCell ref="E541:F541"/>
    <mergeCell ref="G541:H541"/>
    <mergeCell ref="I541:J541"/>
    <mergeCell ref="O541:P541"/>
    <mergeCell ref="Q541:R541"/>
    <mergeCell ref="Z540:AA540"/>
    <mergeCell ref="AB540:AC540"/>
    <mergeCell ref="AD540:AE540"/>
    <mergeCell ref="AJ540:AK540"/>
    <mergeCell ref="AL540:AM540"/>
    <mergeCell ref="AN540:AO540"/>
    <mergeCell ref="AL539:AM539"/>
    <mergeCell ref="AN539:AO539"/>
    <mergeCell ref="A540:B540"/>
    <mergeCell ref="E540:F540"/>
    <mergeCell ref="G540:H540"/>
    <mergeCell ref="I540:J540"/>
    <mergeCell ref="O540:P540"/>
    <mergeCell ref="Q540:R540"/>
    <mergeCell ref="S540:T540"/>
    <mergeCell ref="V540:W540"/>
    <mergeCell ref="S539:T539"/>
    <mergeCell ref="V539:W539"/>
    <mergeCell ref="Z539:AA539"/>
    <mergeCell ref="AB539:AC539"/>
    <mergeCell ref="AD539:AE539"/>
    <mergeCell ref="AJ539:AK539"/>
    <mergeCell ref="A539:B539"/>
    <mergeCell ref="E539:F539"/>
    <mergeCell ref="G539:H539"/>
    <mergeCell ref="I539:J539"/>
    <mergeCell ref="O539:P539"/>
    <mergeCell ref="Q539:R539"/>
    <mergeCell ref="AB544:AC544"/>
    <mergeCell ref="AD544:AE544"/>
    <mergeCell ref="A545:B545"/>
    <mergeCell ref="E545:F545"/>
    <mergeCell ref="G545:H545"/>
    <mergeCell ref="I545:J545"/>
    <mergeCell ref="V545:W545"/>
    <mergeCell ref="Z545:AA545"/>
    <mergeCell ref="AB545:AC545"/>
    <mergeCell ref="AD545:AE545"/>
    <mergeCell ref="A544:B544"/>
    <mergeCell ref="E544:F544"/>
    <mergeCell ref="G544:H544"/>
    <mergeCell ref="I544:J544"/>
    <mergeCell ref="V544:W544"/>
    <mergeCell ref="Z544:AA544"/>
    <mergeCell ref="AL542:AM542"/>
    <mergeCell ref="AN542:AO542"/>
    <mergeCell ref="A543:B543"/>
    <mergeCell ref="E543:F543"/>
    <mergeCell ref="G543:H543"/>
    <mergeCell ref="I543:J543"/>
    <mergeCell ref="V543:W543"/>
    <mergeCell ref="Z543:AA543"/>
    <mergeCell ref="AB543:AC543"/>
    <mergeCell ref="AD543:AE543"/>
    <mergeCell ref="S542:T542"/>
    <mergeCell ref="V542:W542"/>
    <mergeCell ref="Z542:AA542"/>
    <mergeCell ref="AB542:AC542"/>
    <mergeCell ref="AD542:AE542"/>
    <mergeCell ref="AJ542:AK542"/>
    <mergeCell ref="A552:B552"/>
    <mergeCell ref="E552:F552"/>
    <mergeCell ref="G552:H552"/>
    <mergeCell ref="AH551:AK551"/>
    <mergeCell ref="A542:B542"/>
    <mergeCell ref="E542:F542"/>
    <mergeCell ref="G542:H542"/>
    <mergeCell ref="I542:J542"/>
    <mergeCell ref="O542:P542"/>
    <mergeCell ref="Q542:R542"/>
    <mergeCell ref="AB550:AC550"/>
    <mergeCell ref="AD550:AE550"/>
    <mergeCell ref="A551:B551"/>
    <mergeCell ref="E551:F551"/>
    <mergeCell ref="G551:H551"/>
    <mergeCell ref="I551:J551"/>
    <mergeCell ref="V551:W551"/>
    <mergeCell ref="Z551:AA551"/>
    <mergeCell ref="AB551:AC551"/>
    <mergeCell ref="AD551:AE551"/>
    <mergeCell ref="AB554:AC554"/>
    <mergeCell ref="AD554:AE554"/>
    <mergeCell ref="AD549:AE549"/>
    <mergeCell ref="A550:B550"/>
    <mergeCell ref="E550:F550"/>
    <mergeCell ref="G550:H550"/>
    <mergeCell ref="I550:J550"/>
    <mergeCell ref="M550:P550"/>
    <mergeCell ref="V550:W550"/>
    <mergeCell ref="Z550:AA550"/>
    <mergeCell ref="A554:B554"/>
    <mergeCell ref="E554:F554"/>
    <mergeCell ref="G554:H554"/>
    <mergeCell ref="I554:J554"/>
    <mergeCell ref="V554:W554"/>
    <mergeCell ref="Z554:AA554"/>
    <mergeCell ref="Z553:AA553"/>
    <mergeCell ref="AB553:AC553"/>
    <mergeCell ref="AD553:AE553"/>
    <mergeCell ref="A553:B553"/>
    <mergeCell ref="E553:F553"/>
    <mergeCell ref="G553:H553"/>
    <mergeCell ref="I553:J553"/>
    <mergeCell ref="V553:W553"/>
    <mergeCell ref="I552:J552"/>
    <mergeCell ref="V552:W552"/>
    <mergeCell ref="Z552:AA552"/>
    <mergeCell ref="AB552:AC552"/>
    <mergeCell ref="AD552:AE552"/>
    <mergeCell ref="AH552:AK552"/>
    <mergeCell ref="A548:B548"/>
    <mergeCell ref="E548:F548"/>
    <mergeCell ref="G548:H548"/>
    <mergeCell ref="I548:J548"/>
    <mergeCell ref="AB548:AC548"/>
    <mergeCell ref="AD548:AE548"/>
    <mergeCell ref="V548:W548"/>
    <mergeCell ref="Z548:AA548"/>
    <mergeCell ref="AB546:AC546"/>
    <mergeCell ref="AD546:AE546"/>
    <mergeCell ref="A547:B547"/>
    <mergeCell ref="E547:F547"/>
    <mergeCell ref="G547:H547"/>
    <mergeCell ref="I547:J547"/>
    <mergeCell ref="V547:W547"/>
    <mergeCell ref="Z547:AA547"/>
    <mergeCell ref="AB547:AC547"/>
    <mergeCell ref="AD547:AE547"/>
    <mergeCell ref="A546:B546"/>
    <mergeCell ref="E546:F546"/>
    <mergeCell ref="G546:H546"/>
    <mergeCell ref="I546:J546"/>
    <mergeCell ref="V546:W546"/>
    <mergeCell ref="Z546:AA546"/>
    <mergeCell ref="C565:F566"/>
    <mergeCell ref="G565:H565"/>
    <mergeCell ref="E567:F568"/>
    <mergeCell ref="G567:H568"/>
    <mergeCell ref="S570:T570"/>
    <mergeCell ref="D567:D568"/>
    <mergeCell ref="N567:N568"/>
    <mergeCell ref="AB567:AC568"/>
    <mergeCell ref="S565:T565"/>
    <mergeCell ref="V565:W568"/>
    <mergeCell ref="X565:AA566"/>
    <mergeCell ref="AD567:AE567"/>
    <mergeCell ref="I570:J570"/>
    <mergeCell ref="O570:P570"/>
    <mergeCell ref="Q570:R570"/>
    <mergeCell ref="Q565:R565"/>
    <mergeCell ref="A565:B568"/>
    <mergeCell ref="AB566:AC566"/>
    <mergeCell ref="AB558:AC558"/>
    <mergeCell ref="I565:J566"/>
    <mergeCell ref="I568:J568"/>
    <mergeCell ref="I567:J567"/>
    <mergeCell ref="L565:L568"/>
    <mergeCell ref="M565:P566"/>
    <mergeCell ref="Y567:Y568"/>
    <mergeCell ref="Z567:AA568"/>
    <mergeCell ref="AD557:AE557"/>
    <mergeCell ref="AD558:AE558"/>
    <mergeCell ref="A564:T564"/>
    <mergeCell ref="G566:H566"/>
    <mergeCell ref="Q566:R566"/>
    <mergeCell ref="S566:T566"/>
    <mergeCell ref="E558:F558"/>
    <mergeCell ref="G558:H558"/>
    <mergeCell ref="I558:J558"/>
    <mergeCell ref="Z558:AA558"/>
    <mergeCell ref="E557:F557"/>
    <mergeCell ref="G557:H557"/>
    <mergeCell ref="I557:J557"/>
    <mergeCell ref="V557:W557"/>
    <mergeCell ref="Z557:AA557"/>
    <mergeCell ref="AB557:AC557"/>
    <mergeCell ref="S575:T575"/>
    <mergeCell ref="A576:B576"/>
    <mergeCell ref="E576:F576"/>
    <mergeCell ref="G576:H576"/>
    <mergeCell ref="I576:J576"/>
    <mergeCell ref="O576:P576"/>
    <mergeCell ref="Q576:R576"/>
    <mergeCell ref="S576:T576"/>
    <mergeCell ref="A575:B575"/>
    <mergeCell ref="E575:F575"/>
    <mergeCell ref="S573:T573"/>
    <mergeCell ref="A572:B572"/>
    <mergeCell ref="E572:F572"/>
    <mergeCell ref="A574:B574"/>
    <mergeCell ref="E574:F574"/>
    <mergeCell ref="G574:H574"/>
    <mergeCell ref="Q572:R572"/>
    <mergeCell ref="G573:H573"/>
    <mergeCell ref="I573:J573"/>
    <mergeCell ref="O573:P573"/>
    <mergeCell ref="Q573:R573"/>
    <mergeCell ref="G575:H575"/>
    <mergeCell ref="I575:J575"/>
    <mergeCell ref="O575:P575"/>
    <mergeCell ref="Q575:R575"/>
    <mergeCell ref="S572:T572"/>
    <mergeCell ref="A570:B570"/>
    <mergeCell ref="I569:J569"/>
    <mergeCell ref="S567:T568"/>
    <mergeCell ref="I574:J574"/>
    <mergeCell ref="O574:P574"/>
    <mergeCell ref="Q574:R574"/>
    <mergeCell ref="S574:T574"/>
    <mergeCell ref="A573:B573"/>
    <mergeCell ref="E573:F573"/>
    <mergeCell ref="G572:H572"/>
    <mergeCell ref="I572:J572"/>
    <mergeCell ref="A571:B571"/>
    <mergeCell ref="E571:F571"/>
    <mergeCell ref="G571:H571"/>
    <mergeCell ref="I571:J571"/>
    <mergeCell ref="S580:T580"/>
    <mergeCell ref="A579:B579"/>
    <mergeCell ref="E579:F579"/>
    <mergeCell ref="Q582:R582"/>
    <mergeCell ref="S582:T582"/>
    <mergeCell ref="A581:B581"/>
    <mergeCell ref="E581:F581"/>
    <mergeCell ref="G581:H581"/>
    <mergeCell ref="I581:J581"/>
    <mergeCell ref="O581:P581"/>
    <mergeCell ref="A580:B580"/>
    <mergeCell ref="E580:F580"/>
    <mergeCell ref="G580:H580"/>
    <mergeCell ref="I580:J580"/>
    <mergeCell ref="O580:P580"/>
    <mergeCell ref="Q580:R580"/>
    <mergeCell ref="I579:J579"/>
    <mergeCell ref="O579:P579"/>
    <mergeCell ref="Q579:R579"/>
    <mergeCell ref="S577:T577"/>
    <mergeCell ref="A578:B578"/>
    <mergeCell ref="E578:F578"/>
    <mergeCell ref="G578:H578"/>
    <mergeCell ref="I578:J578"/>
    <mergeCell ref="O578:P578"/>
    <mergeCell ref="S579:T579"/>
    <mergeCell ref="S587:T587"/>
    <mergeCell ref="Q578:R578"/>
    <mergeCell ref="S578:T578"/>
    <mergeCell ref="A577:B577"/>
    <mergeCell ref="E577:F577"/>
    <mergeCell ref="G577:H577"/>
    <mergeCell ref="I577:J577"/>
    <mergeCell ref="O577:P577"/>
    <mergeCell ref="Q577:R577"/>
    <mergeCell ref="G579:H579"/>
    <mergeCell ref="G587:H587"/>
    <mergeCell ref="I587:J587"/>
    <mergeCell ref="O587:P587"/>
    <mergeCell ref="Q587:R587"/>
    <mergeCell ref="S585:T585"/>
    <mergeCell ref="A586:B586"/>
    <mergeCell ref="E586:F586"/>
    <mergeCell ref="G586:H586"/>
    <mergeCell ref="I586:J586"/>
    <mergeCell ref="O586:P586"/>
    <mergeCell ref="Q586:R586"/>
    <mergeCell ref="S586:T586"/>
    <mergeCell ref="A585:B585"/>
    <mergeCell ref="E585:F585"/>
    <mergeCell ref="G585:H585"/>
    <mergeCell ref="I585:J585"/>
    <mergeCell ref="O585:P585"/>
    <mergeCell ref="Q585:R585"/>
    <mergeCell ref="G584:H584"/>
    <mergeCell ref="I584:J584"/>
    <mergeCell ref="O584:P584"/>
    <mergeCell ref="Q584:R584"/>
    <mergeCell ref="S584:T584"/>
    <mergeCell ref="A583:B583"/>
    <mergeCell ref="E583:F583"/>
    <mergeCell ref="S581:T581"/>
    <mergeCell ref="A582:B582"/>
    <mergeCell ref="E582:F582"/>
    <mergeCell ref="G582:H582"/>
    <mergeCell ref="I582:J582"/>
    <mergeCell ref="O582:P582"/>
    <mergeCell ref="Q581:R581"/>
    <mergeCell ref="S592:T592"/>
    <mergeCell ref="A591:B591"/>
    <mergeCell ref="E591:F591"/>
    <mergeCell ref="G583:H583"/>
    <mergeCell ref="I583:J583"/>
    <mergeCell ref="O583:P583"/>
    <mergeCell ref="Q583:R583"/>
    <mergeCell ref="S583:T583"/>
    <mergeCell ref="A584:B584"/>
    <mergeCell ref="E584:F584"/>
    <mergeCell ref="A592:B592"/>
    <mergeCell ref="E592:F592"/>
    <mergeCell ref="G592:H592"/>
    <mergeCell ref="I592:J592"/>
    <mergeCell ref="O592:P592"/>
    <mergeCell ref="Q592:R592"/>
    <mergeCell ref="O591:P591"/>
    <mergeCell ref="Q591:R591"/>
    <mergeCell ref="S589:T589"/>
    <mergeCell ref="A590:B590"/>
    <mergeCell ref="E590:F590"/>
    <mergeCell ref="G590:H590"/>
    <mergeCell ref="I590:J590"/>
    <mergeCell ref="O590:P590"/>
    <mergeCell ref="S591:T591"/>
    <mergeCell ref="A587:B587"/>
    <mergeCell ref="E587:F587"/>
    <mergeCell ref="Q590:R590"/>
    <mergeCell ref="S590:T590"/>
    <mergeCell ref="A589:B589"/>
    <mergeCell ref="E589:F589"/>
    <mergeCell ref="G589:H589"/>
    <mergeCell ref="I589:J589"/>
    <mergeCell ref="O589:P589"/>
    <mergeCell ref="Q589:R589"/>
    <mergeCell ref="S597:T597"/>
    <mergeCell ref="A588:B588"/>
    <mergeCell ref="E588:F588"/>
    <mergeCell ref="G588:H588"/>
    <mergeCell ref="I588:J588"/>
    <mergeCell ref="O588:P588"/>
    <mergeCell ref="Q588:R588"/>
    <mergeCell ref="S588:T588"/>
    <mergeCell ref="G591:H591"/>
    <mergeCell ref="I591:J591"/>
    <mergeCell ref="O597:P597"/>
    <mergeCell ref="Q597:R597"/>
    <mergeCell ref="G597:H597"/>
    <mergeCell ref="I597:J597"/>
    <mergeCell ref="G596:H596"/>
    <mergeCell ref="I596:J596"/>
    <mergeCell ref="O596:P596"/>
    <mergeCell ref="Q596:R596"/>
    <mergeCell ref="S594:T594"/>
    <mergeCell ref="S595:T595"/>
    <mergeCell ref="A595:B595"/>
    <mergeCell ref="E595:F595"/>
    <mergeCell ref="A596:B596"/>
    <mergeCell ref="E596:F596"/>
    <mergeCell ref="G595:H595"/>
    <mergeCell ref="I595:J595"/>
    <mergeCell ref="S593:T593"/>
    <mergeCell ref="A594:B594"/>
    <mergeCell ref="E594:F594"/>
    <mergeCell ref="G594:H594"/>
    <mergeCell ref="I594:J594"/>
    <mergeCell ref="S596:T596"/>
    <mergeCell ref="O595:P595"/>
    <mergeCell ref="Q595:R595"/>
    <mergeCell ref="O594:P594"/>
    <mergeCell ref="Q594:R594"/>
    <mergeCell ref="A593:B593"/>
    <mergeCell ref="E593:F593"/>
    <mergeCell ref="G593:H593"/>
    <mergeCell ref="I593:J593"/>
    <mergeCell ref="O593:P593"/>
    <mergeCell ref="Q593:R593"/>
    <mergeCell ref="A603:B603"/>
    <mergeCell ref="E603:F603"/>
    <mergeCell ref="G603:H603"/>
    <mergeCell ref="I603:J603"/>
    <mergeCell ref="E605:F605"/>
    <mergeCell ref="G605:H605"/>
    <mergeCell ref="I605:J605"/>
    <mergeCell ref="A604:B604"/>
    <mergeCell ref="E604:F604"/>
    <mergeCell ref="G604:H604"/>
    <mergeCell ref="A601:B601"/>
    <mergeCell ref="E601:F601"/>
    <mergeCell ref="G601:H601"/>
    <mergeCell ref="I601:J601"/>
    <mergeCell ref="A602:B602"/>
    <mergeCell ref="E602:F602"/>
    <mergeCell ref="G602:H602"/>
    <mergeCell ref="I602:J602"/>
    <mergeCell ref="O598:P598"/>
    <mergeCell ref="Q598:R598"/>
    <mergeCell ref="S598:T598"/>
    <mergeCell ref="A597:B597"/>
    <mergeCell ref="E597:F597"/>
    <mergeCell ref="A600:B600"/>
    <mergeCell ref="E600:F600"/>
    <mergeCell ref="G600:H600"/>
    <mergeCell ref="I600:J600"/>
    <mergeCell ref="A599:B599"/>
    <mergeCell ref="E614:F614"/>
    <mergeCell ref="G614:H614"/>
    <mergeCell ref="I614:J614"/>
    <mergeCell ref="A598:B598"/>
    <mergeCell ref="E598:F598"/>
    <mergeCell ref="G598:H598"/>
    <mergeCell ref="I598:J598"/>
    <mergeCell ref="E599:F599"/>
    <mergeCell ref="G599:H599"/>
    <mergeCell ref="I599:J599"/>
    <mergeCell ref="A612:B612"/>
    <mergeCell ref="E612:F612"/>
    <mergeCell ref="G612:H612"/>
    <mergeCell ref="I612:J612"/>
    <mergeCell ref="A613:B613"/>
    <mergeCell ref="E613:F613"/>
    <mergeCell ref="G613:H613"/>
    <mergeCell ref="I613:J613"/>
    <mergeCell ref="A610:B610"/>
    <mergeCell ref="E610:F610"/>
    <mergeCell ref="G610:H610"/>
    <mergeCell ref="I610:J610"/>
    <mergeCell ref="A611:B611"/>
    <mergeCell ref="E611:F611"/>
    <mergeCell ref="G611:H611"/>
    <mergeCell ref="I611:J611"/>
    <mergeCell ref="G607:H607"/>
    <mergeCell ref="I607:J607"/>
    <mergeCell ref="A609:B609"/>
    <mergeCell ref="E609:F609"/>
    <mergeCell ref="G609:H609"/>
    <mergeCell ref="I609:J609"/>
    <mergeCell ref="A606:B606"/>
    <mergeCell ref="E606:F606"/>
    <mergeCell ref="G606:H606"/>
    <mergeCell ref="I606:J606"/>
    <mergeCell ref="A608:B608"/>
    <mergeCell ref="E608:F608"/>
    <mergeCell ref="G608:H608"/>
    <mergeCell ref="I608:J608"/>
    <mergeCell ref="A607:B607"/>
    <mergeCell ref="E607:F607"/>
    <mergeCell ref="AL626:AM626"/>
    <mergeCell ref="AN626:AO626"/>
    <mergeCell ref="Q623:R624"/>
    <mergeCell ref="A621:B624"/>
    <mergeCell ref="C621:F622"/>
    <mergeCell ref="G621:H621"/>
    <mergeCell ref="I621:J622"/>
    <mergeCell ref="I623:J623"/>
    <mergeCell ref="Y623:Y624"/>
    <mergeCell ref="Z623:AA624"/>
    <mergeCell ref="S626:T626"/>
    <mergeCell ref="V626:W626"/>
    <mergeCell ref="Z626:AA626"/>
    <mergeCell ref="AB626:AC626"/>
    <mergeCell ref="AD626:AE626"/>
    <mergeCell ref="AJ626:AK626"/>
    <mergeCell ref="A626:B626"/>
    <mergeCell ref="E626:F626"/>
    <mergeCell ref="G626:H626"/>
    <mergeCell ref="I626:J626"/>
    <mergeCell ref="O626:P626"/>
    <mergeCell ref="Q626:R626"/>
    <mergeCell ref="I624:J624"/>
    <mergeCell ref="I625:J625"/>
    <mergeCell ref="Q622:R622"/>
    <mergeCell ref="S622:T622"/>
    <mergeCell ref="AB622:AC622"/>
    <mergeCell ref="AB623:AC624"/>
    <mergeCell ref="AB625:AC625"/>
    <mergeCell ref="S623:T624"/>
    <mergeCell ref="L621:L624"/>
    <mergeCell ref="M621:P622"/>
    <mergeCell ref="AL629:AM629"/>
    <mergeCell ref="AN629:AO629"/>
    <mergeCell ref="A620:T620"/>
    <mergeCell ref="A619:T619"/>
    <mergeCell ref="S616:T616"/>
    <mergeCell ref="V619:AO619"/>
    <mergeCell ref="AN616:AO616"/>
    <mergeCell ref="A617:U617"/>
    <mergeCell ref="V617:AO617"/>
    <mergeCell ref="G622:H622"/>
    <mergeCell ref="S629:T629"/>
    <mergeCell ref="V629:W629"/>
    <mergeCell ref="Z629:AA629"/>
    <mergeCell ref="AB629:AC629"/>
    <mergeCell ref="AD629:AE629"/>
    <mergeCell ref="AJ629:AK629"/>
    <mergeCell ref="A629:B629"/>
    <mergeCell ref="E629:F629"/>
    <mergeCell ref="G629:H629"/>
    <mergeCell ref="I629:J629"/>
    <mergeCell ref="O629:P629"/>
    <mergeCell ref="Q629:R629"/>
    <mergeCell ref="Z628:AA628"/>
    <mergeCell ref="AB628:AC628"/>
    <mergeCell ref="AD628:AE628"/>
    <mergeCell ref="AJ628:AK628"/>
    <mergeCell ref="AL628:AM628"/>
    <mergeCell ref="AN628:AO628"/>
    <mergeCell ref="AL627:AM627"/>
    <mergeCell ref="AN627:AO627"/>
    <mergeCell ref="A628:B628"/>
    <mergeCell ref="E628:F628"/>
    <mergeCell ref="G628:H628"/>
    <mergeCell ref="I628:J628"/>
    <mergeCell ref="O628:P628"/>
    <mergeCell ref="Q628:R628"/>
    <mergeCell ref="S628:T628"/>
    <mergeCell ref="V628:W628"/>
    <mergeCell ref="S627:T627"/>
    <mergeCell ref="V627:W627"/>
    <mergeCell ref="Z627:AA627"/>
    <mergeCell ref="AB627:AC627"/>
    <mergeCell ref="AD627:AE627"/>
    <mergeCell ref="AJ627:AK627"/>
    <mergeCell ref="A627:B627"/>
    <mergeCell ref="E627:F627"/>
    <mergeCell ref="G627:H627"/>
    <mergeCell ref="I627:J627"/>
    <mergeCell ref="O627:P627"/>
    <mergeCell ref="Q627:R627"/>
    <mergeCell ref="Z632:AA632"/>
    <mergeCell ref="AB632:AC632"/>
    <mergeCell ref="AD632:AE632"/>
    <mergeCell ref="AJ632:AK632"/>
    <mergeCell ref="AL632:AM632"/>
    <mergeCell ref="AN632:AO632"/>
    <mergeCell ref="AL631:AM631"/>
    <mergeCell ref="AN631:AO631"/>
    <mergeCell ref="A632:B632"/>
    <mergeCell ref="E632:F632"/>
    <mergeCell ref="G632:H632"/>
    <mergeCell ref="I632:J632"/>
    <mergeCell ref="O632:P632"/>
    <mergeCell ref="Q632:R632"/>
    <mergeCell ref="S632:T632"/>
    <mergeCell ref="V632:W632"/>
    <mergeCell ref="S631:T631"/>
    <mergeCell ref="V631:W631"/>
    <mergeCell ref="Z631:AA631"/>
    <mergeCell ref="AB631:AC631"/>
    <mergeCell ref="AD631:AE631"/>
    <mergeCell ref="AJ631:AK631"/>
    <mergeCell ref="A631:B631"/>
    <mergeCell ref="E631:F631"/>
    <mergeCell ref="G631:H631"/>
    <mergeCell ref="I631:J631"/>
    <mergeCell ref="O631:P631"/>
    <mergeCell ref="Q631:R631"/>
    <mergeCell ref="Z630:AA630"/>
    <mergeCell ref="AB630:AC630"/>
    <mergeCell ref="AD630:AE630"/>
    <mergeCell ref="AJ630:AK630"/>
    <mergeCell ref="AL630:AM630"/>
    <mergeCell ref="AN630:AO630"/>
    <mergeCell ref="AL635:AM635"/>
    <mergeCell ref="AN635:AO635"/>
    <mergeCell ref="A630:B630"/>
    <mergeCell ref="E630:F630"/>
    <mergeCell ref="G630:H630"/>
    <mergeCell ref="I630:J630"/>
    <mergeCell ref="O630:P630"/>
    <mergeCell ref="Q630:R630"/>
    <mergeCell ref="S630:T630"/>
    <mergeCell ref="V630:W630"/>
    <mergeCell ref="S635:T635"/>
    <mergeCell ref="V635:W635"/>
    <mergeCell ref="Z635:AA635"/>
    <mergeCell ref="AB635:AC635"/>
    <mergeCell ref="AD635:AE635"/>
    <mergeCell ref="AJ635:AK635"/>
    <mergeCell ref="A635:B635"/>
    <mergeCell ref="E635:F635"/>
    <mergeCell ref="G635:H635"/>
    <mergeCell ref="I635:J635"/>
    <mergeCell ref="O635:P635"/>
    <mergeCell ref="Q635:R635"/>
    <mergeCell ref="Z634:AA634"/>
    <mergeCell ref="AB634:AC634"/>
    <mergeCell ref="AD634:AE634"/>
    <mergeCell ref="AJ634:AK634"/>
    <mergeCell ref="AL634:AM634"/>
    <mergeCell ref="AN634:AO634"/>
    <mergeCell ref="AL633:AM633"/>
    <mergeCell ref="AN633:AO633"/>
    <mergeCell ref="A634:B634"/>
    <mergeCell ref="E634:F634"/>
    <mergeCell ref="G634:H634"/>
    <mergeCell ref="I634:J634"/>
    <mergeCell ref="O634:P634"/>
    <mergeCell ref="Q634:R634"/>
    <mergeCell ref="S634:T634"/>
    <mergeCell ref="V634:W634"/>
    <mergeCell ref="S633:T633"/>
    <mergeCell ref="V633:W633"/>
    <mergeCell ref="Z633:AA633"/>
    <mergeCell ref="AB633:AC633"/>
    <mergeCell ref="AD633:AE633"/>
    <mergeCell ref="AJ633:AK633"/>
    <mergeCell ref="A633:B633"/>
    <mergeCell ref="E633:F633"/>
    <mergeCell ref="G633:H633"/>
    <mergeCell ref="I633:J633"/>
    <mergeCell ref="O633:P633"/>
    <mergeCell ref="Q633:R633"/>
    <mergeCell ref="Z638:AA638"/>
    <mergeCell ref="AB638:AC638"/>
    <mergeCell ref="AD638:AE638"/>
    <mergeCell ref="AJ638:AK638"/>
    <mergeCell ref="AL638:AM638"/>
    <mergeCell ref="AN638:AO638"/>
    <mergeCell ref="AL637:AM637"/>
    <mergeCell ref="AN637:AO637"/>
    <mergeCell ref="A638:B638"/>
    <mergeCell ref="E638:F638"/>
    <mergeCell ref="G638:H638"/>
    <mergeCell ref="I638:J638"/>
    <mergeCell ref="O638:P638"/>
    <mergeCell ref="Q638:R638"/>
    <mergeCell ref="S638:T638"/>
    <mergeCell ref="V638:W638"/>
    <mergeCell ref="S637:T637"/>
    <mergeCell ref="V637:W637"/>
    <mergeCell ref="Z637:AA637"/>
    <mergeCell ref="AB637:AC637"/>
    <mergeCell ref="AD637:AE637"/>
    <mergeCell ref="AJ637:AK637"/>
    <mergeCell ref="A637:B637"/>
    <mergeCell ref="E637:F637"/>
    <mergeCell ref="G637:H637"/>
    <mergeCell ref="I637:J637"/>
    <mergeCell ref="O637:P637"/>
    <mergeCell ref="Q637:R637"/>
    <mergeCell ref="Z636:AA636"/>
    <mergeCell ref="AB636:AC636"/>
    <mergeCell ref="AD636:AE636"/>
    <mergeCell ref="AJ636:AK636"/>
    <mergeCell ref="AL636:AM636"/>
    <mergeCell ref="AN636:AO636"/>
    <mergeCell ref="AL641:AM641"/>
    <mergeCell ref="AN641:AO641"/>
    <mergeCell ref="A636:B636"/>
    <mergeCell ref="E636:F636"/>
    <mergeCell ref="G636:H636"/>
    <mergeCell ref="I636:J636"/>
    <mergeCell ref="O636:P636"/>
    <mergeCell ref="Q636:R636"/>
    <mergeCell ref="S636:T636"/>
    <mergeCell ref="V636:W636"/>
    <mergeCell ref="S641:T641"/>
    <mergeCell ref="V641:W641"/>
    <mergeCell ref="Z641:AA641"/>
    <mergeCell ref="AB641:AC641"/>
    <mergeCell ref="AD641:AE641"/>
    <mergeCell ref="AJ641:AK641"/>
    <mergeCell ref="A641:B641"/>
    <mergeCell ref="E641:F641"/>
    <mergeCell ref="G641:H641"/>
    <mergeCell ref="I641:J641"/>
    <mergeCell ref="O641:P641"/>
    <mergeCell ref="Q641:R641"/>
    <mergeCell ref="Z640:AA640"/>
    <mergeCell ref="AB640:AC640"/>
    <mergeCell ref="AD640:AE640"/>
    <mergeCell ref="AJ640:AK640"/>
    <mergeCell ref="AL640:AM640"/>
    <mergeCell ref="AN640:AO640"/>
    <mergeCell ref="AL639:AM639"/>
    <mergeCell ref="AN639:AO639"/>
    <mergeCell ref="A640:B640"/>
    <mergeCell ref="E640:F640"/>
    <mergeCell ref="G640:H640"/>
    <mergeCell ref="I640:J640"/>
    <mergeCell ref="O640:P640"/>
    <mergeCell ref="Q640:R640"/>
    <mergeCell ref="S640:T640"/>
    <mergeCell ref="V640:W640"/>
    <mergeCell ref="S639:T639"/>
    <mergeCell ref="V639:W639"/>
    <mergeCell ref="Z639:AA639"/>
    <mergeCell ref="AB639:AC639"/>
    <mergeCell ref="AD639:AE639"/>
    <mergeCell ref="AJ639:AK639"/>
    <mergeCell ref="A639:B639"/>
    <mergeCell ref="E639:F639"/>
    <mergeCell ref="G639:H639"/>
    <mergeCell ref="I639:J639"/>
    <mergeCell ref="O639:P639"/>
    <mergeCell ref="Q639:R639"/>
    <mergeCell ref="Z644:AA644"/>
    <mergeCell ref="AB644:AC644"/>
    <mergeCell ref="AD644:AE644"/>
    <mergeCell ref="AJ644:AK644"/>
    <mergeCell ref="AL644:AM644"/>
    <mergeCell ref="AN644:AO644"/>
    <mergeCell ref="AL643:AM643"/>
    <mergeCell ref="AN643:AO643"/>
    <mergeCell ref="A644:B644"/>
    <mergeCell ref="E644:F644"/>
    <mergeCell ref="G644:H644"/>
    <mergeCell ref="I644:J644"/>
    <mergeCell ref="O644:P644"/>
    <mergeCell ref="Q644:R644"/>
    <mergeCell ref="S644:T644"/>
    <mergeCell ref="V644:W644"/>
    <mergeCell ref="S643:T643"/>
    <mergeCell ref="V643:W643"/>
    <mergeCell ref="Z643:AA643"/>
    <mergeCell ref="AB643:AC643"/>
    <mergeCell ref="AD643:AE643"/>
    <mergeCell ref="AJ643:AK643"/>
    <mergeCell ref="A643:B643"/>
    <mergeCell ref="E643:F643"/>
    <mergeCell ref="G643:H643"/>
    <mergeCell ref="I643:J643"/>
    <mergeCell ref="O643:P643"/>
    <mergeCell ref="Q643:R643"/>
    <mergeCell ref="Z642:AA642"/>
    <mergeCell ref="AB642:AC642"/>
    <mergeCell ref="AD642:AE642"/>
    <mergeCell ref="AJ642:AK642"/>
    <mergeCell ref="AL642:AM642"/>
    <mergeCell ref="AN642:AO642"/>
    <mergeCell ref="AL647:AM647"/>
    <mergeCell ref="AN647:AO647"/>
    <mergeCell ref="A642:B642"/>
    <mergeCell ref="E642:F642"/>
    <mergeCell ref="G642:H642"/>
    <mergeCell ref="I642:J642"/>
    <mergeCell ref="O642:P642"/>
    <mergeCell ref="Q642:R642"/>
    <mergeCell ref="S642:T642"/>
    <mergeCell ref="V642:W642"/>
    <mergeCell ref="S647:T647"/>
    <mergeCell ref="V647:W647"/>
    <mergeCell ref="Z647:AA647"/>
    <mergeCell ref="AB647:AC647"/>
    <mergeCell ref="AD647:AE647"/>
    <mergeCell ref="AJ647:AK647"/>
    <mergeCell ref="A647:B647"/>
    <mergeCell ref="E647:F647"/>
    <mergeCell ref="G647:H647"/>
    <mergeCell ref="I647:J647"/>
    <mergeCell ref="O647:P647"/>
    <mergeCell ref="Q647:R647"/>
    <mergeCell ref="Z646:AA646"/>
    <mergeCell ref="AB646:AC646"/>
    <mergeCell ref="AD646:AE646"/>
    <mergeCell ref="AJ646:AK646"/>
    <mergeCell ref="AL646:AM646"/>
    <mergeCell ref="AN646:AO646"/>
    <mergeCell ref="AL645:AM645"/>
    <mergeCell ref="AN645:AO645"/>
    <mergeCell ref="A646:B646"/>
    <mergeCell ref="E646:F646"/>
    <mergeCell ref="G646:H646"/>
    <mergeCell ref="I646:J646"/>
    <mergeCell ref="O646:P646"/>
    <mergeCell ref="Q646:R646"/>
    <mergeCell ref="S646:T646"/>
    <mergeCell ref="V646:W646"/>
    <mergeCell ref="S645:T645"/>
    <mergeCell ref="V645:W645"/>
    <mergeCell ref="Z645:AA645"/>
    <mergeCell ref="AB645:AC645"/>
    <mergeCell ref="AD645:AE645"/>
    <mergeCell ref="AJ645:AK645"/>
    <mergeCell ref="A645:B645"/>
    <mergeCell ref="E645:F645"/>
    <mergeCell ref="G645:H645"/>
    <mergeCell ref="I645:J645"/>
    <mergeCell ref="O645:P645"/>
    <mergeCell ref="Q645:R645"/>
    <mergeCell ref="Z650:AA650"/>
    <mergeCell ref="AB650:AC650"/>
    <mergeCell ref="AD650:AE650"/>
    <mergeCell ref="AJ650:AK650"/>
    <mergeCell ref="AL650:AM650"/>
    <mergeCell ref="AN650:AO650"/>
    <mergeCell ref="AL649:AM649"/>
    <mergeCell ref="AN649:AO649"/>
    <mergeCell ref="A650:B650"/>
    <mergeCell ref="E650:F650"/>
    <mergeCell ref="G650:H650"/>
    <mergeCell ref="I650:J650"/>
    <mergeCell ref="O650:P650"/>
    <mergeCell ref="Q650:R650"/>
    <mergeCell ref="S650:T650"/>
    <mergeCell ref="V650:W650"/>
    <mergeCell ref="S649:T649"/>
    <mergeCell ref="V649:W649"/>
    <mergeCell ref="Z649:AA649"/>
    <mergeCell ref="AB649:AC649"/>
    <mergeCell ref="AD649:AE649"/>
    <mergeCell ref="AJ649:AK649"/>
    <mergeCell ref="A649:B649"/>
    <mergeCell ref="E649:F649"/>
    <mergeCell ref="G649:H649"/>
    <mergeCell ref="I649:J649"/>
    <mergeCell ref="O649:P649"/>
    <mergeCell ref="Q649:R649"/>
    <mergeCell ref="Z648:AA648"/>
    <mergeCell ref="AB648:AC648"/>
    <mergeCell ref="AD648:AE648"/>
    <mergeCell ref="AJ648:AK648"/>
    <mergeCell ref="AL648:AM648"/>
    <mergeCell ref="AN648:AO648"/>
    <mergeCell ref="AL653:AM653"/>
    <mergeCell ref="AN653:AO653"/>
    <mergeCell ref="A648:B648"/>
    <mergeCell ref="E648:F648"/>
    <mergeCell ref="G648:H648"/>
    <mergeCell ref="I648:J648"/>
    <mergeCell ref="O648:P648"/>
    <mergeCell ref="Q648:R648"/>
    <mergeCell ref="S648:T648"/>
    <mergeCell ref="V648:W648"/>
    <mergeCell ref="S653:T653"/>
    <mergeCell ref="V653:W653"/>
    <mergeCell ref="Z653:AA653"/>
    <mergeCell ref="AB653:AC653"/>
    <mergeCell ref="AD653:AE653"/>
    <mergeCell ref="AJ653:AK653"/>
    <mergeCell ref="A653:B653"/>
    <mergeCell ref="E653:F653"/>
    <mergeCell ref="G653:H653"/>
    <mergeCell ref="I653:J653"/>
    <mergeCell ref="O653:P653"/>
    <mergeCell ref="Q653:R653"/>
    <mergeCell ref="Z652:AA652"/>
    <mergeCell ref="AB652:AC652"/>
    <mergeCell ref="AD652:AE652"/>
    <mergeCell ref="AJ652:AK652"/>
    <mergeCell ref="AL652:AM652"/>
    <mergeCell ref="AN652:AO652"/>
    <mergeCell ref="AL651:AM651"/>
    <mergeCell ref="AN651:AO651"/>
    <mergeCell ref="A652:B652"/>
    <mergeCell ref="E652:F652"/>
    <mergeCell ref="G652:H652"/>
    <mergeCell ref="I652:J652"/>
    <mergeCell ref="O652:P652"/>
    <mergeCell ref="Q652:R652"/>
    <mergeCell ref="S652:T652"/>
    <mergeCell ref="V652:W652"/>
    <mergeCell ref="S651:T651"/>
    <mergeCell ref="V651:W651"/>
    <mergeCell ref="Z651:AA651"/>
    <mergeCell ref="AB651:AC651"/>
    <mergeCell ref="AD651:AE651"/>
    <mergeCell ref="AJ651:AK651"/>
    <mergeCell ref="A651:B651"/>
    <mergeCell ref="E651:F651"/>
    <mergeCell ref="G651:H651"/>
    <mergeCell ref="I651:J651"/>
    <mergeCell ref="O651:P651"/>
    <mergeCell ref="Q651:R651"/>
    <mergeCell ref="AB656:AC656"/>
    <mergeCell ref="AD656:AE656"/>
    <mergeCell ref="A657:B657"/>
    <mergeCell ref="E657:F657"/>
    <mergeCell ref="G657:H657"/>
    <mergeCell ref="I657:J657"/>
    <mergeCell ref="V657:W657"/>
    <mergeCell ref="Z657:AA657"/>
    <mergeCell ref="AB657:AC657"/>
    <mergeCell ref="AD657:AE657"/>
    <mergeCell ref="A656:B656"/>
    <mergeCell ref="E656:F656"/>
    <mergeCell ref="G656:H656"/>
    <mergeCell ref="I656:J656"/>
    <mergeCell ref="V656:W656"/>
    <mergeCell ref="Z656:AA656"/>
    <mergeCell ref="AL654:AM654"/>
    <mergeCell ref="AN654:AO654"/>
    <mergeCell ref="A655:B655"/>
    <mergeCell ref="E655:F655"/>
    <mergeCell ref="G655:H655"/>
    <mergeCell ref="I655:J655"/>
    <mergeCell ref="V655:W655"/>
    <mergeCell ref="Z655:AA655"/>
    <mergeCell ref="AB655:AC655"/>
    <mergeCell ref="AD655:AE655"/>
    <mergeCell ref="S654:T654"/>
    <mergeCell ref="V654:W654"/>
    <mergeCell ref="Z654:AA654"/>
    <mergeCell ref="AB654:AC654"/>
    <mergeCell ref="AD654:AE654"/>
    <mergeCell ref="AJ654:AK654"/>
    <mergeCell ref="A654:B654"/>
    <mergeCell ref="E654:F654"/>
    <mergeCell ref="G654:H654"/>
    <mergeCell ref="I654:J654"/>
    <mergeCell ref="O654:P654"/>
    <mergeCell ref="Q654:R654"/>
    <mergeCell ref="AD661:AE661"/>
    <mergeCell ref="A662:B662"/>
    <mergeCell ref="E662:F662"/>
    <mergeCell ref="G662:H662"/>
    <mergeCell ref="I662:J662"/>
    <mergeCell ref="M662:P662"/>
    <mergeCell ref="V662:W662"/>
    <mergeCell ref="Z662:AA662"/>
    <mergeCell ref="AB662:AC662"/>
    <mergeCell ref="AD662:AE662"/>
    <mergeCell ref="AB660:AC660"/>
    <mergeCell ref="AD660:AE660"/>
    <mergeCell ref="A661:B661"/>
    <mergeCell ref="E661:F661"/>
    <mergeCell ref="G661:H661"/>
    <mergeCell ref="I661:J661"/>
    <mergeCell ref="M661:P661"/>
    <mergeCell ref="V661:W661"/>
    <mergeCell ref="Z661:AA661"/>
    <mergeCell ref="AB661:AC661"/>
    <mergeCell ref="V658:W658"/>
    <mergeCell ref="Z658:AA658"/>
    <mergeCell ref="AB658:AC658"/>
    <mergeCell ref="AD658:AE658"/>
    <mergeCell ref="A659:B659"/>
    <mergeCell ref="E659:F659"/>
    <mergeCell ref="G659:H659"/>
    <mergeCell ref="I659:J659"/>
    <mergeCell ref="A666:B666"/>
    <mergeCell ref="E666:F666"/>
    <mergeCell ref="A658:B658"/>
    <mergeCell ref="E658:F658"/>
    <mergeCell ref="G658:H658"/>
    <mergeCell ref="I658:J658"/>
    <mergeCell ref="A660:B660"/>
    <mergeCell ref="E660:F660"/>
    <mergeCell ref="G660:H660"/>
    <mergeCell ref="I660:J660"/>
    <mergeCell ref="AD666:AE666"/>
    <mergeCell ref="AD667:AE667"/>
    <mergeCell ref="A667:B667"/>
    <mergeCell ref="E667:F667"/>
    <mergeCell ref="G667:H667"/>
    <mergeCell ref="I667:J667"/>
    <mergeCell ref="V667:W667"/>
    <mergeCell ref="Z667:AA667"/>
    <mergeCell ref="AB667:AC667"/>
    <mergeCell ref="G666:H666"/>
    <mergeCell ref="I666:J666"/>
    <mergeCell ref="Z665:AA665"/>
    <mergeCell ref="AB665:AC665"/>
    <mergeCell ref="V666:W666"/>
    <mergeCell ref="Z666:AA666"/>
    <mergeCell ref="AB666:AC666"/>
    <mergeCell ref="AD664:AE664"/>
    <mergeCell ref="AH664:AK664"/>
    <mergeCell ref="A665:B665"/>
    <mergeCell ref="E665:F665"/>
    <mergeCell ref="G665:H665"/>
    <mergeCell ref="I665:J665"/>
    <mergeCell ref="V665:W665"/>
    <mergeCell ref="AD665:AE665"/>
    <mergeCell ref="AB663:AC663"/>
    <mergeCell ref="AD663:AE663"/>
    <mergeCell ref="AH663:AK663"/>
    <mergeCell ref="A664:B664"/>
    <mergeCell ref="E664:F664"/>
    <mergeCell ref="G664:H664"/>
    <mergeCell ref="I664:J664"/>
    <mergeCell ref="V664:W664"/>
    <mergeCell ref="Z664:AA664"/>
    <mergeCell ref="AB664:AC664"/>
    <mergeCell ref="A663:B663"/>
    <mergeCell ref="E663:F663"/>
    <mergeCell ref="G663:H663"/>
    <mergeCell ref="I663:J663"/>
    <mergeCell ref="V663:W663"/>
    <mergeCell ref="Z663:AA663"/>
    <mergeCell ref="D679:D680"/>
    <mergeCell ref="E679:F680"/>
    <mergeCell ref="G679:H680"/>
    <mergeCell ref="I679:J679"/>
    <mergeCell ref="I680:J680"/>
    <mergeCell ref="AG677:AG680"/>
    <mergeCell ref="V677:W680"/>
    <mergeCell ref="C677:F678"/>
    <mergeCell ref="G677:H677"/>
    <mergeCell ref="I677:J678"/>
    <mergeCell ref="AL683:AM683"/>
    <mergeCell ref="AN683:AO683"/>
    <mergeCell ref="N679:N680"/>
    <mergeCell ref="O679:P680"/>
    <mergeCell ref="Q679:R680"/>
    <mergeCell ref="S679:T680"/>
    <mergeCell ref="AI679:AI680"/>
    <mergeCell ref="AJ679:AK680"/>
    <mergeCell ref="AL679:AM680"/>
    <mergeCell ref="AN679:AO680"/>
    <mergeCell ref="S683:T683"/>
    <mergeCell ref="V683:W683"/>
    <mergeCell ref="Z683:AA683"/>
    <mergeCell ref="AB683:AC683"/>
    <mergeCell ref="AD683:AE683"/>
    <mergeCell ref="AJ683:AK683"/>
    <mergeCell ref="A683:B683"/>
    <mergeCell ref="E683:F683"/>
    <mergeCell ref="G683:H683"/>
    <mergeCell ref="I683:J683"/>
    <mergeCell ref="O683:P683"/>
    <mergeCell ref="Q683:R683"/>
    <mergeCell ref="AL682:AM682"/>
    <mergeCell ref="AN682:AO682"/>
    <mergeCell ref="E669:F669"/>
    <mergeCell ref="G669:H669"/>
    <mergeCell ref="I669:J669"/>
    <mergeCell ref="X677:AA678"/>
    <mergeCell ref="AH677:AK678"/>
    <mergeCell ref="AL677:AM677"/>
    <mergeCell ref="AN677:AO677"/>
    <mergeCell ref="A675:T675"/>
    <mergeCell ref="S682:T682"/>
    <mergeCell ref="V682:W682"/>
    <mergeCell ref="Z682:AA682"/>
    <mergeCell ref="AB682:AC682"/>
    <mergeCell ref="AD682:AE682"/>
    <mergeCell ref="AJ682:AK682"/>
    <mergeCell ref="A682:B682"/>
    <mergeCell ref="E682:F682"/>
    <mergeCell ref="G682:H682"/>
    <mergeCell ref="I682:J682"/>
    <mergeCell ref="O682:P682"/>
    <mergeCell ref="Q682:R682"/>
    <mergeCell ref="A673:U673"/>
    <mergeCell ref="V673:AO673"/>
    <mergeCell ref="G678:H678"/>
    <mergeCell ref="Q678:R678"/>
    <mergeCell ref="S678:T678"/>
    <mergeCell ref="AB678:AC678"/>
    <mergeCell ref="AL678:AM678"/>
    <mergeCell ref="AN678:AO678"/>
    <mergeCell ref="A676:T676"/>
    <mergeCell ref="A677:B680"/>
    <mergeCell ref="AB690:AC690"/>
    <mergeCell ref="AD690:AE690"/>
    <mergeCell ref="AJ690:AK690"/>
    <mergeCell ref="AL690:AM690"/>
    <mergeCell ref="AN690:AO690"/>
    <mergeCell ref="A668:B668"/>
    <mergeCell ref="E668:F668"/>
    <mergeCell ref="G668:H668"/>
    <mergeCell ref="I668:J668"/>
    <mergeCell ref="AN672:AO672"/>
    <mergeCell ref="AN689:AO689"/>
    <mergeCell ref="A690:B690"/>
    <mergeCell ref="E690:F690"/>
    <mergeCell ref="G690:H690"/>
    <mergeCell ref="I690:J690"/>
    <mergeCell ref="O690:P690"/>
    <mergeCell ref="Q690:R690"/>
    <mergeCell ref="S690:T690"/>
    <mergeCell ref="V690:W690"/>
    <mergeCell ref="Z690:AA690"/>
    <mergeCell ref="V689:W689"/>
    <mergeCell ref="Z689:AA689"/>
    <mergeCell ref="AB689:AC689"/>
    <mergeCell ref="AD689:AE689"/>
    <mergeCell ref="AJ689:AK689"/>
    <mergeCell ref="AL689:AM689"/>
    <mergeCell ref="AJ688:AK688"/>
    <mergeCell ref="AL688:AM688"/>
    <mergeCell ref="AN688:AO688"/>
    <mergeCell ref="A689:B689"/>
    <mergeCell ref="E689:F689"/>
    <mergeCell ref="G689:H689"/>
    <mergeCell ref="I689:J689"/>
    <mergeCell ref="O689:P689"/>
    <mergeCell ref="Q689:R689"/>
    <mergeCell ref="S689:T689"/>
    <mergeCell ref="Q688:R688"/>
    <mergeCell ref="S688:T688"/>
    <mergeCell ref="V688:W688"/>
    <mergeCell ref="Z688:AA688"/>
    <mergeCell ref="AB688:AC688"/>
    <mergeCell ref="AD688:AE688"/>
    <mergeCell ref="AN693:AO693"/>
    <mergeCell ref="AD687:AE687"/>
    <mergeCell ref="AJ687:AK687"/>
    <mergeCell ref="AL687:AM687"/>
    <mergeCell ref="AN687:AO687"/>
    <mergeCell ref="A688:B688"/>
    <mergeCell ref="E688:F688"/>
    <mergeCell ref="G688:H688"/>
    <mergeCell ref="I688:J688"/>
    <mergeCell ref="O688:P688"/>
    <mergeCell ref="V693:W693"/>
    <mergeCell ref="Z693:AA693"/>
    <mergeCell ref="AB693:AC693"/>
    <mergeCell ref="AD693:AE693"/>
    <mergeCell ref="AJ693:AK693"/>
    <mergeCell ref="AL693:AM693"/>
    <mergeCell ref="AJ692:AK692"/>
    <mergeCell ref="AL692:AM692"/>
    <mergeCell ref="AN692:AO692"/>
    <mergeCell ref="A693:B693"/>
    <mergeCell ref="E693:F693"/>
    <mergeCell ref="G693:H693"/>
    <mergeCell ref="I693:J693"/>
    <mergeCell ref="O693:P693"/>
    <mergeCell ref="Q693:R693"/>
    <mergeCell ref="S693:T693"/>
    <mergeCell ref="Q692:R692"/>
    <mergeCell ref="S692:T692"/>
    <mergeCell ref="V692:W692"/>
    <mergeCell ref="Z692:AA692"/>
    <mergeCell ref="AB692:AC692"/>
    <mergeCell ref="AD692:AE692"/>
    <mergeCell ref="AB691:AC691"/>
    <mergeCell ref="AD691:AE691"/>
    <mergeCell ref="AJ691:AK691"/>
    <mergeCell ref="AL691:AM691"/>
    <mergeCell ref="AN691:AO691"/>
    <mergeCell ref="A692:B692"/>
    <mergeCell ref="E692:F692"/>
    <mergeCell ref="G692:H692"/>
    <mergeCell ref="I692:J692"/>
    <mergeCell ref="O692:P692"/>
    <mergeCell ref="AN696:AO696"/>
    <mergeCell ref="A691:B691"/>
    <mergeCell ref="E691:F691"/>
    <mergeCell ref="G691:H691"/>
    <mergeCell ref="I691:J691"/>
    <mergeCell ref="O691:P691"/>
    <mergeCell ref="Q691:R691"/>
    <mergeCell ref="S691:T691"/>
    <mergeCell ref="V691:W691"/>
    <mergeCell ref="Z691:AA691"/>
    <mergeCell ref="V696:W696"/>
    <mergeCell ref="Z696:AA696"/>
    <mergeCell ref="AB696:AC696"/>
    <mergeCell ref="AD696:AE696"/>
    <mergeCell ref="AJ696:AK696"/>
    <mergeCell ref="AL696:AM696"/>
    <mergeCell ref="AJ695:AK695"/>
    <mergeCell ref="AL695:AM695"/>
    <mergeCell ref="AN695:AO695"/>
    <mergeCell ref="A696:B696"/>
    <mergeCell ref="E696:F696"/>
    <mergeCell ref="G696:H696"/>
    <mergeCell ref="I696:J696"/>
    <mergeCell ref="O696:P696"/>
    <mergeCell ref="Q696:R696"/>
    <mergeCell ref="S696:T696"/>
    <mergeCell ref="Q695:R695"/>
    <mergeCell ref="S695:T695"/>
    <mergeCell ref="V695:W695"/>
    <mergeCell ref="Z695:AA695"/>
    <mergeCell ref="AB695:AC695"/>
    <mergeCell ref="AD695:AE695"/>
    <mergeCell ref="AB694:AC694"/>
    <mergeCell ref="AD694:AE694"/>
    <mergeCell ref="AJ694:AK694"/>
    <mergeCell ref="AL694:AM694"/>
    <mergeCell ref="AN694:AO694"/>
    <mergeCell ref="A695:B695"/>
    <mergeCell ref="E695:F695"/>
    <mergeCell ref="G695:H695"/>
    <mergeCell ref="I695:J695"/>
    <mergeCell ref="O695:P695"/>
    <mergeCell ref="AN699:AO699"/>
    <mergeCell ref="A694:B694"/>
    <mergeCell ref="E694:F694"/>
    <mergeCell ref="G694:H694"/>
    <mergeCell ref="I694:J694"/>
    <mergeCell ref="O694:P694"/>
    <mergeCell ref="Q694:R694"/>
    <mergeCell ref="S694:T694"/>
    <mergeCell ref="V694:W694"/>
    <mergeCell ref="Z694:AA694"/>
    <mergeCell ref="V699:W699"/>
    <mergeCell ref="Z699:AA699"/>
    <mergeCell ref="AB699:AC699"/>
    <mergeCell ref="AD699:AE699"/>
    <mergeCell ref="AJ699:AK699"/>
    <mergeCell ref="AL699:AM699"/>
    <mergeCell ref="AJ698:AK698"/>
    <mergeCell ref="AL698:AM698"/>
    <mergeCell ref="AN698:AO698"/>
    <mergeCell ref="A699:B699"/>
    <mergeCell ref="E699:F699"/>
    <mergeCell ref="G699:H699"/>
    <mergeCell ref="I699:J699"/>
    <mergeCell ref="O699:P699"/>
    <mergeCell ref="Q699:R699"/>
    <mergeCell ref="S699:T699"/>
    <mergeCell ref="Q698:R698"/>
    <mergeCell ref="S698:T698"/>
    <mergeCell ref="V698:W698"/>
    <mergeCell ref="Z698:AA698"/>
    <mergeCell ref="AB698:AC698"/>
    <mergeCell ref="AD698:AE698"/>
    <mergeCell ref="AB697:AC697"/>
    <mergeCell ref="AD697:AE697"/>
    <mergeCell ref="AJ697:AK697"/>
    <mergeCell ref="AL697:AM697"/>
    <mergeCell ref="AN697:AO697"/>
    <mergeCell ref="A698:B698"/>
    <mergeCell ref="E698:F698"/>
    <mergeCell ref="G698:H698"/>
    <mergeCell ref="I698:J698"/>
    <mergeCell ref="O698:P698"/>
    <mergeCell ref="AN702:AO702"/>
    <mergeCell ref="A697:B697"/>
    <mergeCell ref="E697:F697"/>
    <mergeCell ref="G697:H697"/>
    <mergeCell ref="I697:J697"/>
    <mergeCell ref="O697:P697"/>
    <mergeCell ref="Q697:R697"/>
    <mergeCell ref="S697:T697"/>
    <mergeCell ref="V697:W697"/>
    <mergeCell ref="Z697:AA697"/>
    <mergeCell ref="V702:W702"/>
    <mergeCell ref="Z702:AA702"/>
    <mergeCell ref="AB702:AC702"/>
    <mergeCell ref="AD702:AE702"/>
    <mergeCell ref="AJ702:AK702"/>
    <mergeCell ref="AL702:AM702"/>
    <mergeCell ref="AJ701:AK701"/>
    <mergeCell ref="AL701:AM701"/>
    <mergeCell ref="AN701:AO701"/>
    <mergeCell ref="A702:B702"/>
    <mergeCell ref="E702:F702"/>
    <mergeCell ref="G702:H702"/>
    <mergeCell ref="I702:J702"/>
    <mergeCell ref="O702:P702"/>
    <mergeCell ref="Q702:R702"/>
    <mergeCell ref="S702:T702"/>
    <mergeCell ref="Q701:R701"/>
    <mergeCell ref="S701:T701"/>
    <mergeCell ref="V701:W701"/>
    <mergeCell ref="Z701:AA701"/>
    <mergeCell ref="AB701:AC701"/>
    <mergeCell ref="AD701:AE701"/>
    <mergeCell ref="AB700:AC700"/>
    <mergeCell ref="AD700:AE700"/>
    <mergeCell ref="AJ700:AK700"/>
    <mergeCell ref="AL700:AM700"/>
    <mergeCell ref="AN700:AO700"/>
    <mergeCell ref="A701:B701"/>
    <mergeCell ref="E701:F701"/>
    <mergeCell ref="G701:H701"/>
    <mergeCell ref="I701:J701"/>
    <mergeCell ref="O701:P701"/>
    <mergeCell ref="AN705:AO705"/>
    <mergeCell ref="A700:B700"/>
    <mergeCell ref="E700:F700"/>
    <mergeCell ref="G700:H700"/>
    <mergeCell ref="I700:J700"/>
    <mergeCell ref="O700:P700"/>
    <mergeCell ref="Q700:R700"/>
    <mergeCell ref="S700:T700"/>
    <mergeCell ref="V700:W700"/>
    <mergeCell ref="Z700:AA700"/>
    <mergeCell ref="V705:W705"/>
    <mergeCell ref="Z705:AA705"/>
    <mergeCell ref="AB705:AC705"/>
    <mergeCell ref="AD705:AE705"/>
    <mergeCell ref="AJ705:AK705"/>
    <mergeCell ref="AL705:AM705"/>
    <mergeCell ref="AJ704:AK704"/>
    <mergeCell ref="AL704:AM704"/>
    <mergeCell ref="AN704:AO704"/>
    <mergeCell ref="A705:B705"/>
    <mergeCell ref="E705:F705"/>
    <mergeCell ref="G705:H705"/>
    <mergeCell ref="I705:J705"/>
    <mergeCell ref="O705:P705"/>
    <mergeCell ref="Q705:R705"/>
    <mergeCell ref="S705:T705"/>
    <mergeCell ref="Q704:R704"/>
    <mergeCell ref="S704:T704"/>
    <mergeCell ref="V704:W704"/>
    <mergeCell ref="Z704:AA704"/>
    <mergeCell ref="AB704:AC704"/>
    <mergeCell ref="AD704:AE704"/>
    <mergeCell ref="AB703:AC703"/>
    <mergeCell ref="AD703:AE703"/>
    <mergeCell ref="AJ703:AK703"/>
    <mergeCell ref="AL703:AM703"/>
    <mergeCell ref="AN703:AO703"/>
    <mergeCell ref="A704:B704"/>
    <mergeCell ref="E704:F704"/>
    <mergeCell ref="G704:H704"/>
    <mergeCell ref="I704:J704"/>
    <mergeCell ref="O704:P704"/>
    <mergeCell ref="AN708:AO708"/>
    <mergeCell ref="A703:B703"/>
    <mergeCell ref="E703:F703"/>
    <mergeCell ref="G703:H703"/>
    <mergeCell ref="I703:J703"/>
    <mergeCell ref="O703:P703"/>
    <mergeCell ref="Q703:R703"/>
    <mergeCell ref="S703:T703"/>
    <mergeCell ref="V703:W703"/>
    <mergeCell ref="Z703:AA703"/>
    <mergeCell ref="V708:W708"/>
    <mergeCell ref="Z708:AA708"/>
    <mergeCell ref="AB708:AC708"/>
    <mergeCell ref="AD708:AE708"/>
    <mergeCell ref="AJ708:AK708"/>
    <mergeCell ref="AL708:AM708"/>
    <mergeCell ref="AJ707:AK707"/>
    <mergeCell ref="AL707:AM707"/>
    <mergeCell ref="AN707:AO707"/>
    <mergeCell ref="A708:B708"/>
    <mergeCell ref="E708:F708"/>
    <mergeCell ref="G708:H708"/>
    <mergeCell ref="I708:J708"/>
    <mergeCell ref="O708:P708"/>
    <mergeCell ref="Q708:R708"/>
    <mergeCell ref="S708:T708"/>
    <mergeCell ref="Q707:R707"/>
    <mergeCell ref="S707:T707"/>
    <mergeCell ref="V707:W707"/>
    <mergeCell ref="Z707:AA707"/>
    <mergeCell ref="AB707:AC707"/>
    <mergeCell ref="AD707:AE707"/>
    <mergeCell ref="AB706:AC706"/>
    <mergeCell ref="AD706:AE706"/>
    <mergeCell ref="AJ706:AK706"/>
    <mergeCell ref="AL706:AM706"/>
    <mergeCell ref="AN706:AO706"/>
    <mergeCell ref="A707:B707"/>
    <mergeCell ref="E707:F707"/>
    <mergeCell ref="G707:H707"/>
    <mergeCell ref="I707:J707"/>
    <mergeCell ref="O707:P707"/>
    <mergeCell ref="AD711:AE711"/>
    <mergeCell ref="A706:B706"/>
    <mergeCell ref="E706:F706"/>
    <mergeCell ref="G706:H706"/>
    <mergeCell ref="I706:J706"/>
    <mergeCell ref="O706:P706"/>
    <mergeCell ref="Q706:R706"/>
    <mergeCell ref="S706:T706"/>
    <mergeCell ref="V706:W706"/>
    <mergeCell ref="Z706:AA706"/>
    <mergeCell ref="AJ710:AK710"/>
    <mergeCell ref="AL710:AM710"/>
    <mergeCell ref="AN710:AO710"/>
    <mergeCell ref="A711:B711"/>
    <mergeCell ref="E711:F711"/>
    <mergeCell ref="G711:H711"/>
    <mergeCell ref="I711:J711"/>
    <mergeCell ref="V711:W711"/>
    <mergeCell ref="Z711:AA711"/>
    <mergeCell ref="AB711:AC711"/>
    <mergeCell ref="Q710:R710"/>
    <mergeCell ref="S710:T710"/>
    <mergeCell ref="V710:W710"/>
    <mergeCell ref="Z710:AA710"/>
    <mergeCell ref="AB710:AC710"/>
    <mergeCell ref="AD710:AE710"/>
    <mergeCell ref="AB709:AC709"/>
    <mergeCell ref="AD709:AE709"/>
    <mergeCell ref="AJ709:AK709"/>
    <mergeCell ref="AL709:AM709"/>
    <mergeCell ref="AN709:AO709"/>
    <mergeCell ref="A710:B710"/>
    <mergeCell ref="E710:F710"/>
    <mergeCell ref="G710:H710"/>
    <mergeCell ref="I710:J710"/>
    <mergeCell ref="O710:P710"/>
    <mergeCell ref="AD717:AE717"/>
    <mergeCell ref="A709:B709"/>
    <mergeCell ref="E709:F709"/>
    <mergeCell ref="G709:H709"/>
    <mergeCell ref="I709:J709"/>
    <mergeCell ref="O709:P709"/>
    <mergeCell ref="Q709:R709"/>
    <mergeCell ref="S709:T709"/>
    <mergeCell ref="V709:W709"/>
    <mergeCell ref="Z709:AA709"/>
    <mergeCell ref="G717:H717"/>
    <mergeCell ref="I717:J717"/>
    <mergeCell ref="M717:P717"/>
    <mergeCell ref="V717:W717"/>
    <mergeCell ref="Z717:AA717"/>
    <mergeCell ref="AB717:AC717"/>
    <mergeCell ref="AB714:AC714"/>
    <mergeCell ref="AD714:AE714"/>
    <mergeCell ref="A715:B715"/>
    <mergeCell ref="E715:F715"/>
    <mergeCell ref="G715:H715"/>
    <mergeCell ref="I715:J715"/>
    <mergeCell ref="A714:B714"/>
    <mergeCell ref="E714:F714"/>
    <mergeCell ref="G714:H714"/>
    <mergeCell ref="I714:J714"/>
    <mergeCell ref="V714:W714"/>
    <mergeCell ref="Z714:AA714"/>
    <mergeCell ref="AB712:AC712"/>
    <mergeCell ref="AD712:AE712"/>
    <mergeCell ref="A713:B713"/>
    <mergeCell ref="E713:F713"/>
    <mergeCell ref="G713:H713"/>
    <mergeCell ref="I713:J713"/>
    <mergeCell ref="V713:W713"/>
    <mergeCell ref="Z713:AA713"/>
    <mergeCell ref="AB713:AC713"/>
    <mergeCell ref="AD713:AE713"/>
    <mergeCell ref="A712:B712"/>
    <mergeCell ref="E712:F712"/>
    <mergeCell ref="G712:H712"/>
    <mergeCell ref="I712:J712"/>
    <mergeCell ref="V712:W712"/>
    <mergeCell ref="Z712:AA712"/>
    <mergeCell ref="AH720:AK720"/>
    <mergeCell ref="Z721:AA721"/>
    <mergeCell ref="AB721:AC721"/>
    <mergeCell ref="AD721:AE721"/>
    <mergeCell ref="A721:B721"/>
    <mergeCell ref="E721:F721"/>
    <mergeCell ref="G721:H721"/>
    <mergeCell ref="I721:J721"/>
    <mergeCell ref="V721:W721"/>
    <mergeCell ref="AD719:AE719"/>
    <mergeCell ref="AH719:AK719"/>
    <mergeCell ref="A720:B720"/>
    <mergeCell ref="E720:F720"/>
    <mergeCell ref="G720:H720"/>
    <mergeCell ref="I720:J720"/>
    <mergeCell ref="V720:W720"/>
    <mergeCell ref="Z720:AA720"/>
    <mergeCell ref="AB720:AC720"/>
    <mergeCell ref="AD720:AE720"/>
    <mergeCell ref="Z718:AA718"/>
    <mergeCell ref="AB718:AC718"/>
    <mergeCell ref="AD718:AE718"/>
    <mergeCell ref="A719:B719"/>
    <mergeCell ref="E719:F719"/>
    <mergeCell ref="G719:H719"/>
    <mergeCell ref="I719:J719"/>
    <mergeCell ref="V719:W719"/>
    <mergeCell ref="Z719:AA719"/>
    <mergeCell ref="AB719:AC719"/>
    <mergeCell ref="A718:B718"/>
    <mergeCell ref="E718:F718"/>
    <mergeCell ref="G718:H718"/>
    <mergeCell ref="I718:J718"/>
    <mergeCell ref="M718:P718"/>
    <mergeCell ref="V718:W718"/>
    <mergeCell ref="AD726:AE726"/>
    <mergeCell ref="V738:W738"/>
    <mergeCell ref="O738:P738"/>
    <mergeCell ref="Q738:R738"/>
    <mergeCell ref="S738:T738"/>
    <mergeCell ref="I738:J738"/>
    <mergeCell ref="A731:T731"/>
    <mergeCell ref="V731:AO731"/>
    <mergeCell ref="O735:P736"/>
    <mergeCell ref="Q735:R736"/>
    <mergeCell ref="AB724:AC724"/>
    <mergeCell ref="AD724:AE724"/>
    <mergeCell ref="AD725:AE725"/>
    <mergeCell ref="A725:B725"/>
    <mergeCell ref="E725:F725"/>
    <mergeCell ref="G725:H725"/>
    <mergeCell ref="I725:J725"/>
    <mergeCell ref="V725:W725"/>
    <mergeCell ref="Z725:AA725"/>
    <mergeCell ref="AB725:AC725"/>
    <mergeCell ref="V723:W723"/>
    <mergeCell ref="Z723:AA723"/>
    <mergeCell ref="AB723:AC723"/>
    <mergeCell ref="AD723:AE723"/>
    <mergeCell ref="A724:B724"/>
    <mergeCell ref="E724:F724"/>
    <mergeCell ref="G724:H724"/>
    <mergeCell ref="I724:J724"/>
    <mergeCell ref="V724:W724"/>
    <mergeCell ref="Z724:AA724"/>
    <mergeCell ref="AN739:AO739"/>
    <mergeCell ref="A722:B722"/>
    <mergeCell ref="E722:F722"/>
    <mergeCell ref="G722:H722"/>
    <mergeCell ref="I722:J722"/>
    <mergeCell ref="V722:W722"/>
    <mergeCell ref="Z722:AA722"/>
    <mergeCell ref="AB722:AC722"/>
    <mergeCell ref="AD722:AE722"/>
    <mergeCell ref="A723:B723"/>
    <mergeCell ref="S739:T739"/>
    <mergeCell ref="V739:W739"/>
    <mergeCell ref="Z739:AA739"/>
    <mergeCell ref="AB739:AC739"/>
    <mergeCell ref="AD739:AE739"/>
    <mergeCell ref="AJ739:AK739"/>
    <mergeCell ref="A739:B739"/>
    <mergeCell ref="E739:F739"/>
    <mergeCell ref="G739:H739"/>
    <mergeCell ref="I739:J739"/>
    <mergeCell ref="O739:P739"/>
    <mergeCell ref="Q739:R739"/>
    <mergeCell ref="AJ744:AK744"/>
    <mergeCell ref="AL744:AM744"/>
    <mergeCell ref="AN744:AO744"/>
    <mergeCell ref="Z738:AA738"/>
    <mergeCell ref="AB738:AC738"/>
    <mergeCell ref="AD738:AE738"/>
    <mergeCell ref="AJ738:AK738"/>
    <mergeCell ref="AL738:AM738"/>
    <mergeCell ref="AN738:AO738"/>
    <mergeCell ref="AL739:AM739"/>
    <mergeCell ref="Q744:R744"/>
    <mergeCell ref="S744:T744"/>
    <mergeCell ref="V744:W744"/>
    <mergeCell ref="Z744:AA744"/>
    <mergeCell ref="AB744:AC744"/>
    <mergeCell ref="AD744:AE744"/>
    <mergeCell ref="AB743:AC743"/>
    <mergeCell ref="AD743:AE743"/>
    <mergeCell ref="AJ743:AK743"/>
    <mergeCell ref="AL743:AM743"/>
    <mergeCell ref="AN743:AO743"/>
    <mergeCell ref="A744:B744"/>
    <mergeCell ref="E744:F744"/>
    <mergeCell ref="G744:H744"/>
    <mergeCell ref="I744:J744"/>
    <mergeCell ref="O744:P744"/>
    <mergeCell ref="AN742:AO742"/>
    <mergeCell ref="A743:B743"/>
    <mergeCell ref="E743:F743"/>
    <mergeCell ref="G743:H743"/>
    <mergeCell ref="I743:J743"/>
    <mergeCell ref="O743:P743"/>
    <mergeCell ref="Q743:R743"/>
    <mergeCell ref="S743:T743"/>
    <mergeCell ref="V743:W743"/>
    <mergeCell ref="Z743:AA743"/>
    <mergeCell ref="V742:W742"/>
    <mergeCell ref="Z742:AA742"/>
    <mergeCell ref="AB742:AC742"/>
    <mergeCell ref="AD742:AE742"/>
    <mergeCell ref="AJ742:AK742"/>
    <mergeCell ref="AL742:AM742"/>
    <mergeCell ref="AJ747:AK747"/>
    <mergeCell ref="AL747:AM747"/>
    <mergeCell ref="AN747:AO747"/>
    <mergeCell ref="A742:B742"/>
    <mergeCell ref="E742:F742"/>
    <mergeCell ref="G742:H742"/>
    <mergeCell ref="I742:J742"/>
    <mergeCell ref="O742:P742"/>
    <mergeCell ref="Q742:R742"/>
    <mergeCell ref="S742:T742"/>
    <mergeCell ref="Q747:R747"/>
    <mergeCell ref="S747:T747"/>
    <mergeCell ref="V747:W747"/>
    <mergeCell ref="Z747:AA747"/>
    <mergeCell ref="AB747:AC747"/>
    <mergeCell ref="AD747:AE747"/>
    <mergeCell ref="AB746:AC746"/>
    <mergeCell ref="AD746:AE746"/>
    <mergeCell ref="AJ746:AK746"/>
    <mergeCell ref="AL746:AM746"/>
    <mergeCell ref="AN746:AO746"/>
    <mergeCell ref="A747:B747"/>
    <mergeCell ref="E747:F747"/>
    <mergeCell ref="G747:H747"/>
    <mergeCell ref="I747:J747"/>
    <mergeCell ref="O747:P747"/>
    <mergeCell ref="AN745:AO745"/>
    <mergeCell ref="A746:B746"/>
    <mergeCell ref="E746:F746"/>
    <mergeCell ref="G746:H746"/>
    <mergeCell ref="I746:J746"/>
    <mergeCell ref="O746:P746"/>
    <mergeCell ref="Q746:R746"/>
    <mergeCell ref="S746:T746"/>
    <mergeCell ref="V746:W746"/>
    <mergeCell ref="Z746:AA746"/>
    <mergeCell ref="V745:W745"/>
    <mergeCell ref="Z745:AA745"/>
    <mergeCell ref="AB745:AC745"/>
    <mergeCell ref="AD745:AE745"/>
    <mergeCell ref="AJ745:AK745"/>
    <mergeCell ref="AL745:AM745"/>
    <mergeCell ref="AJ750:AK750"/>
    <mergeCell ref="AL750:AM750"/>
    <mergeCell ref="AN750:AO750"/>
    <mergeCell ref="A745:B745"/>
    <mergeCell ref="E745:F745"/>
    <mergeCell ref="G745:H745"/>
    <mergeCell ref="I745:J745"/>
    <mergeCell ref="O745:P745"/>
    <mergeCell ref="Q745:R745"/>
    <mergeCell ref="S745:T745"/>
    <mergeCell ref="Q750:R750"/>
    <mergeCell ref="S750:T750"/>
    <mergeCell ref="V750:W750"/>
    <mergeCell ref="Z750:AA750"/>
    <mergeCell ref="AB750:AC750"/>
    <mergeCell ref="AD750:AE750"/>
    <mergeCell ref="AB749:AC749"/>
    <mergeCell ref="AD749:AE749"/>
    <mergeCell ref="AJ749:AK749"/>
    <mergeCell ref="AL749:AM749"/>
    <mergeCell ref="AN749:AO749"/>
    <mergeCell ref="A750:B750"/>
    <mergeCell ref="E750:F750"/>
    <mergeCell ref="G750:H750"/>
    <mergeCell ref="I750:J750"/>
    <mergeCell ref="O750:P750"/>
    <mergeCell ref="AN748:AO748"/>
    <mergeCell ref="A749:B749"/>
    <mergeCell ref="E749:F749"/>
    <mergeCell ref="G749:H749"/>
    <mergeCell ref="I749:J749"/>
    <mergeCell ref="O749:P749"/>
    <mergeCell ref="Q749:R749"/>
    <mergeCell ref="S749:T749"/>
    <mergeCell ref="V749:W749"/>
    <mergeCell ref="Z749:AA749"/>
    <mergeCell ref="V748:W748"/>
    <mergeCell ref="Z748:AA748"/>
    <mergeCell ref="AB748:AC748"/>
    <mergeCell ref="AD748:AE748"/>
    <mergeCell ref="AJ748:AK748"/>
    <mergeCell ref="AL748:AM748"/>
    <mergeCell ref="AJ753:AK753"/>
    <mergeCell ref="AL753:AM753"/>
    <mergeCell ref="AN753:AO753"/>
    <mergeCell ref="A748:B748"/>
    <mergeCell ref="E748:F748"/>
    <mergeCell ref="G748:H748"/>
    <mergeCell ref="I748:J748"/>
    <mergeCell ref="O748:P748"/>
    <mergeCell ref="Q748:R748"/>
    <mergeCell ref="S748:T748"/>
    <mergeCell ref="Q753:R753"/>
    <mergeCell ref="S753:T753"/>
    <mergeCell ref="V753:W753"/>
    <mergeCell ref="Z753:AA753"/>
    <mergeCell ref="AB753:AC753"/>
    <mergeCell ref="AD753:AE753"/>
    <mergeCell ref="AB752:AC752"/>
    <mergeCell ref="AD752:AE752"/>
    <mergeCell ref="AJ752:AK752"/>
    <mergeCell ref="AL752:AM752"/>
    <mergeCell ref="AN752:AO752"/>
    <mergeCell ref="A753:B753"/>
    <mergeCell ref="E753:F753"/>
    <mergeCell ref="G753:H753"/>
    <mergeCell ref="I753:J753"/>
    <mergeCell ref="O753:P753"/>
    <mergeCell ref="AN751:AO751"/>
    <mergeCell ref="A752:B752"/>
    <mergeCell ref="E752:F752"/>
    <mergeCell ref="G752:H752"/>
    <mergeCell ref="I752:J752"/>
    <mergeCell ref="O752:P752"/>
    <mergeCell ref="Q752:R752"/>
    <mergeCell ref="S752:T752"/>
    <mergeCell ref="V752:W752"/>
    <mergeCell ref="Z752:AA752"/>
    <mergeCell ref="V751:W751"/>
    <mergeCell ref="Z751:AA751"/>
    <mergeCell ref="AB751:AC751"/>
    <mergeCell ref="AD751:AE751"/>
    <mergeCell ref="AJ751:AK751"/>
    <mergeCell ref="AL751:AM751"/>
    <mergeCell ref="AJ756:AK756"/>
    <mergeCell ref="AL756:AM756"/>
    <mergeCell ref="AN756:AO756"/>
    <mergeCell ref="A751:B751"/>
    <mergeCell ref="E751:F751"/>
    <mergeCell ref="G751:H751"/>
    <mergeCell ref="I751:J751"/>
    <mergeCell ref="O751:P751"/>
    <mergeCell ref="Q751:R751"/>
    <mergeCell ref="S751:T751"/>
    <mergeCell ref="Q756:R756"/>
    <mergeCell ref="S756:T756"/>
    <mergeCell ref="V756:W756"/>
    <mergeCell ref="Z756:AA756"/>
    <mergeCell ref="AB756:AC756"/>
    <mergeCell ref="AD756:AE756"/>
    <mergeCell ref="AB755:AC755"/>
    <mergeCell ref="AD755:AE755"/>
    <mergeCell ref="AJ755:AK755"/>
    <mergeCell ref="AL755:AM755"/>
    <mergeCell ref="AN755:AO755"/>
    <mergeCell ref="A756:B756"/>
    <mergeCell ref="E756:F756"/>
    <mergeCell ref="G756:H756"/>
    <mergeCell ref="I756:J756"/>
    <mergeCell ref="O756:P756"/>
    <mergeCell ref="AN754:AO754"/>
    <mergeCell ref="A755:B755"/>
    <mergeCell ref="E755:F755"/>
    <mergeCell ref="G755:H755"/>
    <mergeCell ref="I755:J755"/>
    <mergeCell ref="O755:P755"/>
    <mergeCell ref="Q755:R755"/>
    <mergeCell ref="S755:T755"/>
    <mergeCell ref="V755:W755"/>
    <mergeCell ref="Z755:AA755"/>
    <mergeCell ref="V754:W754"/>
    <mergeCell ref="Z754:AA754"/>
    <mergeCell ref="AB754:AC754"/>
    <mergeCell ref="AD754:AE754"/>
    <mergeCell ref="AJ754:AK754"/>
    <mergeCell ref="AL754:AM754"/>
    <mergeCell ref="Z760:AA760"/>
    <mergeCell ref="AB760:AC760"/>
    <mergeCell ref="AD760:AE760"/>
    <mergeCell ref="A754:B754"/>
    <mergeCell ref="E754:F754"/>
    <mergeCell ref="G754:H754"/>
    <mergeCell ref="I754:J754"/>
    <mergeCell ref="O754:P754"/>
    <mergeCell ref="Q754:R754"/>
    <mergeCell ref="S754:T754"/>
    <mergeCell ref="AL759:AM759"/>
    <mergeCell ref="AN759:AO759"/>
    <mergeCell ref="A760:B760"/>
    <mergeCell ref="E760:F760"/>
    <mergeCell ref="G760:H760"/>
    <mergeCell ref="I760:J760"/>
    <mergeCell ref="O760:P760"/>
    <mergeCell ref="Q760:R760"/>
    <mergeCell ref="S760:T760"/>
    <mergeCell ref="V760:W760"/>
    <mergeCell ref="S759:T759"/>
    <mergeCell ref="V759:W759"/>
    <mergeCell ref="Z759:AA759"/>
    <mergeCell ref="AB759:AC759"/>
    <mergeCell ref="AD759:AE759"/>
    <mergeCell ref="AJ759:AK759"/>
    <mergeCell ref="AD758:AE758"/>
    <mergeCell ref="AJ758:AK758"/>
    <mergeCell ref="AL758:AM758"/>
    <mergeCell ref="AN758:AO758"/>
    <mergeCell ref="A759:B759"/>
    <mergeCell ref="E759:F759"/>
    <mergeCell ref="G759:H759"/>
    <mergeCell ref="I759:J759"/>
    <mergeCell ref="O759:P759"/>
    <mergeCell ref="Q759:R759"/>
    <mergeCell ref="O758:P758"/>
    <mergeCell ref="Q758:R758"/>
    <mergeCell ref="S758:T758"/>
    <mergeCell ref="V758:W758"/>
    <mergeCell ref="Z758:AA758"/>
    <mergeCell ref="AB758:AC758"/>
    <mergeCell ref="A763:B763"/>
    <mergeCell ref="E763:F763"/>
    <mergeCell ref="A758:B758"/>
    <mergeCell ref="E758:F758"/>
    <mergeCell ref="G758:H758"/>
    <mergeCell ref="I758:J758"/>
    <mergeCell ref="AL757:AM757"/>
    <mergeCell ref="AN757:AO757"/>
    <mergeCell ref="A762:B762"/>
    <mergeCell ref="E762:F762"/>
    <mergeCell ref="G762:H762"/>
    <mergeCell ref="I762:J762"/>
    <mergeCell ref="O762:P762"/>
    <mergeCell ref="Q762:R762"/>
    <mergeCell ref="S762:T762"/>
    <mergeCell ref="V762:W762"/>
    <mergeCell ref="S757:T757"/>
    <mergeCell ref="V757:W757"/>
    <mergeCell ref="Z757:AA757"/>
    <mergeCell ref="AB757:AC757"/>
    <mergeCell ref="AD757:AE757"/>
    <mergeCell ref="AJ757:AK757"/>
    <mergeCell ref="A757:B757"/>
    <mergeCell ref="E757:F757"/>
    <mergeCell ref="G757:H757"/>
    <mergeCell ref="I757:J757"/>
    <mergeCell ref="O757:P757"/>
    <mergeCell ref="Q757:R757"/>
    <mergeCell ref="AJ763:AK763"/>
    <mergeCell ref="AJ762:AK762"/>
    <mergeCell ref="AL762:AM762"/>
    <mergeCell ref="Q764:R764"/>
    <mergeCell ref="S764:T764"/>
    <mergeCell ref="Q763:R763"/>
    <mergeCell ref="S763:T763"/>
    <mergeCell ref="AB764:AC764"/>
    <mergeCell ref="Z762:AA762"/>
    <mergeCell ref="AL761:AM761"/>
    <mergeCell ref="AN761:AO761"/>
    <mergeCell ref="A764:B764"/>
    <mergeCell ref="E764:F764"/>
    <mergeCell ref="G764:H764"/>
    <mergeCell ref="I764:J764"/>
    <mergeCell ref="O764:P764"/>
    <mergeCell ref="AD763:AE763"/>
    <mergeCell ref="AJ764:AK764"/>
    <mergeCell ref="AL764:AM764"/>
    <mergeCell ref="S761:T761"/>
    <mergeCell ref="V761:W761"/>
    <mergeCell ref="Z761:AA761"/>
    <mergeCell ref="AB761:AC761"/>
    <mergeCell ref="AD761:AE761"/>
    <mergeCell ref="AJ761:AK761"/>
    <mergeCell ref="A761:B761"/>
    <mergeCell ref="E761:F761"/>
    <mergeCell ref="G761:H761"/>
    <mergeCell ref="I761:J761"/>
    <mergeCell ref="O761:P761"/>
    <mergeCell ref="Q761:R761"/>
    <mergeCell ref="A768:B768"/>
    <mergeCell ref="E768:F768"/>
    <mergeCell ref="G768:H768"/>
    <mergeCell ref="I768:J768"/>
    <mergeCell ref="V768:W768"/>
    <mergeCell ref="Z768:AA768"/>
    <mergeCell ref="A767:B767"/>
    <mergeCell ref="E767:F767"/>
    <mergeCell ref="G767:H767"/>
    <mergeCell ref="I767:J767"/>
    <mergeCell ref="V767:W767"/>
    <mergeCell ref="AB767:AC767"/>
    <mergeCell ref="Z767:AA767"/>
    <mergeCell ref="Q766:R766"/>
    <mergeCell ref="S766:T766"/>
    <mergeCell ref="V766:W766"/>
    <mergeCell ref="Z766:AA766"/>
    <mergeCell ref="AB766:AC766"/>
    <mergeCell ref="AD766:AE766"/>
    <mergeCell ref="AB765:AC765"/>
    <mergeCell ref="AD765:AE765"/>
    <mergeCell ref="AJ765:AK765"/>
    <mergeCell ref="AL765:AM765"/>
    <mergeCell ref="AN765:AO765"/>
    <mergeCell ref="AJ766:AK766"/>
    <mergeCell ref="AL766:AM766"/>
    <mergeCell ref="AN766:AO766"/>
    <mergeCell ref="A766:B766"/>
    <mergeCell ref="E766:F766"/>
    <mergeCell ref="G766:H766"/>
    <mergeCell ref="I766:J766"/>
    <mergeCell ref="O766:P766"/>
    <mergeCell ref="A765:B765"/>
    <mergeCell ref="E765:F765"/>
    <mergeCell ref="G765:H765"/>
    <mergeCell ref="I765:J765"/>
    <mergeCell ref="O765:P765"/>
    <mergeCell ref="AD772:AE772"/>
    <mergeCell ref="A773:B773"/>
    <mergeCell ref="E773:F773"/>
    <mergeCell ref="G773:H773"/>
    <mergeCell ref="I773:J773"/>
    <mergeCell ref="M773:P773"/>
    <mergeCell ref="V773:W773"/>
    <mergeCell ref="Z773:AA773"/>
    <mergeCell ref="AB773:AC773"/>
    <mergeCell ref="AD773:AE773"/>
    <mergeCell ref="I770:J770"/>
    <mergeCell ref="A772:B772"/>
    <mergeCell ref="E772:F772"/>
    <mergeCell ref="G772:H772"/>
    <mergeCell ref="I772:J772"/>
    <mergeCell ref="AB772:AC772"/>
    <mergeCell ref="Z772:AA772"/>
    <mergeCell ref="AB769:AC769"/>
    <mergeCell ref="AB770:AC770"/>
    <mergeCell ref="AD770:AE770"/>
    <mergeCell ref="A771:B771"/>
    <mergeCell ref="E771:F771"/>
    <mergeCell ref="G771:H771"/>
    <mergeCell ref="I771:J771"/>
    <mergeCell ref="A770:B770"/>
    <mergeCell ref="E770:F770"/>
    <mergeCell ref="G770:H770"/>
    <mergeCell ref="A769:B769"/>
    <mergeCell ref="E769:F769"/>
    <mergeCell ref="G769:H769"/>
    <mergeCell ref="I769:J769"/>
    <mergeCell ref="V769:W769"/>
    <mergeCell ref="Z769:AA769"/>
    <mergeCell ref="AB780:AC780"/>
    <mergeCell ref="AD780:AE780"/>
    <mergeCell ref="A781:B781"/>
    <mergeCell ref="E781:F781"/>
    <mergeCell ref="G781:H781"/>
    <mergeCell ref="I781:J781"/>
    <mergeCell ref="V781:W781"/>
    <mergeCell ref="Z781:AA781"/>
    <mergeCell ref="AB781:AC781"/>
    <mergeCell ref="A780:B780"/>
    <mergeCell ref="E780:F780"/>
    <mergeCell ref="G780:H780"/>
    <mergeCell ref="I780:J780"/>
    <mergeCell ref="V780:W780"/>
    <mergeCell ref="Z780:AA780"/>
    <mergeCell ref="AD778:AE778"/>
    <mergeCell ref="A779:B779"/>
    <mergeCell ref="E779:F779"/>
    <mergeCell ref="G779:H779"/>
    <mergeCell ref="I779:J779"/>
    <mergeCell ref="V779:W779"/>
    <mergeCell ref="Z779:AA779"/>
    <mergeCell ref="AB779:AC779"/>
    <mergeCell ref="AD779:AE779"/>
    <mergeCell ref="A778:B778"/>
    <mergeCell ref="E778:F778"/>
    <mergeCell ref="G778:H778"/>
    <mergeCell ref="I778:J778"/>
    <mergeCell ref="V778:W778"/>
    <mergeCell ref="Z778:AA778"/>
    <mergeCell ref="S794:T794"/>
    <mergeCell ref="V794:W794"/>
    <mergeCell ref="Z794:AA794"/>
    <mergeCell ref="AL794:AM794"/>
    <mergeCell ref="AN794:AO794"/>
    <mergeCell ref="A777:B777"/>
    <mergeCell ref="E777:F777"/>
    <mergeCell ref="G777:H777"/>
    <mergeCell ref="I777:J777"/>
    <mergeCell ref="V777:W777"/>
    <mergeCell ref="A794:B794"/>
    <mergeCell ref="E794:F794"/>
    <mergeCell ref="G794:H794"/>
    <mergeCell ref="I794:J794"/>
    <mergeCell ref="O794:P794"/>
    <mergeCell ref="Q794:R794"/>
    <mergeCell ref="D791:D792"/>
    <mergeCell ref="E791:F792"/>
    <mergeCell ref="G791:H792"/>
    <mergeCell ref="I791:J791"/>
    <mergeCell ref="I792:J792"/>
    <mergeCell ref="A785:U785"/>
    <mergeCell ref="M789:P790"/>
    <mergeCell ref="Q789:R789"/>
    <mergeCell ref="S789:T789"/>
    <mergeCell ref="N791:N792"/>
    <mergeCell ref="G789:H789"/>
    <mergeCell ref="I789:J790"/>
    <mergeCell ref="A788:T788"/>
    <mergeCell ref="G790:H790"/>
    <mergeCell ref="Q790:R790"/>
    <mergeCell ref="S790:T790"/>
    <mergeCell ref="AB790:AC790"/>
    <mergeCell ref="E782:F782"/>
    <mergeCell ref="G782:H782"/>
    <mergeCell ref="I782:J782"/>
    <mergeCell ref="Z782:AA782"/>
    <mergeCell ref="L789:L792"/>
    <mergeCell ref="Z798:AA798"/>
    <mergeCell ref="AB798:AC798"/>
    <mergeCell ref="AD798:AE798"/>
    <mergeCell ref="AJ798:AK798"/>
    <mergeCell ref="AL798:AM798"/>
    <mergeCell ref="AN798:AO798"/>
    <mergeCell ref="AL797:AM797"/>
    <mergeCell ref="AN797:AO797"/>
    <mergeCell ref="A798:B798"/>
    <mergeCell ref="E798:F798"/>
    <mergeCell ref="G798:H798"/>
    <mergeCell ref="I798:J798"/>
    <mergeCell ref="O798:P798"/>
    <mergeCell ref="Q798:R798"/>
    <mergeCell ref="S798:T798"/>
    <mergeCell ref="V798:W798"/>
    <mergeCell ref="S797:T797"/>
    <mergeCell ref="V797:W797"/>
    <mergeCell ref="Z797:AA797"/>
    <mergeCell ref="AB797:AC797"/>
    <mergeCell ref="AD797:AE797"/>
    <mergeCell ref="AJ797:AK797"/>
    <mergeCell ref="A797:B797"/>
    <mergeCell ref="E797:F797"/>
    <mergeCell ref="G797:H797"/>
    <mergeCell ref="I797:J797"/>
    <mergeCell ref="O797:P797"/>
    <mergeCell ref="Q797:R797"/>
    <mergeCell ref="Z801:AA801"/>
    <mergeCell ref="AB801:AC801"/>
    <mergeCell ref="AD801:AE801"/>
    <mergeCell ref="AJ801:AK801"/>
    <mergeCell ref="AL801:AM801"/>
    <mergeCell ref="AN801:AO801"/>
    <mergeCell ref="AL800:AM800"/>
    <mergeCell ref="AN800:AO800"/>
    <mergeCell ref="A801:B801"/>
    <mergeCell ref="E801:F801"/>
    <mergeCell ref="G801:H801"/>
    <mergeCell ref="I801:J801"/>
    <mergeCell ref="O801:P801"/>
    <mergeCell ref="Q801:R801"/>
    <mergeCell ref="S801:T801"/>
    <mergeCell ref="V801:W801"/>
    <mergeCell ref="S800:T800"/>
    <mergeCell ref="V800:W800"/>
    <mergeCell ref="Z800:AA800"/>
    <mergeCell ref="AB800:AC800"/>
    <mergeCell ref="AD800:AE800"/>
    <mergeCell ref="AJ800:AK800"/>
    <mergeCell ref="A800:B800"/>
    <mergeCell ref="E800:F800"/>
    <mergeCell ref="G800:H800"/>
    <mergeCell ref="I800:J800"/>
    <mergeCell ref="O800:P800"/>
    <mergeCell ref="Q800:R800"/>
    <mergeCell ref="Z799:AA799"/>
    <mergeCell ref="AB799:AC799"/>
    <mergeCell ref="AD799:AE799"/>
    <mergeCell ref="AJ799:AK799"/>
    <mergeCell ref="AL799:AM799"/>
    <mergeCell ref="AN799:AO799"/>
    <mergeCell ref="AL804:AM804"/>
    <mergeCell ref="AN804:AO804"/>
    <mergeCell ref="A799:B799"/>
    <mergeCell ref="E799:F799"/>
    <mergeCell ref="G799:H799"/>
    <mergeCell ref="I799:J799"/>
    <mergeCell ref="O799:P799"/>
    <mergeCell ref="Q799:R799"/>
    <mergeCell ref="S799:T799"/>
    <mergeCell ref="V799:W799"/>
    <mergeCell ref="S804:T804"/>
    <mergeCell ref="V804:W804"/>
    <mergeCell ref="Z804:AA804"/>
    <mergeCell ref="AB804:AC804"/>
    <mergeCell ref="AD804:AE804"/>
    <mergeCell ref="AJ804:AK804"/>
    <mergeCell ref="A804:B804"/>
    <mergeCell ref="E804:F804"/>
    <mergeCell ref="G804:H804"/>
    <mergeCell ref="I804:J804"/>
    <mergeCell ref="O804:P804"/>
    <mergeCell ref="Q804:R804"/>
    <mergeCell ref="Z803:AA803"/>
    <mergeCell ref="AB803:AC803"/>
    <mergeCell ref="AD803:AE803"/>
    <mergeCell ref="AJ803:AK803"/>
    <mergeCell ref="AL803:AM803"/>
    <mergeCell ref="AN803:AO803"/>
    <mergeCell ref="AL802:AM802"/>
    <mergeCell ref="AN802:AO802"/>
    <mergeCell ref="A803:B803"/>
    <mergeCell ref="E803:F803"/>
    <mergeCell ref="G803:H803"/>
    <mergeCell ref="I803:J803"/>
    <mergeCell ref="O803:P803"/>
    <mergeCell ref="Q803:R803"/>
    <mergeCell ref="S803:T803"/>
    <mergeCell ref="V803:W803"/>
    <mergeCell ref="S802:T802"/>
    <mergeCell ref="V802:W802"/>
    <mergeCell ref="Z802:AA802"/>
    <mergeCell ref="AB802:AC802"/>
    <mergeCell ref="AD802:AE802"/>
    <mergeCell ref="AJ802:AK802"/>
    <mergeCell ref="A802:B802"/>
    <mergeCell ref="E802:F802"/>
    <mergeCell ref="G802:H802"/>
    <mergeCell ref="I802:J802"/>
    <mergeCell ref="O802:P802"/>
    <mergeCell ref="Q802:R802"/>
    <mergeCell ref="Z807:AA807"/>
    <mergeCell ref="AB807:AC807"/>
    <mergeCell ref="AD807:AE807"/>
    <mergeCell ref="AJ807:AK807"/>
    <mergeCell ref="AL807:AM807"/>
    <mergeCell ref="AN807:AO807"/>
    <mergeCell ref="AL806:AM806"/>
    <mergeCell ref="AN806:AO806"/>
    <mergeCell ref="A807:B807"/>
    <mergeCell ref="E807:F807"/>
    <mergeCell ref="G807:H807"/>
    <mergeCell ref="I807:J807"/>
    <mergeCell ref="O807:P807"/>
    <mergeCell ref="Q807:R807"/>
    <mergeCell ref="S807:T807"/>
    <mergeCell ref="V807:W807"/>
    <mergeCell ref="S806:T806"/>
    <mergeCell ref="V806:W806"/>
    <mergeCell ref="Z806:AA806"/>
    <mergeCell ref="AB806:AC806"/>
    <mergeCell ref="AD806:AE806"/>
    <mergeCell ref="AJ806:AK806"/>
    <mergeCell ref="A806:B806"/>
    <mergeCell ref="E806:F806"/>
    <mergeCell ref="G806:H806"/>
    <mergeCell ref="I806:J806"/>
    <mergeCell ref="O806:P806"/>
    <mergeCell ref="Q806:R806"/>
    <mergeCell ref="Z805:AA805"/>
    <mergeCell ref="AB805:AC805"/>
    <mergeCell ref="AD805:AE805"/>
    <mergeCell ref="AJ805:AK805"/>
    <mergeCell ref="AL805:AM805"/>
    <mergeCell ref="AN805:AO805"/>
    <mergeCell ref="AL810:AM810"/>
    <mergeCell ref="AN810:AO810"/>
    <mergeCell ref="A805:B805"/>
    <mergeCell ref="E805:F805"/>
    <mergeCell ref="G805:H805"/>
    <mergeCell ref="I805:J805"/>
    <mergeCell ref="O805:P805"/>
    <mergeCell ref="Q805:R805"/>
    <mergeCell ref="S805:T805"/>
    <mergeCell ref="V805:W805"/>
    <mergeCell ref="S810:T810"/>
    <mergeCell ref="V810:W810"/>
    <mergeCell ref="Z810:AA810"/>
    <mergeCell ref="AB810:AC810"/>
    <mergeCell ref="AD810:AE810"/>
    <mergeCell ref="AJ810:AK810"/>
    <mergeCell ref="A810:B810"/>
    <mergeCell ref="E810:F810"/>
    <mergeCell ref="G810:H810"/>
    <mergeCell ref="I810:J810"/>
    <mergeCell ref="O810:P810"/>
    <mergeCell ref="Q810:R810"/>
    <mergeCell ref="Z809:AA809"/>
    <mergeCell ref="AB809:AC809"/>
    <mergeCell ref="AD809:AE809"/>
    <mergeCell ref="AJ809:AK809"/>
    <mergeCell ref="AL809:AM809"/>
    <mergeCell ref="AN809:AO809"/>
    <mergeCell ref="AL808:AM808"/>
    <mergeCell ref="AN808:AO808"/>
    <mergeCell ref="A809:B809"/>
    <mergeCell ref="E809:F809"/>
    <mergeCell ref="G809:H809"/>
    <mergeCell ref="I809:J809"/>
    <mergeCell ref="O809:P809"/>
    <mergeCell ref="Q809:R809"/>
    <mergeCell ref="S809:T809"/>
    <mergeCell ref="V809:W809"/>
    <mergeCell ref="S808:T808"/>
    <mergeCell ref="V808:W808"/>
    <mergeCell ref="Z808:AA808"/>
    <mergeCell ref="AB808:AC808"/>
    <mergeCell ref="AD808:AE808"/>
    <mergeCell ref="AJ808:AK808"/>
    <mergeCell ref="A808:B808"/>
    <mergeCell ref="E808:F808"/>
    <mergeCell ref="G808:H808"/>
    <mergeCell ref="I808:J808"/>
    <mergeCell ref="O808:P808"/>
    <mergeCell ref="Q808:R808"/>
    <mergeCell ref="Z813:AA813"/>
    <mergeCell ref="AB813:AC813"/>
    <mergeCell ref="AD813:AE813"/>
    <mergeCell ref="AJ813:AK813"/>
    <mergeCell ref="AL813:AM813"/>
    <mergeCell ref="AN813:AO813"/>
    <mergeCell ref="AL812:AM812"/>
    <mergeCell ref="AN812:AO812"/>
    <mergeCell ref="A813:B813"/>
    <mergeCell ref="E813:F813"/>
    <mergeCell ref="G813:H813"/>
    <mergeCell ref="I813:J813"/>
    <mergeCell ref="O813:P813"/>
    <mergeCell ref="Q813:R813"/>
    <mergeCell ref="S813:T813"/>
    <mergeCell ref="V813:W813"/>
    <mergeCell ref="S812:T812"/>
    <mergeCell ref="V812:W812"/>
    <mergeCell ref="Z812:AA812"/>
    <mergeCell ref="AB812:AC812"/>
    <mergeCell ref="AD812:AE812"/>
    <mergeCell ref="AJ812:AK812"/>
    <mergeCell ref="A812:B812"/>
    <mergeCell ref="E812:F812"/>
    <mergeCell ref="G812:H812"/>
    <mergeCell ref="I812:J812"/>
    <mergeCell ref="O812:P812"/>
    <mergeCell ref="Q812:R812"/>
    <mergeCell ref="Z811:AA811"/>
    <mergeCell ref="AB811:AC811"/>
    <mergeCell ref="AD811:AE811"/>
    <mergeCell ref="AJ811:AK811"/>
    <mergeCell ref="AL811:AM811"/>
    <mergeCell ref="AN811:AO811"/>
    <mergeCell ref="AL816:AM816"/>
    <mergeCell ref="AN816:AO816"/>
    <mergeCell ref="A811:B811"/>
    <mergeCell ref="E811:F811"/>
    <mergeCell ref="G811:H811"/>
    <mergeCell ref="I811:J811"/>
    <mergeCell ref="O811:P811"/>
    <mergeCell ref="Q811:R811"/>
    <mergeCell ref="S811:T811"/>
    <mergeCell ref="V811:W811"/>
    <mergeCell ref="S816:T816"/>
    <mergeCell ref="V816:W816"/>
    <mergeCell ref="Z816:AA816"/>
    <mergeCell ref="AB816:AC816"/>
    <mergeCell ref="AD816:AE816"/>
    <mergeCell ref="AJ816:AK816"/>
    <mergeCell ref="A816:B816"/>
    <mergeCell ref="E816:F816"/>
    <mergeCell ref="G816:H816"/>
    <mergeCell ref="I816:J816"/>
    <mergeCell ref="O816:P816"/>
    <mergeCell ref="Q816:R816"/>
    <mergeCell ref="Z815:AA815"/>
    <mergeCell ref="AB815:AC815"/>
    <mergeCell ref="AD815:AE815"/>
    <mergeCell ref="AJ815:AK815"/>
    <mergeCell ref="AL815:AM815"/>
    <mergeCell ref="AN815:AO815"/>
    <mergeCell ref="AL814:AM814"/>
    <mergeCell ref="AN814:AO814"/>
    <mergeCell ref="A815:B815"/>
    <mergeCell ref="E815:F815"/>
    <mergeCell ref="G815:H815"/>
    <mergeCell ref="I815:J815"/>
    <mergeCell ref="O815:P815"/>
    <mergeCell ref="Q815:R815"/>
    <mergeCell ref="S815:T815"/>
    <mergeCell ref="V815:W815"/>
    <mergeCell ref="S814:T814"/>
    <mergeCell ref="V814:W814"/>
    <mergeCell ref="Z814:AA814"/>
    <mergeCell ref="AB814:AC814"/>
    <mergeCell ref="AD814:AE814"/>
    <mergeCell ref="AJ814:AK814"/>
    <mergeCell ref="A814:B814"/>
    <mergeCell ref="E814:F814"/>
    <mergeCell ref="G814:H814"/>
    <mergeCell ref="I814:J814"/>
    <mergeCell ref="O814:P814"/>
    <mergeCell ref="Q814:R814"/>
    <mergeCell ref="Z819:AA819"/>
    <mergeCell ref="AB819:AC819"/>
    <mergeCell ref="AD819:AE819"/>
    <mergeCell ref="AJ819:AK819"/>
    <mergeCell ref="AL819:AM819"/>
    <mergeCell ref="AN819:AO819"/>
    <mergeCell ref="AL818:AM818"/>
    <mergeCell ref="AN818:AO818"/>
    <mergeCell ref="A819:B819"/>
    <mergeCell ref="E819:F819"/>
    <mergeCell ref="G819:H819"/>
    <mergeCell ref="I819:J819"/>
    <mergeCell ref="O819:P819"/>
    <mergeCell ref="Q819:R819"/>
    <mergeCell ref="S819:T819"/>
    <mergeCell ref="V819:W819"/>
    <mergeCell ref="S818:T818"/>
    <mergeCell ref="V818:W818"/>
    <mergeCell ref="Z818:AA818"/>
    <mergeCell ref="AB818:AC818"/>
    <mergeCell ref="AD818:AE818"/>
    <mergeCell ref="AJ818:AK818"/>
    <mergeCell ref="A818:B818"/>
    <mergeCell ref="E818:F818"/>
    <mergeCell ref="G818:H818"/>
    <mergeCell ref="I818:J818"/>
    <mergeCell ref="O818:P818"/>
    <mergeCell ref="Q818:R818"/>
    <mergeCell ref="Z817:AA817"/>
    <mergeCell ref="AB817:AC817"/>
    <mergeCell ref="AD817:AE817"/>
    <mergeCell ref="AJ817:AK817"/>
    <mergeCell ref="AL817:AM817"/>
    <mergeCell ref="AN817:AO817"/>
    <mergeCell ref="AL822:AM822"/>
    <mergeCell ref="AN822:AO822"/>
    <mergeCell ref="A817:B817"/>
    <mergeCell ref="E817:F817"/>
    <mergeCell ref="G817:H817"/>
    <mergeCell ref="I817:J817"/>
    <mergeCell ref="O817:P817"/>
    <mergeCell ref="Q817:R817"/>
    <mergeCell ref="S817:T817"/>
    <mergeCell ref="V817:W817"/>
    <mergeCell ref="S822:T822"/>
    <mergeCell ref="V822:W822"/>
    <mergeCell ref="Z822:AA822"/>
    <mergeCell ref="AB822:AC822"/>
    <mergeCell ref="AD822:AE822"/>
    <mergeCell ref="AJ822:AK822"/>
    <mergeCell ref="A822:B822"/>
    <mergeCell ref="E822:F822"/>
    <mergeCell ref="G822:H822"/>
    <mergeCell ref="I822:J822"/>
    <mergeCell ref="O822:P822"/>
    <mergeCell ref="Q822:R822"/>
    <mergeCell ref="Z821:AA821"/>
    <mergeCell ref="AB821:AC821"/>
    <mergeCell ref="AD821:AE821"/>
    <mergeCell ref="AJ821:AK821"/>
    <mergeCell ref="AL821:AM821"/>
    <mergeCell ref="AN821:AO821"/>
    <mergeCell ref="AL820:AM820"/>
    <mergeCell ref="AN820:AO820"/>
    <mergeCell ref="A821:B821"/>
    <mergeCell ref="E821:F821"/>
    <mergeCell ref="G821:H821"/>
    <mergeCell ref="I821:J821"/>
    <mergeCell ref="O821:P821"/>
    <mergeCell ref="Q821:R821"/>
    <mergeCell ref="S821:T821"/>
    <mergeCell ref="V821:W821"/>
    <mergeCell ref="S820:T820"/>
    <mergeCell ref="V820:W820"/>
    <mergeCell ref="Z820:AA820"/>
    <mergeCell ref="AB820:AC820"/>
    <mergeCell ref="AD820:AE820"/>
    <mergeCell ref="AJ820:AK820"/>
    <mergeCell ref="Z827:AA827"/>
    <mergeCell ref="AB827:AC827"/>
    <mergeCell ref="AD827:AE827"/>
    <mergeCell ref="AB826:AC826"/>
    <mergeCell ref="A820:B820"/>
    <mergeCell ref="E820:F820"/>
    <mergeCell ref="G820:H820"/>
    <mergeCell ref="I820:J820"/>
    <mergeCell ref="O820:P820"/>
    <mergeCell ref="Q820:R820"/>
    <mergeCell ref="A826:B826"/>
    <mergeCell ref="E826:F826"/>
    <mergeCell ref="G826:H826"/>
    <mergeCell ref="I826:J826"/>
    <mergeCell ref="AD826:AE826"/>
    <mergeCell ref="A827:B827"/>
    <mergeCell ref="E827:F827"/>
    <mergeCell ref="G827:H827"/>
    <mergeCell ref="I827:J827"/>
    <mergeCell ref="V827:W827"/>
    <mergeCell ref="A825:B825"/>
    <mergeCell ref="E825:F825"/>
    <mergeCell ref="G825:H825"/>
    <mergeCell ref="I825:J825"/>
    <mergeCell ref="AB825:AC825"/>
    <mergeCell ref="AD825:AE825"/>
    <mergeCell ref="Z825:AA825"/>
    <mergeCell ref="AB823:AC823"/>
    <mergeCell ref="AD823:AE823"/>
    <mergeCell ref="A824:B824"/>
    <mergeCell ref="E824:F824"/>
    <mergeCell ref="G824:H824"/>
    <mergeCell ref="I824:J824"/>
    <mergeCell ref="V824:W824"/>
    <mergeCell ref="Z824:AA824"/>
    <mergeCell ref="AB824:AC824"/>
    <mergeCell ref="AD824:AE824"/>
    <mergeCell ref="A823:B823"/>
    <mergeCell ref="E823:F823"/>
    <mergeCell ref="G823:H823"/>
    <mergeCell ref="I823:J823"/>
    <mergeCell ref="V823:W823"/>
    <mergeCell ref="Z823:AA823"/>
    <mergeCell ref="AD830:AE830"/>
    <mergeCell ref="A831:B831"/>
    <mergeCell ref="E831:F831"/>
    <mergeCell ref="G831:H831"/>
    <mergeCell ref="I831:J831"/>
    <mergeCell ref="V831:W831"/>
    <mergeCell ref="Z831:AA831"/>
    <mergeCell ref="AB831:AC831"/>
    <mergeCell ref="AD831:AE831"/>
    <mergeCell ref="AB829:AC829"/>
    <mergeCell ref="AD829:AE829"/>
    <mergeCell ref="A830:B830"/>
    <mergeCell ref="E830:F830"/>
    <mergeCell ref="G830:H830"/>
    <mergeCell ref="I830:J830"/>
    <mergeCell ref="M830:P830"/>
    <mergeCell ref="V830:W830"/>
    <mergeCell ref="Z830:AA830"/>
    <mergeCell ref="AB830:AC830"/>
    <mergeCell ref="A829:B829"/>
    <mergeCell ref="E829:F829"/>
    <mergeCell ref="G829:H829"/>
    <mergeCell ref="I829:J829"/>
    <mergeCell ref="M829:P829"/>
    <mergeCell ref="V829:W829"/>
    <mergeCell ref="A828:B828"/>
    <mergeCell ref="E828:F828"/>
    <mergeCell ref="G828:H828"/>
    <mergeCell ref="I828:J828"/>
    <mergeCell ref="V828:W828"/>
    <mergeCell ref="Z828:AA828"/>
    <mergeCell ref="AB835:AC835"/>
    <mergeCell ref="AD835:AE835"/>
    <mergeCell ref="A836:B836"/>
    <mergeCell ref="E836:F836"/>
    <mergeCell ref="G836:H836"/>
    <mergeCell ref="I836:J836"/>
    <mergeCell ref="V836:W836"/>
    <mergeCell ref="Z836:AA836"/>
    <mergeCell ref="AB836:AC836"/>
    <mergeCell ref="AD836:AE836"/>
    <mergeCell ref="V834:W834"/>
    <mergeCell ref="Z834:AA834"/>
    <mergeCell ref="AB834:AC834"/>
    <mergeCell ref="AD834:AE834"/>
    <mergeCell ref="A835:B835"/>
    <mergeCell ref="E835:F835"/>
    <mergeCell ref="G835:H835"/>
    <mergeCell ref="I835:J835"/>
    <mergeCell ref="V835:W835"/>
    <mergeCell ref="Z835:AA835"/>
    <mergeCell ref="Z832:AA832"/>
    <mergeCell ref="AB832:AC832"/>
    <mergeCell ref="AD832:AE832"/>
    <mergeCell ref="AH832:AK832"/>
    <mergeCell ref="A833:B833"/>
    <mergeCell ref="E833:F833"/>
    <mergeCell ref="G833:H833"/>
    <mergeCell ref="I833:J833"/>
    <mergeCell ref="V851:W851"/>
    <mergeCell ref="A832:B832"/>
    <mergeCell ref="E832:F832"/>
    <mergeCell ref="G832:H832"/>
    <mergeCell ref="I832:J832"/>
    <mergeCell ref="V832:W832"/>
    <mergeCell ref="A834:B834"/>
    <mergeCell ref="E834:F834"/>
    <mergeCell ref="G834:H834"/>
    <mergeCell ref="I834:J834"/>
    <mergeCell ref="AJ850:AK850"/>
    <mergeCell ref="AL850:AM850"/>
    <mergeCell ref="AN850:AO850"/>
    <mergeCell ref="A851:B851"/>
    <mergeCell ref="E851:F851"/>
    <mergeCell ref="G851:H851"/>
    <mergeCell ref="I851:J851"/>
    <mergeCell ref="O851:P851"/>
    <mergeCell ref="Q851:R851"/>
    <mergeCell ref="S851:T851"/>
    <mergeCell ref="Q850:R850"/>
    <mergeCell ref="S850:T850"/>
    <mergeCell ref="V850:W850"/>
    <mergeCell ref="Z850:AA850"/>
    <mergeCell ref="AB850:AC850"/>
    <mergeCell ref="AD850:AE850"/>
    <mergeCell ref="AD838:AE838"/>
    <mergeCell ref="E838:F838"/>
    <mergeCell ref="G838:H838"/>
    <mergeCell ref="I838:J838"/>
    <mergeCell ref="Z838:AA838"/>
    <mergeCell ref="A850:B850"/>
    <mergeCell ref="E850:F850"/>
    <mergeCell ref="G850:H850"/>
    <mergeCell ref="I850:J850"/>
    <mergeCell ref="O850:P850"/>
    <mergeCell ref="AN854:AO854"/>
    <mergeCell ref="AD837:AE837"/>
    <mergeCell ref="A837:B837"/>
    <mergeCell ref="E837:F837"/>
    <mergeCell ref="G837:H837"/>
    <mergeCell ref="I837:J837"/>
    <mergeCell ref="V837:W837"/>
    <mergeCell ref="Z837:AA837"/>
    <mergeCell ref="AB837:AC837"/>
    <mergeCell ref="AB838:AC838"/>
    <mergeCell ref="V854:W854"/>
    <mergeCell ref="Z854:AA854"/>
    <mergeCell ref="AB854:AC854"/>
    <mergeCell ref="AD854:AE854"/>
    <mergeCell ref="AJ854:AK854"/>
    <mergeCell ref="AL854:AM854"/>
    <mergeCell ref="AJ853:AK853"/>
    <mergeCell ref="AL853:AM853"/>
    <mergeCell ref="AN853:AO853"/>
    <mergeCell ref="A854:B854"/>
    <mergeCell ref="E854:F854"/>
    <mergeCell ref="G854:H854"/>
    <mergeCell ref="I854:J854"/>
    <mergeCell ref="O854:P854"/>
    <mergeCell ref="Q854:R854"/>
    <mergeCell ref="S854:T854"/>
    <mergeCell ref="Q853:R853"/>
    <mergeCell ref="S853:T853"/>
    <mergeCell ref="V853:W853"/>
    <mergeCell ref="Z853:AA853"/>
    <mergeCell ref="AB853:AC853"/>
    <mergeCell ref="AD853:AE853"/>
    <mergeCell ref="AB857:AC857"/>
    <mergeCell ref="AD857:AE857"/>
    <mergeCell ref="AJ857:AK857"/>
    <mergeCell ref="AL857:AM857"/>
    <mergeCell ref="AN857:AO857"/>
    <mergeCell ref="A853:B853"/>
    <mergeCell ref="E853:F853"/>
    <mergeCell ref="G853:H853"/>
    <mergeCell ref="I853:J853"/>
    <mergeCell ref="O853:P853"/>
    <mergeCell ref="AN856:AO856"/>
    <mergeCell ref="A857:B857"/>
    <mergeCell ref="E857:F857"/>
    <mergeCell ref="G857:H857"/>
    <mergeCell ref="I857:J857"/>
    <mergeCell ref="O857:P857"/>
    <mergeCell ref="Q857:R857"/>
    <mergeCell ref="S857:T857"/>
    <mergeCell ref="V857:W857"/>
    <mergeCell ref="Z857:AA857"/>
    <mergeCell ref="V856:W856"/>
    <mergeCell ref="Z856:AA856"/>
    <mergeCell ref="AB856:AC856"/>
    <mergeCell ref="AD856:AE856"/>
    <mergeCell ref="AJ856:AK856"/>
    <mergeCell ref="AL856:AM856"/>
    <mergeCell ref="AJ855:AK855"/>
    <mergeCell ref="AL855:AM855"/>
    <mergeCell ref="AN855:AO855"/>
    <mergeCell ref="A856:B856"/>
    <mergeCell ref="E856:F856"/>
    <mergeCell ref="G856:H856"/>
    <mergeCell ref="I856:J856"/>
    <mergeCell ref="O856:P856"/>
    <mergeCell ref="Q856:R856"/>
    <mergeCell ref="S856:T856"/>
    <mergeCell ref="Q855:R855"/>
    <mergeCell ref="S855:T855"/>
    <mergeCell ref="V855:W855"/>
    <mergeCell ref="Z855:AA855"/>
    <mergeCell ref="AB855:AC855"/>
    <mergeCell ref="AD855:AE855"/>
    <mergeCell ref="AB860:AC860"/>
    <mergeCell ref="AD860:AE860"/>
    <mergeCell ref="AJ860:AK860"/>
    <mergeCell ref="AL860:AM860"/>
    <mergeCell ref="AN860:AO860"/>
    <mergeCell ref="A855:B855"/>
    <mergeCell ref="E855:F855"/>
    <mergeCell ref="G855:H855"/>
    <mergeCell ref="I855:J855"/>
    <mergeCell ref="O855:P855"/>
    <mergeCell ref="AN859:AO859"/>
    <mergeCell ref="A860:B860"/>
    <mergeCell ref="E860:F860"/>
    <mergeCell ref="G860:H860"/>
    <mergeCell ref="I860:J860"/>
    <mergeCell ref="O860:P860"/>
    <mergeCell ref="Q860:R860"/>
    <mergeCell ref="S860:T860"/>
    <mergeCell ref="V860:W860"/>
    <mergeCell ref="Z860:AA860"/>
    <mergeCell ref="V859:W859"/>
    <mergeCell ref="Z859:AA859"/>
    <mergeCell ref="AB859:AC859"/>
    <mergeCell ref="AD859:AE859"/>
    <mergeCell ref="AJ859:AK859"/>
    <mergeCell ref="AL859:AM859"/>
    <mergeCell ref="AJ858:AK858"/>
    <mergeCell ref="AL858:AM858"/>
    <mergeCell ref="AN858:AO858"/>
    <mergeCell ref="A859:B859"/>
    <mergeCell ref="E859:F859"/>
    <mergeCell ref="G859:H859"/>
    <mergeCell ref="I859:J859"/>
    <mergeCell ref="O859:P859"/>
    <mergeCell ref="Q859:R859"/>
    <mergeCell ref="S859:T859"/>
    <mergeCell ref="Q858:R858"/>
    <mergeCell ref="S858:T858"/>
    <mergeCell ref="V858:W858"/>
    <mergeCell ref="Z858:AA858"/>
    <mergeCell ref="AB858:AC858"/>
    <mergeCell ref="AD858:AE858"/>
    <mergeCell ref="AB863:AC863"/>
    <mergeCell ref="AD863:AE863"/>
    <mergeCell ref="AJ863:AK863"/>
    <mergeCell ref="AL863:AM863"/>
    <mergeCell ref="AN863:AO863"/>
    <mergeCell ref="A858:B858"/>
    <mergeCell ref="E858:F858"/>
    <mergeCell ref="G858:H858"/>
    <mergeCell ref="I858:J858"/>
    <mergeCell ref="O858:P858"/>
    <mergeCell ref="AN862:AO862"/>
    <mergeCell ref="A863:B863"/>
    <mergeCell ref="E863:F863"/>
    <mergeCell ref="G863:H863"/>
    <mergeCell ref="I863:J863"/>
    <mergeCell ref="O863:P863"/>
    <mergeCell ref="Q863:R863"/>
    <mergeCell ref="S863:T863"/>
    <mergeCell ref="V863:W863"/>
    <mergeCell ref="Z863:AA863"/>
    <mergeCell ref="V862:W862"/>
    <mergeCell ref="Z862:AA862"/>
    <mergeCell ref="AB862:AC862"/>
    <mergeCell ref="AD862:AE862"/>
    <mergeCell ref="AJ862:AK862"/>
    <mergeCell ref="AL862:AM862"/>
    <mergeCell ref="AJ861:AK861"/>
    <mergeCell ref="AL861:AM861"/>
    <mergeCell ref="AN861:AO861"/>
    <mergeCell ref="A862:B862"/>
    <mergeCell ref="E862:F862"/>
    <mergeCell ref="G862:H862"/>
    <mergeCell ref="I862:J862"/>
    <mergeCell ref="O862:P862"/>
    <mergeCell ref="Q862:R862"/>
    <mergeCell ref="S862:T862"/>
    <mergeCell ref="Q861:R861"/>
    <mergeCell ref="S861:T861"/>
    <mergeCell ref="V861:W861"/>
    <mergeCell ref="Z861:AA861"/>
    <mergeCell ref="AB861:AC861"/>
    <mergeCell ref="AD861:AE861"/>
    <mergeCell ref="AB866:AC866"/>
    <mergeCell ref="AD866:AE866"/>
    <mergeCell ref="AJ866:AK866"/>
    <mergeCell ref="AL866:AM866"/>
    <mergeCell ref="AN866:AO866"/>
    <mergeCell ref="A861:B861"/>
    <mergeCell ref="E861:F861"/>
    <mergeCell ref="G861:H861"/>
    <mergeCell ref="I861:J861"/>
    <mergeCell ref="O861:P861"/>
    <mergeCell ref="AN865:AO865"/>
    <mergeCell ref="A866:B866"/>
    <mergeCell ref="E866:F866"/>
    <mergeCell ref="G866:H866"/>
    <mergeCell ref="I866:J866"/>
    <mergeCell ref="O866:P866"/>
    <mergeCell ref="Q866:R866"/>
    <mergeCell ref="S866:T866"/>
    <mergeCell ref="V866:W866"/>
    <mergeCell ref="Z866:AA866"/>
    <mergeCell ref="V865:W865"/>
    <mergeCell ref="Z865:AA865"/>
    <mergeCell ref="AB865:AC865"/>
    <mergeCell ref="AD865:AE865"/>
    <mergeCell ref="AJ865:AK865"/>
    <mergeCell ref="AL865:AM865"/>
    <mergeCell ref="AJ864:AK864"/>
    <mergeCell ref="AL864:AM864"/>
    <mergeCell ref="AN864:AO864"/>
    <mergeCell ref="A865:B865"/>
    <mergeCell ref="E865:F865"/>
    <mergeCell ref="G865:H865"/>
    <mergeCell ref="I865:J865"/>
    <mergeCell ref="O865:P865"/>
    <mergeCell ref="Q865:R865"/>
    <mergeCell ref="S865:T865"/>
    <mergeCell ref="Q864:R864"/>
    <mergeCell ref="S864:T864"/>
    <mergeCell ref="V864:W864"/>
    <mergeCell ref="Z864:AA864"/>
    <mergeCell ref="AB864:AC864"/>
    <mergeCell ref="AD864:AE864"/>
    <mergeCell ref="AB869:AC869"/>
    <mergeCell ref="AD869:AE869"/>
    <mergeCell ref="AJ869:AK869"/>
    <mergeCell ref="AL869:AM869"/>
    <mergeCell ref="AN869:AO869"/>
    <mergeCell ref="A864:B864"/>
    <mergeCell ref="E864:F864"/>
    <mergeCell ref="G864:H864"/>
    <mergeCell ref="I864:J864"/>
    <mergeCell ref="O864:P864"/>
    <mergeCell ref="AN868:AO868"/>
    <mergeCell ref="A869:B869"/>
    <mergeCell ref="E869:F869"/>
    <mergeCell ref="G869:H869"/>
    <mergeCell ref="I869:J869"/>
    <mergeCell ref="O869:P869"/>
    <mergeCell ref="Q869:R869"/>
    <mergeCell ref="S869:T869"/>
    <mergeCell ref="V869:W869"/>
    <mergeCell ref="Z869:AA869"/>
    <mergeCell ref="V868:W868"/>
    <mergeCell ref="Z868:AA868"/>
    <mergeCell ref="AB868:AC868"/>
    <mergeCell ref="AD868:AE868"/>
    <mergeCell ref="AJ868:AK868"/>
    <mergeCell ref="AL868:AM868"/>
    <mergeCell ref="AJ867:AK867"/>
    <mergeCell ref="AL867:AM867"/>
    <mergeCell ref="AN867:AO867"/>
    <mergeCell ref="A868:B868"/>
    <mergeCell ref="E868:F868"/>
    <mergeCell ref="G868:H868"/>
    <mergeCell ref="I868:J868"/>
    <mergeCell ref="O868:P868"/>
    <mergeCell ref="Q868:R868"/>
    <mergeCell ref="S868:T868"/>
    <mergeCell ref="Q867:R867"/>
    <mergeCell ref="S867:T867"/>
    <mergeCell ref="V867:W867"/>
    <mergeCell ref="Z867:AA867"/>
    <mergeCell ref="AB867:AC867"/>
    <mergeCell ref="AD867:AE867"/>
    <mergeCell ref="AB872:AC872"/>
    <mergeCell ref="AD872:AE872"/>
    <mergeCell ref="AJ872:AK872"/>
    <mergeCell ref="AL872:AM872"/>
    <mergeCell ref="AN872:AO872"/>
    <mergeCell ref="A867:B867"/>
    <mergeCell ref="E867:F867"/>
    <mergeCell ref="G867:H867"/>
    <mergeCell ref="I867:J867"/>
    <mergeCell ref="O867:P867"/>
    <mergeCell ref="AN871:AO871"/>
    <mergeCell ref="A872:B872"/>
    <mergeCell ref="E872:F872"/>
    <mergeCell ref="G872:H872"/>
    <mergeCell ref="I872:J872"/>
    <mergeCell ref="O872:P872"/>
    <mergeCell ref="Q872:R872"/>
    <mergeCell ref="S872:T872"/>
    <mergeCell ref="V872:W872"/>
    <mergeCell ref="Z872:AA872"/>
    <mergeCell ref="AN870:AO870"/>
    <mergeCell ref="A871:B871"/>
    <mergeCell ref="E871:F871"/>
    <mergeCell ref="G871:H871"/>
    <mergeCell ref="I871:J871"/>
    <mergeCell ref="O871:P871"/>
    <mergeCell ref="Q871:R871"/>
    <mergeCell ref="S871:T871"/>
    <mergeCell ref="V871:W871"/>
    <mergeCell ref="Z871:AA871"/>
    <mergeCell ref="Z873:AA873"/>
    <mergeCell ref="AB873:AC873"/>
    <mergeCell ref="AD873:AE873"/>
    <mergeCell ref="AD870:AE870"/>
    <mergeCell ref="AJ870:AK870"/>
    <mergeCell ref="AL870:AM870"/>
    <mergeCell ref="AB871:AC871"/>
    <mergeCell ref="AD871:AE871"/>
    <mergeCell ref="AJ871:AK871"/>
    <mergeCell ref="AL871:AM871"/>
    <mergeCell ref="AN875:AO875"/>
    <mergeCell ref="AN876:AO876"/>
    <mergeCell ref="A873:B873"/>
    <mergeCell ref="E873:F873"/>
    <mergeCell ref="G873:H873"/>
    <mergeCell ref="I873:J873"/>
    <mergeCell ref="O873:P873"/>
    <mergeCell ref="Q873:R873"/>
    <mergeCell ref="S873:T873"/>
    <mergeCell ref="V873:W873"/>
    <mergeCell ref="V875:W875"/>
    <mergeCell ref="AL875:AM875"/>
    <mergeCell ref="S876:T876"/>
    <mergeCell ref="V876:W876"/>
    <mergeCell ref="AD876:AE876"/>
    <mergeCell ref="A876:B876"/>
    <mergeCell ref="E876:F876"/>
    <mergeCell ref="G876:H876"/>
    <mergeCell ref="I876:J876"/>
    <mergeCell ref="Z874:AA874"/>
    <mergeCell ref="AJ876:AK876"/>
    <mergeCell ref="AN874:AO874"/>
    <mergeCell ref="A875:B875"/>
    <mergeCell ref="E875:F875"/>
    <mergeCell ref="G875:H875"/>
    <mergeCell ref="I875:J875"/>
    <mergeCell ref="O875:P875"/>
    <mergeCell ref="Q875:R875"/>
    <mergeCell ref="S875:T875"/>
    <mergeCell ref="AL873:AM873"/>
    <mergeCell ref="AN873:AO873"/>
    <mergeCell ref="A874:B874"/>
    <mergeCell ref="E874:F874"/>
    <mergeCell ref="G874:H874"/>
    <mergeCell ref="I874:J874"/>
    <mergeCell ref="O874:P874"/>
    <mergeCell ref="Q874:R874"/>
    <mergeCell ref="S874:T874"/>
    <mergeCell ref="V874:W874"/>
    <mergeCell ref="A888:B888"/>
    <mergeCell ref="E888:F888"/>
    <mergeCell ref="G888:H888"/>
    <mergeCell ref="I888:J888"/>
    <mergeCell ref="A887:B887"/>
    <mergeCell ref="AJ873:AK873"/>
    <mergeCell ref="Z875:AA875"/>
    <mergeCell ref="AB874:AC874"/>
    <mergeCell ref="AD874:AE874"/>
    <mergeCell ref="AJ874:AK874"/>
    <mergeCell ref="S879:T879"/>
    <mergeCell ref="E890:F890"/>
    <mergeCell ref="G890:H890"/>
    <mergeCell ref="I890:J890"/>
    <mergeCell ref="V890:W890"/>
    <mergeCell ref="Z887:AA887"/>
    <mergeCell ref="V886:W886"/>
    <mergeCell ref="Z886:AA886"/>
    <mergeCell ref="E879:F879"/>
    <mergeCell ref="G879:H879"/>
    <mergeCell ref="A884:B884"/>
    <mergeCell ref="E884:F884"/>
    <mergeCell ref="G884:H884"/>
    <mergeCell ref="I884:J884"/>
    <mergeCell ref="V884:W884"/>
    <mergeCell ref="Z884:AA884"/>
    <mergeCell ref="AD882:AE882"/>
    <mergeCell ref="Z883:AA883"/>
    <mergeCell ref="AB883:AC883"/>
    <mergeCell ref="A883:B883"/>
    <mergeCell ref="E883:F883"/>
    <mergeCell ref="G883:H883"/>
    <mergeCell ref="I883:J883"/>
    <mergeCell ref="AD883:AE883"/>
    <mergeCell ref="A882:B882"/>
    <mergeCell ref="E882:F882"/>
    <mergeCell ref="G880:H880"/>
    <mergeCell ref="I880:J880"/>
    <mergeCell ref="V881:W881"/>
    <mergeCell ref="G882:H882"/>
    <mergeCell ref="I882:J882"/>
    <mergeCell ref="V882:W882"/>
    <mergeCell ref="M886:P886"/>
    <mergeCell ref="AB889:AC889"/>
    <mergeCell ref="AD889:AE889"/>
    <mergeCell ref="AD891:AE891"/>
    <mergeCell ref="A890:B890"/>
    <mergeCell ref="Z879:AA879"/>
    <mergeCell ref="AD881:AE881"/>
    <mergeCell ref="A881:B881"/>
    <mergeCell ref="E881:F881"/>
    <mergeCell ref="G881:H881"/>
    <mergeCell ref="V885:W885"/>
    <mergeCell ref="Z885:AA885"/>
    <mergeCell ref="AB884:AC884"/>
    <mergeCell ref="AD884:AE884"/>
    <mergeCell ref="V883:W883"/>
    <mergeCell ref="AB885:AC885"/>
    <mergeCell ref="AD885:AE885"/>
    <mergeCell ref="A669:B669"/>
    <mergeCell ref="A452:T452"/>
    <mergeCell ref="E446:F446"/>
    <mergeCell ref="A885:B885"/>
    <mergeCell ref="E885:F885"/>
    <mergeCell ref="G885:H885"/>
    <mergeCell ref="I885:J885"/>
    <mergeCell ref="I881:J881"/>
    <mergeCell ref="A880:B880"/>
    <mergeCell ref="E880:F880"/>
    <mergeCell ref="G222:H222"/>
    <mergeCell ref="I222:J222"/>
    <mergeCell ref="E445:F445"/>
    <mergeCell ref="G445:H445"/>
    <mergeCell ref="I445:J445"/>
    <mergeCell ref="A443:B443"/>
    <mergeCell ref="E443:F443"/>
    <mergeCell ref="A439:B439"/>
    <mergeCell ref="E439:F439"/>
    <mergeCell ref="G439:H439"/>
    <mergeCell ref="A221:B221"/>
    <mergeCell ref="Z894:AA894"/>
    <mergeCell ref="AB894:AC894"/>
    <mergeCell ref="A892:B892"/>
    <mergeCell ref="E892:F892"/>
    <mergeCell ref="G892:H892"/>
    <mergeCell ref="I892:J892"/>
    <mergeCell ref="A445:B445"/>
    <mergeCell ref="A228:T228"/>
    <mergeCell ref="E222:F222"/>
    <mergeCell ref="E894:F894"/>
    <mergeCell ref="G894:H894"/>
    <mergeCell ref="I894:J894"/>
    <mergeCell ref="I893:J893"/>
    <mergeCell ref="AD894:AE894"/>
    <mergeCell ref="V893:W893"/>
    <mergeCell ref="Z893:AA893"/>
    <mergeCell ref="AB893:AC893"/>
    <mergeCell ref="AD893:AE893"/>
    <mergeCell ref="V870:W870"/>
    <mergeCell ref="Z870:AA870"/>
    <mergeCell ref="AB870:AC870"/>
    <mergeCell ref="AD890:AE890"/>
    <mergeCell ref="A893:B893"/>
    <mergeCell ref="E893:F893"/>
    <mergeCell ref="G893:H893"/>
    <mergeCell ref="AB892:AC892"/>
    <mergeCell ref="Z892:AA892"/>
    <mergeCell ref="A891:B891"/>
    <mergeCell ref="A870:B870"/>
    <mergeCell ref="E870:F870"/>
    <mergeCell ref="G870:H870"/>
    <mergeCell ref="I870:J870"/>
    <mergeCell ref="O870:P870"/>
    <mergeCell ref="Q870:R870"/>
    <mergeCell ref="G891:H891"/>
    <mergeCell ref="I891:J891"/>
    <mergeCell ref="Z891:AA891"/>
    <mergeCell ref="AB891:AC891"/>
    <mergeCell ref="E887:F887"/>
    <mergeCell ref="AD888:AE888"/>
    <mergeCell ref="AB890:AC890"/>
    <mergeCell ref="Z890:AA890"/>
    <mergeCell ref="E891:F891"/>
    <mergeCell ref="AB887:AC887"/>
    <mergeCell ref="AB763:AC763"/>
    <mergeCell ref="AL763:AM763"/>
    <mergeCell ref="V764:W764"/>
    <mergeCell ref="V740:W740"/>
    <mergeCell ref="E889:F889"/>
    <mergeCell ref="G889:H889"/>
    <mergeCell ref="I889:J889"/>
    <mergeCell ref="V889:W889"/>
    <mergeCell ref="Z889:AA889"/>
    <mergeCell ref="S870:T870"/>
    <mergeCell ref="AL796:AM796"/>
    <mergeCell ref="AN796:AO796"/>
    <mergeCell ref="AD777:AE777"/>
    <mergeCell ref="V770:W770"/>
    <mergeCell ref="Z770:AA770"/>
    <mergeCell ref="AD768:AE768"/>
    <mergeCell ref="AB782:AC782"/>
    <mergeCell ref="AD782:AE782"/>
    <mergeCell ref="V785:AO785"/>
    <mergeCell ref="AB778:AC778"/>
    <mergeCell ref="AH831:AK831"/>
    <mergeCell ref="S796:T796"/>
    <mergeCell ref="V796:W796"/>
    <mergeCell ref="Z796:AA796"/>
    <mergeCell ref="AB796:AC796"/>
    <mergeCell ref="AD796:AE796"/>
    <mergeCell ref="AJ796:AK796"/>
    <mergeCell ref="AB828:AC828"/>
    <mergeCell ref="AD828:AE828"/>
    <mergeCell ref="Z829:AA829"/>
    <mergeCell ref="AL852:AM852"/>
    <mergeCell ref="AN852:AO852"/>
    <mergeCell ref="Z851:AA851"/>
    <mergeCell ref="AB851:AC851"/>
    <mergeCell ref="AD851:AE851"/>
    <mergeCell ref="AJ851:AK851"/>
    <mergeCell ref="AL851:AM851"/>
    <mergeCell ref="AN851:AO851"/>
    <mergeCell ref="Z852:AA852"/>
    <mergeCell ref="Z995:AA995"/>
    <mergeCell ref="AD892:AE892"/>
    <mergeCell ref="AH888:AK888"/>
    <mergeCell ref="AB852:AC852"/>
    <mergeCell ref="AD852:AE852"/>
    <mergeCell ref="AJ852:AK852"/>
    <mergeCell ref="Z882:AA882"/>
    <mergeCell ref="AB881:AC881"/>
    <mergeCell ref="Z881:AA881"/>
    <mergeCell ref="AB882:AC882"/>
    <mergeCell ref="Z833:AA833"/>
    <mergeCell ref="AB833:AC833"/>
    <mergeCell ref="AD833:AE833"/>
    <mergeCell ref="AN762:AO762"/>
    <mergeCell ref="G763:H763"/>
    <mergeCell ref="I763:J763"/>
    <mergeCell ref="O763:P763"/>
    <mergeCell ref="V763:W763"/>
    <mergeCell ref="Z763:AA763"/>
    <mergeCell ref="AB762:AC762"/>
    <mergeCell ref="A738:B738"/>
    <mergeCell ref="E738:F738"/>
    <mergeCell ref="G738:H738"/>
    <mergeCell ref="E670:F670"/>
    <mergeCell ref="G670:H670"/>
    <mergeCell ref="AB670:AC670"/>
    <mergeCell ref="I670:J670"/>
    <mergeCell ref="E723:F723"/>
    <mergeCell ref="G723:H723"/>
    <mergeCell ref="I723:J723"/>
    <mergeCell ref="A732:T732"/>
    <mergeCell ref="G734:H734"/>
    <mergeCell ref="Q734:R734"/>
    <mergeCell ref="S734:T734"/>
    <mergeCell ref="AB734:AC734"/>
    <mergeCell ref="E726:F726"/>
    <mergeCell ref="G726:H726"/>
    <mergeCell ref="I726:J726"/>
    <mergeCell ref="Z726:AA726"/>
    <mergeCell ref="AB726:AC726"/>
    <mergeCell ref="AD764:AE764"/>
    <mergeCell ref="Z764:AA764"/>
    <mergeCell ref="AJ760:AK760"/>
    <mergeCell ref="AL760:AM760"/>
    <mergeCell ref="AN760:AO760"/>
    <mergeCell ref="AL741:AM741"/>
    <mergeCell ref="AN741:AO741"/>
    <mergeCell ref="AD762:AE762"/>
    <mergeCell ref="AN763:AO763"/>
    <mergeCell ref="AN764:AO764"/>
    <mergeCell ref="AN878:AO878"/>
    <mergeCell ref="AJ878:AK878"/>
    <mergeCell ref="AL876:AM876"/>
    <mergeCell ref="Z877:AA877"/>
    <mergeCell ref="Z876:AA876"/>
    <mergeCell ref="AB876:AC876"/>
    <mergeCell ref="AN877:AO877"/>
    <mergeCell ref="Z878:AA878"/>
    <mergeCell ref="AN151:AO151"/>
    <mergeCell ref="S151:T151"/>
    <mergeCell ref="AN39:AO39"/>
    <mergeCell ref="S39:T39"/>
    <mergeCell ref="AN566:AO566"/>
    <mergeCell ref="AD669:AE669"/>
    <mergeCell ref="AN93:AO93"/>
    <mergeCell ref="Z669:AA669"/>
    <mergeCell ref="AB669:AC669"/>
    <mergeCell ref="AD668:AE668"/>
    <mergeCell ref="AN319:AO319"/>
    <mergeCell ref="S319:T319"/>
    <mergeCell ref="AN263:AO263"/>
    <mergeCell ref="S263:T263"/>
    <mergeCell ref="AN207:AO207"/>
    <mergeCell ref="S207:T207"/>
    <mergeCell ref="AN316:AO316"/>
    <mergeCell ref="AJ317:AK317"/>
    <mergeCell ref="AL317:AM317"/>
    <mergeCell ref="AN317:AO317"/>
    <mergeCell ref="AN487:AO487"/>
    <mergeCell ref="S487:T487"/>
    <mergeCell ref="S431:T431"/>
    <mergeCell ref="AN431:AO431"/>
    <mergeCell ref="AN375:AO375"/>
    <mergeCell ref="S375:T375"/>
    <mergeCell ref="S485:T485"/>
    <mergeCell ref="V485:W485"/>
    <mergeCell ref="Z485:AA485"/>
    <mergeCell ref="AB485:AC485"/>
    <mergeCell ref="AN711:AO711"/>
    <mergeCell ref="S711:T711"/>
    <mergeCell ref="S655:T655"/>
    <mergeCell ref="AN655:AO655"/>
    <mergeCell ref="S599:T599"/>
    <mergeCell ref="S543:T543"/>
    <mergeCell ref="AN543:AO543"/>
    <mergeCell ref="Z670:AA670"/>
    <mergeCell ref="AD670:AE670"/>
    <mergeCell ref="V669:W669"/>
    <mergeCell ref="AN1045:AO1045"/>
    <mergeCell ref="O607:P607"/>
    <mergeCell ref="O608:P608"/>
    <mergeCell ref="O609:P609"/>
    <mergeCell ref="O606:P606"/>
    <mergeCell ref="AN879:AO879"/>
    <mergeCell ref="AN823:AO823"/>
    <mergeCell ref="S823:T823"/>
    <mergeCell ref="S767:T767"/>
    <mergeCell ref="AN767:AO767"/>
  </mergeCells>
  <phoneticPr fontId="13" type="noConversion"/>
  <pageMargins left="0.59055118110236227" right="0.39370078740157483" top="0.78740157480314965" bottom="0.39370078740157483" header="0.59055118110236227" footer="0"/>
  <pageSetup scale="60" orientation="landscape" horizontalDpi="4294967293"/>
  <headerFooter alignWithMargins="0">
    <oddHeader>&amp;C&amp;"Arial,Negrita"&amp;12GOBERNACIÒN DEL HUILA&amp;"Arial,Normal"&amp;10
&amp;"Arial,Negrita"&amp;12Secretaría de Agricultura y Minería</oddHead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214EC-0CA3-004D-86AF-A190013EB7DB}">
  <dimension ref="A1:S96"/>
  <sheetViews>
    <sheetView zoomScale="90" zoomScaleNormal="90" workbookViewId="0">
      <selection sqref="A1:S1"/>
    </sheetView>
  </sheetViews>
  <sheetFormatPr baseColWidth="10" defaultColWidth="11.5" defaultRowHeight="13" x14ac:dyDescent="0.15"/>
  <cols>
    <col min="1" max="1" width="14.1640625" customWidth="1"/>
    <col min="2" max="9" width="9.6640625" customWidth="1"/>
    <col min="10" max="10" width="13.33203125" customWidth="1"/>
    <col min="11" max="11" width="8.5" bestFit="1" customWidth="1"/>
    <col min="12" max="12" width="5.5" bestFit="1" customWidth="1"/>
    <col min="13" max="13" width="7.6640625" bestFit="1" customWidth="1"/>
    <col min="14" max="14" width="8.5" bestFit="1" customWidth="1"/>
    <col min="15" max="15" width="5.5" customWidth="1"/>
    <col min="16" max="16" width="7.6640625" bestFit="1" customWidth="1"/>
    <col min="17" max="17" width="8.5" bestFit="1" customWidth="1"/>
    <col min="18" max="18" width="5.5" bestFit="1" customWidth="1"/>
    <col min="19" max="19" width="7.6640625" bestFit="1" customWidth="1"/>
  </cols>
  <sheetData>
    <row r="1" spans="1:19" ht="16" x14ac:dyDescent="0.2">
      <c r="A1" s="3007" t="s">
        <v>340</v>
      </c>
      <c r="B1" s="3007"/>
      <c r="C1" s="3007"/>
      <c r="D1" s="3007"/>
      <c r="E1" s="3007"/>
      <c r="F1" s="3007"/>
      <c r="G1" s="3007"/>
      <c r="H1" s="3007"/>
      <c r="I1" s="3007"/>
      <c r="J1" s="3007"/>
      <c r="K1" s="3007"/>
      <c r="L1" s="3007"/>
      <c r="M1" s="3007"/>
      <c r="N1" s="3007"/>
      <c r="O1" s="3007"/>
      <c r="P1" s="3007"/>
      <c r="Q1" s="3007"/>
      <c r="R1" s="3007"/>
      <c r="S1" s="3007"/>
    </row>
    <row r="2" spans="1:19" x14ac:dyDescent="0.15">
      <c r="A2" s="2479" t="s">
        <v>450</v>
      </c>
      <c r="B2" s="2479"/>
      <c r="C2" s="2479"/>
      <c r="D2" s="2479"/>
      <c r="E2" s="2479"/>
      <c r="F2" s="2479"/>
      <c r="G2" s="2479"/>
      <c r="H2" s="2479"/>
      <c r="I2" s="2479"/>
      <c r="J2" s="2479"/>
      <c r="K2" s="2479"/>
      <c r="L2" s="2479"/>
      <c r="M2" s="2479"/>
      <c r="N2" s="2479"/>
      <c r="O2" s="2479"/>
      <c r="P2" s="2479"/>
      <c r="Q2" s="2479"/>
      <c r="R2" s="2479"/>
      <c r="S2" s="2479"/>
    </row>
    <row r="3" spans="1:19" ht="14" thickBot="1" x14ac:dyDescent="0.2">
      <c r="A3" s="3008" t="s">
        <v>1963</v>
      </c>
      <c r="B3" s="3009"/>
      <c r="C3" s="3009"/>
      <c r="D3" s="3009"/>
      <c r="E3" s="3009"/>
      <c r="F3" s="3009"/>
      <c r="G3" s="3009"/>
      <c r="H3" s="3009"/>
      <c r="I3" s="3009"/>
      <c r="J3" s="3009"/>
      <c r="K3" s="3009"/>
      <c r="L3" s="3009"/>
      <c r="M3" s="3009"/>
      <c r="N3" s="3009"/>
      <c r="O3" s="3009"/>
      <c r="P3" s="3009"/>
      <c r="Q3" s="3009"/>
      <c r="R3" s="3009"/>
      <c r="S3" s="3009"/>
    </row>
    <row r="4" spans="1:19" ht="19" thickTop="1" x14ac:dyDescent="0.2">
      <c r="A4" s="325"/>
      <c r="B4" s="326"/>
      <c r="C4" s="326"/>
      <c r="D4" s="326"/>
      <c r="E4" s="326"/>
      <c r="F4" s="327"/>
      <c r="G4" s="327" t="s">
        <v>1221</v>
      </c>
      <c r="H4" s="327"/>
      <c r="I4" s="327"/>
      <c r="J4" s="327"/>
      <c r="K4" s="327"/>
      <c r="L4" s="326"/>
      <c r="M4" s="326"/>
      <c r="N4" s="326"/>
      <c r="O4" s="326"/>
      <c r="P4" s="326"/>
      <c r="Q4" s="326"/>
      <c r="R4" s="326"/>
      <c r="S4" s="328"/>
    </row>
    <row r="5" spans="1:19" x14ac:dyDescent="0.15">
      <c r="A5" s="329"/>
      <c r="B5" s="3003" t="s">
        <v>1222</v>
      </c>
      <c r="C5" s="3004"/>
      <c r="D5" s="3004"/>
      <c r="E5" s="3004"/>
      <c r="F5" s="3005" t="s">
        <v>1223</v>
      </c>
      <c r="G5" s="3004"/>
      <c r="H5" s="3004"/>
      <c r="I5" s="3006"/>
      <c r="J5" s="330" t="s">
        <v>1224</v>
      </c>
      <c r="K5" s="3004" t="s">
        <v>1225</v>
      </c>
      <c r="L5" s="3004"/>
      <c r="M5" s="3004"/>
      <c r="N5" s="3004"/>
      <c r="O5" s="3004"/>
      <c r="P5" s="3004"/>
      <c r="Q5" s="3004"/>
      <c r="R5" s="3004"/>
      <c r="S5" s="3015"/>
    </row>
    <row r="6" spans="1:19" x14ac:dyDescent="0.15">
      <c r="A6" s="331" t="s">
        <v>343</v>
      </c>
      <c r="B6" s="332"/>
      <c r="C6" s="332"/>
      <c r="D6" s="332"/>
      <c r="E6" s="332"/>
      <c r="F6" s="333"/>
      <c r="G6" s="332"/>
      <c r="H6" s="332"/>
      <c r="I6" s="334"/>
      <c r="J6" s="335" t="s">
        <v>1226</v>
      </c>
      <c r="K6" s="3010" t="s">
        <v>1227</v>
      </c>
      <c r="L6" s="3010"/>
      <c r="M6" s="3010"/>
      <c r="N6" s="3011" t="s">
        <v>1228</v>
      </c>
      <c r="O6" s="3010"/>
      <c r="P6" s="3010"/>
      <c r="Q6" s="3011" t="s">
        <v>1229</v>
      </c>
      <c r="R6" s="3010"/>
      <c r="S6" s="3012"/>
    </row>
    <row r="7" spans="1:19" x14ac:dyDescent="0.15">
      <c r="A7" s="329" t="s">
        <v>1230</v>
      </c>
      <c r="B7" s="336" t="s">
        <v>1231</v>
      </c>
      <c r="C7" s="336" t="s">
        <v>1232</v>
      </c>
      <c r="D7" s="336" t="s">
        <v>1233</v>
      </c>
      <c r="E7" s="337" t="s">
        <v>449</v>
      </c>
      <c r="F7" s="338" t="s">
        <v>1234</v>
      </c>
      <c r="G7" s="336" t="s">
        <v>1232</v>
      </c>
      <c r="H7" s="336" t="s">
        <v>1233</v>
      </c>
      <c r="I7" s="335" t="s">
        <v>449</v>
      </c>
      <c r="J7" s="335" t="s">
        <v>1235</v>
      </c>
      <c r="K7" s="339" t="s">
        <v>1219</v>
      </c>
      <c r="L7" s="340"/>
      <c r="M7" s="341" t="s">
        <v>1236</v>
      </c>
      <c r="N7" s="342" t="s">
        <v>1219</v>
      </c>
      <c r="O7" s="340"/>
      <c r="P7" s="343" t="s">
        <v>1236</v>
      </c>
      <c r="Q7" s="342" t="s">
        <v>1219</v>
      </c>
      <c r="R7" s="344"/>
      <c r="S7" s="345" t="s">
        <v>1236</v>
      </c>
    </row>
    <row r="8" spans="1:19" x14ac:dyDescent="0.15">
      <c r="A8" s="346"/>
      <c r="B8" s="347" t="s">
        <v>1237</v>
      </c>
      <c r="C8" s="347" t="s">
        <v>1237</v>
      </c>
      <c r="D8" s="347" t="s">
        <v>1237</v>
      </c>
      <c r="E8" s="348"/>
      <c r="F8" s="349" t="s">
        <v>1237</v>
      </c>
      <c r="G8" s="347" t="s">
        <v>1237</v>
      </c>
      <c r="H8" s="347" t="s">
        <v>1237</v>
      </c>
      <c r="I8" s="350"/>
      <c r="J8" s="350" t="s">
        <v>1238</v>
      </c>
      <c r="K8" s="351" t="s">
        <v>1238</v>
      </c>
      <c r="L8" s="351" t="s">
        <v>1239</v>
      </c>
      <c r="M8" s="351" t="s">
        <v>1240</v>
      </c>
      <c r="N8" s="352" t="s">
        <v>1238</v>
      </c>
      <c r="O8" s="351" t="s">
        <v>1239</v>
      </c>
      <c r="P8" s="353" t="s">
        <v>1240</v>
      </c>
      <c r="Q8" s="352" t="s">
        <v>1238</v>
      </c>
      <c r="R8" s="351" t="s">
        <v>1239</v>
      </c>
      <c r="S8" s="354" t="s">
        <v>1240</v>
      </c>
    </row>
    <row r="9" spans="1:19" x14ac:dyDescent="0.15">
      <c r="A9" s="466" t="s">
        <v>367</v>
      </c>
      <c r="B9" s="1264">
        <v>29098</v>
      </c>
      <c r="C9" s="1264">
        <v>18284</v>
      </c>
      <c r="D9" s="1264">
        <v>20600</v>
      </c>
      <c r="E9" s="397">
        <v>67982</v>
      </c>
      <c r="F9" s="1265">
        <v>21633</v>
      </c>
      <c r="G9" s="1264">
        <v>26461</v>
      </c>
      <c r="H9" s="1264">
        <v>100416</v>
      </c>
      <c r="I9" s="1266">
        <v>148510</v>
      </c>
      <c r="J9" s="1267">
        <v>216492</v>
      </c>
      <c r="K9" s="1268">
        <v>35167.829999999994</v>
      </c>
      <c r="L9" s="1269">
        <v>8.2670611217286432</v>
      </c>
      <c r="M9" s="1270"/>
      <c r="N9" s="1271">
        <v>36296.06</v>
      </c>
      <c r="O9" s="1269">
        <v>8.5322792591391092</v>
      </c>
      <c r="P9" s="1270"/>
      <c r="Q9" s="1265">
        <v>145028.10999999999</v>
      </c>
      <c r="R9" s="2429">
        <v>34.092414850128229</v>
      </c>
      <c r="S9" s="2152"/>
    </row>
    <row r="10" spans="1:19" x14ac:dyDescent="0.15">
      <c r="A10" s="473" t="s">
        <v>368</v>
      </c>
      <c r="B10" s="1042">
        <v>3456</v>
      </c>
      <c r="C10" s="1042">
        <v>2223</v>
      </c>
      <c r="D10" s="1042">
        <v>1722</v>
      </c>
      <c r="E10" s="1274">
        <v>7401</v>
      </c>
      <c r="F10" s="1042">
        <v>1724</v>
      </c>
      <c r="G10" s="1042">
        <v>3323</v>
      </c>
      <c r="H10" s="1042">
        <v>9225</v>
      </c>
      <c r="I10" s="1274">
        <v>14272</v>
      </c>
      <c r="J10" s="1275">
        <v>21673</v>
      </c>
      <c r="K10" s="1276">
        <v>4334.6000000000004</v>
      </c>
      <c r="L10" s="1031">
        <v>20</v>
      </c>
      <c r="M10" s="1037" t="s">
        <v>1808</v>
      </c>
      <c r="N10" s="1273">
        <v>3250.95</v>
      </c>
      <c r="O10" s="1031">
        <v>15</v>
      </c>
      <c r="P10" s="1037" t="s">
        <v>1801</v>
      </c>
      <c r="Q10" s="1273">
        <v>14087.45</v>
      </c>
      <c r="R10" s="1031">
        <v>65</v>
      </c>
      <c r="S10" s="482" t="s">
        <v>1990</v>
      </c>
    </row>
    <row r="11" spans="1:19" x14ac:dyDescent="0.15">
      <c r="A11" s="473" t="s">
        <v>369</v>
      </c>
      <c r="B11" s="1042">
        <v>3670</v>
      </c>
      <c r="C11" s="1042">
        <v>1940</v>
      </c>
      <c r="D11" s="1042">
        <v>1817</v>
      </c>
      <c r="E11" s="1274">
        <v>7427</v>
      </c>
      <c r="F11" s="1042">
        <v>3060</v>
      </c>
      <c r="G11" s="1042">
        <v>2924</v>
      </c>
      <c r="H11" s="1042">
        <v>12743</v>
      </c>
      <c r="I11" s="1274">
        <v>18727</v>
      </c>
      <c r="J11" s="1275">
        <v>26154</v>
      </c>
      <c r="K11" s="1276">
        <v>2092.3200000000002</v>
      </c>
      <c r="L11" s="1031">
        <v>8</v>
      </c>
      <c r="M11" s="1037" t="s">
        <v>1241</v>
      </c>
      <c r="N11" s="1273">
        <v>2615.4</v>
      </c>
      <c r="O11" s="1031">
        <v>10</v>
      </c>
      <c r="P11" s="1037" t="s">
        <v>1981</v>
      </c>
      <c r="Q11" s="1273">
        <v>21446.28</v>
      </c>
      <c r="R11" s="1031">
        <v>82</v>
      </c>
      <c r="S11" s="482" t="s">
        <v>1796</v>
      </c>
    </row>
    <row r="12" spans="1:19" x14ac:dyDescent="0.15">
      <c r="A12" s="473" t="s">
        <v>370</v>
      </c>
      <c r="B12" s="1042">
        <v>2134</v>
      </c>
      <c r="C12" s="1042">
        <v>1442</v>
      </c>
      <c r="D12" s="1042">
        <v>2430</v>
      </c>
      <c r="E12" s="1274">
        <v>6006</v>
      </c>
      <c r="F12" s="1042">
        <v>1320</v>
      </c>
      <c r="G12" s="1042">
        <v>1496</v>
      </c>
      <c r="H12" s="1042">
        <v>6831</v>
      </c>
      <c r="I12" s="1274">
        <v>9647</v>
      </c>
      <c r="J12" s="1275">
        <v>15653</v>
      </c>
      <c r="K12" s="1276">
        <v>626.12</v>
      </c>
      <c r="L12" s="1031">
        <v>4</v>
      </c>
      <c r="M12" s="1037" t="s">
        <v>1973</v>
      </c>
      <c r="N12" s="1273">
        <v>313.06</v>
      </c>
      <c r="O12" s="1031">
        <v>2</v>
      </c>
      <c r="P12" s="1037" t="s">
        <v>1805</v>
      </c>
      <c r="Q12" s="1273">
        <v>14713.82</v>
      </c>
      <c r="R12" s="1031">
        <v>94</v>
      </c>
      <c r="S12" s="482" t="s">
        <v>1974</v>
      </c>
    </row>
    <row r="13" spans="1:19" x14ac:dyDescent="0.15">
      <c r="A13" s="473" t="s">
        <v>371</v>
      </c>
      <c r="B13" s="1042">
        <v>2800</v>
      </c>
      <c r="C13" s="1042">
        <v>1810</v>
      </c>
      <c r="D13" s="1042">
        <v>2801</v>
      </c>
      <c r="E13" s="1274">
        <v>7411</v>
      </c>
      <c r="F13" s="1042">
        <v>1705</v>
      </c>
      <c r="G13" s="1042">
        <v>2500</v>
      </c>
      <c r="H13" s="1042">
        <v>8640</v>
      </c>
      <c r="I13" s="1274">
        <v>12845</v>
      </c>
      <c r="J13" s="1275">
        <v>20256</v>
      </c>
      <c r="K13" s="1276">
        <v>5064</v>
      </c>
      <c r="L13" s="1031">
        <v>25</v>
      </c>
      <c r="M13" s="1037" t="s">
        <v>1241</v>
      </c>
      <c r="N13" s="1273">
        <v>3038.4</v>
      </c>
      <c r="O13" s="1031">
        <v>15</v>
      </c>
      <c r="P13" s="1037" t="s">
        <v>1290</v>
      </c>
      <c r="Q13" s="1273">
        <v>12153.6</v>
      </c>
      <c r="R13" s="1031">
        <v>60</v>
      </c>
      <c r="S13" s="482" t="s">
        <v>1241</v>
      </c>
    </row>
    <row r="14" spans="1:19" x14ac:dyDescent="0.15">
      <c r="A14" s="473" t="s">
        <v>372</v>
      </c>
      <c r="B14" s="1042">
        <v>1110</v>
      </c>
      <c r="C14" s="1042">
        <v>712</v>
      </c>
      <c r="D14" s="1042">
        <v>641</v>
      </c>
      <c r="E14" s="1274">
        <v>2463</v>
      </c>
      <c r="F14" s="1042">
        <v>1002</v>
      </c>
      <c r="G14" s="1042">
        <v>1560</v>
      </c>
      <c r="H14" s="1042">
        <v>4823</v>
      </c>
      <c r="I14" s="1274">
        <v>7385</v>
      </c>
      <c r="J14" s="1275">
        <v>9848</v>
      </c>
      <c r="K14" s="1276">
        <v>984.8</v>
      </c>
      <c r="L14" s="1031">
        <v>10</v>
      </c>
      <c r="M14" s="1037" t="s">
        <v>1974</v>
      </c>
      <c r="N14" s="1273">
        <v>492.4</v>
      </c>
      <c r="O14" s="1031">
        <v>5</v>
      </c>
      <c r="P14" s="1037" t="s">
        <v>1801</v>
      </c>
      <c r="Q14" s="1273">
        <v>8370.7999999999993</v>
      </c>
      <c r="R14" s="1031">
        <v>85</v>
      </c>
      <c r="S14" s="482" t="s">
        <v>1974</v>
      </c>
    </row>
    <row r="15" spans="1:19" x14ac:dyDescent="0.15">
      <c r="A15" s="473" t="s">
        <v>373</v>
      </c>
      <c r="B15" s="1042">
        <v>2350</v>
      </c>
      <c r="C15" s="1042">
        <v>2120</v>
      </c>
      <c r="D15" s="1042">
        <v>2790</v>
      </c>
      <c r="E15" s="1274">
        <v>7260</v>
      </c>
      <c r="F15" s="1042">
        <v>1970</v>
      </c>
      <c r="G15" s="1042">
        <v>2200</v>
      </c>
      <c r="H15" s="1042">
        <v>7800</v>
      </c>
      <c r="I15" s="1274">
        <v>11970</v>
      </c>
      <c r="J15" s="1275">
        <v>19230</v>
      </c>
      <c r="K15" s="1276">
        <v>5769</v>
      </c>
      <c r="L15" s="1031">
        <v>30</v>
      </c>
      <c r="M15" s="1037" t="s">
        <v>366</v>
      </c>
      <c r="N15" s="1273">
        <v>0</v>
      </c>
      <c r="O15" s="1031">
        <v>0</v>
      </c>
      <c r="P15" s="1037" t="s">
        <v>1625</v>
      </c>
      <c r="Q15" s="1273">
        <v>13461</v>
      </c>
      <c r="R15" s="1031">
        <v>70</v>
      </c>
      <c r="S15" s="482" t="s">
        <v>1113</v>
      </c>
    </row>
    <row r="16" spans="1:19" x14ac:dyDescent="0.15">
      <c r="A16" s="473" t="s">
        <v>374</v>
      </c>
      <c r="B16" s="1042">
        <v>456</v>
      </c>
      <c r="C16" s="1042">
        <v>470</v>
      </c>
      <c r="D16" s="1042">
        <v>199</v>
      </c>
      <c r="E16" s="1274">
        <v>1125</v>
      </c>
      <c r="F16" s="1042">
        <v>512</v>
      </c>
      <c r="G16" s="1042">
        <v>890</v>
      </c>
      <c r="H16" s="1042">
        <v>2254</v>
      </c>
      <c r="I16" s="1274">
        <v>3656</v>
      </c>
      <c r="J16" s="1275">
        <v>4781</v>
      </c>
      <c r="K16" s="1276">
        <v>478.1</v>
      </c>
      <c r="L16" s="1031">
        <v>10</v>
      </c>
      <c r="M16" s="1037" t="s">
        <v>1974</v>
      </c>
      <c r="N16" s="1273">
        <v>478.1</v>
      </c>
      <c r="O16" s="1031">
        <v>10</v>
      </c>
      <c r="P16" s="1037" t="s">
        <v>1801</v>
      </c>
      <c r="Q16" s="1273">
        <v>3824.8</v>
      </c>
      <c r="R16" s="1031">
        <v>80</v>
      </c>
      <c r="S16" s="482" t="s">
        <v>1974</v>
      </c>
    </row>
    <row r="17" spans="1:19" x14ac:dyDescent="0.15">
      <c r="A17" s="473" t="s">
        <v>375</v>
      </c>
      <c r="B17" s="1042">
        <v>1054</v>
      </c>
      <c r="C17" s="1042">
        <v>740</v>
      </c>
      <c r="D17" s="1042">
        <v>588</v>
      </c>
      <c r="E17" s="1274">
        <v>2382</v>
      </c>
      <c r="F17" s="1042">
        <v>661</v>
      </c>
      <c r="G17" s="1042">
        <v>499</v>
      </c>
      <c r="H17" s="1042">
        <v>3368</v>
      </c>
      <c r="I17" s="1274">
        <v>4528</v>
      </c>
      <c r="J17" s="1275">
        <v>6910</v>
      </c>
      <c r="K17" s="1276">
        <v>1382</v>
      </c>
      <c r="L17" s="1031">
        <v>20</v>
      </c>
      <c r="M17" s="1037" t="s">
        <v>1241</v>
      </c>
      <c r="N17" s="1273">
        <v>138.19999999999999</v>
      </c>
      <c r="O17" s="1031">
        <v>2</v>
      </c>
      <c r="P17" s="1037" t="s">
        <v>1621</v>
      </c>
      <c r="Q17" s="1273">
        <v>5389.8</v>
      </c>
      <c r="R17" s="1031">
        <v>78</v>
      </c>
      <c r="S17" s="482" t="s">
        <v>1974</v>
      </c>
    </row>
    <row r="18" spans="1:19" x14ac:dyDescent="0.15">
      <c r="A18" s="473" t="s">
        <v>951</v>
      </c>
      <c r="B18" s="1042">
        <v>3350</v>
      </c>
      <c r="C18" s="1042">
        <v>2100</v>
      </c>
      <c r="D18" s="1042">
        <v>2550</v>
      </c>
      <c r="E18" s="1274">
        <v>8000</v>
      </c>
      <c r="F18" s="1042">
        <v>3400</v>
      </c>
      <c r="G18" s="1042">
        <v>3700</v>
      </c>
      <c r="H18" s="1042">
        <v>13080</v>
      </c>
      <c r="I18" s="1274">
        <v>20180</v>
      </c>
      <c r="J18" s="1275">
        <v>28180</v>
      </c>
      <c r="K18" s="1276">
        <v>2818</v>
      </c>
      <c r="L18" s="1031">
        <v>10</v>
      </c>
      <c r="M18" s="1037" t="s">
        <v>1798</v>
      </c>
      <c r="N18" s="1273">
        <v>8454</v>
      </c>
      <c r="O18" s="1031">
        <v>30</v>
      </c>
      <c r="P18" s="1037" t="s">
        <v>365</v>
      </c>
      <c r="Q18" s="1273">
        <v>16908</v>
      </c>
      <c r="R18" s="1031">
        <v>60</v>
      </c>
      <c r="S18" s="482" t="s">
        <v>1798</v>
      </c>
    </row>
    <row r="19" spans="1:19" x14ac:dyDescent="0.15">
      <c r="A19" s="473" t="s">
        <v>377</v>
      </c>
      <c r="B19" s="1042">
        <v>2458</v>
      </c>
      <c r="C19" s="1042">
        <v>645</v>
      </c>
      <c r="D19" s="1042">
        <v>893</v>
      </c>
      <c r="E19" s="1274">
        <v>3996</v>
      </c>
      <c r="F19" s="1042">
        <v>1350</v>
      </c>
      <c r="G19" s="1042">
        <v>1500</v>
      </c>
      <c r="H19" s="1042">
        <v>6685</v>
      </c>
      <c r="I19" s="1274">
        <v>9535</v>
      </c>
      <c r="J19" s="1275">
        <v>13531</v>
      </c>
      <c r="K19" s="1276">
        <v>5412.4</v>
      </c>
      <c r="L19" s="1031">
        <v>40</v>
      </c>
      <c r="M19" s="1037" t="s">
        <v>1975</v>
      </c>
      <c r="N19" s="1273">
        <v>4735.8500000000004</v>
      </c>
      <c r="O19" s="1031">
        <v>35</v>
      </c>
      <c r="P19" s="1037" t="s">
        <v>1290</v>
      </c>
      <c r="Q19" s="1273">
        <v>3382.75</v>
      </c>
      <c r="R19" s="1031">
        <v>25</v>
      </c>
      <c r="S19" s="482" t="s">
        <v>1290</v>
      </c>
    </row>
    <row r="20" spans="1:19" x14ac:dyDescent="0.15">
      <c r="A20" s="2024" t="s">
        <v>378</v>
      </c>
      <c r="B20" s="1042">
        <v>996</v>
      </c>
      <c r="C20" s="1042">
        <v>1097</v>
      </c>
      <c r="D20" s="1042">
        <v>1073</v>
      </c>
      <c r="E20" s="1274">
        <v>3166</v>
      </c>
      <c r="F20" s="1042">
        <v>668</v>
      </c>
      <c r="G20" s="1042">
        <v>871</v>
      </c>
      <c r="H20" s="1042">
        <v>3334</v>
      </c>
      <c r="I20" s="1274">
        <v>4873</v>
      </c>
      <c r="J20" s="1275">
        <v>8039</v>
      </c>
      <c r="K20" s="1276">
        <v>803.9</v>
      </c>
      <c r="L20" s="1031">
        <v>10</v>
      </c>
      <c r="M20" s="1037" t="s">
        <v>1976</v>
      </c>
      <c r="N20" s="1273">
        <v>3215.6</v>
      </c>
      <c r="O20" s="1031">
        <v>40</v>
      </c>
      <c r="P20" s="1037" t="s">
        <v>1241</v>
      </c>
      <c r="Q20" s="1273">
        <v>4019.5</v>
      </c>
      <c r="R20" s="1031">
        <v>50</v>
      </c>
      <c r="S20" s="482" t="s">
        <v>1243</v>
      </c>
    </row>
    <row r="21" spans="1:19" x14ac:dyDescent="0.15">
      <c r="A21" s="473" t="s">
        <v>952</v>
      </c>
      <c r="B21" s="1042">
        <v>2234</v>
      </c>
      <c r="C21" s="1042">
        <v>1700</v>
      </c>
      <c r="D21" s="1042">
        <v>1770</v>
      </c>
      <c r="E21" s="1274">
        <v>5704</v>
      </c>
      <c r="F21" s="1042">
        <v>1456</v>
      </c>
      <c r="G21" s="1042">
        <v>1500</v>
      </c>
      <c r="H21" s="1042">
        <v>8458</v>
      </c>
      <c r="I21" s="1274">
        <v>11414</v>
      </c>
      <c r="J21" s="1275">
        <v>17118</v>
      </c>
      <c r="K21" s="1276">
        <v>3423.6</v>
      </c>
      <c r="L21" s="1031">
        <v>20</v>
      </c>
      <c r="M21" s="1037" t="s">
        <v>1241</v>
      </c>
      <c r="N21" s="1273">
        <v>8559</v>
      </c>
      <c r="O21" s="1031">
        <v>50</v>
      </c>
      <c r="P21" s="1037" t="s">
        <v>1982</v>
      </c>
      <c r="Q21" s="1273">
        <v>5135.3999999999996</v>
      </c>
      <c r="R21" s="1031">
        <v>30</v>
      </c>
      <c r="S21" s="482" t="s">
        <v>1796</v>
      </c>
    </row>
    <row r="22" spans="1:19" x14ac:dyDescent="0.15">
      <c r="A22" s="473" t="s">
        <v>380</v>
      </c>
      <c r="B22" s="1042">
        <v>665</v>
      </c>
      <c r="C22" s="1042">
        <v>398</v>
      </c>
      <c r="D22" s="1042">
        <v>212</v>
      </c>
      <c r="E22" s="1274">
        <v>1275</v>
      </c>
      <c r="F22" s="1042">
        <v>615</v>
      </c>
      <c r="G22" s="1042">
        <v>834</v>
      </c>
      <c r="H22" s="1042">
        <v>2648</v>
      </c>
      <c r="I22" s="1274">
        <v>4097</v>
      </c>
      <c r="J22" s="1275">
        <v>5372</v>
      </c>
      <c r="K22" s="1276">
        <v>1074.4000000000001</v>
      </c>
      <c r="L22" s="1031">
        <v>20</v>
      </c>
      <c r="M22" s="1037" t="s">
        <v>1241</v>
      </c>
      <c r="N22" s="1273">
        <v>0</v>
      </c>
      <c r="O22" s="1031">
        <v>0</v>
      </c>
      <c r="P22" s="1037" t="s">
        <v>1625</v>
      </c>
      <c r="Q22" s="1273">
        <v>4297.6000000000004</v>
      </c>
      <c r="R22" s="1031">
        <v>80</v>
      </c>
      <c r="S22" s="482" t="s">
        <v>1991</v>
      </c>
    </row>
    <row r="23" spans="1:19" x14ac:dyDescent="0.15">
      <c r="A23" s="473" t="s">
        <v>381</v>
      </c>
      <c r="B23" s="1042">
        <v>1200</v>
      </c>
      <c r="C23" s="1042">
        <v>542</v>
      </c>
      <c r="D23" s="1042">
        <v>592</v>
      </c>
      <c r="E23" s="1274">
        <v>2334</v>
      </c>
      <c r="F23" s="1042">
        <v>960</v>
      </c>
      <c r="G23" s="1042">
        <v>1200</v>
      </c>
      <c r="H23" s="1042">
        <v>5202</v>
      </c>
      <c r="I23" s="1274">
        <v>7362</v>
      </c>
      <c r="J23" s="1275">
        <v>9696</v>
      </c>
      <c r="K23" s="1276"/>
      <c r="L23" s="1031">
        <v>0</v>
      </c>
      <c r="M23" s="1037" t="s">
        <v>1625</v>
      </c>
      <c r="N23" s="1273">
        <v>0</v>
      </c>
      <c r="O23" s="1031">
        <v>0</v>
      </c>
      <c r="P23" s="1037" t="s">
        <v>1625</v>
      </c>
      <c r="Q23" s="1273">
        <v>9696</v>
      </c>
      <c r="R23" s="1042">
        <v>100</v>
      </c>
      <c r="S23" s="482" t="s">
        <v>1808</v>
      </c>
    </row>
    <row r="24" spans="1:19" x14ac:dyDescent="0.15">
      <c r="A24" s="473" t="s">
        <v>382</v>
      </c>
      <c r="B24" s="1042">
        <v>1165</v>
      </c>
      <c r="C24" s="1042">
        <v>345</v>
      </c>
      <c r="D24" s="1042">
        <v>522</v>
      </c>
      <c r="E24" s="1274">
        <v>2032</v>
      </c>
      <c r="F24" s="1042">
        <v>1230</v>
      </c>
      <c r="G24" s="1042">
        <v>1464</v>
      </c>
      <c r="H24" s="1042">
        <v>5325</v>
      </c>
      <c r="I24" s="1274">
        <v>8019</v>
      </c>
      <c r="J24" s="1275">
        <v>10051</v>
      </c>
      <c r="K24" s="1276">
        <v>904.59</v>
      </c>
      <c r="L24" s="1031">
        <v>9</v>
      </c>
      <c r="M24" s="1037" t="s">
        <v>1241</v>
      </c>
      <c r="N24" s="1273">
        <v>1005.1</v>
      </c>
      <c r="O24" s="1031">
        <v>10</v>
      </c>
      <c r="P24" s="1037" t="s">
        <v>1113</v>
      </c>
      <c r="Q24" s="1273">
        <v>8141.31</v>
      </c>
      <c r="R24" s="1031">
        <v>81</v>
      </c>
      <c r="S24" s="482" t="s">
        <v>1646</v>
      </c>
    </row>
    <row r="25" spans="1:19" x14ac:dyDescent="0.15">
      <c r="A25" s="483" t="s">
        <v>383</v>
      </c>
      <c r="B25" s="1078">
        <v>7112</v>
      </c>
      <c r="C25" s="1078">
        <v>5537</v>
      </c>
      <c r="D25" s="1078">
        <v>6240</v>
      </c>
      <c r="E25" s="1279">
        <v>18889</v>
      </c>
      <c r="F25" s="1281">
        <v>6049</v>
      </c>
      <c r="G25" s="1078">
        <v>6162</v>
      </c>
      <c r="H25" s="1078">
        <v>27796</v>
      </c>
      <c r="I25" s="1279">
        <v>40007</v>
      </c>
      <c r="J25" s="1280">
        <v>58896</v>
      </c>
      <c r="K25" s="1281">
        <v>6967.21</v>
      </c>
      <c r="L25" s="1228">
        <v>1.6378136188078429</v>
      </c>
      <c r="M25" s="1074"/>
      <c r="N25" s="1278">
        <v>5170.46</v>
      </c>
      <c r="O25" s="1228">
        <v>1.2154434563478351</v>
      </c>
      <c r="P25" s="1074"/>
      <c r="Q25" s="1278">
        <v>46758.33</v>
      </c>
      <c r="R25" s="1076">
        <v>10.991692466096376</v>
      </c>
      <c r="S25" s="2153"/>
    </row>
    <row r="26" spans="1:19" x14ac:dyDescent="0.15">
      <c r="A26" s="473" t="s">
        <v>1244</v>
      </c>
      <c r="B26" s="1042">
        <v>2967</v>
      </c>
      <c r="C26" s="1042">
        <v>2150</v>
      </c>
      <c r="D26" s="1042">
        <v>2770</v>
      </c>
      <c r="E26" s="1274">
        <v>7887</v>
      </c>
      <c r="F26" s="1042">
        <v>1511</v>
      </c>
      <c r="G26" s="1042">
        <v>1620</v>
      </c>
      <c r="H26" s="1042">
        <v>9809</v>
      </c>
      <c r="I26" s="1274">
        <v>12940</v>
      </c>
      <c r="J26" s="1275">
        <v>20827</v>
      </c>
      <c r="K26" s="1276">
        <v>3124.05</v>
      </c>
      <c r="L26" s="1031">
        <v>15</v>
      </c>
      <c r="M26" s="1037" t="s">
        <v>365</v>
      </c>
      <c r="N26" s="1273">
        <v>2082.6999999999998</v>
      </c>
      <c r="O26" s="1031">
        <v>10</v>
      </c>
      <c r="P26" s="1037" t="s">
        <v>1983</v>
      </c>
      <c r="Q26" s="1273">
        <v>15620.25</v>
      </c>
      <c r="R26" s="1031">
        <v>75</v>
      </c>
      <c r="S26" s="482" t="s">
        <v>365</v>
      </c>
    </row>
    <row r="27" spans="1:19" x14ac:dyDescent="0.15">
      <c r="A27" s="473" t="s">
        <v>385</v>
      </c>
      <c r="B27" s="1042">
        <v>388</v>
      </c>
      <c r="C27" s="1042">
        <v>632</v>
      </c>
      <c r="D27" s="1042">
        <v>823</v>
      </c>
      <c r="E27" s="1274">
        <v>1843</v>
      </c>
      <c r="F27" s="1042">
        <v>528</v>
      </c>
      <c r="G27" s="1042">
        <v>494</v>
      </c>
      <c r="H27" s="1042">
        <v>1940</v>
      </c>
      <c r="I27" s="1274">
        <v>2962</v>
      </c>
      <c r="J27" s="1275">
        <v>4805</v>
      </c>
      <c r="K27" s="1276">
        <v>480.5</v>
      </c>
      <c r="L27" s="1031">
        <v>10</v>
      </c>
      <c r="M27" s="1037" t="s">
        <v>1241</v>
      </c>
      <c r="N27" s="1273">
        <v>480.5</v>
      </c>
      <c r="O27" s="1031">
        <v>10</v>
      </c>
      <c r="P27" s="1037" t="s">
        <v>1243</v>
      </c>
      <c r="Q27" s="1273">
        <v>3844</v>
      </c>
      <c r="R27" s="1031">
        <v>80</v>
      </c>
      <c r="S27" s="482" t="s">
        <v>1796</v>
      </c>
    </row>
    <row r="28" spans="1:19" x14ac:dyDescent="0.15">
      <c r="A28" s="473" t="s">
        <v>386</v>
      </c>
      <c r="B28" s="1042">
        <v>422</v>
      </c>
      <c r="C28" s="1042">
        <v>370</v>
      </c>
      <c r="D28" s="1042">
        <v>925</v>
      </c>
      <c r="E28" s="1274">
        <v>1717</v>
      </c>
      <c r="F28" s="1042">
        <v>210</v>
      </c>
      <c r="G28" s="1042">
        <v>432</v>
      </c>
      <c r="H28" s="1042">
        <v>960</v>
      </c>
      <c r="I28" s="1274">
        <v>1602</v>
      </c>
      <c r="J28" s="1275">
        <v>3319</v>
      </c>
      <c r="K28" s="1276">
        <v>829.75</v>
      </c>
      <c r="L28" s="1031">
        <v>25</v>
      </c>
      <c r="M28" s="1037" t="s">
        <v>1977</v>
      </c>
      <c r="N28" s="1273">
        <v>663.8</v>
      </c>
      <c r="O28" s="1031">
        <v>20</v>
      </c>
      <c r="P28" s="1037" t="s">
        <v>1984</v>
      </c>
      <c r="Q28" s="1273">
        <v>1825.45</v>
      </c>
      <c r="R28" s="1031">
        <v>55</v>
      </c>
      <c r="S28" s="482" t="s">
        <v>1806</v>
      </c>
    </row>
    <row r="29" spans="1:19" x14ac:dyDescent="0.15">
      <c r="A29" s="473" t="s">
        <v>387</v>
      </c>
      <c r="B29" s="1042">
        <v>1497</v>
      </c>
      <c r="C29" s="1042">
        <v>823</v>
      </c>
      <c r="D29" s="1042">
        <v>844</v>
      </c>
      <c r="E29" s="1274">
        <v>3164</v>
      </c>
      <c r="F29" s="1042">
        <v>1837</v>
      </c>
      <c r="G29" s="1042">
        <v>1421</v>
      </c>
      <c r="H29" s="1042">
        <v>6716</v>
      </c>
      <c r="I29" s="1274">
        <v>9974</v>
      </c>
      <c r="J29" s="1275">
        <v>13138</v>
      </c>
      <c r="K29" s="1276">
        <v>2364.84</v>
      </c>
      <c r="L29" s="1031">
        <v>18</v>
      </c>
      <c r="M29" s="1037" t="s">
        <v>1241</v>
      </c>
      <c r="N29" s="1273">
        <v>262.76</v>
      </c>
      <c r="O29" s="1031">
        <v>2</v>
      </c>
      <c r="P29" s="1037" t="s">
        <v>1985</v>
      </c>
      <c r="Q29" s="1273">
        <v>10510.4</v>
      </c>
      <c r="R29" s="1031">
        <v>80</v>
      </c>
      <c r="S29" s="482" t="s">
        <v>365</v>
      </c>
    </row>
    <row r="30" spans="1:19" x14ac:dyDescent="0.15">
      <c r="A30" s="2024" t="s">
        <v>388</v>
      </c>
      <c r="B30" s="1042">
        <v>1838</v>
      </c>
      <c r="C30" s="1042">
        <v>1562</v>
      </c>
      <c r="D30" s="1042">
        <v>878</v>
      </c>
      <c r="E30" s="1274">
        <v>4278</v>
      </c>
      <c r="F30" s="1042">
        <v>1963</v>
      </c>
      <c r="G30" s="1042">
        <v>2195</v>
      </c>
      <c r="H30" s="1042">
        <v>8371</v>
      </c>
      <c r="I30" s="1274">
        <v>12529</v>
      </c>
      <c r="J30" s="1275">
        <v>16807</v>
      </c>
      <c r="K30" s="1276">
        <v>168.07</v>
      </c>
      <c r="L30" s="1031">
        <v>1</v>
      </c>
      <c r="M30" s="1037" t="s">
        <v>1797</v>
      </c>
      <c r="N30" s="1273">
        <v>1680.7</v>
      </c>
      <c r="O30" s="1031">
        <v>10</v>
      </c>
      <c r="P30" s="1037" t="s">
        <v>1982</v>
      </c>
      <c r="Q30" s="1273">
        <v>14958.23</v>
      </c>
      <c r="R30" s="1031">
        <v>89</v>
      </c>
      <c r="S30" s="482" t="s">
        <v>1810</v>
      </c>
    </row>
    <row r="31" spans="1:19" x14ac:dyDescent="0.15">
      <c r="A31" s="483" t="s">
        <v>389</v>
      </c>
      <c r="B31" s="485">
        <v>10077</v>
      </c>
      <c r="C31" s="485">
        <v>7132</v>
      </c>
      <c r="D31" s="485">
        <v>5651</v>
      </c>
      <c r="E31" s="486">
        <v>22860</v>
      </c>
      <c r="F31" s="1284">
        <v>7714</v>
      </c>
      <c r="G31" s="485">
        <v>11388</v>
      </c>
      <c r="H31" s="485">
        <v>37805</v>
      </c>
      <c r="I31" s="486">
        <v>56907</v>
      </c>
      <c r="J31" s="1283">
        <v>79767</v>
      </c>
      <c r="K31" s="1284">
        <v>10258.980000000001</v>
      </c>
      <c r="L31" s="1228">
        <v>2.4116249056763448</v>
      </c>
      <c r="M31" s="1074"/>
      <c r="N31" s="484">
        <v>9943.31</v>
      </c>
      <c r="O31" s="1228">
        <v>2.3374189286713354</v>
      </c>
      <c r="P31" s="1074"/>
      <c r="Q31" s="484">
        <v>59564.710000000006</v>
      </c>
      <c r="R31" s="1076">
        <v>14.002146230462371</v>
      </c>
      <c r="S31" s="2153"/>
    </row>
    <row r="32" spans="1:19" x14ac:dyDescent="0.15">
      <c r="A32" s="473" t="s">
        <v>390</v>
      </c>
      <c r="B32" s="1042">
        <v>1556</v>
      </c>
      <c r="C32" s="1042">
        <v>1085</v>
      </c>
      <c r="D32" s="1042">
        <v>918</v>
      </c>
      <c r="E32" s="1274">
        <v>3559</v>
      </c>
      <c r="F32" s="1042">
        <v>1245</v>
      </c>
      <c r="G32" s="1042">
        <v>2320</v>
      </c>
      <c r="H32" s="1042">
        <v>3999</v>
      </c>
      <c r="I32" s="1274">
        <v>7564</v>
      </c>
      <c r="J32" s="1275">
        <v>11123</v>
      </c>
      <c r="K32" s="1276">
        <v>1112.3</v>
      </c>
      <c r="L32" s="1031">
        <v>10</v>
      </c>
      <c r="M32" s="1037" t="s">
        <v>366</v>
      </c>
      <c r="N32" s="1273">
        <v>2002.14</v>
      </c>
      <c r="O32" s="1031">
        <v>18</v>
      </c>
      <c r="P32" s="1037" t="s">
        <v>1982</v>
      </c>
      <c r="Q32" s="1273">
        <v>8008.56</v>
      </c>
      <c r="R32" s="1031">
        <v>72</v>
      </c>
      <c r="S32" s="482" t="s">
        <v>1799</v>
      </c>
    </row>
    <row r="33" spans="1:19" x14ac:dyDescent="0.15">
      <c r="A33" s="2024" t="s">
        <v>391</v>
      </c>
      <c r="B33" s="1042">
        <v>350</v>
      </c>
      <c r="C33" s="1042">
        <v>546</v>
      </c>
      <c r="D33" s="1042">
        <v>485</v>
      </c>
      <c r="E33" s="1274">
        <v>1381</v>
      </c>
      <c r="F33" s="1042">
        <v>771</v>
      </c>
      <c r="G33" s="1042">
        <v>874</v>
      </c>
      <c r="H33" s="1042">
        <v>2728</v>
      </c>
      <c r="I33" s="1274">
        <v>4373</v>
      </c>
      <c r="J33" s="1275">
        <v>5754</v>
      </c>
      <c r="K33" s="1276">
        <v>1150.8</v>
      </c>
      <c r="L33" s="1031">
        <v>20</v>
      </c>
      <c r="M33" s="1037" t="s">
        <v>1241</v>
      </c>
      <c r="N33" s="1273">
        <v>1150.8</v>
      </c>
      <c r="O33" s="1031">
        <v>20</v>
      </c>
      <c r="P33" s="1037" t="s">
        <v>1113</v>
      </c>
      <c r="Q33" s="1273">
        <v>3452.4</v>
      </c>
      <c r="R33" s="1031">
        <v>60</v>
      </c>
      <c r="S33" s="482" t="s">
        <v>365</v>
      </c>
    </row>
    <row r="34" spans="1:19" x14ac:dyDescent="0.15">
      <c r="A34" s="473" t="s">
        <v>392</v>
      </c>
      <c r="B34" s="1042">
        <v>1250</v>
      </c>
      <c r="C34" s="1042">
        <v>765</v>
      </c>
      <c r="D34" s="1042">
        <v>645</v>
      </c>
      <c r="E34" s="1274">
        <v>2660</v>
      </c>
      <c r="F34" s="1042">
        <v>860</v>
      </c>
      <c r="G34" s="1042">
        <v>1200</v>
      </c>
      <c r="H34" s="1042">
        <v>4300</v>
      </c>
      <c r="I34" s="1274">
        <v>6360</v>
      </c>
      <c r="J34" s="1275">
        <v>9020</v>
      </c>
      <c r="K34" s="1276">
        <v>0</v>
      </c>
      <c r="L34" s="1031">
        <v>0</v>
      </c>
      <c r="M34" s="1037" t="s">
        <v>1625</v>
      </c>
      <c r="N34" s="1273">
        <v>180.4</v>
      </c>
      <c r="O34" s="1031">
        <v>2</v>
      </c>
      <c r="P34" s="1037" t="s">
        <v>1982</v>
      </c>
      <c r="Q34" s="1273">
        <v>8839.6</v>
      </c>
      <c r="R34" s="1031">
        <v>98</v>
      </c>
      <c r="S34" s="482" t="s">
        <v>1808</v>
      </c>
    </row>
    <row r="35" spans="1:19" x14ac:dyDescent="0.15">
      <c r="A35" s="473" t="s">
        <v>393</v>
      </c>
      <c r="B35" s="1042">
        <v>2134</v>
      </c>
      <c r="C35" s="1042">
        <v>1654</v>
      </c>
      <c r="D35" s="1042">
        <v>1036</v>
      </c>
      <c r="E35" s="1274">
        <v>4824</v>
      </c>
      <c r="F35" s="1042">
        <v>1320</v>
      </c>
      <c r="G35" s="1042">
        <v>2200</v>
      </c>
      <c r="H35" s="1042">
        <v>7998</v>
      </c>
      <c r="I35" s="1274">
        <v>11518</v>
      </c>
      <c r="J35" s="1275">
        <v>16342</v>
      </c>
      <c r="K35" s="1276">
        <v>1470.78</v>
      </c>
      <c r="L35" s="1031">
        <v>9</v>
      </c>
      <c r="M35" s="1037" t="s">
        <v>1241</v>
      </c>
      <c r="N35" s="1273">
        <v>1797.62</v>
      </c>
      <c r="O35" s="1031">
        <v>11</v>
      </c>
      <c r="P35" s="1037" t="s">
        <v>1113</v>
      </c>
      <c r="Q35" s="1273">
        <v>13073.6</v>
      </c>
      <c r="R35" s="1031">
        <v>80</v>
      </c>
      <c r="S35" s="482" t="s">
        <v>1974</v>
      </c>
    </row>
    <row r="36" spans="1:19" x14ac:dyDescent="0.15">
      <c r="A36" s="473" t="s">
        <v>394</v>
      </c>
      <c r="B36" s="1042">
        <v>984</v>
      </c>
      <c r="C36" s="1042">
        <v>165</v>
      </c>
      <c r="D36" s="1042">
        <v>665</v>
      </c>
      <c r="E36" s="1274">
        <v>1814</v>
      </c>
      <c r="F36" s="1042">
        <v>234</v>
      </c>
      <c r="G36" s="1042">
        <v>345</v>
      </c>
      <c r="H36" s="1042">
        <v>3680</v>
      </c>
      <c r="I36" s="1274">
        <v>4259</v>
      </c>
      <c r="J36" s="1275">
        <v>6073</v>
      </c>
      <c r="K36" s="1276">
        <v>1518.25</v>
      </c>
      <c r="L36" s="1031">
        <v>25</v>
      </c>
      <c r="M36" s="1037" t="s">
        <v>1978</v>
      </c>
      <c r="N36" s="1273">
        <v>910.95</v>
      </c>
      <c r="O36" s="1031">
        <v>15</v>
      </c>
      <c r="P36" s="1037" t="s">
        <v>1986</v>
      </c>
      <c r="Q36" s="1273">
        <v>3643.8</v>
      </c>
      <c r="R36" s="1031">
        <v>60</v>
      </c>
      <c r="S36" s="482" t="s">
        <v>1974</v>
      </c>
    </row>
    <row r="37" spans="1:19" x14ac:dyDescent="0.15">
      <c r="A37" s="473" t="s">
        <v>395</v>
      </c>
      <c r="B37" s="1042">
        <v>587</v>
      </c>
      <c r="C37" s="1042">
        <v>648</v>
      </c>
      <c r="D37" s="1042">
        <v>432</v>
      </c>
      <c r="E37" s="1274">
        <v>1667</v>
      </c>
      <c r="F37" s="1042">
        <v>589</v>
      </c>
      <c r="G37" s="1042">
        <v>1024</v>
      </c>
      <c r="H37" s="1042">
        <v>2950</v>
      </c>
      <c r="I37" s="1274">
        <v>4563</v>
      </c>
      <c r="J37" s="1275">
        <v>6230</v>
      </c>
      <c r="K37" s="1276">
        <v>311.5</v>
      </c>
      <c r="L37" s="1031">
        <v>5</v>
      </c>
      <c r="M37" s="1037" t="s">
        <v>1802</v>
      </c>
      <c r="N37" s="1273">
        <v>623</v>
      </c>
      <c r="O37" s="1031">
        <v>10</v>
      </c>
      <c r="P37" s="1037" t="s">
        <v>1807</v>
      </c>
      <c r="Q37" s="1273">
        <v>5295.5</v>
      </c>
      <c r="R37" s="1031">
        <v>85</v>
      </c>
      <c r="S37" s="482" t="s">
        <v>1646</v>
      </c>
    </row>
    <row r="38" spans="1:19" x14ac:dyDescent="0.15">
      <c r="A38" s="473" t="s">
        <v>396</v>
      </c>
      <c r="B38" s="1042">
        <v>876</v>
      </c>
      <c r="C38" s="1042">
        <v>789</v>
      </c>
      <c r="D38" s="1042">
        <v>475</v>
      </c>
      <c r="E38" s="1274">
        <v>2140</v>
      </c>
      <c r="F38" s="1042">
        <v>1315</v>
      </c>
      <c r="G38" s="1042">
        <v>1325</v>
      </c>
      <c r="H38" s="1042">
        <v>3600</v>
      </c>
      <c r="I38" s="1274">
        <v>6240</v>
      </c>
      <c r="J38" s="1275">
        <v>8380</v>
      </c>
      <c r="K38" s="1276">
        <v>4190</v>
      </c>
      <c r="L38" s="1031">
        <v>50</v>
      </c>
      <c r="M38" s="1037" t="s">
        <v>1803</v>
      </c>
      <c r="N38" s="1273">
        <v>1257</v>
      </c>
      <c r="O38" s="1031">
        <v>15</v>
      </c>
      <c r="P38" s="1037" t="s">
        <v>1806</v>
      </c>
      <c r="Q38" s="1273">
        <v>2933</v>
      </c>
      <c r="R38" s="1031">
        <v>35</v>
      </c>
      <c r="S38" s="482" t="s">
        <v>1974</v>
      </c>
    </row>
    <row r="39" spans="1:19" x14ac:dyDescent="0.15">
      <c r="A39" s="473" t="s">
        <v>397</v>
      </c>
      <c r="B39" s="1042">
        <v>2340</v>
      </c>
      <c r="C39" s="1042">
        <v>1480</v>
      </c>
      <c r="D39" s="1042">
        <v>995</v>
      </c>
      <c r="E39" s="1274">
        <v>4815</v>
      </c>
      <c r="F39" s="1042">
        <v>1380</v>
      </c>
      <c r="G39" s="1042">
        <v>2100</v>
      </c>
      <c r="H39" s="1042">
        <v>8550</v>
      </c>
      <c r="I39" s="1274">
        <v>12030</v>
      </c>
      <c r="J39" s="1275">
        <v>16845</v>
      </c>
      <c r="K39" s="1276">
        <v>505.35</v>
      </c>
      <c r="L39" s="1031">
        <v>3</v>
      </c>
      <c r="M39" s="1037" t="s">
        <v>1241</v>
      </c>
      <c r="N39" s="1273">
        <v>2021.4</v>
      </c>
      <c r="O39" s="1031">
        <v>12</v>
      </c>
      <c r="P39" s="1037" t="s">
        <v>1243</v>
      </c>
      <c r="Q39" s="1273">
        <v>14318.25</v>
      </c>
      <c r="R39" s="1031">
        <v>85</v>
      </c>
      <c r="S39" s="482" t="s">
        <v>1241</v>
      </c>
    </row>
    <row r="40" spans="1:19" x14ac:dyDescent="0.15">
      <c r="A40" s="483" t="s">
        <v>398</v>
      </c>
      <c r="B40" s="485">
        <v>5962</v>
      </c>
      <c r="C40" s="485">
        <v>7429</v>
      </c>
      <c r="D40" s="485">
        <v>15911</v>
      </c>
      <c r="E40" s="486">
        <v>29302</v>
      </c>
      <c r="F40" s="1284">
        <v>5674</v>
      </c>
      <c r="G40" s="485">
        <v>6668</v>
      </c>
      <c r="H40" s="485">
        <v>28598</v>
      </c>
      <c r="I40" s="486">
        <v>40940</v>
      </c>
      <c r="J40" s="1283">
        <v>70242</v>
      </c>
      <c r="K40" s="1284">
        <v>26180.449999999997</v>
      </c>
      <c r="L40" s="1228">
        <v>6.1543569888833245</v>
      </c>
      <c r="M40" s="1074"/>
      <c r="N40" s="484">
        <v>7389.0700000000006</v>
      </c>
      <c r="O40" s="1228">
        <v>1.7369821601938897</v>
      </c>
      <c r="P40" s="1074"/>
      <c r="Q40" s="484">
        <v>36672.480000000003</v>
      </c>
      <c r="R40" s="1228">
        <v>8.6207660138646975</v>
      </c>
      <c r="S40" s="2153"/>
    </row>
    <row r="41" spans="1:19" x14ac:dyDescent="0.15">
      <c r="A41" s="473" t="s">
        <v>399</v>
      </c>
      <c r="B41" s="1042">
        <v>1810</v>
      </c>
      <c r="C41" s="1042">
        <v>3012</v>
      </c>
      <c r="D41" s="1042">
        <v>7278</v>
      </c>
      <c r="E41" s="1274">
        <v>12100</v>
      </c>
      <c r="F41" s="1042">
        <v>1675</v>
      </c>
      <c r="G41" s="1042">
        <v>2850</v>
      </c>
      <c r="H41" s="1042">
        <v>8726</v>
      </c>
      <c r="I41" s="1274">
        <v>13251</v>
      </c>
      <c r="J41" s="1275">
        <v>25351</v>
      </c>
      <c r="K41" s="1276">
        <v>13689.54</v>
      </c>
      <c r="L41" s="1031">
        <v>54</v>
      </c>
      <c r="M41" s="1037" t="s">
        <v>1241</v>
      </c>
      <c r="N41" s="1273">
        <v>2788.61</v>
      </c>
      <c r="O41" s="1031">
        <v>11</v>
      </c>
      <c r="P41" s="1037" t="s">
        <v>1243</v>
      </c>
      <c r="Q41" s="1273">
        <v>8872.85</v>
      </c>
      <c r="R41" s="1031">
        <v>35</v>
      </c>
      <c r="S41" s="482" t="s">
        <v>1241</v>
      </c>
    </row>
    <row r="42" spans="1:19" x14ac:dyDescent="0.15">
      <c r="A42" s="473" t="s">
        <v>400</v>
      </c>
      <c r="B42" s="1042">
        <v>286</v>
      </c>
      <c r="C42" s="1042">
        <v>522</v>
      </c>
      <c r="D42" s="1042">
        <v>469</v>
      </c>
      <c r="E42" s="1274">
        <v>1277</v>
      </c>
      <c r="F42" s="1042">
        <v>310</v>
      </c>
      <c r="G42" s="1042">
        <v>635</v>
      </c>
      <c r="H42" s="1042">
        <v>1271</v>
      </c>
      <c r="I42" s="1274">
        <v>2216</v>
      </c>
      <c r="J42" s="1275">
        <v>3493</v>
      </c>
      <c r="K42" s="1276">
        <v>1222.55</v>
      </c>
      <c r="L42" s="1031">
        <v>35</v>
      </c>
      <c r="M42" s="1037" t="s">
        <v>366</v>
      </c>
      <c r="N42" s="1273">
        <v>873.25</v>
      </c>
      <c r="O42" s="1031">
        <v>25</v>
      </c>
      <c r="P42" s="1037" t="s">
        <v>1987</v>
      </c>
      <c r="Q42" s="1273">
        <v>1397.2</v>
      </c>
      <c r="R42" s="1031">
        <v>40</v>
      </c>
      <c r="S42" s="482" t="s">
        <v>1290</v>
      </c>
    </row>
    <row r="43" spans="1:19" x14ac:dyDescent="0.15">
      <c r="A43" s="473" t="s">
        <v>401</v>
      </c>
      <c r="B43" s="1042">
        <v>650</v>
      </c>
      <c r="C43" s="1042">
        <v>450</v>
      </c>
      <c r="D43" s="1042">
        <v>1500</v>
      </c>
      <c r="E43" s="1274">
        <v>2600</v>
      </c>
      <c r="F43" s="1042">
        <v>750</v>
      </c>
      <c r="G43" s="1042">
        <v>900</v>
      </c>
      <c r="H43" s="1042">
        <v>2950</v>
      </c>
      <c r="I43" s="1274">
        <v>4600</v>
      </c>
      <c r="J43" s="1275">
        <v>7200</v>
      </c>
      <c r="K43" s="1276">
        <v>1440</v>
      </c>
      <c r="L43" s="1031">
        <v>20</v>
      </c>
      <c r="M43" s="1037" t="s">
        <v>1241</v>
      </c>
      <c r="N43" s="1273">
        <v>720</v>
      </c>
      <c r="O43" s="1031">
        <v>10</v>
      </c>
      <c r="P43" s="1037" t="s">
        <v>1805</v>
      </c>
      <c r="Q43" s="1273">
        <v>5040</v>
      </c>
      <c r="R43" s="1031">
        <v>70</v>
      </c>
      <c r="S43" s="482" t="s">
        <v>1974</v>
      </c>
    </row>
    <row r="44" spans="1:19" x14ac:dyDescent="0.15">
      <c r="A44" s="473" t="s">
        <v>402</v>
      </c>
      <c r="B44" s="1042">
        <v>905</v>
      </c>
      <c r="C44" s="1042">
        <v>617</v>
      </c>
      <c r="D44" s="1042">
        <v>2229</v>
      </c>
      <c r="E44" s="1274">
        <v>3751</v>
      </c>
      <c r="F44" s="1042">
        <v>515</v>
      </c>
      <c r="G44" s="1042">
        <v>413</v>
      </c>
      <c r="H44" s="1042">
        <v>2037</v>
      </c>
      <c r="I44" s="1274">
        <v>2965</v>
      </c>
      <c r="J44" s="1275">
        <v>6716</v>
      </c>
      <c r="K44" s="1276">
        <v>1947.64</v>
      </c>
      <c r="L44" s="1031">
        <v>29</v>
      </c>
      <c r="M44" s="1037" t="s">
        <v>1979</v>
      </c>
      <c r="N44" s="1273">
        <v>0</v>
      </c>
      <c r="O44" s="1031">
        <v>0</v>
      </c>
      <c r="P44" s="1037"/>
      <c r="Q44" s="1273">
        <v>4768.3599999999997</v>
      </c>
      <c r="R44" s="1031">
        <v>71</v>
      </c>
      <c r="S44" s="482" t="s">
        <v>1979</v>
      </c>
    </row>
    <row r="45" spans="1:19" x14ac:dyDescent="0.15">
      <c r="A45" s="473" t="s">
        <v>403</v>
      </c>
      <c r="B45" s="1042">
        <v>210</v>
      </c>
      <c r="C45" s="1042">
        <v>300</v>
      </c>
      <c r="D45" s="1042">
        <v>950</v>
      </c>
      <c r="E45" s="1274">
        <v>1460</v>
      </c>
      <c r="F45" s="1042">
        <v>220</v>
      </c>
      <c r="G45" s="1042">
        <v>265</v>
      </c>
      <c r="H45" s="1042">
        <v>1010</v>
      </c>
      <c r="I45" s="1274">
        <v>1495</v>
      </c>
      <c r="J45" s="1275">
        <v>2955</v>
      </c>
      <c r="K45" s="1276">
        <v>886.5</v>
      </c>
      <c r="L45" s="1031">
        <v>30</v>
      </c>
      <c r="M45" s="1037" t="s">
        <v>366</v>
      </c>
      <c r="N45" s="1273">
        <v>295.5</v>
      </c>
      <c r="O45" s="1031">
        <v>10</v>
      </c>
      <c r="P45" s="1037" t="s">
        <v>1988</v>
      </c>
      <c r="Q45" s="1273">
        <v>1773</v>
      </c>
      <c r="R45" s="1031">
        <v>60</v>
      </c>
      <c r="S45" s="482" t="s">
        <v>1241</v>
      </c>
    </row>
    <row r="46" spans="1:19" x14ac:dyDescent="0.15">
      <c r="A46" s="473" t="s">
        <v>404</v>
      </c>
      <c r="B46" s="1042">
        <v>150</v>
      </c>
      <c r="C46" s="1042">
        <v>185</v>
      </c>
      <c r="D46" s="1042">
        <v>325</v>
      </c>
      <c r="E46" s="1274">
        <v>660</v>
      </c>
      <c r="F46" s="1042">
        <v>156</v>
      </c>
      <c r="G46" s="1042">
        <v>110</v>
      </c>
      <c r="H46" s="1042">
        <v>728</v>
      </c>
      <c r="I46" s="1274">
        <v>994</v>
      </c>
      <c r="J46" s="1275">
        <v>1654</v>
      </c>
      <c r="K46" s="1276">
        <v>132.32</v>
      </c>
      <c r="L46" s="1031">
        <v>8</v>
      </c>
      <c r="M46" s="1037" t="s">
        <v>1804</v>
      </c>
      <c r="N46" s="1273">
        <v>115.78</v>
      </c>
      <c r="O46" s="1031">
        <v>7</v>
      </c>
      <c r="P46" s="1037" t="s">
        <v>1989</v>
      </c>
      <c r="Q46" s="1273">
        <v>1405.9</v>
      </c>
      <c r="R46" s="1031">
        <v>85</v>
      </c>
      <c r="S46" s="482" t="s">
        <v>1974</v>
      </c>
    </row>
    <row r="47" spans="1:19" x14ac:dyDescent="0.15">
      <c r="A47" s="473" t="s">
        <v>405</v>
      </c>
      <c r="B47" s="1042">
        <v>650</v>
      </c>
      <c r="C47" s="1042">
        <v>730</v>
      </c>
      <c r="D47" s="1042">
        <v>800</v>
      </c>
      <c r="E47" s="1274">
        <v>2180</v>
      </c>
      <c r="F47" s="1042">
        <v>490</v>
      </c>
      <c r="G47" s="1042">
        <v>640</v>
      </c>
      <c r="H47" s="1042">
        <v>1590</v>
      </c>
      <c r="I47" s="1274">
        <v>2720</v>
      </c>
      <c r="J47" s="1275">
        <v>4900</v>
      </c>
      <c r="K47" s="1276">
        <v>1470</v>
      </c>
      <c r="L47" s="1031">
        <v>30</v>
      </c>
      <c r="M47" s="1037" t="s">
        <v>1241</v>
      </c>
      <c r="N47" s="1273">
        <v>10.78</v>
      </c>
      <c r="O47" s="1031">
        <v>0.22</v>
      </c>
      <c r="P47" s="1037" t="s">
        <v>1796</v>
      </c>
      <c r="Q47" s="1273">
        <v>3419.22</v>
      </c>
      <c r="R47" s="1031">
        <v>69.78</v>
      </c>
      <c r="S47" s="482" t="s">
        <v>1290</v>
      </c>
    </row>
    <row r="48" spans="1:19" x14ac:dyDescent="0.15">
      <c r="A48" s="473" t="s">
        <v>954</v>
      </c>
      <c r="B48" s="1042">
        <v>478</v>
      </c>
      <c r="C48" s="1042">
        <v>755</v>
      </c>
      <c r="D48" s="1042">
        <v>1097</v>
      </c>
      <c r="E48" s="1274">
        <v>2330</v>
      </c>
      <c r="F48" s="1042">
        <v>575</v>
      </c>
      <c r="G48" s="1042">
        <v>765</v>
      </c>
      <c r="H48" s="1042">
        <v>3076</v>
      </c>
      <c r="I48" s="1274">
        <v>4416</v>
      </c>
      <c r="J48" s="1275">
        <v>6746</v>
      </c>
      <c r="K48" s="1276">
        <v>2023.8</v>
      </c>
      <c r="L48" s="1031">
        <v>30</v>
      </c>
      <c r="M48" s="1037" t="s">
        <v>1980</v>
      </c>
      <c r="N48" s="1273">
        <v>2023.8</v>
      </c>
      <c r="O48" s="1031">
        <v>30</v>
      </c>
      <c r="P48" s="1037" t="s">
        <v>1809</v>
      </c>
      <c r="Q48" s="1273">
        <v>2698.4</v>
      </c>
      <c r="R48" s="1031">
        <v>40</v>
      </c>
      <c r="S48" s="482" t="s">
        <v>1974</v>
      </c>
    </row>
    <row r="49" spans="1:19" x14ac:dyDescent="0.15">
      <c r="A49" s="473" t="s">
        <v>407</v>
      </c>
      <c r="B49" s="1042">
        <v>823</v>
      </c>
      <c r="C49" s="1042">
        <v>858</v>
      </c>
      <c r="D49" s="1042">
        <v>1263</v>
      </c>
      <c r="E49" s="1274">
        <v>2944</v>
      </c>
      <c r="F49" s="1042">
        <v>983</v>
      </c>
      <c r="G49" s="1042">
        <v>90</v>
      </c>
      <c r="H49" s="1042">
        <v>7210</v>
      </c>
      <c r="I49" s="1274">
        <v>8283</v>
      </c>
      <c r="J49" s="1275">
        <v>11227</v>
      </c>
      <c r="K49" s="1276">
        <v>3368.1</v>
      </c>
      <c r="L49" s="1031">
        <v>30</v>
      </c>
      <c r="M49" s="1037" t="s">
        <v>365</v>
      </c>
      <c r="N49" s="1273">
        <v>561.35</v>
      </c>
      <c r="O49" s="1031">
        <v>5</v>
      </c>
      <c r="P49" s="1037" t="s">
        <v>1987</v>
      </c>
      <c r="Q49" s="1273">
        <v>7297.55</v>
      </c>
      <c r="R49" s="1031">
        <v>65</v>
      </c>
      <c r="S49" s="482" t="s">
        <v>365</v>
      </c>
    </row>
    <row r="50" spans="1:19" x14ac:dyDescent="0.15">
      <c r="A50" s="356"/>
      <c r="B50" s="1042"/>
      <c r="C50" s="357"/>
      <c r="D50" s="357"/>
      <c r="E50" s="359"/>
      <c r="F50" s="1273"/>
      <c r="G50" s="357"/>
      <c r="H50" s="357"/>
      <c r="I50" s="359"/>
      <c r="J50" s="360"/>
      <c r="K50" s="255"/>
      <c r="L50" s="254"/>
      <c r="M50" s="361"/>
      <c r="N50" s="358"/>
      <c r="O50" s="254"/>
      <c r="P50" s="362"/>
      <c r="Q50" s="358"/>
      <c r="R50" s="254"/>
      <c r="S50" s="2154"/>
    </row>
    <row r="51" spans="1:19" ht="14" thickBot="1" x14ac:dyDescent="0.2">
      <c r="A51" s="363" t="s">
        <v>408</v>
      </c>
      <c r="B51" s="364">
        <v>52249</v>
      </c>
      <c r="C51" s="364">
        <v>38382</v>
      </c>
      <c r="D51" s="364">
        <v>48402</v>
      </c>
      <c r="E51" s="365">
        <v>139033</v>
      </c>
      <c r="F51" s="366">
        <v>41070</v>
      </c>
      <c r="G51" s="364">
        <v>50679</v>
      </c>
      <c r="H51" s="364">
        <v>194615</v>
      </c>
      <c r="I51" s="367">
        <v>286364</v>
      </c>
      <c r="J51" s="368">
        <v>425397</v>
      </c>
      <c r="K51" s="369">
        <v>78574.47</v>
      </c>
      <c r="L51" s="2427">
        <v>18.470856635096158</v>
      </c>
      <c r="M51" s="370" t="s">
        <v>1241</v>
      </c>
      <c r="N51" s="369">
        <v>58798.899999999994</v>
      </c>
      <c r="O51" s="2428">
        <v>13.822123804352168</v>
      </c>
      <c r="P51" s="371" t="s">
        <v>1982</v>
      </c>
      <c r="Q51" s="369">
        <v>288023.63</v>
      </c>
      <c r="R51" s="2428">
        <v>67.707019560551672</v>
      </c>
      <c r="S51" s="2155" t="s">
        <v>1242</v>
      </c>
    </row>
    <row r="52" spans="1:19" ht="14" thickTop="1" x14ac:dyDescent="0.15">
      <c r="A52" s="7" t="s">
        <v>1925</v>
      </c>
    </row>
    <row r="53" spans="1:19" x14ac:dyDescent="0.15">
      <c r="A53" s="11" t="s">
        <v>1992</v>
      </c>
    </row>
    <row r="54" spans="1:19" ht="25.5" customHeight="1" x14ac:dyDescent="0.15">
      <c r="A54" s="3013" t="s">
        <v>1800</v>
      </c>
      <c r="B54" s="3014"/>
      <c r="C54" s="3014"/>
      <c r="D54" s="3014"/>
      <c r="E54" s="3014"/>
      <c r="F54" s="3014"/>
      <c r="G54" s="3014"/>
      <c r="H54" s="3014"/>
      <c r="I54" s="3014"/>
      <c r="J54" s="3014"/>
      <c r="K54" s="3014"/>
      <c r="L54" s="3014"/>
      <c r="M54" s="3014"/>
      <c r="N54" s="3014"/>
      <c r="O54" s="3014"/>
      <c r="P54" s="3014"/>
    </row>
    <row r="56" spans="1:19" x14ac:dyDescent="0.15">
      <c r="E56" s="195"/>
      <c r="F56" s="195"/>
      <c r="J56" s="195"/>
    </row>
    <row r="57" spans="1:19" x14ac:dyDescent="0.15">
      <c r="E57" s="195"/>
      <c r="H57" s="195"/>
      <c r="J57" s="423"/>
    </row>
    <row r="58" spans="1:19" x14ac:dyDescent="0.15">
      <c r="B58" s="195"/>
      <c r="C58" s="372"/>
      <c r="F58" s="195"/>
      <c r="J58" s="195"/>
      <c r="K58" s="11"/>
      <c r="L58" s="11"/>
    </row>
    <row r="59" spans="1:19" x14ac:dyDescent="0.15">
      <c r="F59" s="195"/>
      <c r="K59" s="2430"/>
    </row>
    <row r="60" spans="1:19" x14ac:dyDescent="0.15">
      <c r="B60" s="11"/>
      <c r="C60" s="11"/>
      <c r="D60" s="11"/>
      <c r="F60" s="195"/>
      <c r="J60" s="2171"/>
      <c r="K60" s="2430"/>
    </row>
    <row r="61" spans="1:19" x14ac:dyDescent="0.15">
      <c r="E61" s="2343"/>
      <c r="F61" s="372"/>
      <c r="J61" s="2171"/>
      <c r="K61" s="2430"/>
    </row>
    <row r="62" spans="1:19" x14ac:dyDescent="0.15">
      <c r="E62" s="2343"/>
      <c r="F62" s="372"/>
      <c r="J62" s="2171"/>
      <c r="K62" s="2430"/>
    </row>
    <row r="63" spans="1:19" x14ac:dyDescent="0.15">
      <c r="E63" s="2344"/>
      <c r="F63" s="372"/>
      <c r="J63" s="2171"/>
      <c r="K63" s="2430"/>
    </row>
    <row r="64" spans="1:19" x14ac:dyDescent="0.15">
      <c r="E64" s="3002"/>
      <c r="F64" s="372"/>
      <c r="J64" s="2171"/>
      <c r="K64" s="2430"/>
    </row>
    <row r="65" spans="5:11" x14ac:dyDescent="0.15">
      <c r="E65" s="3002"/>
      <c r="F65" s="372"/>
      <c r="K65" s="2430"/>
    </row>
    <row r="66" spans="5:11" x14ac:dyDescent="0.15">
      <c r="E66" s="3002"/>
      <c r="F66" s="372"/>
      <c r="K66" s="2430"/>
    </row>
    <row r="67" spans="5:11" x14ac:dyDescent="0.15">
      <c r="E67" s="3002"/>
      <c r="F67" s="372"/>
      <c r="J67" s="2171"/>
      <c r="K67" s="2430"/>
    </row>
    <row r="68" spans="5:11" x14ac:dyDescent="0.15">
      <c r="E68" s="3002"/>
      <c r="F68" s="372"/>
      <c r="K68" s="2171"/>
    </row>
    <row r="69" spans="5:11" x14ac:dyDescent="0.15">
      <c r="E69" s="2344"/>
      <c r="F69" s="372"/>
      <c r="J69" s="2171"/>
      <c r="K69" s="2171"/>
    </row>
    <row r="70" spans="5:11" x14ac:dyDescent="0.15">
      <c r="E70" s="2344"/>
      <c r="F70" s="372"/>
      <c r="K70" s="2430"/>
    </row>
    <row r="71" spans="5:11" x14ac:dyDescent="0.15">
      <c r="E71" s="3002"/>
      <c r="F71" s="372"/>
      <c r="K71" s="2171"/>
    </row>
    <row r="72" spans="5:11" x14ac:dyDescent="0.15">
      <c r="E72" s="3002"/>
      <c r="F72" s="372"/>
      <c r="J72" s="2171"/>
      <c r="K72" s="2171"/>
    </row>
    <row r="73" spans="5:11" x14ac:dyDescent="0.15">
      <c r="E73" s="3002"/>
      <c r="F73" s="372"/>
      <c r="K73" s="2430"/>
    </row>
    <row r="74" spans="5:11" x14ac:dyDescent="0.15">
      <c r="E74" s="3002"/>
      <c r="F74" s="372"/>
      <c r="K74" s="2430"/>
    </row>
    <row r="75" spans="5:11" x14ac:dyDescent="0.15">
      <c r="E75" s="3002"/>
      <c r="F75" s="372"/>
      <c r="K75" s="2430"/>
    </row>
    <row r="76" spans="5:11" x14ac:dyDescent="0.15">
      <c r="E76" s="3002"/>
      <c r="F76" s="372"/>
      <c r="K76" s="2171"/>
    </row>
    <row r="77" spans="5:11" x14ac:dyDescent="0.15">
      <c r="E77" s="3002"/>
      <c r="F77" s="372"/>
      <c r="J77" s="2171"/>
      <c r="K77" s="2430"/>
    </row>
    <row r="78" spans="5:11" x14ac:dyDescent="0.15">
      <c r="E78" s="3002"/>
      <c r="F78" s="372"/>
      <c r="K78" s="2430"/>
    </row>
    <row r="79" spans="5:11" x14ac:dyDescent="0.15">
      <c r="E79" s="3002"/>
      <c r="F79" s="372"/>
      <c r="K79" s="2430"/>
    </row>
    <row r="80" spans="5:11" x14ac:dyDescent="0.15">
      <c r="E80" s="3002"/>
      <c r="F80" s="372"/>
      <c r="K80" s="2430"/>
    </row>
    <row r="81" spans="5:12" x14ac:dyDescent="0.15">
      <c r="E81" s="3002"/>
      <c r="F81" s="372"/>
      <c r="K81" s="2430"/>
    </row>
    <row r="82" spans="5:12" x14ac:dyDescent="0.15">
      <c r="E82" s="3002"/>
      <c r="F82" s="372"/>
      <c r="J82" s="2171"/>
      <c r="K82" s="2171"/>
    </row>
    <row r="83" spans="5:12" x14ac:dyDescent="0.15">
      <c r="E83" s="3002"/>
      <c r="F83" s="372"/>
      <c r="K83" s="2430"/>
    </row>
    <row r="84" spans="5:12" x14ac:dyDescent="0.15">
      <c r="E84" s="2343"/>
      <c r="F84" s="372"/>
      <c r="K84" s="2430"/>
    </row>
    <row r="85" spans="5:12" x14ac:dyDescent="0.15">
      <c r="E85" s="2344"/>
      <c r="F85" s="372"/>
      <c r="K85" s="2430"/>
    </row>
    <row r="86" spans="5:12" x14ac:dyDescent="0.15">
      <c r="E86" s="1"/>
      <c r="F86" s="372"/>
      <c r="K86" s="2171"/>
    </row>
    <row r="87" spans="5:12" ht="15" customHeight="1" x14ac:dyDescent="0.15">
      <c r="E87" s="3002"/>
      <c r="F87" s="372"/>
      <c r="J87" s="2171"/>
      <c r="K87" s="2430"/>
    </row>
    <row r="88" spans="5:12" ht="15" customHeight="1" x14ac:dyDescent="0.15">
      <c r="E88" s="3002"/>
      <c r="F88" s="372"/>
      <c r="K88" s="2430"/>
    </row>
    <row r="89" spans="5:12" ht="15" customHeight="1" x14ac:dyDescent="0.15">
      <c r="E89" s="3002"/>
      <c r="F89" s="372"/>
      <c r="K89" s="2430"/>
    </row>
    <row r="90" spans="5:12" ht="15" customHeight="1" x14ac:dyDescent="0.15">
      <c r="E90" s="3002"/>
      <c r="F90" s="372"/>
      <c r="K90" s="2430"/>
    </row>
    <row r="91" spans="5:12" x14ac:dyDescent="0.15">
      <c r="E91" s="3002"/>
      <c r="F91" s="372"/>
      <c r="K91" s="2430"/>
    </row>
    <row r="92" spans="5:12" x14ac:dyDescent="0.15">
      <c r="E92" s="3002"/>
      <c r="F92" s="372"/>
      <c r="K92" s="2430"/>
    </row>
    <row r="93" spans="5:12" x14ac:dyDescent="0.15">
      <c r="E93" s="2344"/>
      <c r="F93" s="372"/>
      <c r="K93" s="2430"/>
    </row>
    <row r="94" spans="5:12" x14ac:dyDescent="0.15">
      <c r="K94" s="2171"/>
    </row>
    <row r="95" spans="5:12" x14ac:dyDescent="0.15">
      <c r="K95" s="2431"/>
      <c r="L95" s="11"/>
    </row>
    <row r="96" spans="5:12" x14ac:dyDescent="0.15">
      <c r="K96" s="2171"/>
    </row>
  </sheetData>
  <mergeCells count="13">
    <mergeCell ref="K5:S5"/>
    <mergeCell ref="E64:E68"/>
    <mergeCell ref="E71:E83"/>
    <mergeCell ref="E87:E92"/>
    <mergeCell ref="B5:E5"/>
    <mergeCell ref="F5:I5"/>
    <mergeCell ref="A1:S1"/>
    <mergeCell ref="A2:S2"/>
    <mergeCell ref="A3:S3"/>
    <mergeCell ref="K6:M6"/>
    <mergeCell ref="N6:P6"/>
    <mergeCell ref="Q6:S6"/>
    <mergeCell ref="A54:P54"/>
  </mergeCells>
  <phoneticPr fontId="13" type="noConversion"/>
  <pageMargins left="0.39370078740157499" right="0.39370078740157499" top="0.59055118110236204" bottom="0.59055118110236204" header="0" footer="0"/>
  <pageSetup scale="75" orientation="landscape" horizontalDpi="429496729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EE92C-E948-8242-A9BE-7D9C45087D80}">
  <dimension ref="A1:G53"/>
  <sheetViews>
    <sheetView workbookViewId="0">
      <selection activeCell="D13" sqref="D13"/>
    </sheetView>
  </sheetViews>
  <sheetFormatPr baseColWidth="10" defaultColWidth="11.5" defaultRowHeight="13" x14ac:dyDescent="0.15"/>
  <cols>
    <col min="1" max="1" width="29.5" customWidth="1"/>
    <col min="2" max="2" width="19.1640625" customWidth="1"/>
    <col min="3" max="3" width="18.5" customWidth="1"/>
    <col min="4" max="4" width="24.33203125" customWidth="1"/>
  </cols>
  <sheetData>
    <row r="1" spans="1:7" ht="16" x14ac:dyDescent="0.2">
      <c r="A1" s="3007" t="s">
        <v>340</v>
      </c>
      <c r="B1" s="3007"/>
      <c r="C1" s="3007"/>
      <c r="D1" s="3007"/>
    </row>
    <row r="2" spans="1:7" x14ac:dyDescent="0.15">
      <c r="A2" s="2768" t="s">
        <v>450</v>
      </c>
      <c r="B2" s="2768"/>
      <c r="C2" s="2768"/>
      <c r="D2" s="2768"/>
    </row>
    <row r="3" spans="1:7" ht="14" thickBot="1" x14ac:dyDescent="0.2">
      <c r="A3" s="3008" t="s">
        <v>1795</v>
      </c>
      <c r="B3" s="3008"/>
      <c r="C3" s="3008"/>
      <c r="D3" s="3008"/>
    </row>
    <row r="4" spans="1:7" ht="14" thickTop="1" x14ac:dyDescent="0.15">
      <c r="A4" s="1966"/>
      <c r="B4" s="3017"/>
      <c r="C4" s="3017"/>
      <c r="D4" s="3018"/>
    </row>
    <row r="5" spans="1:7" x14ac:dyDescent="0.15">
      <c r="A5" s="400"/>
      <c r="B5" s="3019" t="s">
        <v>1812</v>
      </c>
      <c r="C5" s="3019"/>
      <c r="D5" s="3020"/>
    </row>
    <row r="6" spans="1:7" ht="12.75" customHeight="1" x14ac:dyDescent="0.15">
      <c r="A6" s="401" t="s">
        <v>343</v>
      </c>
      <c r="B6" s="3021" t="s">
        <v>1562</v>
      </c>
      <c r="C6" s="3022" t="s">
        <v>1563</v>
      </c>
      <c r="D6" s="3016" t="s">
        <v>1561</v>
      </c>
    </row>
    <row r="7" spans="1:7" x14ac:dyDescent="0.15">
      <c r="A7" s="400" t="s">
        <v>1230</v>
      </c>
      <c r="B7" s="3021"/>
      <c r="C7" s="3023"/>
      <c r="D7" s="3016"/>
    </row>
    <row r="8" spans="1:7" ht="16" x14ac:dyDescent="0.2">
      <c r="A8" s="503"/>
      <c r="B8" s="2354">
        <v>2017</v>
      </c>
      <c r="C8" s="2355">
        <v>2017</v>
      </c>
      <c r="D8" s="2356">
        <v>2017</v>
      </c>
    </row>
    <row r="9" spans="1:7" x14ac:dyDescent="0.15">
      <c r="A9" s="2346" t="s">
        <v>367</v>
      </c>
      <c r="B9" s="2084">
        <v>210855</v>
      </c>
      <c r="C9" s="2084">
        <v>210513</v>
      </c>
      <c r="D9" s="2347">
        <v>99.837803229707617</v>
      </c>
      <c r="G9" s="11"/>
    </row>
    <row r="10" spans="1:7" x14ac:dyDescent="0.15">
      <c r="A10" s="2348" t="s">
        <v>368</v>
      </c>
      <c r="B10" s="474">
        <v>21694</v>
      </c>
      <c r="C10" s="474">
        <v>21676</v>
      </c>
      <c r="D10" s="2349">
        <v>99.917027749608195</v>
      </c>
    </row>
    <row r="11" spans="1:7" x14ac:dyDescent="0.15">
      <c r="A11" s="2348" t="s">
        <v>369</v>
      </c>
      <c r="B11" s="474">
        <v>25812</v>
      </c>
      <c r="C11" s="474">
        <v>25778</v>
      </c>
      <c r="D11" s="2349">
        <v>99.868278320161167</v>
      </c>
    </row>
    <row r="12" spans="1:7" x14ac:dyDescent="0.15">
      <c r="A12" s="2348" t="s">
        <v>370</v>
      </c>
      <c r="B12" s="474">
        <v>14892</v>
      </c>
      <c r="C12" s="474">
        <v>14862</v>
      </c>
      <c r="D12" s="2349">
        <v>99.798549556809022</v>
      </c>
    </row>
    <row r="13" spans="1:7" x14ac:dyDescent="0.15">
      <c r="A13" s="2348" t="s">
        <v>371</v>
      </c>
      <c r="B13" s="474">
        <v>19996</v>
      </c>
      <c r="C13" s="474">
        <v>19995</v>
      </c>
      <c r="D13" s="2349">
        <v>99.994998999799961</v>
      </c>
    </row>
    <row r="14" spans="1:7" x14ac:dyDescent="0.15">
      <c r="A14" s="2348" t="s">
        <v>372</v>
      </c>
      <c r="B14" s="474">
        <v>10811</v>
      </c>
      <c r="C14" s="474">
        <v>10808</v>
      </c>
      <c r="D14" s="2349">
        <v>99.972250485616499</v>
      </c>
    </row>
    <row r="15" spans="1:7" x14ac:dyDescent="0.15">
      <c r="A15" s="2348" t="s">
        <v>373</v>
      </c>
      <c r="B15" s="474">
        <v>18262</v>
      </c>
      <c r="C15" s="474">
        <v>18262</v>
      </c>
      <c r="D15" s="2349">
        <v>100</v>
      </c>
    </row>
    <row r="16" spans="1:7" x14ac:dyDescent="0.15">
      <c r="A16" s="2348" t="s">
        <v>374</v>
      </c>
      <c r="B16" s="474">
        <v>4970</v>
      </c>
      <c r="C16" s="474">
        <v>4970</v>
      </c>
      <c r="D16" s="2349">
        <v>100</v>
      </c>
    </row>
    <row r="17" spans="1:4" x14ac:dyDescent="0.15">
      <c r="A17" s="2348" t="s">
        <v>375</v>
      </c>
      <c r="B17" s="474">
        <v>6759</v>
      </c>
      <c r="C17" s="474">
        <v>6739</v>
      </c>
      <c r="D17" s="2349">
        <v>99.704098239384521</v>
      </c>
    </row>
    <row r="18" spans="1:4" x14ac:dyDescent="0.15">
      <c r="A18" s="2348" t="s">
        <v>951</v>
      </c>
      <c r="B18" s="474">
        <v>25507</v>
      </c>
      <c r="C18" s="474">
        <v>25402</v>
      </c>
      <c r="D18" s="2349">
        <v>99.588348296546044</v>
      </c>
    </row>
    <row r="19" spans="1:4" x14ac:dyDescent="0.15">
      <c r="A19" s="2348" t="s">
        <v>377</v>
      </c>
      <c r="B19" s="474">
        <v>12370</v>
      </c>
      <c r="C19" s="474">
        <v>12325</v>
      </c>
      <c r="D19" s="2349">
        <v>99.636216653193216</v>
      </c>
    </row>
    <row r="20" spans="1:4" x14ac:dyDescent="0.15">
      <c r="A20" s="2350" t="s">
        <v>378</v>
      </c>
      <c r="B20" s="474">
        <v>7804</v>
      </c>
      <c r="C20" s="474">
        <v>7795</v>
      </c>
      <c r="D20" s="2349">
        <v>99.884674525884165</v>
      </c>
    </row>
    <row r="21" spans="1:4" x14ac:dyDescent="0.15">
      <c r="A21" s="2348" t="s">
        <v>952</v>
      </c>
      <c r="B21" s="474">
        <v>14078</v>
      </c>
      <c r="C21" s="474">
        <v>14034</v>
      </c>
      <c r="D21" s="2349">
        <v>99.687455604489273</v>
      </c>
    </row>
    <row r="22" spans="1:4" x14ac:dyDescent="0.15">
      <c r="A22" s="2348" t="s">
        <v>380</v>
      </c>
      <c r="B22" s="474">
        <v>5962</v>
      </c>
      <c r="C22" s="474">
        <v>5962</v>
      </c>
      <c r="D22" s="2349">
        <v>100</v>
      </c>
    </row>
    <row r="23" spans="1:4" x14ac:dyDescent="0.15">
      <c r="A23" s="2348" t="s">
        <v>381</v>
      </c>
      <c r="B23" s="474">
        <v>9290</v>
      </c>
      <c r="C23" s="474">
        <v>9282</v>
      </c>
      <c r="D23" s="2349">
        <v>99.913885898815934</v>
      </c>
    </row>
    <row r="24" spans="1:4" x14ac:dyDescent="0.15">
      <c r="A24" s="2348" t="s">
        <v>382</v>
      </c>
      <c r="B24" s="474">
        <v>12648</v>
      </c>
      <c r="C24" s="474">
        <v>12623</v>
      </c>
      <c r="D24" s="2349">
        <v>99.802340290955101</v>
      </c>
    </row>
    <row r="25" spans="1:4" x14ac:dyDescent="0.15">
      <c r="A25" s="2346" t="s">
        <v>383</v>
      </c>
      <c r="B25" s="2084">
        <v>55277</v>
      </c>
      <c r="C25" s="2084">
        <v>54991</v>
      </c>
      <c r="D25" s="2347">
        <v>99.48260578540804</v>
      </c>
    </row>
    <row r="26" spans="1:4" x14ac:dyDescent="0.15">
      <c r="A26" s="2348" t="s">
        <v>1244</v>
      </c>
      <c r="B26" s="474">
        <v>19922</v>
      </c>
      <c r="C26" s="474">
        <v>19891</v>
      </c>
      <c r="D26" s="2349">
        <v>99.844393133219555</v>
      </c>
    </row>
    <row r="27" spans="1:4" x14ac:dyDescent="0.15">
      <c r="A27" s="2348" t="s">
        <v>385</v>
      </c>
      <c r="B27" s="474">
        <v>4554</v>
      </c>
      <c r="C27" s="474">
        <v>4446</v>
      </c>
      <c r="D27" s="2349">
        <v>97.628458498023718</v>
      </c>
    </row>
    <row r="28" spans="1:4" x14ac:dyDescent="0.15">
      <c r="A28" s="2348" t="s">
        <v>386</v>
      </c>
      <c r="B28" s="474">
        <v>3165</v>
      </c>
      <c r="C28" s="474">
        <v>3153</v>
      </c>
      <c r="D28" s="2349">
        <v>99.620853080568722</v>
      </c>
    </row>
    <row r="29" spans="1:4" x14ac:dyDescent="0.15">
      <c r="A29" s="2348" t="s">
        <v>387</v>
      </c>
      <c r="B29" s="474">
        <v>11565</v>
      </c>
      <c r="C29" s="474">
        <v>11435</v>
      </c>
      <c r="D29" s="2349">
        <v>98.875918720276701</v>
      </c>
    </row>
    <row r="30" spans="1:4" x14ac:dyDescent="0.15">
      <c r="A30" s="2350" t="s">
        <v>388</v>
      </c>
      <c r="B30" s="474">
        <v>16071</v>
      </c>
      <c r="C30" s="474">
        <v>16066</v>
      </c>
      <c r="D30" s="2349">
        <v>99.968888059237145</v>
      </c>
    </row>
    <row r="31" spans="1:4" x14ac:dyDescent="0.15">
      <c r="A31" s="2346" t="s">
        <v>389</v>
      </c>
      <c r="B31" s="2084">
        <v>74978</v>
      </c>
      <c r="C31" s="2084">
        <v>73491</v>
      </c>
      <c r="D31" s="2347">
        <v>98.016751580463605</v>
      </c>
    </row>
    <row r="32" spans="1:4" x14ac:dyDescent="0.15">
      <c r="A32" s="2348" t="s">
        <v>390</v>
      </c>
      <c r="B32" s="474">
        <v>11002</v>
      </c>
      <c r="C32" s="474">
        <v>10742</v>
      </c>
      <c r="D32" s="2349">
        <v>97.636793310307212</v>
      </c>
    </row>
    <row r="33" spans="1:4" x14ac:dyDescent="0.15">
      <c r="A33" s="2350" t="s">
        <v>391</v>
      </c>
      <c r="B33" s="474">
        <v>5618</v>
      </c>
      <c r="C33" s="474">
        <v>5353</v>
      </c>
      <c r="D33" s="2349">
        <v>95.283018867924525</v>
      </c>
    </row>
    <row r="34" spans="1:4" x14ac:dyDescent="0.15">
      <c r="A34" s="2348" t="s">
        <v>392</v>
      </c>
      <c r="B34" s="474">
        <v>8863</v>
      </c>
      <c r="C34" s="474">
        <v>8625</v>
      </c>
      <c r="D34" s="2349">
        <v>97.314679002595057</v>
      </c>
    </row>
    <row r="35" spans="1:4" x14ac:dyDescent="0.15">
      <c r="A35" s="2348" t="s">
        <v>393</v>
      </c>
      <c r="B35" s="474">
        <v>14108</v>
      </c>
      <c r="C35" s="474">
        <v>13901</v>
      </c>
      <c r="D35" s="2349">
        <v>98.532747377374534</v>
      </c>
    </row>
    <row r="36" spans="1:4" x14ac:dyDescent="0.15">
      <c r="A36" s="2348" t="s">
        <v>394</v>
      </c>
      <c r="B36" s="474">
        <v>5576</v>
      </c>
      <c r="C36" s="474">
        <v>5533</v>
      </c>
      <c r="D36" s="2349">
        <v>99.228837876614065</v>
      </c>
    </row>
    <row r="37" spans="1:4" x14ac:dyDescent="0.15">
      <c r="A37" s="2348" t="s">
        <v>395</v>
      </c>
      <c r="B37" s="474">
        <v>6096</v>
      </c>
      <c r="C37" s="474">
        <v>5866</v>
      </c>
      <c r="D37" s="2349">
        <v>96.227034120734913</v>
      </c>
    </row>
    <row r="38" spans="1:4" x14ac:dyDescent="0.15">
      <c r="A38" s="2348" t="s">
        <v>396</v>
      </c>
      <c r="B38" s="474">
        <v>8208</v>
      </c>
      <c r="C38" s="474">
        <v>8207</v>
      </c>
      <c r="D38" s="2349">
        <v>99.98781676413256</v>
      </c>
    </row>
    <row r="39" spans="1:4" x14ac:dyDescent="0.15">
      <c r="A39" s="2348" t="s">
        <v>397</v>
      </c>
      <c r="B39" s="474">
        <v>15507</v>
      </c>
      <c r="C39" s="474">
        <v>15264</v>
      </c>
      <c r="D39" s="2349">
        <v>98.432965757399884</v>
      </c>
    </row>
    <row r="40" spans="1:4" x14ac:dyDescent="0.15">
      <c r="A40" s="2346" t="s">
        <v>398</v>
      </c>
      <c r="B40" s="2084">
        <v>65922</v>
      </c>
      <c r="C40" s="2084">
        <v>65243</v>
      </c>
      <c r="D40" s="2347">
        <v>98.969994842389482</v>
      </c>
    </row>
    <row r="41" spans="1:4" x14ac:dyDescent="0.15">
      <c r="A41" s="2348" t="s">
        <v>399</v>
      </c>
      <c r="B41" s="474">
        <v>24351</v>
      </c>
      <c r="C41" s="474">
        <v>24198</v>
      </c>
      <c r="D41" s="2349">
        <v>99.371689047677719</v>
      </c>
    </row>
    <row r="42" spans="1:4" x14ac:dyDescent="0.15">
      <c r="A42" s="2348" t="s">
        <v>400</v>
      </c>
      <c r="B42" s="474">
        <v>3431</v>
      </c>
      <c r="C42" s="474">
        <v>3424</v>
      </c>
      <c r="D42" s="2349">
        <v>99.795977849023615</v>
      </c>
    </row>
    <row r="43" spans="1:4" x14ac:dyDescent="0.15">
      <c r="A43" s="2348" t="s">
        <v>401</v>
      </c>
      <c r="B43" s="474">
        <v>5285</v>
      </c>
      <c r="C43" s="474">
        <v>5229</v>
      </c>
      <c r="D43" s="2349">
        <v>98.940397350993379</v>
      </c>
    </row>
    <row r="44" spans="1:4" x14ac:dyDescent="0.15">
      <c r="A44" s="2348" t="s">
        <v>402</v>
      </c>
      <c r="B44" s="474">
        <v>5905</v>
      </c>
      <c r="C44" s="474">
        <v>5864</v>
      </c>
      <c r="D44" s="2349">
        <v>99.305673158340397</v>
      </c>
    </row>
    <row r="45" spans="1:4" x14ac:dyDescent="0.15">
      <c r="A45" s="2348" t="s">
        <v>403</v>
      </c>
      <c r="B45" s="474">
        <v>2856</v>
      </c>
      <c r="C45" s="474">
        <v>2847</v>
      </c>
      <c r="D45" s="2349">
        <v>99.684873949579838</v>
      </c>
    </row>
    <row r="46" spans="1:4" x14ac:dyDescent="0.15">
      <c r="A46" s="2348" t="s">
        <v>404</v>
      </c>
      <c r="B46" s="474">
        <v>1562</v>
      </c>
      <c r="C46" s="474">
        <v>1545</v>
      </c>
      <c r="D46" s="2349">
        <v>98.911651728553139</v>
      </c>
    </row>
    <row r="47" spans="1:4" x14ac:dyDescent="0.15">
      <c r="A47" s="2348" t="s">
        <v>405</v>
      </c>
      <c r="B47" s="474">
        <v>4932</v>
      </c>
      <c r="C47" s="474">
        <v>4898</v>
      </c>
      <c r="D47" s="2349">
        <v>99.310624493106246</v>
      </c>
    </row>
    <row r="48" spans="1:4" x14ac:dyDescent="0.15">
      <c r="A48" s="2348" t="s">
        <v>954</v>
      </c>
      <c r="B48" s="474">
        <v>6312</v>
      </c>
      <c r="C48" s="474">
        <v>6209</v>
      </c>
      <c r="D48" s="2349">
        <v>98.368187579214194</v>
      </c>
    </row>
    <row r="49" spans="1:4" x14ac:dyDescent="0.15">
      <c r="A49" s="2348" t="s">
        <v>407</v>
      </c>
      <c r="B49" s="474">
        <v>11288</v>
      </c>
      <c r="C49" s="474">
        <v>11029</v>
      </c>
      <c r="D49" s="2349">
        <v>97.705527994330268</v>
      </c>
    </row>
    <row r="50" spans="1:4" x14ac:dyDescent="0.15">
      <c r="A50" s="2348"/>
      <c r="B50" s="474"/>
      <c r="C50" s="474"/>
      <c r="D50" s="1779"/>
    </row>
    <row r="51" spans="1:4" ht="14" thickBot="1" x14ac:dyDescent="0.2">
      <c r="A51" s="2351" t="s">
        <v>408</v>
      </c>
      <c r="B51" s="2352">
        <v>407032</v>
      </c>
      <c r="C51" s="2352">
        <v>404238</v>
      </c>
      <c r="D51" s="2353">
        <v>99.313567483637655</v>
      </c>
    </row>
    <row r="52" spans="1:4" ht="14" thickTop="1" x14ac:dyDescent="0.15">
      <c r="A52" s="2345" t="s">
        <v>1811</v>
      </c>
    </row>
    <row r="53" spans="1:4" x14ac:dyDescent="0.15">
      <c r="A53" s="2085"/>
    </row>
  </sheetData>
  <mergeCells count="8">
    <mergeCell ref="D6:D7"/>
    <mergeCell ref="A1:D1"/>
    <mergeCell ref="A2:D2"/>
    <mergeCell ref="A3:D3"/>
    <mergeCell ref="B4:D4"/>
    <mergeCell ref="B5:D5"/>
    <mergeCell ref="B6:B7"/>
    <mergeCell ref="C6:C7"/>
  </mergeCells>
  <pageMargins left="0.7" right="0.7" top="0.75" bottom="0.75" header="0.3" footer="0.3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0FB8A-DB0B-8C4B-8673-16D90F577CAD}">
  <dimension ref="A3:L59"/>
  <sheetViews>
    <sheetView zoomScale="80" zoomScaleNormal="80" workbookViewId="0"/>
  </sheetViews>
  <sheetFormatPr baseColWidth="10" defaultColWidth="11.5" defaultRowHeight="13" x14ac:dyDescent="0.15"/>
  <cols>
    <col min="1" max="1" width="25.5" customWidth="1"/>
    <col min="2" max="2" width="13.33203125" customWidth="1"/>
    <col min="3" max="4" width="13" customWidth="1"/>
    <col min="5" max="5" width="11.5" customWidth="1"/>
    <col min="6" max="6" width="12.33203125" customWidth="1"/>
    <col min="7" max="7" width="13.5" customWidth="1"/>
    <col min="8" max="8" width="12.1640625" customWidth="1"/>
    <col min="9" max="9" width="14.5" customWidth="1"/>
    <col min="10" max="10" width="12.6640625" customWidth="1"/>
    <col min="11" max="11" width="14.33203125" customWidth="1"/>
    <col min="12" max="12" width="24" customWidth="1"/>
  </cols>
  <sheetData>
    <row r="3" spans="1:12" ht="16" x14ac:dyDescent="0.2">
      <c r="A3" s="3007" t="s">
        <v>340</v>
      </c>
      <c r="B3" s="3007"/>
      <c r="C3" s="3007"/>
      <c r="D3" s="3007"/>
      <c r="E3" s="3007"/>
      <c r="F3" s="3007"/>
      <c r="G3" s="3007"/>
      <c r="H3" s="3007"/>
      <c r="I3" s="3007"/>
      <c r="J3" s="3007"/>
      <c r="K3" s="3007"/>
      <c r="L3" s="3007"/>
    </row>
    <row r="4" spans="1:12" x14ac:dyDescent="0.15">
      <c r="A4" s="2479" t="s">
        <v>450</v>
      </c>
      <c r="B4" s="2479"/>
      <c r="C4" s="2479"/>
      <c r="D4" s="2479"/>
      <c r="E4" s="2479"/>
      <c r="F4" s="2479"/>
      <c r="G4" s="2479"/>
      <c r="H4" s="2479"/>
      <c r="I4" s="2479"/>
      <c r="J4" s="2479"/>
      <c r="K4" s="2479"/>
      <c r="L4" s="2479"/>
    </row>
    <row r="5" spans="1:12" x14ac:dyDescent="0.15">
      <c r="A5" s="2768" t="s">
        <v>1963</v>
      </c>
      <c r="B5" s="2768"/>
      <c r="C5" s="2768"/>
      <c r="D5" s="2479"/>
      <c r="E5" s="2479"/>
      <c r="F5" s="2479"/>
      <c r="G5" s="2479"/>
      <c r="H5" s="2479"/>
      <c r="I5" s="2479"/>
      <c r="J5" s="2479"/>
      <c r="K5" s="2479"/>
      <c r="L5" s="2479"/>
    </row>
    <row r="6" spans="1:12" ht="15" thickBot="1" x14ac:dyDescent="0.2">
      <c r="A6" s="391"/>
      <c r="B6" s="391"/>
      <c r="C6" s="391"/>
      <c r="D6" s="391"/>
      <c r="E6" s="391"/>
      <c r="F6" s="391"/>
      <c r="G6" s="392"/>
      <c r="H6" s="392"/>
      <c r="I6" s="392"/>
      <c r="J6" s="392"/>
      <c r="K6" s="392"/>
      <c r="L6" s="247"/>
    </row>
    <row r="7" spans="1:12" ht="17.25" customHeight="1" thickTop="1" x14ac:dyDescent="0.2">
      <c r="A7" s="1966"/>
      <c r="B7" s="3029" t="s">
        <v>1247</v>
      </c>
      <c r="C7" s="3030"/>
      <c r="D7" s="3030"/>
      <c r="E7" s="3030"/>
      <c r="F7" s="3030"/>
      <c r="G7" s="3030"/>
      <c r="H7" s="3030"/>
      <c r="I7" s="3030"/>
      <c r="J7" s="3030"/>
      <c r="K7" s="3030"/>
      <c r="L7" s="3031"/>
    </row>
    <row r="8" spans="1:12" ht="16" x14ac:dyDescent="0.2">
      <c r="A8" s="400"/>
      <c r="B8" s="3032" t="s">
        <v>1642</v>
      </c>
      <c r="C8" s="3033"/>
      <c r="D8" s="3011" t="s">
        <v>21</v>
      </c>
      <c r="E8" s="3024"/>
      <c r="F8" s="1570"/>
      <c r="G8" s="2189"/>
      <c r="H8" s="2195" t="s">
        <v>1248</v>
      </c>
      <c r="I8" s="2195"/>
      <c r="J8" s="2195"/>
      <c r="K8" s="2196"/>
      <c r="L8" s="3027" t="s">
        <v>1643</v>
      </c>
    </row>
    <row r="9" spans="1:12" x14ac:dyDescent="0.15">
      <c r="A9" s="401" t="s">
        <v>1249</v>
      </c>
      <c r="B9" s="2193"/>
      <c r="C9" s="2194"/>
      <c r="D9" s="1727"/>
      <c r="E9" s="335"/>
      <c r="F9" s="3011" t="s">
        <v>155</v>
      </c>
      <c r="G9" s="3024"/>
      <c r="H9" s="3011" t="s">
        <v>156</v>
      </c>
      <c r="I9" s="3024"/>
      <c r="J9" s="3025" t="s">
        <v>157</v>
      </c>
      <c r="K9" s="3026"/>
      <c r="L9" s="3028"/>
    </row>
    <row r="10" spans="1:12" x14ac:dyDescent="0.15">
      <c r="A10" s="400"/>
      <c r="B10" s="1728" t="s">
        <v>1250</v>
      </c>
      <c r="C10" s="2191"/>
      <c r="D10" s="1728" t="s">
        <v>1250</v>
      </c>
      <c r="E10" s="1725"/>
      <c r="F10" s="1730" t="s">
        <v>1250</v>
      </c>
      <c r="G10" s="1686"/>
      <c r="H10" s="1728" t="s">
        <v>1250</v>
      </c>
      <c r="I10" s="1686"/>
      <c r="J10" s="543" t="s">
        <v>1250</v>
      </c>
      <c r="K10" s="1686"/>
      <c r="L10" s="3028"/>
    </row>
    <row r="11" spans="1:12" x14ac:dyDescent="0.15">
      <c r="A11" s="503"/>
      <c r="B11" s="1729" t="s">
        <v>1251</v>
      </c>
      <c r="C11" s="2192" t="s">
        <v>1287</v>
      </c>
      <c r="D11" s="1729" t="s">
        <v>1251</v>
      </c>
      <c r="E11" s="348" t="s">
        <v>1287</v>
      </c>
      <c r="F11" s="1729" t="s">
        <v>1251</v>
      </c>
      <c r="G11" s="350" t="s">
        <v>1287</v>
      </c>
      <c r="H11" s="1729" t="s">
        <v>1251</v>
      </c>
      <c r="I11" s="350" t="s">
        <v>1287</v>
      </c>
      <c r="J11" s="2371" t="s">
        <v>1251</v>
      </c>
      <c r="K11" s="1983" t="s">
        <v>1287</v>
      </c>
      <c r="L11" s="2340" t="s">
        <v>1288</v>
      </c>
    </row>
    <row r="12" spans="1:12" x14ac:dyDescent="0.15">
      <c r="A12" s="466" t="s">
        <v>367</v>
      </c>
      <c r="B12" s="1057"/>
      <c r="C12" s="2357">
        <v>752</v>
      </c>
      <c r="D12" s="1049"/>
      <c r="E12" s="2357">
        <v>4953</v>
      </c>
      <c r="F12" s="2361"/>
      <c r="G12" s="1266">
        <v>4569</v>
      </c>
      <c r="H12" s="1271"/>
      <c r="I12" s="1267">
        <v>296278</v>
      </c>
      <c r="J12" s="1271"/>
      <c r="K12" s="1304">
        <v>56071</v>
      </c>
      <c r="L12" s="2368">
        <v>362623</v>
      </c>
    </row>
    <row r="13" spans="1:12" x14ac:dyDescent="0.15">
      <c r="A13" s="473" t="s">
        <v>368</v>
      </c>
      <c r="B13" s="2197" t="s">
        <v>366</v>
      </c>
      <c r="C13" s="2184">
        <v>115</v>
      </c>
      <c r="D13" s="2432" t="s">
        <v>365</v>
      </c>
      <c r="E13" s="2184">
        <v>350</v>
      </c>
      <c r="F13" s="2364" t="s">
        <v>1289</v>
      </c>
      <c r="G13" s="2184">
        <v>989</v>
      </c>
      <c r="H13" s="2364" t="s">
        <v>1824</v>
      </c>
      <c r="I13" s="2184">
        <v>32500</v>
      </c>
      <c r="J13" s="2364" t="s">
        <v>1543</v>
      </c>
      <c r="K13" s="1313">
        <v>7260</v>
      </c>
      <c r="L13" s="1673">
        <v>41214</v>
      </c>
    </row>
    <row r="14" spans="1:12" x14ac:dyDescent="0.15">
      <c r="A14" s="473" t="s">
        <v>369</v>
      </c>
      <c r="B14" s="1731" t="s">
        <v>1814</v>
      </c>
      <c r="C14" s="2184">
        <v>150</v>
      </c>
      <c r="D14" s="2432" t="s">
        <v>365</v>
      </c>
      <c r="E14" s="2184">
        <v>50</v>
      </c>
      <c r="F14" s="2364" t="s">
        <v>1289</v>
      </c>
      <c r="G14" s="2184">
        <v>180</v>
      </c>
      <c r="H14" s="2364" t="s">
        <v>1822</v>
      </c>
      <c r="I14" s="2184">
        <v>53400</v>
      </c>
      <c r="J14" s="2364" t="s">
        <v>366</v>
      </c>
      <c r="K14" s="1313">
        <v>10000</v>
      </c>
      <c r="L14" s="1673">
        <v>63780</v>
      </c>
    </row>
    <row r="15" spans="1:12" x14ac:dyDescent="0.15">
      <c r="A15" s="473" t="s">
        <v>370</v>
      </c>
      <c r="B15" s="2197" t="s">
        <v>1645</v>
      </c>
      <c r="C15" s="2184">
        <v>160</v>
      </c>
      <c r="D15" s="2364" t="s">
        <v>1644</v>
      </c>
      <c r="E15" s="2184">
        <v>115</v>
      </c>
      <c r="F15" s="2364" t="s">
        <v>1289</v>
      </c>
      <c r="G15" s="2184">
        <v>190</v>
      </c>
      <c r="H15" s="2364" t="s">
        <v>1290</v>
      </c>
      <c r="I15" s="2184">
        <v>14398</v>
      </c>
      <c r="J15" s="2364" t="s">
        <v>366</v>
      </c>
      <c r="K15" s="1313">
        <v>2800</v>
      </c>
      <c r="L15" s="1673">
        <v>17663</v>
      </c>
    </row>
    <row r="16" spans="1:12" x14ac:dyDescent="0.15">
      <c r="A16" s="473" t="s">
        <v>371</v>
      </c>
      <c r="B16" s="1731" t="s">
        <v>1815</v>
      </c>
      <c r="C16" s="2184">
        <v>35</v>
      </c>
      <c r="D16" s="2432" t="s">
        <v>365</v>
      </c>
      <c r="E16" s="2184">
        <v>272</v>
      </c>
      <c r="F16" s="2364" t="s">
        <v>1289</v>
      </c>
      <c r="G16" s="2184">
        <v>760</v>
      </c>
      <c r="H16" s="2364" t="s">
        <v>1645</v>
      </c>
      <c r="I16" s="2184">
        <v>17500</v>
      </c>
      <c r="J16" s="2364" t="s">
        <v>366</v>
      </c>
      <c r="K16" s="1313">
        <v>1650</v>
      </c>
      <c r="L16" s="1673">
        <v>20217</v>
      </c>
    </row>
    <row r="17" spans="1:12" x14ac:dyDescent="0.15">
      <c r="A17" s="473" t="s">
        <v>372</v>
      </c>
      <c r="B17" s="1731" t="s">
        <v>1540</v>
      </c>
      <c r="C17" s="2184">
        <v>40</v>
      </c>
      <c r="D17" s="2364" t="s">
        <v>365</v>
      </c>
      <c r="E17" s="2184">
        <v>22</v>
      </c>
      <c r="F17" s="2364" t="s">
        <v>1817</v>
      </c>
      <c r="G17" s="2184">
        <v>605</v>
      </c>
      <c r="H17" s="2364" t="s">
        <v>1290</v>
      </c>
      <c r="I17" s="2184">
        <v>14820</v>
      </c>
      <c r="J17" s="2364" t="s">
        <v>366</v>
      </c>
      <c r="K17" s="1313">
        <v>1570</v>
      </c>
      <c r="L17" s="1673">
        <v>17057</v>
      </c>
    </row>
    <row r="18" spans="1:12" x14ac:dyDescent="0.15">
      <c r="A18" s="473" t="s">
        <v>373</v>
      </c>
      <c r="B18" s="1731"/>
      <c r="C18" s="2184">
        <v>0</v>
      </c>
      <c r="D18" s="2432"/>
      <c r="E18" s="2184">
        <v>0</v>
      </c>
      <c r="F18" s="2364" t="s">
        <v>1289</v>
      </c>
      <c r="G18" s="2184">
        <v>300</v>
      </c>
      <c r="H18" s="2364" t="s">
        <v>1290</v>
      </c>
      <c r="I18" s="2184">
        <v>36000</v>
      </c>
      <c r="J18" s="2364" t="s">
        <v>1828</v>
      </c>
      <c r="K18" s="1313">
        <v>2000</v>
      </c>
      <c r="L18" s="1673">
        <v>38300</v>
      </c>
    </row>
    <row r="19" spans="1:12" x14ac:dyDescent="0.15">
      <c r="A19" s="473" t="s">
        <v>374</v>
      </c>
      <c r="B19" s="1731"/>
      <c r="C19" s="2184">
        <v>0</v>
      </c>
      <c r="D19" s="2364" t="s">
        <v>365</v>
      </c>
      <c r="E19" s="2184">
        <v>10</v>
      </c>
      <c r="F19" s="2364" t="s">
        <v>1289</v>
      </c>
      <c r="G19" s="2184">
        <v>32</v>
      </c>
      <c r="H19" s="2364" t="s">
        <v>1290</v>
      </c>
      <c r="I19" s="2184">
        <v>5400</v>
      </c>
      <c r="J19" s="2364" t="s">
        <v>366</v>
      </c>
      <c r="K19" s="1313">
        <v>1465</v>
      </c>
      <c r="L19" s="1673">
        <v>6907</v>
      </c>
    </row>
    <row r="20" spans="1:12" x14ac:dyDescent="0.15">
      <c r="A20" s="473" t="s">
        <v>375</v>
      </c>
      <c r="B20" s="1731" t="s">
        <v>365</v>
      </c>
      <c r="C20" s="2184">
        <v>25</v>
      </c>
      <c r="D20" s="2364" t="s">
        <v>1541</v>
      </c>
      <c r="E20" s="2184">
        <v>10</v>
      </c>
      <c r="F20" s="2364" t="s">
        <v>1289</v>
      </c>
      <c r="G20" s="2184">
        <v>150</v>
      </c>
      <c r="H20" s="2364" t="s">
        <v>1290</v>
      </c>
      <c r="I20" s="2184">
        <v>23500</v>
      </c>
      <c r="J20" s="2364" t="s">
        <v>366</v>
      </c>
      <c r="K20" s="1313">
        <v>1150</v>
      </c>
      <c r="L20" s="1673">
        <v>24835</v>
      </c>
    </row>
    <row r="21" spans="1:12" x14ac:dyDescent="0.15">
      <c r="A21" s="473" t="s">
        <v>951</v>
      </c>
      <c r="B21" s="1731" t="s">
        <v>1633</v>
      </c>
      <c r="C21" s="2184">
        <v>52</v>
      </c>
      <c r="D21" s="2432" t="s">
        <v>1815</v>
      </c>
      <c r="E21" s="2184">
        <v>30</v>
      </c>
      <c r="F21" s="2364" t="s">
        <v>366</v>
      </c>
      <c r="G21" s="2184">
        <v>18</v>
      </c>
      <c r="H21" s="2364" t="s">
        <v>1825</v>
      </c>
      <c r="I21" s="2184">
        <v>20700</v>
      </c>
      <c r="J21" s="2364" t="s">
        <v>1545</v>
      </c>
      <c r="K21" s="1313">
        <v>10500</v>
      </c>
      <c r="L21" s="1673">
        <v>31300</v>
      </c>
    </row>
    <row r="22" spans="1:12" x14ac:dyDescent="0.15">
      <c r="A22" s="473" t="s">
        <v>377</v>
      </c>
      <c r="B22" s="2197"/>
      <c r="C22" s="2184">
        <v>0</v>
      </c>
      <c r="D22" s="2364" t="s">
        <v>365</v>
      </c>
      <c r="E22" s="2184">
        <v>3600</v>
      </c>
      <c r="F22" s="2364" t="s">
        <v>1289</v>
      </c>
      <c r="G22" s="2184">
        <v>55</v>
      </c>
      <c r="H22" s="2364" t="s">
        <v>1290</v>
      </c>
      <c r="I22" s="2184">
        <v>17000</v>
      </c>
      <c r="J22" s="2364" t="s">
        <v>366</v>
      </c>
      <c r="K22" s="1313">
        <v>45</v>
      </c>
      <c r="L22" s="1673">
        <v>20700</v>
      </c>
    </row>
    <row r="23" spans="1:12" x14ac:dyDescent="0.15">
      <c r="A23" s="473" t="s">
        <v>378</v>
      </c>
      <c r="B23" s="1731"/>
      <c r="C23" s="2184">
        <v>0</v>
      </c>
      <c r="D23" s="2432" t="s">
        <v>1351</v>
      </c>
      <c r="E23" s="2184">
        <v>55</v>
      </c>
      <c r="F23" s="2364" t="s">
        <v>1542</v>
      </c>
      <c r="G23" s="2184">
        <v>70</v>
      </c>
      <c r="H23" s="2364" t="s">
        <v>1290</v>
      </c>
      <c r="I23" s="2184">
        <v>10800</v>
      </c>
      <c r="J23" s="2364" t="s">
        <v>366</v>
      </c>
      <c r="K23" s="1313">
        <v>70</v>
      </c>
      <c r="L23" s="1673">
        <v>10995</v>
      </c>
    </row>
    <row r="24" spans="1:12" x14ac:dyDescent="0.15">
      <c r="A24" s="473" t="s">
        <v>952</v>
      </c>
      <c r="B24" s="2197" t="s">
        <v>1540</v>
      </c>
      <c r="C24" s="2184">
        <v>50</v>
      </c>
      <c r="D24" s="2432" t="s">
        <v>1291</v>
      </c>
      <c r="E24" s="2184">
        <v>280</v>
      </c>
      <c r="F24" s="2364" t="s">
        <v>1818</v>
      </c>
      <c r="G24" s="2184">
        <v>1000</v>
      </c>
      <c r="H24" s="2364" t="s">
        <v>1290</v>
      </c>
      <c r="I24" s="2184">
        <v>13000</v>
      </c>
      <c r="J24" s="2364" t="s">
        <v>366</v>
      </c>
      <c r="K24" s="1313">
        <v>7000</v>
      </c>
      <c r="L24" s="1673">
        <v>21330</v>
      </c>
    </row>
    <row r="25" spans="1:12" x14ac:dyDescent="0.15">
      <c r="A25" s="473" t="s">
        <v>380</v>
      </c>
      <c r="B25" s="2197" t="s">
        <v>1816</v>
      </c>
      <c r="C25" s="2184">
        <v>40</v>
      </c>
      <c r="D25" s="2432" t="s">
        <v>365</v>
      </c>
      <c r="E25" s="2184">
        <v>120</v>
      </c>
      <c r="F25" s="2364" t="s">
        <v>1818</v>
      </c>
      <c r="G25" s="2184">
        <v>50</v>
      </c>
      <c r="H25" s="2364" t="s">
        <v>1290</v>
      </c>
      <c r="I25" s="2184">
        <v>13100</v>
      </c>
      <c r="J25" s="2364" t="s">
        <v>1543</v>
      </c>
      <c r="K25" s="1313">
        <v>1400</v>
      </c>
      <c r="L25" s="1673">
        <v>14710</v>
      </c>
    </row>
    <row r="26" spans="1:12" x14ac:dyDescent="0.15">
      <c r="A26" s="473" t="s">
        <v>381</v>
      </c>
      <c r="B26" s="2197" t="s">
        <v>1351</v>
      </c>
      <c r="C26" s="2184">
        <v>80</v>
      </c>
      <c r="D26" s="2432" t="s">
        <v>365</v>
      </c>
      <c r="E26" s="2184">
        <v>17</v>
      </c>
      <c r="F26" s="2364" t="s">
        <v>1289</v>
      </c>
      <c r="G26" s="2184">
        <v>150</v>
      </c>
      <c r="H26" s="2364" t="s">
        <v>1826</v>
      </c>
      <c r="I26" s="2184">
        <v>19560</v>
      </c>
      <c r="J26" s="2364" t="s">
        <v>366</v>
      </c>
      <c r="K26" s="1313">
        <v>610</v>
      </c>
      <c r="L26" s="1673">
        <v>20417</v>
      </c>
    </row>
    <row r="27" spans="1:12" x14ac:dyDescent="0.15">
      <c r="A27" s="473" t="s">
        <v>382</v>
      </c>
      <c r="B27" s="1731" t="s">
        <v>365</v>
      </c>
      <c r="C27" s="2184">
        <v>5</v>
      </c>
      <c r="D27" s="2432" t="s">
        <v>365</v>
      </c>
      <c r="E27" s="2184">
        <v>22</v>
      </c>
      <c r="F27" s="2364" t="s">
        <v>1542</v>
      </c>
      <c r="G27" s="2184">
        <v>20</v>
      </c>
      <c r="H27" s="2364" t="s">
        <v>1290</v>
      </c>
      <c r="I27" s="2184">
        <v>4600</v>
      </c>
      <c r="J27" s="2364" t="s">
        <v>366</v>
      </c>
      <c r="K27" s="1313">
        <v>8551</v>
      </c>
      <c r="L27" s="1673">
        <v>13198</v>
      </c>
    </row>
    <row r="28" spans="1:12" x14ac:dyDescent="0.15">
      <c r="A28" s="483" t="s">
        <v>383</v>
      </c>
      <c r="B28" s="1732"/>
      <c r="C28" s="2358">
        <v>230</v>
      </c>
      <c r="D28" s="2433"/>
      <c r="E28" s="2358">
        <v>437</v>
      </c>
      <c r="F28" s="2365"/>
      <c r="G28" s="1317">
        <v>1195</v>
      </c>
      <c r="H28" s="2365"/>
      <c r="I28" s="2358">
        <v>57590</v>
      </c>
      <c r="J28" s="2365"/>
      <c r="K28" s="486">
        <v>15905</v>
      </c>
      <c r="L28" s="1643">
        <v>75357</v>
      </c>
    </row>
    <row r="29" spans="1:12" x14ac:dyDescent="0.15">
      <c r="A29" s="473" t="s">
        <v>1244</v>
      </c>
      <c r="B29" s="2197" t="s">
        <v>1351</v>
      </c>
      <c r="C29" s="2184">
        <v>55</v>
      </c>
      <c r="D29" s="2364" t="s">
        <v>1289</v>
      </c>
      <c r="E29" s="2184">
        <v>380</v>
      </c>
      <c r="F29" s="2364" t="s">
        <v>1541</v>
      </c>
      <c r="G29" s="2184">
        <v>750</v>
      </c>
      <c r="H29" s="2364" t="s">
        <v>1291</v>
      </c>
      <c r="I29" s="2184">
        <v>21790</v>
      </c>
      <c r="J29" s="2364" t="s">
        <v>366</v>
      </c>
      <c r="K29" s="1313">
        <v>6650</v>
      </c>
      <c r="L29" s="1673">
        <v>29625</v>
      </c>
    </row>
    <row r="30" spans="1:12" x14ac:dyDescent="0.15">
      <c r="A30" s="473" t="s">
        <v>385</v>
      </c>
      <c r="B30" s="2197"/>
      <c r="C30" s="2184">
        <v>0</v>
      </c>
      <c r="D30" s="2432" t="s">
        <v>1538</v>
      </c>
      <c r="E30" s="2184">
        <v>25</v>
      </c>
      <c r="F30" s="2364" t="s">
        <v>1819</v>
      </c>
      <c r="G30" s="2184">
        <v>140</v>
      </c>
      <c r="H30" s="2364" t="s">
        <v>1818</v>
      </c>
      <c r="I30" s="2184">
        <v>920</v>
      </c>
      <c r="J30" s="2364" t="s">
        <v>1541</v>
      </c>
      <c r="K30" s="1313">
        <v>305</v>
      </c>
      <c r="L30" s="1673">
        <v>1390</v>
      </c>
    </row>
    <row r="31" spans="1:12" x14ac:dyDescent="0.15">
      <c r="A31" s="473" t="s">
        <v>386</v>
      </c>
      <c r="B31" s="2197" t="s">
        <v>1647</v>
      </c>
      <c r="C31" s="2184">
        <v>5</v>
      </c>
      <c r="D31" s="2364" t="s">
        <v>365</v>
      </c>
      <c r="E31" s="2184">
        <v>10</v>
      </c>
      <c r="F31" s="2364" t="s">
        <v>1541</v>
      </c>
      <c r="G31" s="2184">
        <v>60</v>
      </c>
      <c r="H31" s="2364" t="s">
        <v>1544</v>
      </c>
      <c r="I31" s="2184">
        <v>2900</v>
      </c>
      <c r="J31" s="2364" t="s">
        <v>366</v>
      </c>
      <c r="K31" s="1313">
        <v>450</v>
      </c>
      <c r="L31" s="1673">
        <v>3425</v>
      </c>
    </row>
    <row r="32" spans="1:12" x14ac:dyDescent="0.15">
      <c r="A32" s="473" t="s">
        <v>387</v>
      </c>
      <c r="B32" s="1731" t="s">
        <v>1351</v>
      </c>
      <c r="C32" s="2184">
        <v>170</v>
      </c>
      <c r="D32" s="2432" t="s">
        <v>1814</v>
      </c>
      <c r="E32" s="2184">
        <v>1</v>
      </c>
      <c r="F32" s="2364" t="s">
        <v>1289</v>
      </c>
      <c r="G32" s="2184">
        <v>50</v>
      </c>
      <c r="H32" s="2364" t="s">
        <v>1544</v>
      </c>
      <c r="I32" s="2184">
        <v>13980</v>
      </c>
      <c r="J32" s="2364" t="s">
        <v>366</v>
      </c>
      <c r="K32" s="1313">
        <v>6000</v>
      </c>
      <c r="L32" s="1673">
        <v>20201</v>
      </c>
    </row>
    <row r="33" spans="1:12" x14ac:dyDescent="0.15">
      <c r="A33" s="473" t="s">
        <v>388</v>
      </c>
      <c r="B33" s="1731"/>
      <c r="C33" s="2184">
        <v>0</v>
      </c>
      <c r="D33" s="2432" t="s">
        <v>365</v>
      </c>
      <c r="E33" s="2184">
        <v>21</v>
      </c>
      <c r="F33" s="2364" t="s">
        <v>1289</v>
      </c>
      <c r="G33" s="2184">
        <v>195</v>
      </c>
      <c r="H33" s="2364" t="s">
        <v>1113</v>
      </c>
      <c r="I33" s="2184">
        <v>18000</v>
      </c>
      <c r="J33" s="2364" t="s">
        <v>366</v>
      </c>
      <c r="K33" s="1313">
        <v>2500</v>
      </c>
      <c r="L33" s="1673">
        <v>20716</v>
      </c>
    </row>
    <row r="34" spans="1:12" x14ac:dyDescent="0.15">
      <c r="A34" s="483" t="s">
        <v>389</v>
      </c>
      <c r="B34" s="1732"/>
      <c r="C34" s="2358">
        <v>328</v>
      </c>
      <c r="D34" s="2433"/>
      <c r="E34" s="2358">
        <v>1344</v>
      </c>
      <c r="F34" s="2365"/>
      <c r="G34" s="1317">
        <v>1207</v>
      </c>
      <c r="H34" s="2365"/>
      <c r="I34" s="2358">
        <v>92227</v>
      </c>
      <c r="J34" s="2365"/>
      <c r="K34" s="486">
        <v>9856</v>
      </c>
      <c r="L34" s="1643">
        <v>104962</v>
      </c>
    </row>
    <row r="35" spans="1:12" x14ac:dyDescent="0.15">
      <c r="A35" s="473" t="s">
        <v>390</v>
      </c>
      <c r="B35" s="2197" t="s">
        <v>1351</v>
      </c>
      <c r="C35" s="2184">
        <v>210</v>
      </c>
      <c r="D35" s="2432" t="s">
        <v>1633</v>
      </c>
      <c r="E35" s="2184">
        <v>800</v>
      </c>
      <c r="F35" s="2364" t="s">
        <v>1541</v>
      </c>
      <c r="G35" s="2184">
        <v>120</v>
      </c>
      <c r="H35" s="2364" t="s">
        <v>1818</v>
      </c>
      <c r="I35" s="2184">
        <v>30000</v>
      </c>
      <c r="J35" s="2364" t="s">
        <v>366</v>
      </c>
      <c r="K35" s="1313">
        <v>2000</v>
      </c>
      <c r="L35" s="1673">
        <v>33130</v>
      </c>
    </row>
    <row r="36" spans="1:12" x14ac:dyDescent="0.15">
      <c r="A36" s="473" t="s">
        <v>391</v>
      </c>
      <c r="B36" s="2197" t="s">
        <v>1351</v>
      </c>
      <c r="C36" s="2184">
        <v>20</v>
      </c>
      <c r="D36" s="2432" t="s">
        <v>1633</v>
      </c>
      <c r="E36" s="2184">
        <v>20</v>
      </c>
      <c r="F36" s="2364" t="s">
        <v>1541</v>
      </c>
      <c r="G36" s="2184">
        <v>65</v>
      </c>
      <c r="H36" s="2364" t="s">
        <v>1646</v>
      </c>
      <c r="I36" s="2184">
        <v>4500</v>
      </c>
      <c r="J36" s="2364" t="s">
        <v>1828</v>
      </c>
      <c r="K36" s="1313">
        <v>50</v>
      </c>
      <c r="L36" s="1673">
        <v>4655</v>
      </c>
    </row>
    <row r="37" spans="1:12" x14ac:dyDescent="0.15">
      <c r="A37" s="473" t="s">
        <v>392</v>
      </c>
      <c r="B37" s="2197"/>
      <c r="C37" s="2184">
        <v>0</v>
      </c>
      <c r="D37" s="2432" t="s">
        <v>1815</v>
      </c>
      <c r="E37" s="2184">
        <v>15</v>
      </c>
      <c r="F37" s="2364" t="s">
        <v>1821</v>
      </c>
      <c r="G37" s="2184">
        <v>110</v>
      </c>
      <c r="H37" s="2364" t="s">
        <v>1290</v>
      </c>
      <c r="I37" s="2184">
        <v>6500</v>
      </c>
      <c r="J37" s="2364" t="s">
        <v>366</v>
      </c>
      <c r="K37" s="1313">
        <v>100</v>
      </c>
      <c r="L37" s="1673">
        <v>6725</v>
      </c>
    </row>
    <row r="38" spans="1:12" x14ac:dyDescent="0.15">
      <c r="A38" s="473" t="s">
        <v>393</v>
      </c>
      <c r="B38" s="2197" t="s">
        <v>1540</v>
      </c>
      <c r="C38" s="2184">
        <v>13</v>
      </c>
      <c r="D38" s="2432" t="s">
        <v>1633</v>
      </c>
      <c r="E38" s="2184">
        <v>160</v>
      </c>
      <c r="F38" s="2364" t="s">
        <v>1289</v>
      </c>
      <c r="G38" s="2184">
        <v>160</v>
      </c>
      <c r="H38" s="2364" t="s">
        <v>1290</v>
      </c>
      <c r="I38" s="2184">
        <v>13500</v>
      </c>
      <c r="J38" s="2364" t="s">
        <v>366</v>
      </c>
      <c r="K38" s="1313">
        <v>500</v>
      </c>
      <c r="L38" s="1673">
        <v>14333</v>
      </c>
    </row>
    <row r="39" spans="1:12" x14ac:dyDescent="0.15">
      <c r="A39" s="473" t="s">
        <v>394</v>
      </c>
      <c r="B39" s="2197" t="s">
        <v>1817</v>
      </c>
      <c r="C39" s="2184">
        <v>11</v>
      </c>
      <c r="D39" s="2432" t="s">
        <v>1538</v>
      </c>
      <c r="E39" s="2184">
        <v>21</v>
      </c>
      <c r="F39" s="2364" t="s">
        <v>1289</v>
      </c>
      <c r="G39" s="2184">
        <v>124</v>
      </c>
      <c r="H39" s="2364" t="s">
        <v>1290</v>
      </c>
      <c r="I39" s="2184">
        <v>3002</v>
      </c>
      <c r="J39" s="2364" t="s">
        <v>1829</v>
      </c>
      <c r="K39" s="1313">
        <v>856</v>
      </c>
      <c r="L39" s="1673">
        <v>4014</v>
      </c>
    </row>
    <row r="40" spans="1:12" x14ac:dyDescent="0.15">
      <c r="A40" s="473" t="s">
        <v>395</v>
      </c>
      <c r="B40" s="2197" t="s">
        <v>1351</v>
      </c>
      <c r="C40" s="2184">
        <v>21</v>
      </c>
      <c r="D40" s="2364" t="s">
        <v>365</v>
      </c>
      <c r="E40" s="2184">
        <v>158</v>
      </c>
      <c r="F40" s="2364" t="s">
        <v>1289</v>
      </c>
      <c r="G40" s="2184">
        <v>183</v>
      </c>
      <c r="H40" s="2364" t="s">
        <v>1290</v>
      </c>
      <c r="I40" s="2184">
        <v>10510</v>
      </c>
      <c r="J40" s="2364" t="s">
        <v>366</v>
      </c>
      <c r="K40" s="1313">
        <v>2050</v>
      </c>
      <c r="L40" s="1673">
        <v>12922</v>
      </c>
    </row>
    <row r="41" spans="1:12" x14ac:dyDescent="0.15">
      <c r="A41" s="473" t="s">
        <v>396</v>
      </c>
      <c r="B41" s="1731" t="s">
        <v>1817</v>
      </c>
      <c r="C41" s="2184">
        <v>15</v>
      </c>
      <c r="D41" s="2432" t="s">
        <v>1538</v>
      </c>
      <c r="E41" s="2184">
        <v>30</v>
      </c>
      <c r="F41" s="2364" t="s">
        <v>1289</v>
      </c>
      <c r="G41" s="2184">
        <v>325</v>
      </c>
      <c r="H41" s="2364" t="s">
        <v>1290</v>
      </c>
      <c r="I41" s="2184">
        <v>10250</v>
      </c>
      <c r="J41" s="2364" t="s">
        <v>1829</v>
      </c>
      <c r="K41" s="1313">
        <v>1800</v>
      </c>
      <c r="L41" s="1673">
        <v>12420</v>
      </c>
    </row>
    <row r="42" spans="1:12" x14ac:dyDescent="0.15">
      <c r="A42" s="473" t="s">
        <v>397</v>
      </c>
      <c r="B42" s="2197" t="s">
        <v>1540</v>
      </c>
      <c r="C42" s="2184">
        <v>38</v>
      </c>
      <c r="D42" s="2364" t="s">
        <v>1539</v>
      </c>
      <c r="E42" s="2184">
        <v>140</v>
      </c>
      <c r="F42" s="2364" t="s">
        <v>1542</v>
      </c>
      <c r="G42" s="2184">
        <v>120</v>
      </c>
      <c r="H42" s="2364" t="s">
        <v>1290</v>
      </c>
      <c r="I42" s="2184">
        <v>13965</v>
      </c>
      <c r="J42" s="2364" t="s">
        <v>366</v>
      </c>
      <c r="K42" s="1313">
        <v>2500</v>
      </c>
      <c r="L42" s="1673">
        <v>16763</v>
      </c>
    </row>
    <row r="43" spans="1:12" x14ac:dyDescent="0.15">
      <c r="A43" s="483" t="s">
        <v>398</v>
      </c>
      <c r="B43" s="1732"/>
      <c r="C43" s="2358">
        <v>110</v>
      </c>
      <c r="D43" s="2433"/>
      <c r="E43" s="2358">
        <v>727</v>
      </c>
      <c r="F43" s="2365"/>
      <c r="G43" s="1698">
        <v>1123</v>
      </c>
      <c r="H43" s="2365"/>
      <c r="I43" s="2358">
        <v>76260</v>
      </c>
      <c r="J43" s="2365"/>
      <c r="K43" s="486">
        <v>31850</v>
      </c>
      <c r="L43" s="1643">
        <v>110070</v>
      </c>
    </row>
    <row r="44" spans="1:12" x14ac:dyDescent="0.15">
      <c r="A44" s="473" t="s">
        <v>399</v>
      </c>
      <c r="B44" s="1731"/>
      <c r="C44" s="516">
        <v>0</v>
      </c>
      <c r="D44" s="2364" t="s">
        <v>1538</v>
      </c>
      <c r="E44" s="516">
        <v>284</v>
      </c>
      <c r="F44" s="2364" t="s">
        <v>1545</v>
      </c>
      <c r="G44" s="516">
        <v>245</v>
      </c>
      <c r="H44" s="2364" t="s">
        <v>1113</v>
      </c>
      <c r="I44" s="516">
        <v>21530</v>
      </c>
      <c r="J44" s="2364" t="s">
        <v>1543</v>
      </c>
      <c r="K44" s="475">
        <v>12600</v>
      </c>
      <c r="L44" s="1673">
        <v>34659</v>
      </c>
    </row>
    <row r="45" spans="1:12" x14ac:dyDescent="0.15">
      <c r="A45" s="473" t="s">
        <v>400</v>
      </c>
      <c r="B45" s="2197" t="s">
        <v>1539</v>
      </c>
      <c r="C45" s="516">
        <v>10</v>
      </c>
      <c r="D45" s="2432" t="s">
        <v>365</v>
      </c>
      <c r="E45" s="516">
        <v>18</v>
      </c>
      <c r="F45" s="2364" t="s">
        <v>1289</v>
      </c>
      <c r="G45" s="516">
        <v>218</v>
      </c>
      <c r="H45" s="2364" t="s">
        <v>1646</v>
      </c>
      <c r="I45" s="516">
        <v>5170</v>
      </c>
      <c r="J45" s="2364" t="s">
        <v>1541</v>
      </c>
      <c r="K45" s="475">
        <v>350</v>
      </c>
      <c r="L45" s="1673">
        <v>5766</v>
      </c>
    </row>
    <row r="46" spans="1:12" x14ac:dyDescent="0.15">
      <c r="A46" s="473" t="s">
        <v>401</v>
      </c>
      <c r="B46" s="1731"/>
      <c r="C46" s="516">
        <v>0</v>
      </c>
      <c r="D46" s="2432" t="s">
        <v>1538</v>
      </c>
      <c r="E46" s="516">
        <v>5</v>
      </c>
      <c r="F46" s="2364" t="s">
        <v>1814</v>
      </c>
      <c r="G46" s="516">
        <v>30</v>
      </c>
      <c r="H46" s="2364" t="s">
        <v>1290</v>
      </c>
      <c r="I46" s="516">
        <v>3100</v>
      </c>
      <c r="J46" s="2364" t="s">
        <v>366</v>
      </c>
      <c r="K46" s="475">
        <v>80</v>
      </c>
      <c r="L46" s="1673">
        <v>3215</v>
      </c>
    </row>
    <row r="47" spans="1:12" x14ac:dyDescent="0.15">
      <c r="A47" s="473" t="s">
        <v>402</v>
      </c>
      <c r="B47" s="1731"/>
      <c r="C47" s="516">
        <v>0</v>
      </c>
      <c r="D47" s="2364" t="s">
        <v>365</v>
      </c>
      <c r="E47" s="516">
        <v>25</v>
      </c>
      <c r="F47" s="2364" t="s">
        <v>1820</v>
      </c>
      <c r="G47" s="516">
        <v>30</v>
      </c>
      <c r="H47" s="2364" t="s">
        <v>1819</v>
      </c>
      <c r="I47" s="516">
        <v>25000</v>
      </c>
      <c r="J47" s="2364" t="s">
        <v>366</v>
      </c>
      <c r="K47" s="475">
        <v>4500</v>
      </c>
      <c r="L47" s="1673">
        <v>29555</v>
      </c>
    </row>
    <row r="48" spans="1:12" x14ac:dyDescent="0.15">
      <c r="A48" s="473" t="s">
        <v>403</v>
      </c>
      <c r="B48" s="1731"/>
      <c r="C48" s="516">
        <v>0</v>
      </c>
      <c r="D48" s="2432" t="s">
        <v>365</v>
      </c>
      <c r="E48" s="516">
        <v>95</v>
      </c>
      <c r="F48" s="2364" t="s">
        <v>1541</v>
      </c>
      <c r="G48" s="516">
        <v>110</v>
      </c>
      <c r="H48" s="2364" t="s">
        <v>1645</v>
      </c>
      <c r="I48" s="516">
        <v>2055</v>
      </c>
      <c r="J48" s="2364" t="s">
        <v>366</v>
      </c>
      <c r="K48" s="475">
        <v>285</v>
      </c>
      <c r="L48" s="1673">
        <v>2545</v>
      </c>
    </row>
    <row r="49" spans="1:12" x14ac:dyDescent="0.15">
      <c r="A49" s="473" t="s">
        <v>404</v>
      </c>
      <c r="B49" s="1731"/>
      <c r="C49" s="516">
        <v>0</v>
      </c>
      <c r="D49" s="2432" t="s">
        <v>365</v>
      </c>
      <c r="E49" s="516">
        <v>5</v>
      </c>
      <c r="F49" s="2364" t="s">
        <v>1289</v>
      </c>
      <c r="G49" s="516">
        <v>27</v>
      </c>
      <c r="H49" s="2364" t="s">
        <v>1113</v>
      </c>
      <c r="I49" s="516">
        <v>1560</v>
      </c>
      <c r="J49" s="2364" t="s">
        <v>366</v>
      </c>
      <c r="K49" s="475">
        <v>460</v>
      </c>
      <c r="L49" s="1673">
        <v>2052</v>
      </c>
    </row>
    <row r="50" spans="1:12" x14ac:dyDescent="0.15">
      <c r="A50" s="473" t="s">
        <v>405</v>
      </c>
      <c r="B50" s="1731"/>
      <c r="C50" s="516">
        <v>0</v>
      </c>
      <c r="D50" s="2364" t="s">
        <v>365</v>
      </c>
      <c r="E50" s="516">
        <v>45</v>
      </c>
      <c r="F50" s="2364" t="s">
        <v>1541</v>
      </c>
      <c r="G50" s="516">
        <v>28</v>
      </c>
      <c r="H50" s="2364" t="s">
        <v>1290</v>
      </c>
      <c r="I50" s="516">
        <v>2050</v>
      </c>
      <c r="J50" s="2364" t="s">
        <v>366</v>
      </c>
      <c r="K50" s="475">
        <v>1250</v>
      </c>
      <c r="L50" s="1673">
        <v>3373</v>
      </c>
    </row>
    <row r="51" spans="1:12" x14ac:dyDescent="0.15">
      <c r="A51" s="473" t="s">
        <v>954</v>
      </c>
      <c r="B51" s="1731"/>
      <c r="C51" s="516">
        <v>0</v>
      </c>
      <c r="D51" s="2432" t="s">
        <v>1541</v>
      </c>
      <c r="E51" s="516">
        <v>200</v>
      </c>
      <c r="F51" s="2364" t="s">
        <v>1820</v>
      </c>
      <c r="G51" s="516">
        <v>185</v>
      </c>
      <c r="H51" s="2364" t="s">
        <v>1113</v>
      </c>
      <c r="I51" s="516">
        <v>11925</v>
      </c>
      <c r="J51" s="2364" t="s">
        <v>366</v>
      </c>
      <c r="K51" s="475">
        <v>10025</v>
      </c>
      <c r="L51" s="1673">
        <v>22335</v>
      </c>
    </row>
    <row r="52" spans="1:12" x14ac:dyDescent="0.15">
      <c r="A52" s="473" t="s">
        <v>407</v>
      </c>
      <c r="B52" s="1731" t="s">
        <v>365</v>
      </c>
      <c r="C52" s="516">
        <v>100</v>
      </c>
      <c r="D52" s="2432" t="s">
        <v>365</v>
      </c>
      <c r="E52" s="516">
        <v>50</v>
      </c>
      <c r="F52" s="2364" t="s">
        <v>1541</v>
      </c>
      <c r="G52" s="516">
        <v>250</v>
      </c>
      <c r="H52" s="2364" t="s">
        <v>1826</v>
      </c>
      <c r="I52" s="516">
        <v>3870</v>
      </c>
      <c r="J52" s="2364" t="s">
        <v>1543</v>
      </c>
      <c r="K52" s="475">
        <v>2300</v>
      </c>
      <c r="L52" s="1673">
        <v>6570</v>
      </c>
    </row>
    <row r="53" spans="1:12" x14ac:dyDescent="0.15">
      <c r="A53" s="356"/>
      <c r="B53" s="1731"/>
      <c r="C53" s="2190"/>
      <c r="D53" s="1733"/>
      <c r="E53" s="2360"/>
      <c r="F53" s="2362"/>
      <c r="G53" s="359"/>
      <c r="H53" s="2366"/>
      <c r="I53" s="359"/>
      <c r="J53" s="2362"/>
      <c r="K53" s="359"/>
      <c r="L53" s="2369"/>
    </row>
    <row r="54" spans="1:12" ht="14" thickBot="1" x14ac:dyDescent="0.2">
      <c r="A54" s="363" t="s">
        <v>408</v>
      </c>
      <c r="B54" s="2198" t="s">
        <v>1351</v>
      </c>
      <c r="C54" s="2359">
        <v>1420</v>
      </c>
      <c r="D54" s="1734" t="s">
        <v>365</v>
      </c>
      <c r="E54" s="2359">
        <v>7461</v>
      </c>
      <c r="F54" s="2363" t="s">
        <v>1289</v>
      </c>
      <c r="G54" s="367">
        <v>8094</v>
      </c>
      <c r="H54" s="2367" t="s">
        <v>1290</v>
      </c>
      <c r="I54" s="367">
        <v>522355</v>
      </c>
      <c r="J54" s="2363" t="s">
        <v>366</v>
      </c>
      <c r="K54" s="367">
        <v>113682</v>
      </c>
      <c r="L54" s="2370">
        <v>653012</v>
      </c>
    </row>
    <row r="55" spans="1:12" ht="14" thickTop="1" x14ac:dyDescent="0.15">
      <c r="A55" s="7" t="s">
        <v>1925</v>
      </c>
      <c r="B55" s="7"/>
      <c r="C55" s="7"/>
      <c r="L55" s="195"/>
    </row>
    <row r="56" spans="1:12" x14ac:dyDescent="0.15">
      <c r="A56" s="398" t="s">
        <v>1813</v>
      </c>
      <c r="B56" s="398"/>
      <c r="C56" s="398"/>
      <c r="D56" s="398"/>
      <c r="E56" s="398"/>
      <c r="F56" s="398"/>
      <c r="G56" s="398"/>
      <c r="H56" s="398"/>
      <c r="I56" s="398"/>
      <c r="J56" s="398"/>
      <c r="K56" s="398"/>
      <c r="L56" s="398"/>
    </row>
    <row r="57" spans="1:12" x14ac:dyDescent="0.15">
      <c r="A57" s="8" t="s">
        <v>1827</v>
      </c>
      <c r="B57" s="247"/>
      <c r="C57" s="247"/>
    </row>
    <row r="58" spans="1:12" x14ac:dyDescent="0.15">
      <c r="A58" s="11" t="s">
        <v>1823</v>
      </c>
      <c r="B58" s="246"/>
      <c r="C58" s="246"/>
    </row>
    <row r="59" spans="1:12" x14ac:dyDescent="0.15">
      <c r="A59" s="246"/>
      <c r="B59" s="246"/>
      <c r="C59" s="246"/>
      <c r="L59" s="372"/>
    </row>
  </sheetData>
  <mergeCells count="10">
    <mergeCell ref="A3:L3"/>
    <mergeCell ref="A4:L4"/>
    <mergeCell ref="A5:L5"/>
    <mergeCell ref="F9:G9"/>
    <mergeCell ref="H9:I9"/>
    <mergeCell ref="J9:K9"/>
    <mergeCell ref="L8:L10"/>
    <mergeCell ref="B7:L7"/>
    <mergeCell ref="B8:C8"/>
    <mergeCell ref="D8:E8"/>
  </mergeCells>
  <phoneticPr fontId="13" type="noConversion"/>
  <pageMargins left="0.78740157480314965" right="0.39370078740157483" top="0.39370078740157483" bottom="0.39370078740157483" header="0" footer="0"/>
  <pageSetup scale="70" orientation="landscape" horizontalDpi="429496729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E6DC7-E6D1-7C46-B59A-EA0C96088B8A}">
  <dimension ref="A1:AH175"/>
  <sheetViews>
    <sheetView zoomScale="90" zoomScaleNormal="90" workbookViewId="0">
      <selection sqref="A1:N180"/>
    </sheetView>
  </sheetViews>
  <sheetFormatPr baseColWidth="10" defaultColWidth="11.5" defaultRowHeight="13" x14ac:dyDescent="0.15"/>
  <cols>
    <col min="1" max="1" width="12.1640625" customWidth="1"/>
    <col min="2" max="2" width="9.6640625" customWidth="1"/>
    <col min="3" max="3" width="13.5" customWidth="1"/>
    <col min="4" max="4" width="12.6640625" bestFit="1" customWidth="1"/>
    <col min="5" max="5" width="12.33203125" customWidth="1"/>
    <col min="6" max="6" width="12.6640625" customWidth="1"/>
    <col min="7" max="7" width="12" bestFit="1" customWidth="1"/>
    <col min="8" max="8" width="12.1640625" customWidth="1"/>
    <col min="9" max="9" width="12.83203125" customWidth="1"/>
    <col min="10" max="10" width="11.1640625" customWidth="1"/>
    <col min="11" max="11" width="12.83203125" customWidth="1"/>
    <col min="12" max="12" width="12.5" customWidth="1"/>
    <col min="13" max="13" width="12.1640625" customWidth="1"/>
    <col min="14" max="14" width="11.1640625" customWidth="1"/>
    <col min="22" max="22" width="13.1640625" customWidth="1"/>
    <col min="30" max="30" width="13.5" customWidth="1"/>
  </cols>
  <sheetData>
    <row r="1" spans="1:30" ht="15" customHeight="1" x14ac:dyDescent="0.25">
      <c r="A1" s="3043" t="s">
        <v>340</v>
      </c>
      <c r="B1" s="3043"/>
      <c r="C1" s="3043"/>
      <c r="D1" s="3043"/>
      <c r="E1" s="3043"/>
      <c r="F1" s="3043"/>
      <c r="G1" s="3043"/>
      <c r="H1" s="3043"/>
      <c r="I1" s="3043"/>
      <c r="J1" s="3043"/>
      <c r="K1" s="3043"/>
      <c r="L1" s="3043"/>
      <c r="M1" s="3043"/>
      <c r="N1" s="3043"/>
    </row>
    <row r="2" spans="1:30" ht="13.5" customHeight="1" thickBot="1" x14ac:dyDescent="0.2">
      <c r="A2" s="3037" t="s">
        <v>1293</v>
      </c>
      <c r="B2" s="3037"/>
      <c r="C2" s="3037"/>
      <c r="D2" s="3037"/>
      <c r="E2" s="3037"/>
      <c r="F2" s="3037"/>
      <c r="G2" s="3037"/>
      <c r="H2" s="3037"/>
      <c r="I2" s="3037"/>
      <c r="J2" s="3037"/>
      <c r="K2" s="3037"/>
      <c r="L2" s="3037"/>
      <c r="M2" s="3037"/>
      <c r="N2" s="3037"/>
    </row>
    <row r="3" spans="1:30" ht="16.5" customHeight="1" thickBot="1" x14ac:dyDescent="0.25">
      <c r="A3" s="3036" t="s">
        <v>1964</v>
      </c>
      <c r="B3" s="3036"/>
      <c r="C3" s="3036"/>
      <c r="D3" s="3036"/>
      <c r="E3" s="3036"/>
      <c r="F3" s="3036"/>
      <c r="G3" s="3036"/>
      <c r="H3" s="3036"/>
      <c r="I3" s="3036"/>
      <c r="J3" s="3036"/>
      <c r="K3" s="3036"/>
      <c r="L3" s="3036"/>
      <c r="M3" s="3036"/>
      <c r="N3" s="3036"/>
      <c r="U3" s="3062" t="s">
        <v>1166</v>
      </c>
      <c r="V3" s="3063"/>
    </row>
    <row r="5" spans="1:30" ht="15" thickBot="1" x14ac:dyDescent="0.2">
      <c r="A5" s="391"/>
    </row>
    <row r="6" spans="1:30" ht="17" thickTop="1" x14ac:dyDescent="0.2">
      <c r="A6" s="399"/>
      <c r="B6" s="3044" t="s">
        <v>22</v>
      </c>
      <c r="C6" s="3045"/>
      <c r="D6" s="3045"/>
      <c r="E6" s="3045"/>
      <c r="F6" s="3045"/>
      <c r="G6" s="3045"/>
      <c r="H6" s="3045"/>
      <c r="I6" s="3045"/>
      <c r="J6" s="3045"/>
      <c r="K6" s="3045"/>
      <c r="L6" s="3045"/>
      <c r="M6" s="3045"/>
      <c r="N6" s="3066" t="s">
        <v>1549</v>
      </c>
      <c r="U6" s="3065"/>
      <c r="V6" s="3065"/>
    </row>
    <row r="7" spans="1:30" x14ac:dyDescent="0.15">
      <c r="A7" s="400"/>
      <c r="B7" s="3025" t="s">
        <v>1245</v>
      </c>
      <c r="C7" s="3049"/>
      <c r="D7" s="3026"/>
      <c r="E7" s="3025" t="s">
        <v>23</v>
      </c>
      <c r="F7" s="3049"/>
      <c r="G7" s="3026"/>
      <c r="H7" s="3025" t="s">
        <v>24</v>
      </c>
      <c r="I7" s="3049"/>
      <c r="J7" s="3049"/>
      <c r="K7" s="3038" t="s">
        <v>449</v>
      </c>
      <c r="L7" s="3059"/>
      <c r="M7" s="3059"/>
      <c r="N7" s="3067"/>
      <c r="U7" s="3064" t="s">
        <v>30</v>
      </c>
      <c r="V7" s="3064"/>
      <c r="W7" s="3064"/>
      <c r="X7" s="1741" t="s">
        <v>32</v>
      </c>
      <c r="Y7" s="3035" t="s">
        <v>31</v>
      </c>
      <c r="Z7" s="3035"/>
      <c r="AA7" s="3035"/>
      <c r="AB7" s="1740" t="s">
        <v>29</v>
      </c>
      <c r="AC7" s="3034" t="s">
        <v>1546</v>
      </c>
      <c r="AD7" s="3034"/>
    </row>
    <row r="8" spans="1:30" x14ac:dyDescent="0.15">
      <c r="A8" s="401" t="s">
        <v>343</v>
      </c>
      <c r="B8" s="3046" t="s">
        <v>1569</v>
      </c>
      <c r="C8" s="405" t="s">
        <v>1296</v>
      </c>
      <c r="D8" s="502" t="s">
        <v>1297</v>
      </c>
      <c r="E8" s="404" t="s">
        <v>1295</v>
      </c>
      <c r="F8" s="405" t="s">
        <v>1296</v>
      </c>
      <c r="G8" s="502" t="s">
        <v>1297</v>
      </c>
      <c r="H8" s="404" t="s">
        <v>1295</v>
      </c>
      <c r="I8" s="405" t="s">
        <v>1296</v>
      </c>
      <c r="J8" s="502" t="s">
        <v>1297</v>
      </c>
      <c r="K8" s="402" t="s">
        <v>1295</v>
      </c>
      <c r="L8" s="403" t="s">
        <v>1296</v>
      </c>
      <c r="M8" s="380" t="s">
        <v>1297</v>
      </c>
      <c r="N8" s="3067"/>
      <c r="U8" s="502" t="s">
        <v>25</v>
      </c>
      <c r="V8" s="502" t="s">
        <v>26</v>
      </c>
      <c r="W8" s="502" t="s">
        <v>27</v>
      </c>
      <c r="X8" s="1741"/>
      <c r="Y8" s="502" t="s">
        <v>25</v>
      </c>
      <c r="Z8" s="502" t="s">
        <v>26</v>
      </c>
      <c r="AA8" s="502" t="s">
        <v>27</v>
      </c>
      <c r="AB8" s="502" t="s">
        <v>28</v>
      </c>
      <c r="AC8" s="337" t="s">
        <v>1547</v>
      </c>
      <c r="AD8" s="337" t="s">
        <v>1548</v>
      </c>
    </row>
    <row r="9" spans="1:30" x14ac:dyDescent="0.15">
      <c r="A9" s="400"/>
      <c r="B9" s="3047"/>
      <c r="C9" s="405" t="s">
        <v>1300</v>
      </c>
      <c r="D9" s="502" t="s">
        <v>1301</v>
      </c>
      <c r="E9" s="404" t="s">
        <v>1299</v>
      </c>
      <c r="F9" s="405" t="s">
        <v>1300</v>
      </c>
      <c r="G9" s="502" t="s">
        <v>1301</v>
      </c>
      <c r="H9" s="404" t="s">
        <v>1299</v>
      </c>
      <c r="I9" s="405" t="s">
        <v>1300</v>
      </c>
      <c r="J9" s="502" t="s">
        <v>1301</v>
      </c>
      <c r="K9" s="404" t="s">
        <v>1299</v>
      </c>
      <c r="L9" s="405" t="s">
        <v>1300</v>
      </c>
      <c r="M9" s="502" t="s">
        <v>1301</v>
      </c>
      <c r="N9" s="3067"/>
    </row>
    <row r="10" spans="1:30" ht="14" thickBot="1" x14ac:dyDescent="0.2">
      <c r="A10" s="408"/>
      <c r="B10" s="3048"/>
      <c r="C10" s="410" t="s">
        <v>1303</v>
      </c>
      <c r="D10" s="411" t="s">
        <v>1304</v>
      </c>
      <c r="E10" s="409"/>
      <c r="F10" s="410" t="s">
        <v>1303</v>
      </c>
      <c r="G10" s="411" t="s">
        <v>1304</v>
      </c>
      <c r="H10" s="409"/>
      <c r="I10" s="410" t="s">
        <v>1303</v>
      </c>
      <c r="J10" s="411" t="s">
        <v>1304</v>
      </c>
      <c r="K10" s="409"/>
      <c r="L10" s="410" t="s">
        <v>1303</v>
      </c>
      <c r="M10" s="411" t="s">
        <v>1304</v>
      </c>
      <c r="N10" s="3068"/>
    </row>
    <row r="11" spans="1:30" x14ac:dyDescent="0.15">
      <c r="A11" s="1286" t="s">
        <v>367</v>
      </c>
      <c r="B11" s="412">
        <v>3.5628089178672835</v>
      </c>
      <c r="C11" s="413">
        <v>28527</v>
      </c>
      <c r="D11" s="1309">
        <v>37097231.25</v>
      </c>
      <c r="E11" s="412">
        <v>9.1836499712147379</v>
      </c>
      <c r="F11" s="413">
        <v>1737</v>
      </c>
      <c r="G11" s="1309">
        <v>5822480</v>
      </c>
      <c r="H11" s="412">
        <v>4.920816395663957</v>
      </c>
      <c r="I11" s="413">
        <v>5904</v>
      </c>
      <c r="J11" s="1309">
        <v>10604162.5</v>
      </c>
      <c r="K11" s="1291">
        <v>4.4433088384670247</v>
      </c>
      <c r="L11" s="413">
        <v>36168</v>
      </c>
      <c r="M11" s="1309">
        <v>53523873.75</v>
      </c>
      <c r="N11" s="2050">
        <v>899</v>
      </c>
      <c r="U11">
        <f t="shared" ref="U11:U51" si="0">D11/M11</f>
        <v>0.6930969051917697</v>
      </c>
      <c r="V11">
        <f t="shared" ref="V11:V51" si="1">G11/M11</f>
        <v>0.10878285878925197</v>
      </c>
      <c r="W11">
        <f t="shared" ref="W11:W51" si="2">J11/M11</f>
        <v>0.19812023601897835</v>
      </c>
      <c r="X11" s="1739">
        <f>SUM(U11:W11)</f>
        <v>1</v>
      </c>
      <c r="Y11">
        <f t="shared" ref="Y11:Y51" si="3">B11*U11</f>
        <v>2.4693718347634523</v>
      </c>
      <c r="Z11">
        <f t="shared" ref="Z11:Z51" si="4">E11*V11</f>
        <v>0.99902369798857071</v>
      </c>
      <c r="AA11">
        <f t="shared" ref="AA11:AA51" si="5">H11*W11</f>
        <v>0.97491330571500157</v>
      </c>
      <c r="AB11">
        <f>SUM(Y11:AA11)</f>
        <v>4.4433088384670247</v>
      </c>
    </row>
    <row r="12" spans="1:30" x14ac:dyDescent="0.15">
      <c r="A12" s="473" t="s">
        <v>40</v>
      </c>
      <c r="B12" s="1287">
        <v>3.3</v>
      </c>
      <c r="C12" s="474">
        <v>3420</v>
      </c>
      <c r="D12" s="516">
        <v>4119390</v>
      </c>
      <c r="E12" s="1287">
        <v>9</v>
      </c>
      <c r="F12" s="474">
        <v>550</v>
      </c>
      <c r="G12" s="516">
        <v>1806750</v>
      </c>
      <c r="H12" s="1287">
        <v>5</v>
      </c>
      <c r="I12" s="474">
        <v>1755</v>
      </c>
      <c r="J12" s="516">
        <v>3202875</v>
      </c>
      <c r="K12" s="1287">
        <v>5.0245412018711768</v>
      </c>
      <c r="L12" s="474">
        <v>5725</v>
      </c>
      <c r="M12" s="1954">
        <v>9129015</v>
      </c>
      <c r="N12" s="2051">
        <v>1000</v>
      </c>
      <c r="U12">
        <f t="shared" si="0"/>
        <v>0.45124145376034547</v>
      </c>
      <c r="V12">
        <f t="shared" si="1"/>
        <v>0.19791291831594099</v>
      </c>
      <c r="W12">
        <f t="shared" si="2"/>
        <v>0.35084562792371354</v>
      </c>
      <c r="X12" s="1739">
        <f>SUM(U12:W12)</f>
        <v>1</v>
      </c>
      <c r="Y12">
        <f t="shared" si="3"/>
        <v>1.48909679740914</v>
      </c>
      <c r="Z12">
        <f t="shared" si="4"/>
        <v>1.7812162648434688</v>
      </c>
      <c r="AA12">
        <f t="shared" si="5"/>
        <v>1.7542281396185677</v>
      </c>
      <c r="AB12">
        <f>SUM(Y12:AA12)</f>
        <v>5.0245412018711768</v>
      </c>
      <c r="AC12">
        <f t="shared" ref="AC12:AC26" si="6">M12/M$53</f>
        <v>7.834084422118423E-2</v>
      </c>
      <c r="AD12">
        <f t="shared" ref="AD12:AD51" si="7">AC12*N12</f>
        <v>78.340844221184227</v>
      </c>
    </row>
    <row r="13" spans="1:30" x14ac:dyDescent="0.15">
      <c r="A13" s="473" t="s">
        <v>41</v>
      </c>
      <c r="B13" s="1287">
        <v>2.8</v>
      </c>
      <c r="C13" s="474">
        <v>3800</v>
      </c>
      <c r="D13" s="516">
        <v>3883600</v>
      </c>
      <c r="E13" s="1287">
        <v>7</v>
      </c>
      <c r="F13" s="474">
        <v>180</v>
      </c>
      <c r="G13" s="516">
        <v>459900</v>
      </c>
      <c r="H13" s="1287">
        <v>3.7</v>
      </c>
      <c r="I13" s="474">
        <v>900</v>
      </c>
      <c r="J13" s="516">
        <v>1215450</v>
      </c>
      <c r="K13" s="1287">
        <v>3.344254760341431</v>
      </c>
      <c r="L13" s="474">
        <v>4880</v>
      </c>
      <c r="M13" s="1954">
        <v>5558950</v>
      </c>
      <c r="N13" s="2051">
        <v>1060</v>
      </c>
      <c r="U13">
        <f t="shared" si="0"/>
        <v>0.69862114248194351</v>
      </c>
      <c r="V13">
        <f t="shared" si="1"/>
        <v>8.2731451083388044E-2</v>
      </c>
      <c r="W13">
        <f t="shared" si="2"/>
        <v>0.21864740643466843</v>
      </c>
      <c r="X13" s="1739">
        <f t="shared" ref="X13:X51" si="8">SUM(U13:W13)</f>
        <v>1</v>
      </c>
      <c r="Y13">
        <f t="shared" si="3"/>
        <v>1.9561391989494417</v>
      </c>
      <c r="Z13">
        <f t="shared" si="4"/>
        <v>0.57912015758371627</v>
      </c>
      <c r="AA13">
        <f t="shared" si="5"/>
        <v>0.80899540380827317</v>
      </c>
      <c r="AB13">
        <f t="shared" ref="AB13:AB51" si="9">SUM(Y13:AA13)</f>
        <v>3.344254760341431</v>
      </c>
      <c r="AC13">
        <f t="shared" si="6"/>
        <v>4.7704252428476902E-2</v>
      </c>
      <c r="AD13">
        <f t="shared" si="7"/>
        <v>50.566507574185515</v>
      </c>
    </row>
    <row r="14" spans="1:30" x14ac:dyDescent="0.15">
      <c r="A14" s="473" t="s">
        <v>42</v>
      </c>
      <c r="B14" s="1287">
        <v>3.5</v>
      </c>
      <c r="C14" s="474">
        <v>1500</v>
      </c>
      <c r="D14" s="516">
        <v>1916250</v>
      </c>
      <c r="E14" s="1287">
        <v>12</v>
      </c>
      <c r="F14" s="474">
        <v>100</v>
      </c>
      <c r="G14" s="516">
        <v>438000</v>
      </c>
      <c r="H14" s="1287">
        <v>6</v>
      </c>
      <c r="I14" s="474">
        <v>300</v>
      </c>
      <c r="J14" s="516">
        <v>657000</v>
      </c>
      <c r="K14" s="1287">
        <v>5.2818181818181813</v>
      </c>
      <c r="L14" s="474">
        <v>1900</v>
      </c>
      <c r="M14" s="1954">
        <v>3011250</v>
      </c>
      <c r="N14" s="2051">
        <v>900</v>
      </c>
      <c r="U14">
        <f t="shared" si="0"/>
        <v>0.63636363636363635</v>
      </c>
      <c r="V14">
        <f t="shared" si="1"/>
        <v>0.14545454545454545</v>
      </c>
      <c r="W14">
        <f t="shared" si="2"/>
        <v>0.21818181818181817</v>
      </c>
      <c r="X14" s="1739">
        <f t="shared" si="8"/>
        <v>0.99999999999999989</v>
      </c>
      <c r="Y14">
        <f t="shared" si="3"/>
        <v>2.2272727272727271</v>
      </c>
      <c r="Z14">
        <f t="shared" si="4"/>
        <v>1.7454545454545454</v>
      </c>
      <c r="AA14">
        <f t="shared" si="5"/>
        <v>1.3090909090909091</v>
      </c>
      <c r="AB14">
        <f t="shared" si="9"/>
        <v>5.2818181818181813</v>
      </c>
      <c r="AC14">
        <f t="shared" si="6"/>
        <v>2.5841108505248487E-2</v>
      </c>
      <c r="AD14">
        <f t="shared" si="7"/>
        <v>23.256997654723637</v>
      </c>
    </row>
    <row r="15" spans="1:30" x14ac:dyDescent="0.15">
      <c r="A15" s="473" t="s">
        <v>43</v>
      </c>
      <c r="B15" s="1287">
        <v>4</v>
      </c>
      <c r="C15" s="474">
        <v>1500</v>
      </c>
      <c r="D15" s="516">
        <v>2190000</v>
      </c>
      <c r="E15" s="1287">
        <v>0</v>
      </c>
      <c r="F15" s="474">
        <v>0</v>
      </c>
      <c r="G15" s="516">
        <v>0</v>
      </c>
      <c r="H15" s="1287">
        <v>6</v>
      </c>
      <c r="I15" s="474">
        <v>500</v>
      </c>
      <c r="J15" s="516">
        <v>1095000</v>
      </c>
      <c r="K15" s="1287">
        <v>4.6666666666666661</v>
      </c>
      <c r="L15" s="474">
        <v>2000</v>
      </c>
      <c r="M15" s="1954">
        <v>3285000</v>
      </c>
      <c r="N15" s="2051">
        <v>991.66666666666663</v>
      </c>
      <c r="U15">
        <f t="shared" si="0"/>
        <v>0.66666666666666663</v>
      </c>
      <c r="V15">
        <f t="shared" si="1"/>
        <v>0</v>
      </c>
      <c r="W15">
        <f t="shared" si="2"/>
        <v>0.33333333333333331</v>
      </c>
      <c r="X15" s="1739">
        <f t="shared" si="8"/>
        <v>1</v>
      </c>
      <c r="Y15">
        <f t="shared" si="3"/>
        <v>2.6666666666666665</v>
      </c>
      <c r="Z15">
        <f t="shared" si="4"/>
        <v>0</v>
      </c>
      <c r="AA15">
        <f t="shared" si="5"/>
        <v>2</v>
      </c>
      <c r="AB15">
        <f t="shared" si="9"/>
        <v>4.6666666666666661</v>
      </c>
      <c r="AC15">
        <f t="shared" si="6"/>
        <v>2.8190300187543801E-2</v>
      </c>
      <c r="AD15">
        <f t="shared" si="7"/>
        <v>27.95538101931427</v>
      </c>
    </row>
    <row r="16" spans="1:30" x14ac:dyDescent="0.15">
      <c r="A16" s="473" t="s">
        <v>44</v>
      </c>
      <c r="B16" s="1287">
        <v>3.2</v>
      </c>
      <c r="C16" s="474">
        <v>1755</v>
      </c>
      <c r="D16" s="516">
        <v>2049840</v>
      </c>
      <c r="E16" s="1287">
        <v>0</v>
      </c>
      <c r="F16" s="474">
        <v>0</v>
      </c>
      <c r="G16" s="516">
        <v>0</v>
      </c>
      <c r="H16" s="1287">
        <v>5</v>
      </c>
      <c r="I16" s="474">
        <v>140</v>
      </c>
      <c r="J16" s="516">
        <v>255500</v>
      </c>
      <c r="K16" s="1287">
        <v>3.3994933502216593</v>
      </c>
      <c r="L16" s="474">
        <v>1895</v>
      </c>
      <c r="M16" s="1954">
        <v>2305340</v>
      </c>
      <c r="N16" s="2051">
        <v>1000</v>
      </c>
      <c r="U16">
        <f t="shared" si="0"/>
        <v>0.88917036098796709</v>
      </c>
      <c r="V16">
        <f t="shared" si="1"/>
        <v>0</v>
      </c>
      <c r="W16">
        <f t="shared" si="2"/>
        <v>0.11082963901203294</v>
      </c>
      <c r="X16" s="1739">
        <f t="shared" si="8"/>
        <v>1</v>
      </c>
      <c r="Y16">
        <f t="shared" si="3"/>
        <v>2.8453451551614948</v>
      </c>
      <c r="Z16">
        <f t="shared" si="4"/>
        <v>0</v>
      </c>
      <c r="AA16">
        <f t="shared" si="5"/>
        <v>0.55414819506016466</v>
      </c>
      <c r="AB16">
        <f t="shared" si="9"/>
        <v>3.3994933502216593</v>
      </c>
      <c r="AC16">
        <f t="shared" si="6"/>
        <v>1.9783326220502963E-2</v>
      </c>
      <c r="AD16">
        <f t="shared" si="7"/>
        <v>19.783326220502964</v>
      </c>
    </row>
    <row r="17" spans="1:30" x14ac:dyDescent="0.15">
      <c r="A17" s="473" t="s">
        <v>45</v>
      </c>
      <c r="B17" s="1287">
        <v>5</v>
      </c>
      <c r="C17" s="474">
        <v>700</v>
      </c>
      <c r="D17" s="516">
        <v>1277500</v>
      </c>
      <c r="E17" s="1287">
        <v>0</v>
      </c>
      <c r="F17" s="474">
        <v>0</v>
      </c>
      <c r="G17" s="516">
        <v>0</v>
      </c>
      <c r="H17" s="1287">
        <v>3</v>
      </c>
      <c r="I17" s="474">
        <v>500</v>
      </c>
      <c r="J17" s="516">
        <v>547500</v>
      </c>
      <c r="K17" s="1287">
        <v>4.4000000000000004</v>
      </c>
      <c r="L17" s="474">
        <v>1200</v>
      </c>
      <c r="M17" s="1954">
        <v>1825000</v>
      </c>
      <c r="N17" s="2051">
        <v>800</v>
      </c>
      <c r="U17">
        <f t="shared" si="0"/>
        <v>0.7</v>
      </c>
      <c r="V17">
        <f t="shared" si="1"/>
        <v>0</v>
      </c>
      <c r="W17">
        <f t="shared" si="2"/>
        <v>0.3</v>
      </c>
      <c r="X17" s="1739">
        <f t="shared" si="8"/>
        <v>1</v>
      </c>
      <c r="Y17">
        <f t="shared" si="3"/>
        <v>3.5</v>
      </c>
      <c r="Z17">
        <f t="shared" si="4"/>
        <v>0</v>
      </c>
      <c r="AA17">
        <f t="shared" si="5"/>
        <v>0.89999999999999991</v>
      </c>
      <c r="AB17">
        <f t="shared" si="9"/>
        <v>4.4000000000000004</v>
      </c>
      <c r="AC17">
        <f t="shared" si="6"/>
        <v>1.566127788196878E-2</v>
      </c>
      <c r="AD17">
        <f t="shared" si="7"/>
        <v>12.529022305575024</v>
      </c>
    </row>
    <row r="18" spans="1:30" x14ac:dyDescent="0.15">
      <c r="A18" s="473" t="s">
        <v>950</v>
      </c>
      <c r="B18" s="1287">
        <v>3</v>
      </c>
      <c r="C18" s="474">
        <v>640</v>
      </c>
      <c r="D18" s="516">
        <v>700800</v>
      </c>
      <c r="E18" s="1287">
        <v>10</v>
      </c>
      <c r="F18" s="474">
        <v>50</v>
      </c>
      <c r="G18" s="516">
        <v>182500</v>
      </c>
      <c r="H18" s="1287">
        <v>5</v>
      </c>
      <c r="I18" s="474">
        <v>240</v>
      </c>
      <c r="J18" s="516">
        <v>438000</v>
      </c>
      <c r="K18" s="1287">
        <v>4.6298342541436464</v>
      </c>
      <c r="L18" s="474">
        <v>930</v>
      </c>
      <c r="M18" s="1954">
        <v>1321300</v>
      </c>
      <c r="N18" s="2051">
        <v>1100</v>
      </c>
      <c r="U18">
        <f t="shared" si="0"/>
        <v>0.53038674033149169</v>
      </c>
      <c r="V18">
        <f t="shared" si="1"/>
        <v>0.13812154696132597</v>
      </c>
      <c r="W18">
        <f t="shared" si="2"/>
        <v>0.33149171270718231</v>
      </c>
      <c r="X18" s="1739">
        <f t="shared" si="8"/>
        <v>1</v>
      </c>
      <c r="Y18">
        <f t="shared" si="3"/>
        <v>1.5911602209944751</v>
      </c>
      <c r="Z18">
        <f t="shared" si="4"/>
        <v>1.3812154696132597</v>
      </c>
      <c r="AA18">
        <f t="shared" si="5"/>
        <v>1.6574585635359116</v>
      </c>
      <c r="AB18">
        <f t="shared" si="9"/>
        <v>4.6298342541436464</v>
      </c>
      <c r="AC18">
        <f t="shared" si="6"/>
        <v>1.1338765186545396E-2</v>
      </c>
      <c r="AD18">
        <f t="shared" si="7"/>
        <v>12.472641705199935</v>
      </c>
    </row>
    <row r="19" spans="1:30" x14ac:dyDescent="0.15">
      <c r="A19" s="473" t="s">
        <v>46</v>
      </c>
      <c r="B19" s="1287">
        <v>3.75</v>
      </c>
      <c r="C19" s="474">
        <v>1247</v>
      </c>
      <c r="D19" s="516">
        <v>1706831.25</v>
      </c>
      <c r="E19" s="1287">
        <v>11</v>
      </c>
      <c r="F19" s="474">
        <v>22</v>
      </c>
      <c r="G19" s="516">
        <v>88330</v>
      </c>
      <c r="H19" s="1287">
        <v>4.5</v>
      </c>
      <c r="I19" s="474">
        <v>175</v>
      </c>
      <c r="J19" s="516">
        <v>287437.5</v>
      </c>
      <c r="K19" s="1287">
        <v>4.1610108224159834</v>
      </c>
      <c r="L19" s="474">
        <v>1444</v>
      </c>
      <c r="M19" s="1954">
        <v>2082598.75</v>
      </c>
      <c r="N19" s="2051">
        <v>900</v>
      </c>
      <c r="U19">
        <f t="shared" si="0"/>
        <v>0.81956797966963146</v>
      </c>
      <c r="V19">
        <f t="shared" si="1"/>
        <v>4.2413354948954998E-2</v>
      </c>
      <c r="W19">
        <f t="shared" si="2"/>
        <v>0.1380186653814135</v>
      </c>
      <c r="X19" s="1739">
        <f t="shared" si="8"/>
        <v>1</v>
      </c>
      <c r="Y19">
        <f t="shared" si="3"/>
        <v>3.0733799237611179</v>
      </c>
      <c r="Z19">
        <f t="shared" si="4"/>
        <v>0.46654690443850499</v>
      </c>
      <c r="AA19">
        <f t="shared" si="5"/>
        <v>0.62108399421636074</v>
      </c>
      <c r="AB19">
        <f t="shared" si="9"/>
        <v>4.1610108224159834</v>
      </c>
      <c r="AC19">
        <f t="shared" si="6"/>
        <v>1.7871867255008674E-2</v>
      </c>
      <c r="AD19">
        <f t="shared" si="7"/>
        <v>16.084680529507807</v>
      </c>
    </row>
    <row r="20" spans="1:30" x14ac:dyDescent="0.15">
      <c r="A20" s="473" t="s">
        <v>1393</v>
      </c>
      <c r="B20" s="1287">
        <v>3.5</v>
      </c>
      <c r="C20" s="474">
        <v>3700</v>
      </c>
      <c r="D20" s="516">
        <v>4726750</v>
      </c>
      <c r="E20" s="1287">
        <v>10</v>
      </c>
      <c r="F20" s="474">
        <v>260</v>
      </c>
      <c r="G20" s="516">
        <v>949000</v>
      </c>
      <c r="H20" s="1287">
        <v>6</v>
      </c>
      <c r="I20" s="474">
        <v>320</v>
      </c>
      <c r="J20" s="516">
        <v>700800</v>
      </c>
      <c r="K20" s="1287">
        <v>4.7421293646250708</v>
      </c>
      <c r="L20" s="474">
        <v>4280</v>
      </c>
      <c r="M20" s="1954">
        <v>6376550</v>
      </c>
      <c r="N20" s="2051">
        <v>700</v>
      </c>
      <c r="U20">
        <f t="shared" si="0"/>
        <v>0.74127074985689756</v>
      </c>
      <c r="V20">
        <f t="shared" si="1"/>
        <v>0.14882655981682885</v>
      </c>
      <c r="W20">
        <f t="shared" si="2"/>
        <v>0.10990269032627362</v>
      </c>
      <c r="X20" s="1739">
        <f t="shared" si="8"/>
        <v>1</v>
      </c>
      <c r="Y20">
        <f t="shared" si="3"/>
        <v>2.5944476244991415</v>
      </c>
      <c r="Z20">
        <f t="shared" si="4"/>
        <v>1.4882655981682884</v>
      </c>
      <c r="AA20">
        <f t="shared" si="5"/>
        <v>0.65941614195764164</v>
      </c>
      <c r="AB20">
        <f t="shared" si="9"/>
        <v>4.7421293646250708</v>
      </c>
      <c r="AC20">
        <f t="shared" si="6"/>
        <v>5.4720504919598914E-2</v>
      </c>
      <c r="AD20">
        <f t="shared" si="7"/>
        <v>38.304353443719236</v>
      </c>
    </row>
    <row r="21" spans="1:30" x14ac:dyDescent="0.15">
      <c r="A21" s="2024" t="s">
        <v>47</v>
      </c>
      <c r="B21" s="1287">
        <v>4</v>
      </c>
      <c r="C21" s="474">
        <v>3150</v>
      </c>
      <c r="D21" s="516">
        <v>4599000</v>
      </c>
      <c r="E21" s="1287">
        <v>0</v>
      </c>
      <c r="F21" s="474">
        <v>0</v>
      </c>
      <c r="G21" s="516">
        <v>0</v>
      </c>
      <c r="H21" s="1287">
        <v>0</v>
      </c>
      <c r="I21" s="474">
        <v>0</v>
      </c>
      <c r="J21" s="516">
        <v>0</v>
      </c>
      <c r="K21" s="1287">
        <v>4</v>
      </c>
      <c r="L21" s="474">
        <v>3150</v>
      </c>
      <c r="M21" s="1954">
        <v>4599000</v>
      </c>
      <c r="N21" s="2051">
        <v>675</v>
      </c>
      <c r="U21">
        <f t="shared" si="0"/>
        <v>1</v>
      </c>
      <c r="V21">
        <f t="shared" si="1"/>
        <v>0</v>
      </c>
      <c r="W21">
        <f t="shared" si="2"/>
        <v>0</v>
      </c>
      <c r="X21" s="1739">
        <f t="shared" si="8"/>
        <v>1</v>
      </c>
      <c r="Y21">
        <f t="shared" si="3"/>
        <v>4</v>
      </c>
      <c r="Z21">
        <f t="shared" si="4"/>
        <v>0</v>
      </c>
      <c r="AA21">
        <f t="shared" si="5"/>
        <v>0</v>
      </c>
      <c r="AB21">
        <f t="shared" si="9"/>
        <v>4</v>
      </c>
      <c r="AC21">
        <f t="shared" si="6"/>
        <v>3.9466420262561322E-2</v>
      </c>
      <c r="AD21">
        <f t="shared" si="7"/>
        <v>26.639833677228893</v>
      </c>
    </row>
    <row r="22" spans="1:30" x14ac:dyDescent="0.15">
      <c r="A22" s="473" t="s">
        <v>48</v>
      </c>
      <c r="B22" s="2262">
        <v>4</v>
      </c>
      <c r="C22" s="474">
        <v>720</v>
      </c>
      <c r="D22" s="516">
        <v>1051200</v>
      </c>
      <c r="E22" s="1287">
        <v>9</v>
      </c>
      <c r="F22" s="474">
        <v>100</v>
      </c>
      <c r="G22" s="516">
        <v>328500</v>
      </c>
      <c r="H22" s="1287">
        <v>6</v>
      </c>
      <c r="I22" s="474">
        <v>270</v>
      </c>
      <c r="J22" s="516">
        <v>591300</v>
      </c>
      <c r="K22" s="1287">
        <v>5.4333333333333336</v>
      </c>
      <c r="L22" s="474">
        <v>1090</v>
      </c>
      <c r="M22" s="1954">
        <v>1971000</v>
      </c>
      <c r="N22" s="2051">
        <v>858.33333333333337</v>
      </c>
      <c r="U22">
        <f t="shared" si="0"/>
        <v>0.53333333333333333</v>
      </c>
      <c r="V22">
        <f t="shared" si="1"/>
        <v>0.16666666666666666</v>
      </c>
      <c r="W22">
        <f t="shared" si="2"/>
        <v>0.3</v>
      </c>
      <c r="X22" s="1739">
        <f t="shared" si="8"/>
        <v>1</v>
      </c>
      <c r="Y22">
        <f t="shared" si="3"/>
        <v>2.1333333333333333</v>
      </c>
      <c r="Z22">
        <f t="shared" si="4"/>
        <v>1.5</v>
      </c>
      <c r="AA22">
        <f t="shared" si="5"/>
        <v>1.7999999999999998</v>
      </c>
      <c r="AB22">
        <f t="shared" si="9"/>
        <v>5.4333333333333336</v>
      </c>
      <c r="AC22">
        <f t="shared" si="6"/>
        <v>1.6914180112526281E-2</v>
      </c>
      <c r="AD22">
        <f t="shared" si="7"/>
        <v>14.518004596585058</v>
      </c>
    </row>
    <row r="23" spans="1:30" x14ac:dyDescent="0.15">
      <c r="A23" s="473" t="s">
        <v>379</v>
      </c>
      <c r="B23" s="1287">
        <v>3</v>
      </c>
      <c r="C23" s="474">
        <v>2000</v>
      </c>
      <c r="D23" s="516">
        <v>2190000</v>
      </c>
      <c r="E23" s="1287">
        <v>8</v>
      </c>
      <c r="F23" s="474">
        <v>350</v>
      </c>
      <c r="G23" s="516">
        <v>1022000</v>
      </c>
      <c r="H23" s="1287">
        <v>5</v>
      </c>
      <c r="I23" s="474">
        <v>370</v>
      </c>
      <c r="J23" s="516">
        <v>675250</v>
      </c>
      <c r="K23" s="1287">
        <v>4.6619718309859159</v>
      </c>
      <c r="L23" s="474">
        <v>2720</v>
      </c>
      <c r="M23" s="1954">
        <v>3887250</v>
      </c>
      <c r="N23" s="2051">
        <v>950</v>
      </c>
      <c r="U23">
        <f t="shared" si="0"/>
        <v>0.56338028169014087</v>
      </c>
      <c r="V23">
        <f t="shared" si="1"/>
        <v>0.26291079812206575</v>
      </c>
      <c r="W23">
        <f t="shared" si="2"/>
        <v>0.17370892018779344</v>
      </c>
      <c r="X23" s="1739">
        <f t="shared" si="8"/>
        <v>1</v>
      </c>
      <c r="Y23">
        <f t="shared" si="3"/>
        <v>1.6901408450704225</v>
      </c>
      <c r="Z23">
        <f t="shared" si="4"/>
        <v>2.103286384976526</v>
      </c>
      <c r="AA23">
        <f t="shared" si="5"/>
        <v>0.86854460093896724</v>
      </c>
      <c r="AB23">
        <f t="shared" si="9"/>
        <v>4.6619718309859159</v>
      </c>
      <c r="AC23">
        <f t="shared" si="6"/>
        <v>3.3358521888593499E-2</v>
      </c>
      <c r="AD23">
        <f t="shared" si="7"/>
        <v>31.690595794163823</v>
      </c>
    </row>
    <row r="24" spans="1:30" x14ac:dyDescent="0.15">
      <c r="A24" s="473" t="s">
        <v>49</v>
      </c>
      <c r="B24" s="1287">
        <v>3.4</v>
      </c>
      <c r="C24" s="474">
        <v>750</v>
      </c>
      <c r="D24" s="516">
        <v>930750</v>
      </c>
      <c r="E24" s="1287">
        <v>0</v>
      </c>
      <c r="F24" s="474">
        <v>0</v>
      </c>
      <c r="G24" s="516">
        <v>0</v>
      </c>
      <c r="H24" s="1287">
        <v>7</v>
      </c>
      <c r="I24" s="474">
        <v>200</v>
      </c>
      <c r="J24" s="516">
        <v>511000</v>
      </c>
      <c r="K24" s="1287">
        <v>4.6759493670886076</v>
      </c>
      <c r="L24" s="474">
        <v>950</v>
      </c>
      <c r="M24" s="1954">
        <v>1441750</v>
      </c>
      <c r="N24" s="2051">
        <v>700</v>
      </c>
      <c r="U24">
        <f t="shared" si="0"/>
        <v>0.64556962025316456</v>
      </c>
      <c r="V24">
        <f t="shared" si="1"/>
        <v>0</v>
      </c>
      <c r="W24">
        <f t="shared" si="2"/>
        <v>0.35443037974683544</v>
      </c>
      <c r="X24" s="1739">
        <f t="shared" si="8"/>
        <v>1</v>
      </c>
      <c r="Y24">
        <f t="shared" si="3"/>
        <v>2.1949367088607596</v>
      </c>
      <c r="Z24">
        <f t="shared" si="4"/>
        <v>0</v>
      </c>
      <c r="AA24">
        <f t="shared" si="5"/>
        <v>2.481012658227848</v>
      </c>
      <c r="AB24">
        <f t="shared" si="9"/>
        <v>4.6759493670886076</v>
      </c>
      <c r="AC24">
        <f t="shared" si="6"/>
        <v>1.2372409526755336E-2</v>
      </c>
      <c r="AD24">
        <f t="shared" si="7"/>
        <v>8.6606866687287347</v>
      </c>
    </row>
    <row r="25" spans="1:30" x14ac:dyDescent="0.15">
      <c r="A25" s="473" t="s">
        <v>50</v>
      </c>
      <c r="B25" s="1287">
        <v>3.2</v>
      </c>
      <c r="C25" s="474">
        <v>1365</v>
      </c>
      <c r="D25" s="516">
        <v>1594320</v>
      </c>
      <c r="E25" s="1287">
        <v>0</v>
      </c>
      <c r="F25" s="474">
        <v>0</v>
      </c>
      <c r="G25" s="516">
        <v>0</v>
      </c>
      <c r="H25" s="1287">
        <v>0</v>
      </c>
      <c r="I25" s="474">
        <v>0</v>
      </c>
      <c r="J25" s="516">
        <v>0</v>
      </c>
      <c r="K25" s="1287">
        <v>3.2</v>
      </c>
      <c r="L25" s="474">
        <v>1365</v>
      </c>
      <c r="M25" s="1954">
        <v>1594320</v>
      </c>
      <c r="N25" s="2051">
        <v>950</v>
      </c>
      <c r="U25">
        <f t="shared" si="0"/>
        <v>1</v>
      </c>
      <c r="V25">
        <f t="shared" si="1"/>
        <v>0</v>
      </c>
      <c r="W25">
        <f t="shared" si="2"/>
        <v>0</v>
      </c>
      <c r="X25" s="1739">
        <f t="shared" si="8"/>
        <v>1</v>
      </c>
      <c r="Y25">
        <f t="shared" si="3"/>
        <v>3.2</v>
      </c>
      <c r="Z25">
        <f t="shared" si="4"/>
        <v>0</v>
      </c>
      <c r="AA25">
        <f t="shared" si="5"/>
        <v>0</v>
      </c>
      <c r="AB25">
        <f t="shared" si="9"/>
        <v>3.2</v>
      </c>
      <c r="AC25">
        <f t="shared" si="6"/>
        <v>1.3681692357687925E-2</v>
      </c>
      <c r="AD25">
        <f t="shared" si="7"/>
        <v>12.997607739803529</v>
      </c>
    </row>
    <row r="26" spans="1:30" x14ac:dyDescent="0.15">
      <c r="A26" s="473" t="s">
        <v>1396</v>
      </c>
      <c r="B26" s="1287">
        <v>5</v>
      </c>
      <c r="C26" s="474">
        <v>2280</v>
      </c>
      <c r="D26" s="516">
        <v>4161000</v>
      </c>
      <c r="E26" s="1287">
        <v>12</v>
      </c>
      <c r="F26" s="474">
        <v>125</v>
      </c>
      <c r="G26" s="516">
        <v>547500</v>
      </c>
      <c r="H26" s="1287">
        <v>5</v>
      </c>
      <c r="I26" s="474">
        <v>234</v>
      </c>
      <c r="J26" s="516">
        <v>427050</v>
      </c>
      <c r="K26" s="1287">
        <v>5.7462686567164178</v>
      </c>
      <c r="L26" s="474">
        <v>2639</v>
      </c>
      <c r="M26" s="1954">
        <v>5135550</v>
      </c>
      <c r="N26" s="2051">
        <v>900</v>
      </c>
      <c r="U26">
        <f t="shared" si="0"/>
        <v>0.81023454157782515</v>
      </c>
      <c r="V26">
        <f t="shared" si="1"/>
        <v>0.10660980810234541</v>
      </c>
      <c r="W26">
        <f t="shared" si="2"/>
        <v>8.3155650319829424E-2</v>
      </c>
      <c r="X26" s="1739">
        <f t="shared" si="8"/>
        <v>1</v>
      </c>
      <c r="Y26">
        <f t="shared" si="3"/>
        <v>4.0511727078891262</v>
      </c>
      <c r="Z26">
        <f t="shared" si="4"/>
        <v>1.2793176972281448</v>
      </c>
      <c r="AA26">
        <f t="shared" si="5"/>
        <v>0.41577825159914711</v>
      </c>
      <c r="AB26">
        <f t="shared" si="9"/>
        <v>5.7462686567164178</v>
      </c>
      <c r="AC26">
        <f t="shared" si="6"/>
        <v>4.4070835959860145E-2</v>
      </c>
      <c r="AD26">
        <f t="shared" si="7"/>
        <v>39.663752363874131</v>
      </c>
    </row>
    <row r="27" spans="1:30" x14ac:dyDescent="0.15">
      <c r="A27" s="1290" t="s">
        <v>383</v>
      </c>
      <c r="B27" s="412">
        <v>4.789780077619664</v>
      </c>
      <c r="C27" s="485">
        <v>7730</v>
      </c>
      <c r="D27" s="1735">
        <v>13514125</v>
      </c>
      <c r="E27" s="412">
        <v>12.138004246284501</v>
      </c>
      <c r="F27" s="485">
        <v>471</v>
      </c>
      <c r="G27" s="1735">
        <v>2086705</v>
      </c>
      <c r="H27" s="412">
        <v>5.3872180451127818</v>
      </c>
      <c r="I27" s="485">
        <v>2128</v>
      </c>
      <c r="J27" s="1735">
        <v>4184360</v>
      </c>
      <c r="K27" s="1291">
        <v>5.6911346588763134</v>
      </c>
      <c r="L27" s="485">
        <v>10329</v>
      </c>
      <c r="M27" s="1735">
        <v>19785190</v>
      </c>
      <c r="N27" s="2052">
        <v>941.8</v>
      </c>
      <c r="U27">
        <f t="shared" si="0"/>
        <v>0.68304246762351029</v>
      </c>
      <c r="V27">
        <f t="shared" si="1"/>
        <v>0.1054680293694425</v>
      </c>
      <c r="W27">
        <f t="shared" si="2"/>
        <v>0.21148950300704719</v>
      </c>
      <c r="X27" s="1739">
        <f t="shared" si="8"/>
        <v>1</v>
      </c>
      <c r="Y27">
        <f t="shared" si="3"/>
        <v>3.2716232035912638</v>
      </c>
      <c r="Z27">
        <f t="shared" si="4"/>
        <v>1.2801713883335515</v>
      </c>
      <c r="AA27">
        <f t="shared" si="5"/>
        <v>1.1393400669514986</v>
      </c>
      <c r="AB27">
        <f t="shared" si="9"/>
        <v>5.6911346588763134</v>
      </c>
      <c r="AD27">
        <f t="shared" si="7"/>
        <v>0</v>
      </c>
    </row>
    <row r="28" spans="1:30" x14ac:dyDescent="0.15">
      <c r="A28" s="473" t="s">
        <v>51</v>
      </c>
      <c r="B28" s="1287">
        <v>3</v>
      </c>
      <c r="C28" s="474">
        <v>2600</v>
      </c>
      <c r="D28" s="516">
        <v>2847000</v>
      </c>
      <c r="E28" s="1287">
        <v>11</v>
      </c>
      <c r="F28" s="474">
        <v>210</v>
      </c>
      <c r="G28" s="516">
        <v>843150</v>
      </c>
      <c r="H28" s="1287">
        <v>4</v>
      </c>
      <c r="I28" s="474">
        <v>230</v>
      </c>
      <c r="J28" s="516">
        <v>335800</v>
      </c>
      <c r="K28" s="1287">
        <v>4.7588395285584761</v>
      </c>
      <c r="L28" s="474">
        <v>3040</v>
      </c>
      <c r="M28" s="1954">
        <v>4025950</v>
      </c>
      <c r="N28" s="2051">
        <v>960</v>
      </c>
      <c r="U28">
        <f t="shared" si="0"/>
        <v>0.70716228467815045</v>
      </c>
      <c r="V28">
        <f t="shared" si="1"/>
        <v>0.20942883046237534</v>
      </c>
      <c r="W28">
        <f t="shared" si="2"/>
        <v>8.3408884859474161E-2</v>
      </c>
      <c r="X28" s="1739">
        <f t="shared" si="8"/>
        <v>1</v>
      </c>
      <c r="Y28">
        <f t="shared" si="3"/>
        <v>2.1214868540344511</v>
      </c>
      <c r="Z28">
        <f t="shared" si="4"/>
        <v>2.3037171350861287</v>
      </c>
      <c r="AA28">
        <f t="shared" si="5"/>
        <v>0.33363553943789664</v>
      </c>
      <c r="AB28">
        <f t="shared" si="9"/>
        <v>4.7588395285584761</v>
      </c>
      <c r="AC28">
        <f>M28/M$53</f>
        <v>3.4548779007623126E-2</v>
      </c>
      <c r="AD28">
        <f t="shared" si="7"/>
        <v>33.166827847318203</v>
      </c>
    </row>
    <row r="29" spans="1:30" x14ac:dyDescent="0.15">
      <c r="A29" s="473" t="s">
        <v>52</v>
      </c>
      <c r="B29" s="1287">
        <v>8</v>
      </c>
      <c r="C29" s="474">
        <v>520</v>
      </c>
      <c r="D29" s="516">
        <v>1518400</v>
      </c>
      <c r="E29" s="1287">
        <v>15</v>
      </c>
      <c r="F29" s="474">
        <v>125</v>
      </c>
      <c r="G29" s="516">
        <v>684375</v>
      </c>
      <c r="H29" s="1287">
        <v>8</v>
      </c>
      <c r="I29" s="474">
        <v>830</v>
      </c>
      <c r="J29" s="516">
        <v>2423600</v>
      </c>
      <c r="K29" s="1287">
        <v>9.0355029585798814</v>
      </c>
      <c r="L29" s="474">
        <v>1475</v>
      </c>
      <c r="M29" s="1954">
        <v>4626375</v>
      </c>
      <c r="N29" s="2051">
        <v>1000</v>
      </c>
      <c r="U29">
        <f t="shared" si="0"/>
        <v>0.3282051282051282</v>
      </c>
      <c r="V29">
        <f t="shared" si="1"/>
        <v>0.14792899408284024</v>
      </c>
      <c r="W29">
        <f t="shared" si="2"/>
        <v>0.52386587771203152</v>
      </c>
      <c r="X29" s="1739">
        <f t="shared" si="8"/>
        <v>1</v>
      </c>
      <c r="Y29">
        <f t="shared" si="3"/>
        <v>2.6256410256410256</v>
      </c>
      <c r="Z29">
        <f t="shared" si="4"/>
        <v>2.2189349112426036</v>
      </c>
      <c r="AA29">
        <f t="shared" si="5"/>
        <v>4.1909270216962522</v>
      </c>
      <c r="AB29">
        <f t="shared" si="9"/>
        <v>9.0355029585798814</v>
      </c>
      <c r="AC29">
        <f>M29/M$53</f>
        <v>3.9701339430790857E-2</v>
      </c>
      <c r="AD29">
        <f t="shared" si="7"/>
        <v>39.70133943079086</v>
      </c>
    </row>
    <row r="30" spans="1:30" x14ac:dyDescent="0.15">
      <c r="A30" s="473" t="s">
        <v>53</v>
      </c>
      <c r="B30" s="1287">
        <v>3.5</v>
      </c>
      <c r="C30" s="474">
        <v>290</v>
      </c>
      <c r="D30" s="516">
        <v>370475</v>
      </c>
      <c r="E30" s="1287">
        <v>10</v>
      </c>
      <c r="F30" s="474">
        <v>30</v>
      </c>
      <c r="G30" s="516">
        <v>109500</v>
      </c>
      <c r="H30" s="1287">
        <v>6</v>
      </c>
      <c r="I30" s="474">
        <v>150</v>
      </c>
      <c r="J30" s="516">
        <v>328500</v>
      </c>
      <c r="K30" s="1287">
        <v>5.3961625282167045</v>
      </c>
      <c r="L30" s="474">
        <v>470</v>
      </c>
      <c r="M30" s="1954">
        <v>808475</v>
      </c>
      <c r="N30" s="2051">
        <v>974</v>
      </c>
      <c r="U30">
        <f t="shared" si="0"/>
        <v>0.45823927765237021</v>
      </c>
      <c r="V30">
        <f t="shared" si="1"/>
        <v>0.13544018058690746</v>
      </c>
      <c r="W30">
        <f t="shared" si="2"/>
        <v>0.40632054176072235</v>
      </c>
      <c r="X30" s="1739">
        <f t="shared" si="8"/>
        <v>1</v>
      </c>
      <c r="Y30">
        <f t="shared" si="3"/>
        <v>1.6038374717832957</v>
      </c>
      <c r="Z30">
        <f t="shared" si="4"/>
        <v>1.3544018058690745</v>
      </c>
      <c r="AA30">
        <f t="shared" si="5"/>
        <v>2.4379232505643342</v>
      </c>
      <c r="AB30">
        <f t="shared" si="9"/>
        <v>5.3961625282167045</v>
      </c>
      <c r="AC30">
        <f>M30/M$53</f>
        <v>6.9379461017121695E-3</v>
      </c>
      <c r="AD30">
        <f t="shared" si="7"/>
        <v>6.757559503067653</v>
      </c>
    </row>
    <row r="31" spans="1:30" x14ac:dyDescent="0.15">
      <c r="A31" s="473" t="s">
        <v>54</v>
      </c>
      <c r="B31" s="1287">
        <v>6</v>
      </c>
      <c r="C31" s="474">
        <v>2450</v>
      </c>
      <c r="D31" s="516">
        <v>5365500</v>
      </c>
      <c r="E31" s="1287">
        <v>12</v>
      </c>
      <c r="F31" s="474">
        <v>96</v>
      </c>
      <c r="G31" s="516">
        <v>420480</v>
      </c>
      <c r="H31" s="1287">
        <v>4</v>
      </c>
      <c r="I31" s="474">
        <v>250</v>
      </c>
      <c r="J31" s="516">
        <v>365000</v>
      </c>
      <c r="K31" s="1287">
        <v>6.2914787562307151</v>
      </c>
      <c r="L31" s="474">
        <v>2796</v>
      </c>
      <c r="M31" s="1954">
        <v>6150980</v>
      </c>
      <c r="N31" s="2051">
        <v>775</v>
      </c>
      <c r="U31">
        <f t="shared" si="0"/>
        <v>0.87230002373605509</v>
      </c>
      <c r="V31">
        <f t="shared" si="1"/>
        <v>6.8359838594825542E-2</v>
      </c>
      <c r="W31">
        <f t="shared" si="2"/>
        <v>5.9340137669119393E-2</v>
      </c>
      <c r="X31" s="1739">
        <f t="shared" si="8"/>
        <v>1</v>
      </c>
      <c r="Y31">
        <f t="shared" si="3"/>
        <v>5.2338001424163307</v>
      </c>
      <c r="Z31">
        <f t="shared" si="4"/>
        <v>0.82031806313790656</v>
      </c>
      <c r="AA31">
        <f t="shared" si="5"/>
        <v>0.23736055067647757</v>
      </c>
      <c r="AB31">
        <f t="shared" si="9"/>
        <v>6.2914787562307151</v>
      </c>
      <c r="AC31">
        <f>M31/M$53</f>
        <v>5.2784770973387574E-2</v>
      </c>
      <c r="AD31">
        <f t="shared" si="7"/>
        <v>40.908197504375373</v>
      </c>
    </row>
    <row r="32" spans="1:30" x14ac:dyDescent="0.15">
      <c r="A32" s="473" t="s">
        <v>388</v>
      </c>
      <c r="B32" s="1287">
        <v>5</v>
      </c>
      <c r="C32" s="474">
        <v>1870</v>
      </c>
      <c r="D32" s="516">
        <v>3412750</v>
      </c>
      <c r="E32" s="1287">
        <v>8</v>
      </c>
      <c r="F32" s="474">
        <v>10</v>
      </c>
      <c r="G32" s="516">
        <v>29200</v>
      </c>
      <c r="H32" s="1287">
        <v>3</v>
      </c>
      <c r="I32" s="474">
        <v>668</v>
      </c>
      <c r="J32" s="516">
        <v>731460</v>
      </c>
      <c r="K32" s="1287">
        <v>4.6704565331467549</v>
      </c>
      <c r="L32" s="474">
        <v>2548</v>
      </c>
      <c r="M32" s="1954">
        <v>4173410</v>
      </c>
      <c r="N32" s="2051">
        <v>1000</v>
      </c>
      <c r="U32">
        <f t="shared" si="0"/>
        <v>0.81773657512681475</v>
      </c>
      <c r="V32">
        <f t="shared" si="1"/>
        <v>6.9966765786251533E-3</v>
      </c>
      <c r="W32">
        <f t="shared" si="2"/>
        <v>0.17526674829456007</v>
      </c>
      <c r="X32" s="1739">
        <f t="shared" si="8"/>
        <v>1</v>
      </c>
      <c r="Y32">
        <f t="shared" si="3"/>
        <v>4.0886828756340741</v>
      </c>
      <c r="Z32">
        <f t="shared" si="4"/>
        <v>5.5973412629001226E-2</v>
      </c>
      <c r="AA32">
        <f t="shared" si="5"/>
        <v>0.52580024488368027</v>
      </c>
      <c r="AB32">
        <f t="shared" si="9"/>
        <v>4.6704565331467549</v>
      </c>
      <c r="AC32">
        <f>M32/M$53</f>
        <v>3.5814210260486201E-2</v>
      </c>
      <c r="AD32">
        <f t="shared" si="7"/>
        <v>35.814210260486199</v>
      </c>
    </row>
    <row r="33" spans="1:30" x14ac:dyDescent="0.15">
      <c r="A33" s="1290" t="s">
        <v>389</v>
      </c>
      <c r="B33" s="412">
        <v>3.3669030732860521</v>
      </c>
      <c r="C33" s="485">
        <v>8460</v>
      </c>
      <c r="D33" s="1735">
        <v>10396660</v>
      </c>
      <c r="E33" s="412">
        <v>13.572351421188632</v>
      </c>
      <c r="F33" s="485">
        <v>1548</v>
      </c>
      <c r="G33" s="1735">
        <v>7668650</v>
      </c>
      <c r="H33" s="412">
        <v>5.0307692307692307</v>
      </c>
      <c r="I33" s="485">
        <v>2275</v>
      </c>
      <c r="J33" s="1735">
        <v>4177425</v>
      </c>
      <c r="K33" s="1291">
        <v>7.1979376810385283</v>
      </c>
      <c r="L33" s="485">
        <v>12283</v>
      </c>
      <c r="M33" s="1735">
        <v>22242735</v>
      </c>
      <c r="N33" s="2052">
        <v>968.32291666666674</v>
      </c>
      <c r="O33" s="423"/>
      <c r="P33" s="423"/>
      <c r="Q33" s="423"/>
      <c r="R33" s="423"/>
      <c r="S33" s="423"/>
      <c r="T33" s="423"/>
      <c r="U33">
        <f t="shared" si="0"/>
        <v>0.46741823791004117</v>
      </c>
      <c r="V33">
        <f t="shared" si="1"/>
        <v>0.34477100050870541</v>
      </c>
      <c r="W33">
        <f t="shared" si="2"/>
        <v>0.18781076158125337</v>
      </c>
      <c r="X33" s="1739">
        <f t="shared" si="8"/>
        <v>1</v>
      </c>
      <c r="Y33">
        <f t="shared" si="3"/>
        <v>1.5737519017292687</v>
      </c>
      <c r="Z33">
        <f t="shared" si="4"/>
        <v>4.6793531787389542</v>
      </c>
      <c r="AA33">
        <f t="shared" si="5"/>
        <v>0.94483260057030538</v>
      </c>
      <c r="AB33">
        <f t="shared" si="9"/>
        <v>7.1979376810385283</v>
      </c>
      <c r="AD33">
        <f t="shared" si="7"/>
        <v>0</v>
      </c>
    </row>
    <row r="34" spans="1:30" x14ac:dyDescent="0.15">
      <c r="A34" s="473" t="s">
        <v>55</v>
      </c>
      <c r="B34" s="1287">
        <v>3</v>
      </c>
      <c r="C34" s="474">
        <v>1600</v>
      </c>
      <c r="D34" s="516">
        <v>1752000</v>
      </c>
      <c r="E34" s="1287">
        <v>25</v>
      </c>
      <c r="F34" s="474">
        <v>260</v>
      </c>
      <c r="G34" s="516">
        <v>2372500</v>
      </c>
      <c r="H34" s="1287">
        <v>5</v>
      </c>
      <c r="I34" s="474">
        <v>550</v>
      </c>
      <c r="J34" s="516">
        <v>1003750</v>
      </c>
      <c r="K34" s="1287">
        <v>13.569395017793594</v>
      </c>
      <c r="L34" s="474">
        <v>2410</v>
      </c>
      <c r="M34" s="1954">
        <v>5128250</v>
      </c>
      <c r="N34" s="2051">
        <v>1041.6666666666667</v>
      </c>
      <c r="U34">
        <f t="shared" si="0"/>
        <v>0.34163701067615659</v>
      </c>
      <c r="V34">
        <f t="shared" si="1"/>
        <v>0.46263345195729538</v>
      </c>
      <c r="W34">
        <f t="shared" si="2"/>
        <v>0.19572953736654805</v>
      </c>
      <c r="X34" s="1739">
        <f t="shared" si="8"/>
        <v>1</v>
      </c>
      <c r="Y34">
        <f t="shared" si="3"/>
        <v>1.0249110320284698</v>
      </c>
      <c r="Z34">
        <f t="shared" si="4"/>
        <v>11.565836298932384</v>
      </c>
      <c r="AA34">
        <f t="shared" si="5"/>
        <v>0.97864768683274028</v>
      </c>
      <c r="AB34">
        <f t="shared" si="9"/>
        <v>13.569395017793594</v>
      </c>
      <c r="AC34">
        <f t="shared" ref="AC34:AC41" si="10">M34/M$53</f>
        <v>4.4008190848332268E-2</v>
      </c>
      <c r="AD34">
        <f t="shared" si="7"/>
        <v>45.841865467012781</v>
      </c>
    </row>
    <row r="35" spans="1:30" x14ac:dyDescent="0.15">
      <c r="A35" s="473" t="s">
        <v>56</v>
      </c>
      <c r="B35" s="1287">
        <v>5</v>
      </c>
      <c r="C35" s="474">
        <v>300</v>
      </c>
      <c r="D35" s="516">
        <v>547500</v>
      </c>
      <c r="E35" s="1287">
        <v>15</v>
      </c>
      <c r="F35" s="474">
        <v>350</v>
      </c>
      <c r="G35" s="516">
        <v>1916250</v>
      </c>
      <c r="H35" s="1287">
        <v>8</v>
      </c>
      <c r="I35" s="474">
        <v>100</v>
      </c>
      <c r="J35" s="516">
        <v>292000</v>
      </c>
      <c r="K35" s="1287">
        <v>12.271523178807948</v>
      </c>
      <c r="L35" s="474">
        <v>750</v>
      </c>
      <c r="M35" s="1954">
        <v>2755750</v>
      </c>
      <c r="N35" s="2051">
        <v>908.33333333333337</v>
      </c>
      <c r="U35">
        <f t="shared" si="0"/>
        <v>0.19867549668874171</v>
      </c>
      <c r="V35">
        <f t="shared" si="1"/>
        <v>0.69536423841059603</v>
      </c>
      <c r="W35">
        <f t="shared" si="2"/>
        <v>0.10596026490066225</v>
      </c>
      <c r="X35" s="1739">
        <f t="shared" si="8"/>
        <v>1</v>
      </c>
      <c r="Y35">
        <f t="shared" si="3"/>
        <v>0.99337748344370858</v>
      </c>
      <c r="Z35">
        <f t="shared" si="4"/>
        <v>10.430463576158941</v>
      </c>
      <c r="AA35">
        <f t="shared" si="5"/>
        <v>0.84768211920529801</v>
      </c>
      <c r="AB35">
        <f t="shared" si="9"/>
        <v>12.271523178807948</v>
      </c>
      <c r="AC35">
        <f t="shared" si="10"/>
        <v>2.3648529601772855E-2</v>
      </c>
      <c r="AD35">
        <f t="shared" si="7"/>
        <v>21.480747721610346</v>
      </c>
    </row>
    <row r="36" spans="1:30" x14ac:dyDescent="0.15">
      <c r="A36" s="473" t="s">
        <v>57</v>
      </c>
      <c r="B36" s="1287">
        <v>3.4</v>
      </c>
      <c r="C36" s="474">
        <v>1010</v>
      </c>
      <c r="D36" s="516">
        <v>1253410</v>
      </c>
      <c r="E36" s="1287">
        <v>10</v>
      </c>
      <c r="F36" s="474">
        <v>60</v>
      </c>
      <c r="G36" s="516">
        <v>219000</v>
      </c>
      <c r="H36" s="1287">
        <v>5</v>
      </c>
      <c r="I36" s="474">
        <v>170</v>
      </c>
      <c r="J36" s="516">
        <v>310250</v>
      </c>
      <c r="K36" s="1287">
        <v>4.4892710892710896</v>
      </c>
      <c r="L36" s="474">
        <v>1240</v>
      </c>
      <c r="M36" s="1954">
        <v>1782660</v>
      </c>
      <c r="N36" s="2051">
        <v>958.33333333333337</v>
      </c>
      <c r="U36">
        <f t="shared" si="0"/>
        <v>0.70311220311220313</v>
      </c>
      <c r="V36">
        <f t="shared" si="1"/>
        <v>0.12285012285012285</v>
      </c>
      <c r="W36">
        <f t="shared" si="2"/>
        <v>0.17403767403767403</v>
      </c>
      <c r="X36" s="1739">
        <f t="shared" si="8"/>
        <v>1</v>
      </c>
      <c r="Y36">
        <f t="shared" si="3"/>
        <v>2.3905814905814906</v>
      </c>
      <c r="Z36">
        <f t="shared" si="4"/>
        <v>1.2285012285012284</v>
      </c>
      <c r="AA36">
        <f t="shared" si="5"/>
        <v>0.87018837018837014</v>
      </c>
      <c r="AB36">
        <f t="shared" si="9"/>
        <v>4.4892710892710896</v>
      </c>
      <c r="AC36">
        <f t="shared" si="10"/>
        <v>1.5297936235107104E-2</v>
      </c>
      <c r="AD36">
        <f t="shared" si="7"/>
        <v>14.660522225310975</v>
      </c>
    </row>
    <row r="37" spans="1:30" x14ac:dyDescent="0.15">
      <c r="A37" s="473" t="s">
        <v>58</v>
      </c>
      <c r="B37" s="1287">
        <v>3</v>
      </c>
      <c r="C37" s="474">
        <v>1700</v>
      </c>
      <c r="D37" s="516">
        <v>1861500</v>
      </c>
      <c r="E37" s="1287">
        <v>7.2</v>
      </c>
      <c r="F37" s="474">
        <v>380</v>
      </c>
      <c r="G37" s="516">
        <v>998640</v>
      </c>
      <c r="H37" s="1287">
        <v>4</v>
      </c>
      <c r="I37" s="474">
        <v>400</v>
      </c>
      <c r="J37" s="516">
        <v>584000</v>
      </c>
      <c r="K37" s="1287">
        <v>4.3873675286138196</v>
      </c>
      <c r="L37" s="474">
        <v>2480</v>
      </c>
      <c r="M37" s="1954">
        <v>3444140</v>
      </c>
      <c r="N37" s="2051">
        <v>888.33333333333337</v>
      </c>
      <c r="U37">
        <f t="shared" si="0"/>
        <v>0.54048325561678678</v>
      </c>
      <c r="V37">
        <f t="shared" si="1"/>
        <v>0.28995337007206445</v>
      </c>
      <c r="W37">
        <f t="shared" si="2"/>
        <v>0.16956337431114879</v>
      </c>
      <c r="X37" s="1739">
        <f t="shared" si="8"/>
        <v>1</v>
      </c>
      <c r="Y37">
        <f t="shared" si="3"/>
        <v>1.6214497668503602</v>
      </c>
      <c r="Z37">
        <f t="shared" si="4"/>
        <v>2.0876642645188643</v>
      </c>
      <c r="AA37">
        <f t="shared" si="5"/>
        <v>0.67825349724459516</v>
      </c>
      <c r="AB37">
        <f t="shared" si="9"/>
        <v>4.3873675286138196</v>
      </c>
      <c r="AC37">
        <f t="shared" si="10"/>
        <v>2.9555963618851482E-2</v>
      </c>
      <c r="AD37">
        <f t="shared" si="7"/>
        <v>26.255547681413066</v>
      </c>
    </row>
    <row r="38" spans="1:30" x14ac:dyDescent="0.15">
      <c r="A38" s="473" t="s">
        <v>59</v>
      </c>
      <c r="B38" s="1287">
        <v>5</v>
      </c>
      <c r="C38" s="474">
        <v>700</v>
      </c>
      <c r="D38" s="516">
        <v>1277500</v>
      </c>
      <c r="E38" s="1287">
        <v>12</v>
      </c>
      <c r="F38" s="474">
        <v>12</v>
      </c>
      <c r="G38" s="516">
        <v>52560</v>
      </c>
      <c r="H38" s="1287">
        <v>7</v>
      </c>
      <c r="I38" s="474">
        <v>85</v>
      </c>
      <c r="J38" s="516">
        <v>217175</v>
      </c>
      <c r="K38" s="1287">
        <v>5.518518518518519</v>
      </c>
      <c r="L38" s="474">
        <v>797</v>
      </c>
      <c r="M38" s="1954">
        <v>1547235</v>
      </c>
      <c r="N38" s="2051">
        <v>900</v>
      </c>
      <c r="U38">
        <f t="shared" si="0"/>
        <v>0.82566643076197221</v>
      </c>
      <c r="V38">
        <f t="shared" si="1"/>
        <v>3.3970276008492568E-2</v>
      </c>
      <c r="W38">
        <f t="shared" si="2"/>
        <v>0.14036329322953528</v>
      </c>
      <c r="X38" s="1739">
        <f t="shared" si="8"/>
        <v>1</v>
      </c>
      <c r="Y38">
        <f t="shared" si="3"/>
        <v>4.1283321538098612</v>
      </c>
      <c r="Z38">
        <f t="shared" si="4"/>
        <v>0.40764331210191085</v>
      </c>
      <c r="AA38">
        <f t="shared" si="5"/>
        <v>0.9825430526067469</v>
      </c>
      <c r="AB38">
        <f t="shared" si="9"/>
        <v>5.518518518518519</v>
      </c>
      <c r="AC38">
        <f t="shared" si="10"/>
        <v>1.3277631388333131E-2</v>
      </c>
      <c r="AD38">
        <f t="shared" si="7"/>
        <v>11.949868249499819</v>
      </c>
    </row>
    <row r="39" spans="1:30" x14ac:dyDescent="0.15">
      <c r="A39" s="473" t="s">
        <v>60</v>
      </c>
      <c r="B39" s="1287">
        <v>3</v>
      </c>
      <c r="C39" s="474">
        <v>840</v>
      </c>
      <c r="D39" s="516">
        <v>919800</v>
      </c>
      <c r="E39" s="1287">
        <v>20</v>
      </c>
      <c r="F39" s="474">
        <v>171</v>
      </c>
      <c r="G39" s="516">
        <v>1248300</v>
      </c>
      <c r="H39" s="1287">
        <v>5</v>
      </c>
      <c r="I39" s="474">
        <v>150</v>
      </c>
      <c r="J39" s="516">
        <v>273750</v>
      </c>
      <c r="K39" s="1287">
        <v>11.914798206278029</v>
      </c>
      <c r="L39" s="474">
        <v>1161</v>
      </c>
      <c r="M39" s="1954">
        <v>2441850</v>
      </c>
      <c r="N39" s="2051">
        <v>1054.1666666666667</v>
      </c>
      <c r="U39">
        <f t="shared" si="0"/>
        <v>0.37668161434977576</v>
      </c>
      <c r="V39">
        <f t="shared" si="1"/>
        <v>0.5112107623318386</v>
      </c>
      <c r="W39">
        <f t="shared" si="2"/>
        <v>0.11210762331838565</v>
      </c>
      <c r="X39" s="1739">
        <f t="shared" si="8"/>
        <v>1</v>
      </c>
      <c r="Y39">
        <f t="shared" si="3"/>
        <v>1.1300448430493273</v>
      </c>
      <c r="Z39">
        <f t="shared" si="4"/>
        <v>10.224215246636772</v>
      </c>
      <c r="AA39">
        <f t="shared" si="5"/>
        <v>0.56053811659192831</v>
      </c>
      <c r="AB39">
        <f t="shared" si="9"/>
        <v>11.914798206278029</v>
      </c>
      <c r="AC39">
        <f t="shared" si="10"/>
        <v>2.0954789806074226E-2</v>
      </c>
      <c r="AD39">
        <f t="shared" si="7"/>
        <v>22.089840920569916</v>
      </c>
    </row>
    <row r="40" spans="1:30" x14ac:dyDescent="0.15">
      <c r="A40" s="473" t="s">
        <v>61</v>
      </c>
      <c r="B40" s="1287">
        <v>4</v>
      </c>
      <c r="C40" s="474">
        <v>700</v>
      </c>
      <c r="D40" s="516">
        <v>1022000</v>
      </c>
      <c r="E40" s="1287">
        <v>8</v>
      </c>
      <c r="F40" s="474">
        <v>155</v>
      </c>
      <c r="G40" s="516">
        <v>452600</v>
      </c>
      <c r="H40" s="1287">
        <v>5</v>
      </c>
      <c r="I40" s="474">
        <v>240</v>
      </c>
      <c r="J40" s="516">
        <v>438000</v>
      </c>
      <c r="K40" s="1287">
        <v>5.1755725190839694</v>
      </c>
      <c r="L40" s="474">
        <v>1095</v>
      </c>
      <c r="M40" s="1954">
        <v>1912600</v>
      </c>
      <c r="N40" s="2051">
        <v>991.66666666666663</v>
      </c>
      <c r="U40">
        <f t="shared" si="0"/>
        <v>0.53435114503816794</v>
      </c>
      <c r="V40">
        <f t="shared" si="1"/>
        <v>0.23664122137404581</v>
      </c>
      <c r="W40">
        <f t="shared" si="2"/>
        <v>0.22900763358778625</v>
      </c>
      <c r="X40" s="1739">
        <f t="shared" si="8"/>
        <v>1</v>
      </c>
      <c r="Y40">
        <f t="shared" si="3"/>
        <v>2.1374045801526718</v>
      </c>
      <c r="Z40">
        <f t="shared" si="4"/>
        <v>1.8931297709923665</v>
      </c>
      <c r="AA40">
        <f t="shared" si="5"/>
        <v>1.1450381679389312</v>
      </c>
      <c r="AB40">
        <f t="shared" si="9"/>
        <v>5.1755725190839694</v>
      </c>
      <c r="AC40">
        <f t="shared" si="10"/>
        <v>1.641301922030328E-2</v>
      </c>
      <c r="AD40">
        <f t="shared" si="7"/>
        <v>16.276244060134086</v>
      </c>
    </row>
    <row r="41" spans="1:30" x14ac:dyDescent="0.15">
      <c r="A41" s="473" t="s">
        <v>62</v>
      </c>
      <c r="B41" s="1287">
        <v>3</v>
      </c>
      <c r="C41" s="474">
        <v>1610</v>
      </c>
      <c r="D41" s="516">
        <v>1762950</v>
      </c>
      <c r="E41" s="1287">
        <v>7</v>
      </c>
      <c r="F41" s="474">
        <v>160</v>
      </c>
      <c r="G41" s="516">
        <v>408800</v>
      </c>
      <c r="H41" s="1287">
        <v>5</v>
      </c>
      <c r="I41" s="474">
        <v>580</v>
      </c>
      <c r="J41" s="516">
        <v>1058500</v>
      </c>
      <c r="K41" s="1287">
        <v>4.161581920903954</v>
      </c>
      <c r="L41" s="474">
        <v>2350</v>
      </c>
      <c r="M41" s="1954">
        <v>3230250</v>
      </c>
      <c r="N41" s="2051">
        <v>1004.0833333333334</v>
      </c>
      <c r="U41">
        <f t="shared" si="0"/>
        <v>0.54576271186440672</v>
      </c>
      <c r="V41">
        <f t="shared" si="1"/>
        <v>0.12655367231638417</v>
      </c>
      <c r="W41">
        <f t="shared" si="2"/>
        <v>0.32768361581920902</v>
      </c>
      <c r="X41" s="1739">
        <f t="shared" si="8"/>
        <v>0.99999999999999989</v>
      </c>
      <c r="Y41">
        <f t="shared" si="3"/>
        <v>1.6372881355932201</v>
      </c>
      <c r="Z41">
        <f t="shared" si="4"/>
        <v>0.88587570621468925</v>
      </c>
      <c r="AA41">
        <f t="shared" si="5"/>
        <v>1.638418079096045</v>
      </c>
      <c r="AB41">
        <f t="shared" si="9"/>
        <v>4.161581920903954</v>
      </c>
      <c r="AC41">
        <f t="shared" si="10"/>
        <v>2.7720461851084739E-2</v>
      </c>
      <c r="AD41">
        <f t="shared" si="7"/>
        <v>27.833653736976668</v>
      </c>
    </row>
    <row r="42" spans="1:30" x14ac:dyDescent="0.15">
      <c r="A42" s="1290" t="s">
        <v>398</v>
      </c>
      <c r="B42" s="412">
        <v>4.2524467919838438</v>
      </c>
      <c r="C42" s="485">
        <v>6437</v>
      </c>
      <c r="D42" s="1735">
        <v>9991145</v>
      </c>
      <c r="E42" s="412">
        <v>18.440677966101696</v>
      </c>
      <c r="F42" s="485">
        <v>590</v>
      </c>
      <c r="G42" s="1735">
        <v>3971200</v>
      </c>
      <c r="H42" s="412">
        <v>7.5669291338582667</v>
      </c>
      <c r="I42" s="485">
        <v>2540</v>
      </c>
      <c r="J42" s="1735">
        <v>7015300</v>
      </c>
      <c r="K42" s="1291">
        <v>8.0467903234721714</v>
      </c>
      <c r="L42" s="485">
        <v>9567</v>
      </c>
      <c r="M42" s="1735">
        <v>20977645</v>
      </c>
      <c r="N42" s="2052">
        <v>1071.2037037037037</v>
      </c>
      <c r="U42">
        <f t="shared" si="0"/>
        <v>0.47627581647034262</v>
      </c>
      <c r="V42">
        <f t="shared" si="1"/>
        <v>0.18930628295025489</v>
      </c>
      <c r="W42">
        <f t="shared" si="2"/>
        <v>0.33441790057940252</v>
      </c>
      <c r="X42" s="1739">
        <f t="shared" si="8"/>
        <v>1</v>
      </c>
      <c r="Y42">
        <f t="shared" si="3"/>
        <v>2.0253375678487946</v>
      </c>
      <c r="Z42">
        <f t="shared" si="4"/>
        <v>3.4909362008453786</v>
      </c>
      <c r="AA42">
        <f t="shared" si="5"/>
        <v>2.5305165547779982</v>
      </c>
      <c r="AB42">
        <f t="shared" si="9"/>
        <v>8.0467903234721714</v>
      </c>
      <c r="AD42">
        <f t="shared" si="7"/>
        <v>0</v>
      </c>
    </row>
    <row r="43" spans="1:30" x14ac:dyDescent="0.15">
      <c r="A43" s="473" t="s">
        <v>1397</v>
      </c>
      <c r="B43" s="1287">
        <v>4</v>
      </c>
      <c r="C43" s="474">
        <v>2100</v>
      </c>
      <c r="D43" s="516">
        <v>3066000</v>
      </c>
      <c r="E43" s="1287">
        <v>24</v>
      </c>
      <c r="F43" s="474">
        <v>310</v>
      </c>
      <c r="G43" s="516">
        <v>2715600</v>
      </c>
      <c r="H43" s="1287">
        <v>8</v>
      </c>
      <c r="I43" s="474">
        <v>950</v>
      </c>
      <c r="J43" s="516">
        <v>2774000</v>
      </c>
      <c r="K43" s="1287">
        <v>11.645051194539247</v>
      </c>
      <c r="L43" s="474">
        <v>3360</v>
      </c>
      <c r="M43" s="1954">
        <v>8555600</v>
      </c>
      <c r="N43" s="2051">
        <v>1199.1666666666667</v>
      </c>
      <c r="U43">
        <f t="shared" si="0"/>
        <v>0.35836177474402731</v>
      </c>
      <c r="V43">
        <f t="shared" si="1"/>
        <v>0.3174061433447099</v>
      </c>
      <c r="W43">
        <f t="shared" si="2"/>
        <v>0.32423208191126279</v>
      </c>
      <c r="X43" s="1739">
        <f t="shared" si="8"/>
        <v>1</v>
      </c>
      <c r="Y43">
        <f t="shared" si="3"/>
        <v>1.4334470989761092</v>
      </c>
      <c r="Z43">
        <f t="shared" si="4"/>
        <v>7.6177474402730372</v>
      </c>
      <c r="AA43">
        <f t="shared" si="5"/>
        <v>2.5938566552901023</v>
      </c>
      <c r="AB43">
        <f t="shared" si="9"/>
        <v>11.645051194539247</v>
      </c>
      <c r="AC43">
        <f t="shared" ref="AC43:AC51" si="11">M43/M$53</f>
        <v>7.3420070710669638E-2</v>
      </c>
      <c r="AD43">
        <f t="shared" si="7"/>
        <v>88.042901460544684</v>
      </c>
    </row>
    <row r="44" spans="1:30" x14ac:dyDescent="0.15">
      <c r="A44" s="473" t="s">
        <v>63</v>
      </c>
      <c r="B44" s="1287">
        <v>3</v>
      </c>
      <c r="C44" s="474">
        <v>250</v>
      </c>
      <c r="D44" s="516">
        <v>273750</v>
      </c>
      <c r="E44" s="1287">
        <v>8</v>
      </c>
      <c r="F44" s="474">
        <v>100</v>
      </c>
      <c r="G44" s="516">
        <v>292000</v>
      </c>
      <c r="H44" s="1287">
        <v>5</v>
      </c>
      <c r="I44" s="474">
        <v>135</v>
      </c>
      <c r="J44" s="516">
        <v>246375</v>
      </c>
      <c r="K44" s="1287">
        <v>5.404494382022472</v>
      </c>
      <c r="L44" s="474">
        <v>485</v>
      </c>
      <c r="M44" s="1954">
        <v>812125</v>
      </c>
      <c r="N44" s="2051">
        <v>925</v>
      </c>
      <c r="U44">
        <f t="shared" si="0"/>
        <v>0.33707865168539325</v>
      </c>
      <c r="V44">
        <f t="shared" si="1"/>
        <v>0.3595505617977528</v>
      </c>
      <c r="W44">
        <f t="shared" si="2"/>
        <v>0.30337078651685395</v>
      </c>
      <c r="X44" s="1739">
        <f t="shared" si="8"/>
        <v>1</v>
      </c>
      <c r="Y44">
        <f t="shared" si="3"/>
        <v>1.0112359550561798</v>
      </c>
      <c r="Z44">
        <f t="shared" si="4"/>
        <v>2.8764044943820224</v>
      </c>
      <c r="AA44">
        <f t="shared" si="5"/>
        <v>1.5168539325842698</v>
      </c>
      <c r="AB44">
        <f t="shared" si="9"/>
        <v>5.404494382022472</v>
      </c>
      <c r="AC44">
        <f t="shared" si="11"/>
        <v>6.9692686574761064E-3</v>
      </c>
      <c r="AD44">
        <f t="shared" si="7"/>
        <v>6.4465735081653985</v>
      </c>
    </row>
    <row r="45" spans="1:30" x14ac:dyDescent="0.15">
      <c r="A45" s="473" t="s">
        <v>64</v>
      </c>
      <c r="B45" s="1287">
        <v>4</v>
      </c>
      <c r="C45" s="474">
        <v>650</v>
      </c>
      <c r="D45" s="516">
        <v>949000</v>
      </c>
      <c r="E45" s="1287">
        <v>0</v>
      </c>
      <c r="F45" s="474">
        <v>0</v>
      </c>
      <c r="G45" s="516">
        <v>0</v>
      </c>
      <c r="H45" s="1287">
        <v>7</v>
      </c>
      <c r="I45" s="474">
        <v>120</v>
      </c>
      <c r="J45" s="516">
        <v>306600</v>
      </c>
      <c r="K45" s="1287">
        <v>4.7325581395348841</v>
      </c>
      <c r="L45" s="474">
        <v>770</v>
      </c>
      <c r="M45" s="1954">
        <v>1255600</v>
      </c>
      <c r="N45" s="2051">
        <v>900</v>
      </c>
      <c r="U45">
        <f t="shared" si="0"/>
        <v>0.7558139534883721</v>
      </c>
      <c r="V45">
        <f t="shared" si="1"/>
        <v>0</v>
      </c>
      <c r="W45">
        <f t="shared" si="2"/>
        <v>0.2441860465116279</v>
      </c>
      <c r="X45" s="1739">
        <f t="shared" si="8"/>
        <v>1</v>
      </c>
      <c r="Y45">
        <f t="shared" si="3"/>
        <v>3.0232558139534884</v>
      </c>
      <c r="Z45">
        <f t="shared" si="4"/>
        <v>0</v>
      </c>
      <c r="AA45">
        <f t="shared" si="5"/>
        <v>1.7093023255813953</v>
      </c>
      <c r="AB45">
        <f t="shared" si="9"/>
        <v>4.7325581395348841</v>
      </c>
      <c r="AC45">
        <f t="shared" si="11"/>
        <v>1.077495918279452E-2</v>
      </c>
      <c r="AD45">
        <f t="shared" si="7"/>
        <v>9.6974632645150685</v>
      </c>
    </row>
    <row r="46" spans="1:30" x14ac:dyDescent="0.15">
      <c r="A46" s="473" t="s">
        <v>65</v>
      </c>
      <c r="B46" s="1287">
        <v>4</v>
      </c>
      <c r="C46" s="474">
        <v>1072</v>
      </c>
      <c r="D46" s="516">
        <v>1565120</v>
      </c>
      <c r="E46" s="1287">
        <v>0</v>
      </c>
      <c r="F46" s="474">
        <v>0</v>
      </c>
      <c r="G46" s="516">
        <v>0</v>
      </c>
      <c r="H46" s="1287">
        <v>8</v>
      </c>
      <c r="I46" s="474">
        <v>315</v>
      </c>
      <c r="J46" s="516">
        <v>919800</v>
      </c>
      <c r="K46" s="1287">
        <v>5.4806110458284376</v>
      </c>
      <c r="L46" s="474">
        <v>1387</v>
      </c>
      <c r="M46" s="1954">
        <v>2484920</v>
      </c>
      <c r="N46" s="2051">
        <v>1100</v>
      </c>
      <c r="U46">
        <f t="shared" si="0"/>
        <v>0.62984723854289071</v>
      </c>
      <c r="V46">
        <f t="shared" si="1"/>
        <v>0</v>
      </c>
      <c r="W46">
        <f t="shared" si="2"/>
        <v>0.37015276145710929</v>
      </c>
      <c r="X46" s="1739">
        <f t="shared" si="8"/>
        <v>1</v>
      </c>
      <c r="Y46">
        <f t="shared" si="3"/>
        <v>2.5193889541715628</v>
      </c>
      <c r="Z46">
        <f t="shared" si="4"/>
        <v>0</v>
      </c>
      <c r="AA46">
        <f t="shared" si="5"/>
        <v>2.9612220916568743</v>
      </c>
      <c r="AB46">
        <f t="shared" si="9"/>
        <v>5.4806110458284376</v>
      </c>
      <c r="AC46">
        <f t="shared" si="11"/>
        <v>2.132439596408869E-2</v>
      </c>
      <c r="AD46">
        <f t="shared" si="7"/>
        <v>23.456835560497559</v>
      </c>
    </row>
    <row r="47" spans="1:30" x14ac:dyDescent="0.15">
      <c r="A47" s="473" t="s">
        <v>66</v>
      </c>
      <c r="B47" s="1287">
        <v>3</v>
      </c>
      <c r="C47" s="474">
        <v>300</v>
      </c>
      <c r="D47" s="516">
        <v>328500</v>
      </c>
      <c r="E47" s="1287">
        <v>8</v>
      </c>
      <c r="F47" s="474">
        <v>80</v>
      </c>
      <c r="G47" s="516">
        <v>233600</v>
      </c>
      <c r="H47" s="1287">
        <v>4</v>
      </c>
      <c r="I47" s="474">
        <v>110</v>
      </c>
      <c r="J47" s="516">
        <v>160600</v>
      </c>
      <c r="K47" s="1287">
        <v>4.8383838383838391</v>
      </c>
      <c r="L47" s="474">
        <v>490</v>
      </c>
      <c r="M47" s="1954">
        <v>722700</v>
      </c>
      <c r="N47" s="2051">
        <v>1200</v>
      </c>
      <c r="U47">
        <f t="shared" si="0"/>
        <v>0.45454545454545453</v>
      </c>
      <c r="V47">
        <f t="shared" si="1"/>
        <v>0.32323232323232326</v>
      </c>
      <c r="W47">
        <f t="shared" si="2"/>
        <v>0.22222222222222221</v>
      </c>
      <c r="X47" s="1739">
        <f t="shared" si="8"/>
        <v>1</v>
      </c>
      <c r="Y47">
        <f t="shared" si="3"/>
        <v>1.3636363636363635</v>
      </c>
      <c r="Z47">
        <f t="shared" si="4"/>
        <v>2.5858585858585861</v>
      </c>
      <c r="AA47">
        <f t="shared" si="5"/>
        <v>0.88888888888888884</v>
      </c>
      <c r="AB47">
        <f t="shared" si="9"/>
        <v>4.8383838383838391</v>
      </c>
      <c r="AC47">
        <f t="shared" si="11"/>
        <v>6.2018660412596367E-3</v>
      </c>
      <c r="AD47">
        <f t="shared" si="7"/>
        <v>7.4422392495115641</v>
      </c>
    </row>
    <row r="48" spans="1:30" x14ac:dyDescent="0.15">
      <c r="A48" s="473" t="s">
        <v>67</v>
      </c>
      <c r="B48" s="1287">
        <v>3</v>
      </c>
      <c r="C48" s="474">
        <v>180</v>
      </c>
      <c r="D48" s="516">
        <v>197100</v>
      </c>
      <c r="E48" s="1287">
        <v>0</v>
      </c>
      <c r="F48" s="474">
        <v>0</v>
      </c>
      <c r="G48" s="516">
        <v>0</v>
      </c>
      <c r="H48" s="1287">
        <v>5</v>
      </c>
      <c r="I48" s="474">
        <v>125</v>
      </c>
      <c r="J48" s="516">
        <v>228125</v>
      </c>
      <c r="K48" s="1287">
        <v>4.0729613733905579</v>
      </c>
      <c r="L48" s="474">
        <v>305</v>
      </c>
      <c r="M48" s="1954">
        <v>425225</v>
      </c>
      <c r="N48" s="2051">
        <v>1000</v>
      </c>
      <c r="U48">
        <f t="shared" si="0"/>
        <v>0.46351931330472101</v>
      </c>
      <c r="V48">
        <f t="shared" si="1"/>
        <v>0</v>
      </c>
      <c r="W48">
        <f t="shared" si="2"/>
        <v>0.53648068669527893</v>
      </c>
      <c r="X48" s="1739">
        <f t="shared" si="8"/>
        <v>1</v>
      </c>
      <c r="Y48">
        <f t="shared" si="3"/>
        <v>1.390557939914163</v>
      </c>
      <c r="Z48">
        <f t="shared" si="4"/>
        <v>0</v>
      </c>
      <c r="AA48">
        <f t="shared" si="5"/>
        <v>2.6824034334763946</v>
      </c>
      <c r="AB48">
        <f t="shared" si="9"/>
        <v>4.0729613733905579</v>
      </c>
      <c r="AC48">
        <f t="shared" si="11"/>
        <v>3.6490777464987254E-3</v>
      </c>
      <c r="AD48">
        <f t="shared" si="7"/>
        <v>3.6490777464987252</v>
      </c>
    </row>
    <row r="49" spans="1:30" x14ac:dyDescent="0.15">
      <c r="A49" s="473" t="s">
        <v>68</v>
      </c>
      <c r="B49" s="1287">
        <v>5</v>
      </c>
      <c r="C49" s="474">
        <v>450</v>
      </c>
      <c r="D49" s="516">
        <v>821250</v>
      </c>
      <c r="E49" s="1287">
        <v>0</v>
      </c>
      <c r="F49" s="474">
        <v>0</v>
      </c>
      <c r="G49" s="516">
        <v>0</v>
      </c>
      <c r="H49" s="1287">
        <v>8</v>
      </c>
      <c r="I49" s="474">
        <v>45</v>
      </c>
      <c r="J49" s="516">
        <v>131400</v>
      </c>
      <c r="K49" s="1287">
        <v>5.4137931034482758</v>
      </c>
      <c r="L49" s="474">
        <v>495</v>
      </c>
      <c r="M49" s="1954">
        <v>952650</v>
      </c>
      <c r="N49" s="2051">
        <v>904.16666666666663</v>
      </c>
      <c r="U49">
        <f t="shared" si="0"/>
        <v>0.86206896551724133</v>
      </c>
      <c r="V49">
        <f t="shared" si="1"/>
        <v>0</v>
      </c>
      <c r="W49">
        <f t="shared" si="2"/>
        <v>0.13793103448275862</v>
      </c>
      <c r="X49" s="1739">
        <f t="shared" si="8"/>
        <v>1</v>
      </c>
      <c r="Y49">
        <f t="shared" si="3"/>
        <v>4.3103448275862064</v>
      </c>
      <c r="Z49">
        <f t="shared" si="4"/>
        <v>0</v>
      </c>
      <c r="AA49">
        <f t="shared" si="5"/>
        <v>1.103448275862069</v>
      </c>
      <c r="AB49">
        <f t="shared" si="9"/>
        <v>5.4137931034482758</v>
      </c>
      <c r="AC49">
        <f t="shared" si="11"/>
        <v>8.1751870543877031E-3</v>
      </c>
      <c r="AD49">
        <f t="shared" si="7"/>
        <v>7.3917316283422148</v>
      </c>
    </row>
    <row r="50" spans="1:30" x14ac:dyDescent="0.15">
      <c r="A50" s="473" t="s">
        <v>69</v>
      </c>
      <c r="B50" s="1287">
        <v>7</v>
      </c>
      <c r="C50" s="474">
        <v>635</v>
      </c>
      <c r="D50" s="516">
        <v>1622425</v>
      </c>
      <c r="E50" s="1287">
        <v>0</v>
      </c>
      <c r="F50" s="474">
        <v>0</v>
      </c>
      <c r="G50" s="516">
        <v>0</v>
      </c>
      <c r="H50" s="1287">
        <v>9</v>
      </c>
      <c r="I50" s="474">
        <v>490</v>
      </c>
      <c r="J50" s="516">
        <v>1609650</v>
      </c>
      <c r="K50" s="1287">
        <v>7.9960474308300391</v>
      </c>
      <c r="L50" s="474">
        <v>1125</v>
      </c>
      <c r="M50" s="1954">
        <v>3232075</v>
      </c>
      <c r="N50" s="2051">
        <v>1500</v>
      </c>
      <c r="U50">
        <f t="shared" si="0"/>
        <v>0.50197628458498023</v>
      </c>
      <c r="V50">
        <f t="shared" si="1"/>
        <v>0</v>
      </c>
      <c r="W50">
        <f t="shared" si="2"/>
        <v>0.49802371541501977</v>
      </c>
      <c r="X50" s="1739">
        <f t="shared" si="8"/>
        <v>1</v>
      </c>
      <c r="Y50">
        <f t="shared" si="3"/>
        <v>3.5138339920948614</v>
      </c>
      <c r="Z50">
        <f t="shared" si="4"/>
        <v>0</v>
      </c>
      <c r="AA50">
        <f t="shared" si="5"/>
        <v>4.4822134387351777</v>
      </c>
      <c r="AB50">
        <f t="shared" si="9"/>
        <v>7.9960474308300391</v>
      </c>
      <c r="AC50">
        <f t="shared" si="11"/>
        <v>2.7736123128966707E-2</v>
      </c>
      <c r="AD50">
        <f t="shared" si="7"/>
        <v>41.604184693450058</v>
      </c>
    </row>
    <row r="51" spans="1:30" x14ac:dyDescent="0.15">
      <c r="A51" s="473" t="s">
        <v>70</v>
      </c>
      <c r="B51" s="1287">
        <v>4</v>
      </c>
      <c r="C51" s="474">
        <v>800</v>
      </c>
      <c r="D51" s="516">
        <v>1168000</v>
      </c>
      <c r="E51" s="1287">
        <v>20</v>
      </c>
      <c r="F51" s="474">
        <v>100</v>
      </c>
      <c r="G51" s="516">
        <v>730000</v>
      </c>
      <c r="H51" s="1287">
        <v>7</v>
      </c>
      <c r="I51" s="474">
        <v>250</v>
      </c>
      <c r="J51" s="516">
        <v>638750</v>
      </c>
      <c r="K51" s="1287">
        <v>9.3597122302158269</v>
      </c>
      <c r="L51" s="474">
        <v>1150</v>
      </c>
      <c r="M51" s="1954">
        <v>2536750</v>
      </c>
      <c r="N51" s="2051">
        <v>912.5</v>
      </c>
      <c r="U51">
        <f t="shared" si="0"/>
        <v>0.46043165467625902</v>
      </c>
      <c r="V51">
        <f t="shared" si="1"/>
        <v>0.28776978417266186</v>
      </c>
      <c r="W51">
        <f t="shared" si="2"/>
        <v>0.25179856115107913</v>
      </c>
      <c r="X51" s="1739">
        <f t="shared" si="8"/>
        <v>1</v>
      </c>
      <c r="Y51">
        <f t="shared" si="3"/>
        <v>1.8417266187050361</v>
      </c>
      <c r="Z51">
        <f t="shared" si="4"/>
        <v>5.7553956834532372</v>
      </c>
      <c r="AA51">
        <f t="shared" si="5"/>
        <v>1.7625899280575539</v>
      </c>
      <c r="AB51">
        <f t="shared" si="9"/>
        <v>9.3597122302158269</v>
      </c>
      <c r="AC51">
        <f t="shared" si="11"/>
        <v>2.1769176255936603E-2</v>
      </c>
      <c r="AD51">
        <f t="shared" si="7"/>
        <v>19.864373333542151</v>
      </c>
    </row>
    <row r="52" spans="1:30" ht="14" thickBot="1" x14ac:dyDescent="0.2">
      <c r="A52" s="416"/>
      <c r="B52" s="417"/>
      <c r="C52" s="418"/>
      <c r="D52" s="200"/>
      <c r="E52" s="417"/>
      <c r="F52" s="418"/>
      <c r="G52" s="200"/>
      <c r="H52" s="417"/>
      <c r="I52" s="418"/>
      <c r="J52" s="200"/>
      <c r="K52" s="417"/>
      <c r="L52" s="418"/>
      <c r="M52" s="200"/>
      <c r="N52" s="2053"/>
    </row>
    <row r="53" spans="1:30" ht="14" thickBot="1" x14ac:dyDescent="0.2">
      <c r="A53" s="1656" t="s">
        <v>408</v>
      </c>
      <c r="B53" s="1742">
        <v>3.8026009696211438</v>
      </c>
      <c r="C53" s="1211">
        <v>51154</v>
      </c>
      <c r="D53" s="1744">
        <v>70999161.25</v>
      </c>
      <c r="E53" s="1742">
        <v>12.323745973308791</v>
      </c>
      <c r="F53" s="1211">
        <v>4346</v>
      </c>
      <c r="G53" s="1744">
        <v>19549035</v>
      </c>
      <c r="H53" s="1742">
        <v>5.5407098933603178</v>
      </c>
      <c r="I53" s="1211">
        <v>12847</v>
      </c>
      <c r="J53" s="1744">
        <v>25981247.5</v>
      </c>
      <c r="K53" s="1743">
        <v>5.6196387347807413</v>
      </c>
      <c r="L53" s="1211">
        <v>68347</v>
      </c>
      <c r="M53" s="1659">
        <v>116529443.75</v>
      </c>
      <c r="N53" s="2049">
        <v>963.79604056793016</v>
      </c>
      <c r="U53">
        <f>D53/M53</f>
        <v>0.60928087327285474</v>
      </c>
      <c r="V53">
        <f>G53/M53</f>
        <v>0.16776047641607317</v>
      </c>
      <c r="W53">
        <f>J53/M53</f>
        <v>0.22295865031107212</v>
      </c>
      <c r="X53" s="1739">
        <f>SUM(U53:W53)</f>
        <v>1</v>
      </c>
      <c r="Y53">
        <f>B53*U53</f>
        <v>2.3168520394789747</v>
      </c>
      <c r="Z53">
        <f>E53*V53</f>
        <v>2.0674374957129462</v>
      </c>
      <c r="AA53">
        <f>H53*W53</f>
        <v>1.2353491995888208</v>
      </c>
      <c r="AB53">
        <f>SUM(Y53:AA53)</f>
        <v>5.6196387347807413</v>
      </c>
      <c r="AD53">
        <f>SUM(AD12:AD52)</f>
        <v>963.79604056793016</v>
      </c>
    </row>
    <row r="54" spans="1:30" x14ac:dyDescent="0.15">
      <c r="A54" s="7" t="s">
        <v>1925</v>
      </c>
      <c r="B54" s="7"/>
      <c r="C54" s="7"/>
      <c r="D54" s="7"/>
      <c r="E54" s="7"/>
    </row>
    <row r="55" spans="1:30" x14ac:dyDescent="0.15">
      <c r="A55" s="7"/>
      <c r="B55" s="7"/>
      <c r="C55" s="7"/>
      <c r="D55" s="7"/>
      <c r="E55" s="7"/>
      <c r="M55" s="195"/>
      <c r="N55" s="195"/>
    </row>
    <row r="56" spans="1:30" x14ac:dyDescent="0.15">
      <c r="B56" s="7"/>
      <c r="C56" s="7"/>
      <c r="D56" s="7"/>
      <c r="E56" s="7"/>
    </row>
    <row r="57" spans="1:30" x14ac:dyDescent="0.15">
      <c r="A57" s="422"/>
      <c r="L57" s="195"/>
      <c r="M57" s="423"/>
      <c r="N57" s="195"/>
    </row>
    <row r="58" spans="1:30" x14ac:dyDescent="0.15">
      <c r="A58" s="422"/>
    </row>
    <row r="59" spans="1:30" x14ac:dyDescent="0.15">
      <c r="A59" s="422"/>
    </row>
    <row r="60" spans="1:30" ht="15" customHeight="1" x14ac:dyDescent="0.25">
      <c r="A60" s="3043" t="s">
        <v>340</v>
      </c>
      <c r="B60" s="3043"/>
      <c r="C60" s="3043"/>
      <c r="D60" s="3043"/>
      <c r="E60" s="3043"/>
      <c r="F60" s="3043"/>
      <c r="G60" s="3043"/>
      <c r="H60" s="3043"/>
      <c r="I60" s="3043"/>
      <c r="J60" s="3043"/>
      <c r="K60" s="498"/>
      <c r="L60" s="498"/>
      <c r="M60" s="498"/>
      <c r="N60" s="2162"/>
    </row>
    <row r="61" spans="1:30" ht="12.75" customHeight="1" x14ac:dyDescent="0.15">
      <c r="A61" s="3037" t="s">
        <v>1293</v>
      </c>
      <c r="B61" s="3037"/>
      <c r="C61" s="3037"/>
      <c r="D61" s="3037"/>
      <c r="E61" s="3037"/>
      <c r="F61" s="3037"/>
      <c r="G61" s="3037"/>
      <c r="H61" s="3037"/>
      <c r="I61" s="3037"/>
      <c r="J61" s="3037"/>
      <c r="K61" s="499"/>
      <c r="L61" s="499"/>
      <c r="M61" s="499"/>
      <c r="N61" s="2163"/>
    </row>
    <row r="62" spans="1:30" ht="12.75" customHeight="1" x14ac:dyDescent="0.15">
      <c r="A62" s="3036" t="s">
        <v>1964</v>
      </c>
      <c r="B62" s="3037"/>
      <c r="C62" s="3037"/>
      <c r="D62" s="3037"/>
      <c r="E62" s="3037"/>
      <c r="F62" s="3037"/>
      <c r="G62" s="3037"/>
      <c r="H62" s="3037"/>
      <c r="I62" s="3037"/>
      <c r="J62" s="3037"/>
      <c r="K62" s="499"/>
      <c r="L62" s="499"/>
      <c r="M62" s="499"/>
      <c r="N62" s="499"/>
    </row>
    <row r="63" spans="1:30" ht="14" thickBot="1" x14ac:dyDescent="0.2">
      <c r="A63" s="422"/>
    </row>
    <row r="64" spans="1:30" ht="14" thickTop="1" x14ac:dyDescent="0.15">
      <c r="A64" s="1745"/>
      <c r="B64" s="1746"/>
      <c r="C64" s="3040" t="s">
        <v>39</v>
      </c>
      <c r="D64" s="3041"/>
      <c r="E64" s="3041"/>
      <c r="F64" s="3041"/>
      <c r="G64" s="3041"/>
      <c r="H64" s="3041"/>
      <c r="I64" s="3041"/>
      <c r="J64" s="3042"/>
    </row>
    <row r="65" spans="1:22" x14ac:dyDescent="0.15">
      <c r="A65" s="3054" t="s">
        <v>343</v>
      </c>
      <c r="B65" s="3055"/>
      <c r="C65" s="3005" t="s">
        <v>1570</v>
      </c>
      <c r="D65" s="3039"/>
      <c r="E65" s="3038" t="s">
        <v>35</v>
      </c>
      <c r="F65" s="3039"/>
      <c r="G65" s="3038" t="s">
        <v>37</v>
      </c>
      <c r="H65" s="3039"/>
      <c r="I65" s="1763"/>
      <c r="J65" s="1764"/>
    </row>
    <row r="66" spans="1:22" ht="14" thickBot="1" x14ac:dyDescent="0.2">
      <c r="A66" s="400"/>
      <c r="B66" s="1747"/>
      <c r="C66" s="2837"/>
      <c r="D66" s="2838"/>
      <c r="E66" s="2837" t="s">
        <v>36</v>
      </c>
      <c r="F66" s="2838"/>
      <c r="G66" s="2837"/>
      <c r="H66" s="2838"/>
      <c r="I66" s="3035" t="s">
        <v>38</v>
      </c>
      <c r="J66" s="3053"/>
    </row>
    <row r="67" spans="1:22" ht="14" thickBot="1" x14ac:dyDescent="0.2">
      <c r="A67" s="400"/>
      <c r="B67" s="1747"/>
      <c r="C67" s="2106" t="s">
        <v>1239</v>
      </c>
      <c r="D67" s="2107" t="s">
        <v>611</v>
      </c>
      <c r="E67" s="2106" t="s">
        <v>1239</v>
      </c>
      <c r="F67" s="2107" t="s">
        <v>611</v>
      </c>
      <c r="G67" s="2106" t="s">
        <v>1239</v>
      </c>
      <c r="H67" s="2107" t="s">
        <v>611</v>
      </c>
      <c r="I67" s="2111" t="s">
        <v>1239</v>
      </c>
      <c r="J67" s="2120" t="s">
        <v>611</v>
      </c>
    </row>
    <row r="68" spans="1:22" x14ac:dyDescent="0.15">
      <c r="A68" s="1756" t="s">
        <v>367</v>
      </c>
      <c r="B68" s="935"/>
      <c r="C68" s="2114">
        <v>9.2058414867627167</v>
      </c>
      <c r="D68" s="2115">
        <v>4927322.9749999996</v>
      </c>
      <c r="E68" s="2114">
        <v>35.953928222543865</v>
      </c>
      <c r="F68" s="2115">
        <v>19243935.149999999</v>
      </c>
      <c r="G68" s="2114">
        <v>54.840230290693412</v>
      </c>
      <c r="H68" s="2115">
        <v>29352615.625</v>
      </c>
      <c r="I68" s="393"/>
      <c r="J68" s="1748"/>
    </row>
    <row r="69" spans="1:22" x14ac:dyDescent="0.15">
      <c r="A69" s="473" t="s">
        <v>40</v>
      </c>
      <c r="B69" s="442"/>
      <c r="C69" s="2108">
        <v>10</v>
      </c>
      <c r="D69" s="2112">
        <v>912901.5</v>
      </c>
      <c r="E69" s="2108">
        <v>50</v>
      </c>
      <c r="F69" s="2112">
        <v>4564507.5</v>
      </c>
      <c r="G69" s="2108">
        <v>40</v>
      </c>
      <c r="H69" s="2112">
        <v>3651606</v>
      </c>
      <c r="I69" s="1765"/>
      <c r="J69" s="1554"/>
      <c r="K69" s="2105"/>
      <c r="U69">
        <f>C69+E69+G69</f>
        <v>100</v>
      </c>
      <c r="V69" s="195">
        <f>D69+F69+H69</f>
        <v>9129015</v>
      </c>
    </row>
    <row r="70" spans="1:22" x14ac:dyDescent="0.15">
      <c r="A70" s="473" t="s">
        <v>41</v>
      </c>
      <c r="B70" s="442"/>
      <c r="C70" s="2108">
        <v>20</v>
      </c>
      <c r="D70" s="2112">
        <v>1111790</v>
      </c>
      <c r="E70" s="2108">
        <v>5</v>
      </c>
      <c r="F70" s="2112">
        <v>277947.5</v>
      </c>
      <c r="G70" s="2108">
        <v>75</v>
      </c>
      <c r="H70" s="2112">
        <v>4169212.5</v>
      </c>
      <c r="I70" s="1765"/>
      <c r="J70" s="1554"/>
      <c r="K70" s="2105"/>
      <c r="U70">
        <f t="shared" ref="U70:U83" si="12">C70+E70+G70</f>
        <v>100</v>
      </c>
      <c r="V70" s="195">
        <f t="shared" ref="V70:V108" si="13">D70+F70+H70</f>
        <v>5558950</v>
      </c>
    </row>
    <row r="71" spans="1:22" x14ac:dyDescent="0.15">
      <c r="A71" s="473" t="s">
        <v>42</v>
      </c>
      <c r="B71" s="442"/>
      <c r="C71" s="2108">
        <v>20</v>
      </c>
      <c r="D71" s="2112">
        <v>602250</v>
      </c>
      <c r="E71" s="2108">
        <v>30</v>
      </c>
      <c r="F71" s="2112">
        <v>903375</v>
      </c>
      <c r="G71" s="2108">
        <v>50</v>
      </c>
      <c r="H71" s="2112">
        <v>1505625</v>
      </c>
      <c r="I71" s="1765"/>
      <c r="J71" s="1554"/>
      <c r="K71" s="2105"/>
      <c r="U71">
        <f t="shared" si="12"/>
        <v>100</v>
      </c>
      <c r="V71" s="195">
        <f t="shared" si="13"/>
        <v>3011250</v>
      </c>
    </row>
    <row r="72" spans="1:22" x14ac:dyDescent="0.15">
      <c r="A72" s="473" t="s">
        <v>43</v>
      </c>
      <c r="B72" s="442"/>
      <c r="C72" s="2108">
        <v>5</v>
      </c>
      <c r="D72" s="2112">
        <v>164250</v>
      </c>
      <c r="E72" s="2108">
        <v>35</v>
      </c>
      <c r="F72" s="2112">
        <v>1149750</v>
      </c>
      <c r="G72" s="2108">
        <v>60</v>
      </c>
      <c r="H72" s="2112">
        <v>1971000</v>
      </c>
      <c r="I72" s="1765"/>
      <c r="J72" s="1554"/>
      <c r="K72" s="2105"/>
      <c r="U72">
        <f t="shared" si="12"/>
        <v>100</v>
      </c>
      <c r="V72" s="195">
        <f t="shared" si="13"/>
        <v>3285000</v>
      </c>
    </row>
    <row r="73" spans="1:22" x14ac:dyDescent="0.15">
      <c r="A73" s="473" t="s">
        <v>44</v>
      </c>
      <c r="B73" s="442"/>
      <c r="C73" s="2108">
        <v>10</v>
      </c>
      <c r="D73" s="2112">
        <v>230534</v>
      </c>
      <c r="E73" s="2108">
        <v>55</v>
      </c>
      <c r="F73" s="2112">
        <v>1267937</v>
      </c>
      <c r="G73" s="2108">
        <v>35</v>
      </c>
      <c r="H73" s="2112">
        <v>806869</v>
      </c>
      <c r="I73" s="1765"/>
      <c r="J73" s="1554"/>
      <c r="K73" s="2105"/>
      <c r="U73">
        <f t="shared" si="12"/>
        <v>100</v>
      </c>
      <c r="V73" s="195">
        <f t="shared" si="13"/>
        <v>2305340</v>
      </c>
    </row>
    <row r="74" spans="1:22" x14ac:dyDescent="0.15">
      <c r="A74" s="473" t="s">
        <v>45</v>
      </c>
      <c r="B74" s="442"/>
      <c r="C74" s="2108">
        <v>20</v>
      </c>
      <c r="D74" s="2112">
        <v>365000</v>
      </c>
      <c r="E74" s="2108">
        <v>80</v>
      </c>
      <c r="F74" s="2112">
        <v>1460000</v>
      </c>
      <c r="G74" s="2108"/>
      <c r="H74" s="2112">
        <v>0</v>
      </c>
      <c r="I74" s="1765"/>
      <c r="J74" s="1554"/>
      <c r="K74" s="2105"/>
      <c r="U74">
        <f t="shared" si="12"/>
        <v>100</v>
      </c>
      <c r="V74" s="195">
        <f t="shared" si="13"/>
        <v>1825000</v>
      </c>
    </row>
    <row r="75" spans="1:22" x14ac:dyDescent="0.15">
      <c r="A75" s="473" t="s">
        <v>950</v>
      </c>
      <c r="B75" s="442"/>
      <c r="C75" s="2108">
        <v>3</v>
      </c>
      <c r="D75" s="2112">
        <v>39639</v>
      </c>
      <c r="E75" s="2108">
        <v>67</v>
      </c>
      <c r="F75" s="2112">
        <v>885271</v>
      </c>
      <c r="G75" s="2108">
        <v>30</v>
      </c>
      <c r="H75" s="2112">
        <v>396390</v>
      </c>
      <c r="I75" s="1765"/>
      <c r="J75" s="1554"/>
      <c r="K75" s="2105"/>
      <c r="U75">
        <f t="shared" si="12"/>
        <v>100</v>
      </c>
      <c r="V75" s="195">
        <f t="shared" si="13"/>
        <v>1321300</v>
      </c>
    </row>
    <row r="76" spans="1:22" x14ac:dyDescent="0.15">
      <c r="A76" s="473" t="s">
        <v>46</v>
      </c>
      <c r="B76" s="442"/>
      <c r="C76" s="2108">
        <v>2</v>
      </c>
      <c r="D76" s="2112">
        <v>41651.974999999999</v>
      </c>
      <c r="E76" s="2108">
        <v>68</v>
      </c>
      <c r="F76" s="2112">
        <v>1416167.1500000001</v>
      </c>
      <c r="G76" s="2108">
        <v>30</v>
      </c>
      <c r="H76" s="2112">
        <v>624779.625</v>
      </c>
      <c r="I76" s="1765"/>
      <c r="J76" s="1554"/>
      <c r="K76" s="2105"/>
      <c r="U76">
        <f t="shared" si="12"/>
        <v>100</v>
      </c>
      <c r="V76" s="195">
        <f t="shared" si="13"/>
        <v>2082598.7500000002</v>
      </c>
    </row>
    <row r="77" spans="1:22" x14ac:dyDescent="0.15">
      <c r="A77" s="473" t="s">
        <v>1393</v>
      </c>
      <c r="B77" s="442"/>
      <c r="C77" s="2108">
        <v>3</v>
      </c>
      <c r="D77" s="2112">
        <v>191296.5</v>
      </c>
      <c r="E77" s="2108">
        <v>20</v>
      </c>
      <c r="F77" s="2112">
        <v>1275310</v>
      </c>
      <c r="G77" s="2108">
        <v>77</v>
      </c>
      <c r="H77" s="2112">
        <v>4909943.5</v>
      </c>
      <c r="I77" s="1765"/>
      <c r="J77" s="1554"/>
      <c r="K77" s="2105"/>
      <c r="U77">
        <f t="shared" si="12"/>
        <v>100</v>
      </c>
      <c r="V77" s="195">
        <f t="shared" si="13"/>
        <v>6376550</v>
      </c>
    </row>
    <row r="78" spans="1:22" x14ac:dyDescent="0.15">
      <c r="A78" s="473" t="s">
        <v>47</v>
      </c>
      <c r="B78" s="442"/>
      <c r="C78" s="2108">
        <v>10</v>
      </c>
      <c r="D78" s="2112">
        <v>459900</v>
      </c>
      <c r="E78" s="2108">
        <v>30</v>
      </c>
      <c r="F78" s="2112">
        <v>1379700</v>
      </c>
      <c r="G78" s="2108">
        <v>60</v>
      </c>
      <c r="H78" s="2112">
        <v>2759400</v>
      </c>
      <c r="I78" s="1765"/>
      <c r="J78" s="1554"/>
      <c r="K78" s="2105"/>
      <c r="U78">
        <f t="shared" si="12"/>
        <v>100</v>
      </c>
      <c r="V78" s="195">
        <f t="shared" si="13"/>
        <v>4599000</v>
      </c>
    </row>
    <row r="79" spans="1:22" x14ac:dyDescent="0.15">
      <c r="A79" s="473" t="s">
        <v>48</v>
      </c>
      <c r="B79" s="442"/>
      <c r="C79" s="2108">
        <v>10</v>
      </c>
      <c r="D79" s="2112">
        <v>197100</v>
      </c>
      <c r="E79" s="2108">
        <v>30</v>
      </c>
      <c r="F79" s="2112">
        <v>591300</v>
      </c>
      <c r="G79" s="2108">
        <v>60</v>
      </c>
      <c r="H79" s="2112">
        <v>1182600</v>
      </c>
      <c r="I79" s="1765"/>
      <c r="J79" s="1554"/>
      <c r="K79" s="2105"/>
      <c r="U79">
        <f t="shared" si="12"/>
        <v>100</v>
      </c>
      <c r="V79" s="195">
        <f t="shared" si="13"/>
        <v>1971000</v>
      </c>
    </row>
    <row r="80" spans="1:22" x14ac:dyDescent="0.15">
      <c r="A80" s="473" t="s">
        <v>379</v>
      </c>
      <c r="B80" s="442"/>
      <c r="C80" s="2108">
        <v>8</v>
      </c>
      <c r="D80" s="2112">
        <v>310980</v>
      </c>
      <c r="E80" s="2108">
        <v>32</v>
      </c>
      <c r="F80" s="2112">
        <v>1243920</v>
      </c>
      <c r="G80" s="2108">
        <v>60</v>
      </c>
      <c r="H80" s="2112">
        <v>2332350</v>
      </c>
      <c r="I80" s="1765"/>
      <c r="J80" s="1554"/>
      <c r="K80" s="2105"/>
      <c r="U80">
        <f t="shared" si="12"/>
        <v>100</v>
      </c>
      <c r="V80" s="195">
        <f t="shared" si="13"/>
        <v>3887250</v>
      </c>
    </row>
    <row r="81" spans="1:22" x14ac:dyDescent="0.15">
      <c r="A81" s="473" t="s">
        <v>49</v>
      </c>
      <c r="B81" s="442"/>
      <c r="C81" s="2108">
        <v>3</v>
      </c>
      <c r="D81" s="2112">
        <v>43252.5</v>
      </c>
      <c r="E81" s="2108">
        <v>50</v>
      </c>
      <c r="F81" s="2112">
        <v>720875</v>
      </c>
      <c r="G81" s="2108">
        <v>47</v>
      </c>
      <c r="H81" s="2112">
        <v>677622.5</v>
      </c>
      <c r="I81" s="1765"/>
      <c r="J81" s="1554"/>
      <c r="K81" s="2105"/>
      <c r="U81">
        <f t="shared" si="12"/>
        <v>100</v>
      </c>
      <c r="V81" s="195">
        <f t="shared" si="13"/>
        <v>1441750</v>
      </c>
    </row>
    <row r="82" spans="1:22" x14ac:dyDescent="0.15">
      <c r="A82" s="473" t="s">
        <v>50</v>
      </c>
      <c r="B82" s="442"/>
      <c r="C82" s="2108"/>
      <c r="D82" s="2112">
        <v>0</v>
      </c>
      <c r="E82" s="2108">
        <v>100</v>
      </c>
      <c r="F82" s="2112">
        <v>1594320</v>
      </c>
      <c r="G82" s="2108"/>
      <c r="H82" s="2112">
        <v>0</v>
      </c>
      <c r="I82" s="1765"/>
      <c r="J82" s="1554"/>
      <c r="K82" s="2105"/>
      <c r="U82">
        <f t="shared" si="12"/>
        <v>100</v>
      </c>
      <c r="V82" s="195">
        <f t="shared" si="13"/>
        <v>1594320</v>
      </c>
    </row>
    <row r="83" spans="1:22" x14ac:dyDescent="0.15">
      <c r="A83" s="473" t="s">
        <v>1396</v>
      </c>
      <c r="B83" s="442"/>
      <c r="C83" s="2108">
        <v>5</v>
      </c>
      <c r="D83" s="2112">
        <v>256777.5</v>
      </c>
      <c r="E83" s="2108">
        <v>10</v>
      </c>
      <c r="F83" s="2112">
        <v>513555</v>
      </c>
      <c r="G83" s="2108">
        <v>85</v>
      </c>
      <c r="H83" s="2112">
        <v>4365217.5</v>
      </c>
      <c r="I83" s="1765"/>
      <c r="J83" s="1554"/>
      <c r="K83" s="2105"/>
      <c r="U83">
        <f t="shared" si="12"/>
        <v>100</v>
      </c>
      <c r="V83" s="195">
        <f t="shared" si="13"/>
        <v>5135550</v>
      </c>
    </row>
    <row r="84" spans="1:22" x14ac:dyDescent="0.15">
      <c r="A84" s="1290" t="s">
        <v>383</v>
      </c>
      <c r="B84" s="1535"/>
      <c r="C84" s="2116">
        <v>16.440615430026195</v>
      </c>
      <c r="D84" s="2117">
        <v>3252807</v>
      </c>
      <c r="E84" s="2116">
        <v>44.196214441205775</v>
      </c>
      <c r="F84" s="2117">
        <v>8744305</v>
      </c>
      <c r="G84" s="2116">
        <v>39.363170128768033</v>
      </c>
      <c r="H84" s="2117">
        <v>7788078</v>
      </c>
      <c r="I84" s="1766"/>
      <c r="J84" s="1761"/>
      <c r="K84" s="2105"/>
    </row>
    <row r="85" spans="1:22" x14ac:dyDescent="0.15">
      <c r="A85" s="473" t="s">
        <v>51</v>
      </c>
      <c r="B85" s="442"/>
      <c r="C85" s="2108">
        <v>20</v>
      </c>
      <c r="D85" s="2112">
        <v>805190</v>
      </c>
      <c r="E85" s="2108">
        <v>30</v>
      </c>
      <c r="F85" s="2112">
        <v>1207785</v>
      </c>
      <c r="G85" s="2108">
        <v>50</v>
      </c>
      <c r="H85" s="2112">
        <v>2012975</v>
      </c>
      <c r="I85" s="1765"/>
      <c r="J85" s="1554"/>
      <c r="K85" s="2105"/>
      <c r="U85">
        <f>C85+E85+G85</f>
        <v>100</v>
      </c>
      <c r="V85" s="195">
        <f t="shared" si="13"/>
        <v>4025950</v>
      </c>
    </row>
    <row r="86" spans="1:22" x14ac:dyDescent="0.15">
      <c r="A86" s="473" t="s">
        <v>52</v>
      </c>
      <c r="B86" s="442"/>
      <c r="C86" s="2108">
        <v>40</v>
      </c>
      <c r="D86" s="2112">
        <v>1850550</v>
      </c>
      <c r="E86" s="2108">
        <v>60</v>
      </c>
      <c r="F86" s="2112">
        <v>2775825</v>
      </c>
      <c r="G86" s="2108"/>
      <c r="H86" s="2112">
        <v>0</v>
      </c>
      <c r="I86" s="1765"/>
      <c r="J86" s="1554"/>
      <c r="K86" s="2105"/>
      <c r="U86">
        <f>C86+E86+G86</f>
        <v>100</v>
      </c>
      <c r="V86" s="195">
        <f t="shared" si="13"/>
        <v>4626375</v>
      </c>
    </row>
    <row r="87" spans="1:22" x14ac:dyDescent="0.15">
      <c r="A87" s="473" t="s">
        <v>53</v>
      </c>
      <c r="B87" s="442"/>
      <c r="C87" s="2108">
        <v>10</v>
      </c>
      <c r="D87" s="2112">
        <v>80847.5</v>
      </c>
      <c r="E87" s="2108">
        <v>40</v>
      </c>
      <c r="F87" s="2112">
        <v>323390</v>
      </c>
      <c r="G87" s="2108">
        <v>50</v>
      </c>
      <c r="H87" s="2112">
        <v>404237.5</v>
      </c>
      <c r="I87" s="1765"/>
      <c r="J87" s="1554"/>
      <c r="K87" s="2105"/>
      <c r="U87">
        <f>C87+E87+G87</f>
        <v>100</v>
      </c>
      <c r="V87" s="195">
        <f t="shared" si="13"/>
        <v>808475</v>
      </c>
    </row>
    <row r="88" spans="1:22" x14ac:dyDescent="0.15">
      <c r="A88" s="473" t="s">
        <v>54</v>
      </c>
      <c r="B88" s="442"/>
      <c r="C88" s="2108">
        <v>5</v>
      </c>
      <c r="D88" s="2112">
        <v>307549</v>
      </c>
      <c r="E88" s="2108">
        <v>45</v>
      </c>
      <c r="F88" s="2112">
        <v>2767941</v>
      </c>
      <c r="G88" s="2108">
        <v>50</v>
      </c>
      <c r="H88" s="2112">
        <v>3075490</v>
      </c>
      <c r="I88" s="1765"/>
      <c r="J88" s="1554"/>
      <c r="K88" s="2105"/>
      <c r="U88">
        <f>C88+E88+G88</f>
        <v>100</v>
      </c>
      <c r="V88" s="195">
        <f t="shared" si="13"/>
        <v>6150980</v>
      </c>
    </row>
    <row r="89" spans="1:22" x14ac:dyDescent="0.15">
      <c r="A89" s="473" t="s">
        <v>388</v>
      </c>
      <c r="B89" s="442"/>
      <c r="C89" s="2108">
        <v>5</v>
      </c>
      <c r="D89" s="2112">
        <v>208670.5</v>
      </c>
      <c r="E89" s="2108">
        <v>40</v>
      </c>
      <c r="F89" s="2112">
        <v>1669364</v>
      </c>
      <c r="G89" s="2108">
        <v>55</v>
      </c>
      <c r="H89" s="2112">
        <v>2295375.5</v>
      </c>
      <c r="I89" s="1765"/>
      <c r="J89" s="1554"/>
      <c r="K89" s="2105"/>
      <c r="U89">
        <f>C89+E89+G89</f>
        <v>100</v>
      </c>
      <c r="V89" s="195">
        <f t="shared" si="13"/>
        <v>4173410</v>
      </c>
    </row>
    <row r="90" spans="1:22" x14ac:dyDescent="0.15">
      <c r="A90" s="1290" t="s">
        <v>389</v>
      </c>
      <c r="B90" s="1535"/>
      <c r="C90" s="2116">
        <v>9.5195195195195197</v>
      </c>
      <c r="D90" s="2117">
        <v>2117401.5</v>
      </c>
      <c r="E90" s="2116">
        <v>33.757856216872611</v>
      </c>
      <c r="F90" s="2117">
        <v>7508670.5</v>
      </c>
      <c r="G90" s="2116">
        <v>56.722624263607869</v>
      </c>
      <c r="H90" s="2117">
        <v>12616663</v>
      </c>
      <c r="I90" s="1766"/>
      <c r="J90" s="1761"/>
      <c r="K90" s="2105"/>
    </row>
    <row r="91" spans="1:22" x14ac:dyDescent="0.15">
      <c r="A91" s="473" t="s">
        <v>55</v>
      </c>
      <c r="B91" s="442"/>
      <c r="C91" s="2108">
        <v>11</v>
      </c>
      <c r="D91" s="2112">
        <v>564107.5</v>
      </c>
      <c r="E91" s="2108">
        <v>32</v>
      </c>
      <c r="F91" s="2112">
        <v>1641040</v>
      </c>
      <c r="G91" s="2108">
        <v>57</v>
      </c>
      <c r="H91" s="2112">
        <v>2923102.4999999995</v>
      </c>
      <c r="I91" s="1765"/>
      <c r="J91" s="1554"/>
      <c r="K91" s="2105"/>
      <c r="U91">
        <f t="shared" ref="U91:U98" si="14">C91+E91+G91</f>
        <v>100</v>
      </c>
      <c r="V91" s="195">
        <f t="shared" si="13"/>
        <v>5128250</v>
      </c>
    </row>
    <row r="92" spans="1:22" x14ac:dyDescent="0.15">
      <c r="A92" s="473" t="s">
        <v>56</v>
      </c>
      <c r="B92" s="442"/>
      <c r="C92" s="2108">
        <v>5</v>
      </c>
      <c r="D92" s="2112">
        <v>137787.5</v>
      </c>
      <c r="E92" s="2108">
        <v>30</v>
      </c>
      <c r="F92" s="2112">
        <v>826725</v>
      </c>
      <c r="G92" s="2108">
        <v>65</v>
      </c>
      <c r="H92" s="2112">
        <v>1791237.5</v>
      </c>
      <c r="I92" s="1765"/>
      <c r="J92" s="1554"/>
      <c r="K92" s="2105"/>
      <c r="U92">
        <f t="shared" si="14"/>
        <v>100</v>
      </c>
      <c r="V92" s="195">
        <f t="shared" si="13"/>
        <v>2755750</v>
      </c>
    </row>
    <row r="93" spans="1:22" x14ac:dyDescent="0.15">
      <c r="A93" s="473" t="s">
        <v>57</v>
      </c>
      <c r="B93" s="442"/>
      <c r="C93" s="2108">
        <v>5</v>
      </c>
      <c r="D93" s="2112">
        <v>89133</v>
      </c>
      <c r="E93" s="2108">
        <v>45</v>
      </c>
      <c r="F93" s="2112">
        <v>802197</v>
      </c>
      <c r="G93" s="2108">
        <v>50</v>
      </c>
      <c r="H93" s="2112">
        <v>891330</v>
      </c>
      <c r="I93" s="1765"/>
      <c r="J93" s="1554"/>
      <c r="K93" s="2105"/>
      <c r="U93">
        <f t="shared" si="14"/>
        <v>100</v>
      </c>
      <c r="V93" s="195">
        <f t="shared" si="13"/>
        <v>1782660</v>
      </c>
    </row>
    <row r="94" spans="1:22" x14ac:dyDescent="0.15">
      <c r="A94" s="473" t="s">
        <v>58</v>
      </c>
      <c r="B94" s="442"/>
      <c r="C94" s="2108">
        <v>20</v>
      </c>
      <c r="D94" s="2112">
        <v>688828</v>
      </c>
      <c r="E94" s="2108">
        <v>45</v>
      </c>
      <c r="F94" s="2112">
        <v>1549863</v>
      </c>
      <c r="G94" s="2108">
        <v>35</v>
      </c>
      <c r="H94" s="2112">
        <v>1205449</v>
      </c>
      <c r="I94" s="1765"/>
      <c r="J94" s="1554"/>
      <c r="K94" s="2105"/>
      <c r="U94">
        <f t="shared" si="14"/>
        <v>100</v>
      </c>
      <c r="V94" s="195">
        <f t="shared" si="13"/>
        <v>3444140</v>
      </c>
    </row>
    <row r="95" spans="1:22" x14ac:dyDescent="0.15">
      <c r="A95" s="473" t="s">
        <v>59</v>
      </c>
      <c r="B95" s="442"/>
      <c r="C95" s="2108"/>
      <c r="D95" s="2112">
        <v>0</v>
      </c>
      <c r="E95" s="2108">
        <v>80</v>
      </c>
      <c r="F95" s="2112">
        <v>1237788</v>
      </c>
      <c r="G95" s="2108">
        <v>20</v>
      </c>
      <c r="H95" s="2112">
        <v>309447</v>
      </c>
      <c r="I95" s="1765"/>
      <c r="J95" s="1554"/>
      <c r="K95" s="2105"/>
      <c r="U95">
        <f t="shared" si="14"/>
        <v>100</v>
      </c>
      <c r="V95" s="195">
        <f t="shared" si="13"/>
        <v>1547235</v>
      </c>
    </row>
    <row r="96" spans="1:22" x14ac:dyDescent="0.15">
      <c r="A96" s="473" t="s">
        <v>60</v>
      </c>
      <c r="B96" s="442"/>
      <c r="C96" s="2108"/>
      <c r="D96" s="2112">
        <v>0</v>
      </c>
      <c r="E96" s="2108">
        <v>20</v>
      </c>
      <c r="F96" s="2112">
        <v>488370</v>
      </c>
      <c r="G96" s="2108">
        <v>80</v>
      </c>
      <c r="H96" s="2112">
        <v>1953480</v>
      </c>
      <c r="I96" s="1765"/>
      <c r="J96" s="1554"/>
      <c r="K96" s="2105"/>
      <c r="U96">
        <f t="shared" si="14"/>
        <v>100</v>
      </c>
      <c r="V96" s="195">
        <f t="shared" si="13"/>
        <v>2441850</v>
      </c>
    </row>
    <row r="97" spans="1:22" x14ac:dyDescent="0.15">
      <c r="A97" s="473" t="s">
        <v>61</v>
      </c>
      <c r="B97" s="442"/>
      <c r="C97" s="2108">
        <v>8</v>
      </c>
      <c r="D97" s="2112">
        <v>153008</v>
      </c>
      <c r="E97" s="2108">
        <v>25</v>
      </c>
      <c r="F97" s="2112">
        <v>478150</v>
      </c>
      <c r="G97" s="2108">
        <v>67</v>
      </c>
      <c r="H97" s="2112">
        <v>1281442</v>
      </c>
      <c r="I97" s="1765"/>
      <c r="J97" s="1554"/>
      <c r="K97" s="2105"/>
      <c r="U97">
        <f t="shared" si="14"/>
        <v>100</v>
      </c>
      <c r="V97" s="195">
        <f t="shared" si="13"/>
        <v>1912600</v>
      </c>
    </row>
    <row r="98" spans="1:22" x14ac:dyDescent="0.15">
      <c r="A98" s="473" t="s">
        <v>62</v>
      </c>
      <c r="B98" s="442"/>
      <c r="C98" s="2108">
        <v>15</v>
      </c>
      <c r="D98" s="2112">
        <v>484537.5</v>
      </c>
      <c r="E98" s="2108">
        <v>15</v>
      </c>
      <c r="F98" s="2112">
        <v>484537.5</v>
      </c>
      <c r="G98" s="2108">
        <v>70</v>
      </c>
      <c r="H98" s="2112">
        <v>2261175</v>
      </c>
      <c r="I98" s="1765"/>
      <c r="J98" s="1554"/>
      <c r="K98" s="2105"/>
      <c r="U98">
        <f t="shared" si="14"/>
        <v>100</v>
      </c>
      <c r="V98" s="195">
        <f t="shared" si="13"/>
        <v>3230250</v>
      </c>
    </row>
    <row r="99" spans="1:22" x14ac:dyDescent="0.15">
      <c r="A99" s="1290" t="s">
        <v>398</v>
      </c>
      <c r="B99" s="1535"/>
      <c r="C99" s="2116">
        <v>16.111130443860596</v>
      </c>
      <c r="D99" s="2117">
        <v>3379735.75</v>
      </c>
      <c r="E99" s="2116">
        <v>41.022132131609624</v>
      </c>
      <c r="F99" s="2117">
        <v>8605477.25</v>
      </c>
      <c r="G99" s="2116">
        <v>42.866737424529774</v>
      </c>
      <c r="H99" s="2117">
        <v>8992432</v>
      </c>
      <c r="I99" s="1766"/>
      <c r="J99" s="1761"/>
      <c r="K99" s="2105"/>
    </row>
    <row r="100" spans="1:22" x14ac:dyDescent="0.15">
      <c r="A100" s="473" t="s">
        <v>1397</v>
      </c>
      <c r="B100" s="442"/>
      <c r="C100" s="2108">
        <v>10</v>
      </c>
      <c r="D100" s="2112">
        <v>855560</v>
      </c>
      <c r="E100" s="2108">
        <v>10</v>
      </c>
      <c r="F100" s="2112">
        <v>855560</v>
      </c>
      <c r="G100" s="2108">
        <v>80</v>
      </c>
      <c r="H100" s="2112">
        <v>6844480</v>
      </c>
      <c r="I100" s="1765"/>
      <c r="J100" s="1554"/>
      <c r="K100" s="2105"/>
      <c r="U100">
        <f t="shared" ref="U100:U108" si="15">C100+E100+G100</f>
        <v>100</v>
      </c>
      <c r="V100" s="195">
        <f t="shared" si="13"/>
        <v>8555600</v>
      </c>
    </row>
    <row r="101" spans="1:22" x14ac:dyDescent="0.15">
      <c r="A101" s="473" t="s">
        <v>63</v>
      </c>
      <c r="B101" s="442"/>
      <c r="C101" s="2108">
        <v>20</v>
      </c>
      <c r="D101" s="2112">
        <v>162425</v>
      </c>
      <c r="E101" s="2108">
        <v>40</v>
      </c>
      <c r="F101" s="2112">
        <v>324850</v>
      </c>
      <c r="G101" s="2108">
        <v>40</v>
      </c>
      <c r="H101" s="2112">
        <v>324850</v>
      </c>
      <c r="I101" s="1765"/>
      <c r="J101" s="1554"/>
      <c r="K101" s="2105"/>
      <c r="U101">
        <f t="shared" si="15"/>
        <v>100</v>
      </c>
      <c r="V101" s="195">
        <f t="shared" si="13"/>
        <v>812125</v>
      </c>
    </row>
    <row r="102" spans="1:22" x14ac:dyDescent="0.15">
      <c r="A102" s="473" t="s">
        <v>64</v>
      </c>
      <c r="B102" s="442"/>
      <c r="C102" s="2108">
        <v>30</v>
      </c>
      <c r="D102" s="2112">
        <v>376680</v>
      </c>
      <c r="E102" s="2108">
        <v>60</v>
      </c>
      <c r="F102" s="2112">
        <v>753360</v>
      </c>
      <c r="G102" s="2108">
        <v>10</v>
      </c>
      <c r="H102" s="2112">
        <v>125560</v>
      </c>
      <c r="I102" s="1765"/>
      <c r="J102" s="1554"/>
      <c r="K102" s="2105"/>
      <c r="U102">
        <f t="shared" si="15"/>
        <v>100</v>
      </c>
      <c r="V102" s="195">
        <f t="shared" si="13"/>
        <v>1255600</v>
      </c>
    </row>
    <row r="103" spans="1:22" x14ac:dyDescent="0.15">
      <c r="A103" s="473" t="s">
        <v>65</v>
      </c>
      <c r="B103" s="442"/>
      <c r="C103" s="2108">
        <v>10</v>
      </c>
      <c r="D103" s="2112">
        <v>248492</v>
      </c>
      <c r="E103" s="2108">
        <v>80</v>
      </c>
      <c r="F103" s="2112">
        <v>1987936</v>
      </c>
      <c r="G103" s="2108">
        <v>10</v>
      </c>
      <c r="H103" s="2112">
        <v>248492</v>
      </c>
      <c r="I103" s="1765"/>
      <c r="J103" s="1554"/>
      <c r="K103" s="2105"/>
      <c r="U103">
        <f t="shared" si="15"/>
        <v>100</v>
      </c>
      <c r="V103" s="195">
        <f t="shared" si="13"/>
        <v>2484920</v>
      </c>
    </row>
    <row r="104" spans="1:22" x14ac:dyDescent="0.15">
      <c r="A104" s="473" t="s">
        <v>66</v>
      </c>
      <c r="B104" s="442"/>
      <c r="C104" s="2108">
        <v>5</v>
      </c>
      <c r="D104" s="2112">
        <v>36135</v>
      </c>
      <c r="E104" s="2108">
        <v>70</v>
      </c>
      <c r="F104" s="2112">
        <v>505889.99999999994</v>
      </c>
      <c r="G104" s="2108">
        <v>25</v>
      </c>
      <c r="H104" s="2112">
        <v>180675</v>
      </c>
      <c r="I104" s="1765"/>
      <c r="J104" s="1554"/>
      <c r="K104" s="2105"/>
      <c r="U104">
        <f t="shared" si="15"/>
        <v>100</v>
      </c>
      <c r="V104" s="195">
        <f t="shared" si="13"/>
        <v>722700</v>
      </c>
    </row>
    <row r="105" spans="1:22" x14ac:dyDescent="0.15">
      <c r="A105" s="473" t="s">
        <v>67</v>
      </c>
      <c r="B105" s="442"/>
      <c r="C105" s="2108">
        <v>45</v>
      </c>
      <c r="D105" s="2112">
        <v>191351.25</v>
      </c>
      <c r="E105" s="2108">
        <v>55</v>
      </c>
      <c r="F105" s="2112">
        <v>233873.75000000003</v>
      </c>
      <c r="G105" s="2108"/>
      <c r="H105" s="2112">
        <v>0</v>
      </c>
      <c r="I105" s="1765"/>
      <c r="J105" s="1554"/>
      <c r="K105" s="2105"/>
      <c r="U105">
        <f t="shared" si="15"/>
        <v>100</v>
      </c>
      <c r="V105" s="195">
        <f t="shared" si="13"/>
        <v>425225</v>
      </c>
    </row>
    <row r="106" spans="1:22" x14ac:dyDescent="0.15">
      <c r="A106" s="473" t="s">
        <v>68</v>
      </c>
      <c r="B106" s="442"/>
      <c r="C106" s="2108">
        <v>30</v>
      </c>
      <c r="D106" s="2112">
        <v>285795</v>
      </c>
      <c r="E106" s="2108">
        <v>70</v>
      </c>
      <c r="F106" s="2112">
        <v>666855</v>
      </c>
      <c r="G106" s="2108"/>
      <c r="H106" s="2112">
        <v>0</v>
      </c>
      <c r="I106" s="1765"/>
      <c r="J106" s="1554"/>
      <c r="K106" s="2105"/>
      <c r="U106">
        <f t="shared" si="15"/>
        <v>100</v>
      </c>
      <c r="V106" s="195">
        <f t="shared" si="13"/>
        <v>952650</v>
      </c>
    </row>
    <row r="107" spans="1:22" x14ac:dyDescent="0.15">
      <c r="A107" s="473" t="s">
        <v>69</v>
      </c>
      <c r="B107" s="442"/>
      <c r="C107" s="2108">
        <v>30</v>
      </c>
      <c r="D107" s="2112">
        <v>969622.5</v>
      </c>
      <c r="E107" s="2108">
        <v>70</v>
      </c>
      <c r="F107" s="2112">
        <v>2262452.5</v>
      </c>
      <c r="G107" s="2108"/>
      <c r="H107" s="2112">
        <v>0</v>
      </c>
      <c r="I107" s="1765"/>
      <c r="J107" s="1554"/>
      <c r="K107" s="2105"/>
      <c r="U107">
        <f t="shared" si="15"/>
        <v>100</v>
      </c>
      <c r="V107" s="195">
        <f t="shared" si="13"/>
        <v>3232075</v>
      </c>
    </row>
    <row r="108" spans="1:22" x14ac:dyDescent="0.15">
      <c r="A108" s="473" t="s">
        <v>70</v>
      </c>
      <c r="B108" s="442"/>
      <c r="C108" s="2108">
        <v>10</v>
      </c>
      <c r="D108" s="2112">
        <v>253675</v>
      </c>
      <c r="E108" s="2108">
        <v>40</v>
      </c>
      <c r="F108" s="2112">
        <v>1014700</v>
      </c>
      <c r="G108" s="2108">
        <v>50</v>
      </c>
      <c r="H108" s="2112">
        <v>1268375</v>
      </c>
      <c r="I108" s="1765"/>
      <c r="J108" s="1554"/>
      <c r="K108" s="2105"/>
      <c r="U108">
        <f t="shared" si="15"/>
        <v>100</v>
      </c>
      <c r="V108" s="195">
        <f t="shared" si="13"/>
        <v>2536750</v>
      </c>
    </row>
    <row r="109" spans="1:22" ht="14" thickBot="1" x14ac:dyDescent="0.2">
      <c r="A109" s="416"/>
      <c r="B109" s="436"/>
      <c r="C109" s="2109"/>
      <c r="D109" s="2113"/>
      <c r="E109" s="2109"/>
      <c r="F109" s="2113"/>
      <c r="G109" s="2109"/>
      <c r="H109" s="2113"/>
      <c r="I109" s="1749"/>
      <c r="J109" s="925"/>
      <c r="K109" s="2105"/>
    </row>
    <row r="110" spans="1:22" ht="14" thickBot="1" x14ac:dyDescent="0.2">
      <c r="A110" s="419" t="s">
        <v>408</v>
      </c>
      <c r="B110" s="1548"/>
      <c r="C110" s="2118">
        <v>11.737177132968164</v>
      </c>
      <c r="D110" s="2119">
        <v>13677267.225</v>
      </c>
      <c r="E110" s="2118">
        <v>37.846561762206989</v>
      </c>
      <c r="F110" s="2119">
        <v>44102387.899999999</v>
      </c>
      <c r="G110" s="2118">
        <v>50.416261104824841</v>
      </c>
      <c r="H110" s="2119">
        <v>58749788.625</v>
      </c>
      <c r="I110" s="2110"/>
      <c r="J110" s="1820"/>
      <c r="K110" s="2105"/>
      <c r="V110" s="195">
        <f>SUM(V69:V108)</f>
        <v>116529443.75</v>
      </c>
    </row>
    <row r="111" spans="1:22" ht="14" thickTop="1" x14ac:dyDescent="0.15">
      <c r="A111" s="7" t="s">
        <v>1925</v>
      </c>
    </row>
    <row r="112" spans="1:22" x14ac:dyDescent="0.15">
      <c r="A112" s="422"/>
    </row>
    <row r="113" spans="1:22" x14ac:dyDescent="0.15">
      <c r="A113" s="422"/>
    </row>
    <row r="114" spans="1:22" x14ac:dyDescent="0.15">
      <c r="A114" s="422"/>
      <c r="E114" s="372"/>
      <c r="F114" s="372"/>
    </row>
    <row r="115" spans="1:22" x14ac:dyDescent="0.15">
      <c r="A115" s="422"/>
    </row>
    <row r="116" spans="1:22" x14ac:dyDescent="0.15">
      <c r="A116" s="422"/>
    </row>
    <row r="117" spans="1:22" x14ac:dyDescent="0.15">
      <c r="A117" s="422"/>
    </row>
    <row r="118" spans="1:22" x14ac:dyDescent="0.15">
      <c r="A118" s="422"/>
    </row>
    <row r="120" spans="1:22" ht="15" customHeight="1" x14ac:dyDescent="0.25">
      <c r="A120" s="3043" t="s">
        <v>340</v>
      </c>
      <c r="B120" s="3043"/>
      <c r="C120" s="3043"/>
      <c r="D120" s="3043"/>
      <c r="E120" s="3043"/>
      <c r="F120" s="3043"/>
      <c r="G120" s="3043"/>
      <c r="H120" s="3043"/>
      <c r="I120" s="3043"/>
      <c r="J120" s="3043"/>
      <c r="K120" s="3043"/>
      <c r="L120" s="3043"/>
      <c r="M120" s="3043"/>
      <c r="N120" s="498"/>
    </row>
    <row r="121" spans="1:22" ht="12.75" customHeight="1" x14ac:dyDescent="0.15">
      <c r="A121" s="3037" t="s">
        <v>1293</v>
      </c>
      <c r="B121" s="3037"/>
      <c r="C121" s="3037"/>
      <c r="D121" s="3037"/>
      <c r="E121" s="3037"/>
      <c r="F121" s="3037"/>
      <c r="G121" s="3037"/>
      <c r="H121" s="3037"/>
      <c r="I121" s="3037"/>
      <c r="J121" s="3037"/>
      <c r="K121" s="3037"/>
      <c r="L121" s="3037"/>
      <c r="M121" s="3037"/>
      <c r="N121" s="499"/>
    </row>
    <row r="122" spans="1:22" ht="12.75" customHeight="1" x14ac:dyDescent="0.15">
      <c r="A122" s="3036" t="s">
        <v>1964</v>
      </c>
      <c r="B122" s="3036"/>
      <c r="C122" s="3036"/>
      <c r="D122" s="3036"/>
      <c r="E122" s="3036"/>
      <c r="F122" s="3036"/>
      <c r="G122" s="3036"/>
      <c r="H122" s="3036"/>
      <c r="I122" s="3036"/>
      <c r="J122" s="3036"/>
      <c r="K122" s="3036"/>
      <c r="L122" s="3036"/>
      <c r="M122" s="3036"/>
      <c r="N122" s="499"/>
    </row>
    <row r="123" spans="1:22" x14ac:dyDescent="0.15">
      <c r="J123" s="195"/>
      <c r="K123" s="195"/>
      <c r="L123" s="195"/>
      <c r="M123" s="195"/>
      <c r="N123" s="195"/>
    </row>
    <row r="124" spans="1:22" ht="14" thickBot="1" x14ac:dyDescent="0.2">
      <c r="A124" s="1760"/>
      <c r="C124" s="423"/>
      <c r="D124" s="423"/>
      <c r="E124" s="423"/>
    </row>
    <row r="125" spans="1:22" ht="14" thickTop="1" x14ac:dyDescent="0.15">
      <c r="A125" s="1745"/>
      <c r="B125" s="1746"/>
      <c r="C125" s="3040" t="s">
        <v>1294</v>
      </c>
      <c r="D125" s="3041"/>
      <c r="E125" s="3041"/>
      <c r="F125" s="3041"/>
      <c r="G125" s="3041"/>
      <c r="H125" s="3041"/>
      <c r="I125" s="3041"/>
      <c r="J125" s="3041"/>
      <c r="K125" s="3041"/>
      <c r="L125" s="326"/>
      <c r="M125" s="3050" t="s">
        <v>1550</v>
      </c>
      <c r="U125" s="246" t="s">
        <v>1551</v>
      </c>
    </row>
    <row r="126" spans="1:22" x14ac:dyDescent="0.15">
      <c r="A126" s="401" t="s">
        <v>343</v>
      </c>
      <c r="B126" s="1747"/>
      <c r="C126" s="3025" t="s">
        <v>1222</v>
      </c>
      <c r="D126" s="3049"/>
      <c r="E126" s="3026"/>
      <c r="F126" s="3025" t="s">
        <v>1223</v>
      </c>
      <c r="G126" s="3049"/>
      <c r="H126" s="3049"/>
      <c r="I126" s="3025" t="s">
        <v>1298</v>
      </c>
      <c r="J126" s="3049"/>
      <c r="K126" s="3049"/>
      <c r="L126" s="3026"/>
      <c r="M126" s="3051"/>
      <c r="U126" s="246" t="s">
        <v>1552</v>
      </c>
      <c r="V126" s="246" t="s">
        <v>1553</v>
      </c>
    </row>
    <row r="127" spans="1:22" x14ac:dyDescent="0.15">
      <c r="A127" s="400"/>
      <c r="B127" s="1747"/>
      <c r="C127" s="378" t="s">
        <v>1219</v>
      </c>
      <c r="D127" s="3056" t="s">
        <v>1302</v>
      </c>
      <c r="E127" s="3039"/>
      <c r="F127" s="378" t="s">
        <v>1219</v>
      </c>
      <c r="G127" s="3056" t="s">
        <v>1302</v>
      </c>
      <c r="H127" s="3059"/>
      <c r="I127" s="3038" t="s">
        <v>33</v>
      </c>
      <c r="J127" s="3061"/>
      <c r="K127" s="3056" t="s">
        <v>1302</v>
      </c>
      <c r="L127" s="3059"/>
      <c r="M127" s="3051"/>
    </row>
    <row r="128" spans="1:22" ht="14" thickBot="1" x14ac:dyDescent="0.2">
      <c r="A128" s="400"/>
      <c r="B128" s="1747"/>
      <c r="C128" s="374" t="s">
        <v>1238</v>
      </c>
      <c r="D128" s="3057" t="s">
        <v>1305</v>
      </c>
      <c r="E128" s="3058"/>
      <c r="F128" s="374" t="s">
        <v>1238</v>
      </c>
      <c r="G128" s="3057" t="s">
        <v>1305</v>
      </c>
      <c r="H128" s="3060"/>
      <c r="I128" s="2837" t="s">
        <v>34</v>
      </c>
      <c r="J128" s="3052"/>
      <c r="K128" s="3057" t="s">
        <v>1305</v>
      </c>
      <c r="L128" s="3060"/>
      <c r="M128" s="3051"/>
    </row>
    <row r="129" spans="1:34" x14ac:dyDescent="0.15">
      <c r="A129" s="1756" t="s">
        <v>367</v>
      </c>
      <c r="B129" s="935"/>
      <c r="C129" s="1308">
        <v>21577</v>
      </c>
      <c r="D129" s="1753"/>
      <c r="E129" s="415">
        <v>9635.6579999999994</v>
      </c>
      <c r="F129" s="1750">
        <v>27652</v>
      </c>
      <c r="G129" s="1751"/>
      <c r="H129" s="1737">
        <v>10948.13</v>
      </c>
      <c r="I129" s="373"/>
      <c r="J129" s="1750">
        <v>49229</v>
      </c>
      <c r="K129" s="1752"/>
      <c r="L129" s="1737">
        <v>20583.788</v>
      </c>
      <c r="M129" s="2055">
        <v>3605.8333333333335</v>
      </c>
    </row>
    <row r="130" spans="1:34" x14ac:dyDescent="0.15">
      <c r="A130" s="2024" t="s">
        <v>40</v>
      </c>
      <c r="B130" s="442"/>
      <c r="C130" s="389">
        <v>20457</v>
      </c>
      <c r="D130" s="1757"/>
      <c r="E130" s="1288">
        <v>9205.65</v>
      </c>
      <c r="F130" s="2278">
        <v>25295</v>
      </c>
      <c r="G130" s="1558"/>
      <c r="H130" s="1236">
        <v>10118</v>
      </c>
      <c r="I130" s="1546"/>
      <c r="J130" s="516">
        <v>45752</v>
      </c>
      <c r="K130" s="1757"/>
      <c r="L130" s="1236">
        <v>19323.650000000001</v>
      </c>
      <c r="M130" s="2051">
        <v>3600</v>
      </c>
      <c r="U130">
        <f t="shared" ref="U130:U144" si="16">L130/L$171</f>
        <v>0.50575398491316181</v>
      </c>
      <c r="V130">
        <f t="shared" ref="V130:V169" si="17">U130*M130</f>
        <v>1820.7143456873825</v>
      </c>
    </row>
    <row r="131" spans="1:34" x14ac:dyDescent="0.15">
      <c r="A131" s="473" t="s">
        <v>41</v>
      </c>
      <c r="B131" s="442"/>
      <c r="C131" s="516"/>
      <c r="D131" s="1757"/>
      <c r="E131" s="1288">
        <v>0</v>
      </c>
      <c r="F131" s="2278"/>
      <c r="G131" s="1558"/>
      <c r="H131" s="1236">
        <v>0</v>
      </c>
      <c r="I131" s="1546"/>
      <c r="J131" s="516">
        <v>0</v>
      </c>
      <c r="K131" s="1757"/>
      <c r="L131" s="1236">
        <v>0</v>
      </c>
      <c r="M131" s="2051"/>
      <c r="U131">
        <f t="shared" si="16"/>
        <v>0</v>
      </c>
      <c r="V131">
        <f t="shared" si="17"/>
        <v>0</v>
      </c>
    </row>
    <row r="132" spans="1:34" x14ac:dyDescent="0.15">
      <c r="A132" s="2024" t="s">
        <v>42</v>
      </c>
      <c r="B132" s="442"/>
      <c r="C132" s="516">
        <v>397</v>
      </c>
      <c r="D132" s="1757"/>
      <c r="E132" s="1288">
        <v>164.358</v>
      </c>
      <c r="F132" s="2278">
        <v>518</v>
      </c>
      <c r="G132" s="1558"/>
      <c r="H132" s="1236">
        <v>186.48</v>
      </c>
      <c r="I132" s="1546"/>
      <c r="J132" s="516">
        <v>915</v>
      </c>
      <c r="K132" s="1757"/>
      <c r="L132" s="1236">
        <v>350.83799999999997</v>
      </c>
      <c r="M132" s="2051">
        <v>4200</v>
      </c>
      <c r="U132">
        <f t="shared" si="16"/>
        <v>9.1824120473597819E-3</v>
      </c>
      <c r="V132">
        <f t="shared" si="17"/>
        <v>38.566130598911087</v>
      </c>
    </row>
    <row r="133" spans="1:34" x14ac:dyDescent="0.15">
      <c r="A133" s="2024" t="s">
        <v>43</v>
      </c>
      <c r="B133" s="442"/>
      <c r="C133" s="516"/>
      <c r="D133" s="1757"/>
      <c r="E133" s="1288">
        <v>0</v>
      </c>
      <c r="F133" s="2278"/>
      <c r="G133" s="1558"/>
      <c r="H133" s="1236">
        <v>0</v>
      </c>
      <c r="I133" s="1546"/>
      <c r="J133" s="516">
        <v>0</v>
      </c>
      <c r="K133" s="1757"/>
      <c r="L133" s="1236">
        <v>0</v>
      </c>
      <c r="M133" s="2051"/>
      <c r="U133">
        <f t="shared" si="16"/>
        <v>0</v>
      </c>
      <c r="V133">
        <f t="shared" si="17"/>
        <v>0</v>
      </c>
    </row>
    <row r="134" spans="1:34" x14ac:dyDescent="0.15">
      <c r="A134" s="2024" t="s">
        <v>44</v>
      </c>
      <c r="B134" s="442"/>
      <c r="C134" s="516"/>
      <c r="D134" s="1757"/>
      <c r="E134" s="1288">
        <v>0</v>
      </c>
      <c r="F134" s="2278"/>
      <c r="G134" s="1558"/>
      <c r="H134" s="1236">
        <v>0</v>
      </c>
      <c r="I134" s="1546"/>
      <c r="J134" s="516">
        <v>0</v>
      </c>
      <c r="K134" s="1757"/>
      <c r="L134" s="1236">
        <v>0</v>
      </c>
      <c r="M134" s="2051"/>
      <c r="U134">
        <f t="shared" si="16"/>
        <v>0</v>
      </c>
      <c r="V134">
        <f t="shared" si="17"/>
        <v>0</v>
      </c>
    </row>
    <row r="135" spans="1:34" x14ac:dyDescent="0.15">
      <c r="A135" s="473" t="s">
        <v>45</v>
      </c>
      <c r="B135" s="442"/>
      <c r="C135" s="516">
        <v>108</v>
      </c>
      <c r="D135" s="1757"/>
      <c r="E135" s="1288">
        <v>37.799999999999997</v>
      </c>
      <c r="F135" s="2278">
        <v>168</v>
      </c>
      <c r="G135" s="1558"/>
      <c r="H135" s="1236">
        <v>58.8</v>
      </c>
      <c r="I135" s="1546"/>
      <c r="J135" s="516">
        <v>276</v>
      </c>
      <c r="K135" s="1757"/>
      <c r="L135" s="1236">
        <v>96.6</v>
      </c>
      <c r="M135" s="2051">
        <v>3270</v>
      </c>
      <c r="U135">
        <f t="shared" si="16"/>
        <v>2.528292271005293E-3</v>
      </c>
      <c r="V135">
        <f t="shared" si="17"/>
        <v>8.2675157261873089</v>
      </c>
    </row>
    <row r="136" spans="1:34" x14ac:dyDescent="0.15">
      <c r="A136" s="2024" t="s">
        <v>950</v>
      </c>
      <c r="B136" s="442"/>
      <c r="C136" s="516"/>
      <c r="D136" s="1757"/>
      <c r="E136" s="1288">
        <v>0</v>
      </c>
      <c r="F136" s="2278"/>
      <c r="G136" s="1558"/>
      <c r="H136" s="1236">
        <v>0</v>
      </c>
      <c r="I136" s="1546"/>
      <c r="J136" s="516">
        <v>0</v>
      </c>
      <c r="K136" s="1757"/>
      <c r="L136" s="1236">
        <v>0</v>
      </c>
      <c r="M136" s="2051"/>
      <c r="U136">
        <f t="shared" si="16"/>
        <v>0</v>
      </c>
      <c r="V136">
        <f t="shared" si="17"/>
        <v>0</v>
      </c>
    </row>
    <row r="137" spans="1:34" x14ac:dyDescent="0.15">
      <c r="A137" s="473" t="s">
        <v>46</v>
      </c>
      <c r="B137" s="442"/>
      <c r="C137" s="516"/>
      <c r="D137" s="1757"/>
      <c r="E137" s="1288">
        <v>0</v>
      </c>
      <c r="F137" s="2278"/>
      <c r="G137" s="1558"/>
      <c r="H137" s="1236">
        <v>0</v>
      </c>
      <c r="I137" s="1546"/>
      <c r="J137" s="516">
        <v>0</v>
      </c>
      <c r="K137" s="1757"/>
      <c r="L137" s="1236">
        <v>0</v>
      </c>
      <c r="M137" s="2051"/>
      <c r="N137" s="195"/>
      <c r="U137">
        <f t="shared" si="16"/>
        <v>0</v>
      </c>
      <c r="V137">
        <f t="shared" si="17"/>
        <v>0</v>
      </c>
    </row>
    <row r="138" spans="1:34" x14ac:dyDescent="0.15">
      <c r="A138" s="2024" t="s">
        <v>1393</v>
      </c>
      <c r="B138" s="442"/>
      <c r="C138" s="516">
        <v>315</v>
      </c>
      <c r="D138" s="1757"/>
      <c r="E138" s="1288">
        <v>122.85</v>
      </c>
      <c r="F138" s="2278">
        <v>1272</v>
      </c>
      <c r="G138" s="1558"/>
      <c r="H138" s="1236">
        <v>445.2</v>
      </c>
      <c r="I138" s="1546"/>
      <c r="J138" s="516">
        <v>1587</v>
      </c>
      <c r="K138" s="1757"/>
      <c r="L138" s="1236">
        <v>568.04999999999995</v>
      </c>
      <c r="M138" s="2051">
        <v>3700</v>
      </c>
      <c r="U138">
        <f t="shared" si="16"/>
        <v>1.4867457811020255E-2</v>
      </c>
      <c r="V138">
        <f t="shared" si="17"/>
        <v>55.009593900774945</v>
      </c>
    </row>
    <row r="139" spans="1:34" x14ac:dyDescent="0.15">
      <c r="A139" s="473" t="s">
        <v>47</v>
      </c>
      <c r="B139" s="442"/>
      <c r="C139" s="516"/>
      <c r="D139" s="1757"/>
      <c r="E139" s="1288">
        <v>0</v>
      </c>
      <c r="F139" s="2278"/>
      <c r="G139" s="1558"/>
      <c r="H139" s="1236">
        <v>0</v>
      </c>
      <c r="I139" s="1546"/>
      <c r="J139" s="516">
        <v>0</v>
      </c>
      <c r="K139" s="1757"/>
      <c r="L139" s="1236">
        <v>0</v>
      </c>
      <c r="M139" s="2051"/>
      <c r="U139">
        <f t="shared" si="16"/>
        <v>0</v>
      </c>
      <c r="V139">
        <f t="shared" si="17"/>
        <v>0</v>
      </c>
    </row>
    <row r="140" spans="1:34" x14ac:dyDescent="0.15">
      <c r="A140" s="473" t="s">
        <v>48</v>
      </c>
      <c r="B140" s="442"/>
      <c r="C140" s="516"/>
      <c r="D140" s="1757"/>
      <c r="E140" s="1288">
        <v>0</v>
      </c>
      <c r="F140" s="2278"/>
      <c r="G140" s="1558"/>
      <c r="H140" s="1236">
        <v>0</v>
      </c>
      <c r="I140" s="1546"/>
      <c r="J140" s="516">
        <v>0</v>
      </c>
      <c r="K140" s="1757"/>
      <c r="L140" s="1236">
        <v>0</v>
      </c>
      <c r="M140" s="2051"/>
      <c r="U140">
        <f t="shared" si="16"/>
        <v>0</v>
      </c>
      <c r="V140">
        <f t="shared" si="17"/>
        <v>0</v>
      </c>
    </row>
    <row r="141" spans="1:34" x14ac:dyDescent="0.15">
      <c r="A141" s="473" t="s">
        <v>379</v>
      </c>
      <c r="B141" s="442"/>
      <c r="C141" s="516">
        <v>270</v>
      </c>
      <c r="D141" s="1757"/>
      <c r="E141" s="1288">
        <v>94.5</v>
      </c>
      <c r="F141" s="2278">
        <v>135</v>
      </c>
      <c r="G141" s="1558"/>
      <c r="H141" s="1236">
        <v>47.25</v>
      </c>
      <c r="I141" s="1546"/>
      <c r="J141" s="516">
        <v>405</v>
      </c>
      <c r="K141" s="1757"/>
      <c r="L141" s="1236">
        <v>141.75</v>
      </c>
      <c r="M141" s="2051">
        <v>3500</v>
      </c>
      <c r="U141">
        <f t="shared" si="16"/>
        <v>3.7099940933229842E-3</v>
      </c>
      <c r="V141">
        <f t="shared" si="17"/>
        <v>12.984979326630445</v>
      </c>
    </row>
    <row r="142" spans="1:34" x14ac:dyDescent="0.15">
      <c r="A142" s="473" t="s">
        <v>49</v>
      </c>
      <c r="B142" s="442"/>
      <c r="C142" s="516"/>
      <c r="D142" s="1757"/>
      <c r="E142" s="1288">
        <v>0</v>
      </c>
      <c r="F142" s="2278"/>
      <c r="G142" s="1558"/>
      <c r="H142" s="1236">
        <v>0</v>
      </c>
      <c r="I142" s="1546"/>
      <c r="J142" s="516">
        <v>0</v>
      </c>
      <c r="K142" s="1757"/>
      <c r="L142" s="1236">
        <v>0</v>
      </c>
      <c r="M142" s="2051"/>
      <c r="U142">
        <f t="shared" si="16"/>
        <v>0</v>
      </c>
      <c r="V142">
        <f t="shared" si="17"/>
        <v>0</v>
      </c>
    </row>
    <row r="143" spans="1:34" x14ac:dyDescent="0.15">
      <c r="A143" s="473" t="s">
        <v>50</v>
      </c>
      <c r="B143" s="442"/>
      <c r="C143" s="516">
        <v>30</v>
      </c>
      <c r="D143" s="1757"/>
      <c r="E143" s="1288">
        <v>10.5</v>
      </c>
      <c r="F143" s="2278">
        <v>264</v>
      </c>
      <c r="G143" s="1558"/>
      <c r="H143" s="1236">
        <v>92.4</v>
      </c>
      <c r="I143" s="1546"/>
      <c r="J143" s="516">
        <v>294</v>
      </c>
      <c r="K143" s="1757"/>
      <c r="L143" s="1236">
        <v>102.9</v>
      </c>
      <c r="M143" s="2051">
        <v>3365</v>
      </c>
      <c r="U143">
        <f t="shared" si="16"/>
        <v>2.6931808973752035E-3</v>
      </c>
      <c r="V143">
        <f t="shared" si="17"/>
        <v>9.0625537196675605</v>
      </c>
      <c r="AC143" s="2479" t="s">
        <v>1306</v>
      </c>
      <c r="AD143" s="2479"/>
      <c r="AE143" s="2479"/>
      <c r="AF143" s="2479"/>
      <c r="AG143" s="2479"/>
      <c r="AH143" s="2479"/>
    </row>
    <row r="144" spans="1:34" ht="13" customHeight="1" thickBot="1" x14ac:dyDescent="0.2">
      <c r="A144" s="2024" t="s">
        <v>1396</v>
      </c>
      <c r="B144" s="442"/>
      <c r="C144" s="516"/>
      <c r="D144" s="1757"/>
      <c r="E144" s="1288">
        <v>0</v>
      </c>
      <c r="F144" s="2278"/>
      <c r="G144" s="1558"/>
      <c r="H144" s="1236">
        <v>0</v>
      </c>
      <c r="I144" s="1546"/>
      <c r="J144" s="516">
        <v>0</v>
      </c>
      <c r="K144" s="1757"/>
      <c r="L144" s="1236">
        <v>0</v>
      </c>
      <c r="M144" s="2051"/>
      <c r="U144">
        <f t="shared" si="16"/>
        <v>0</v>
      </c>
      <c r="V144">
        <f t="shared" si="17"/>
        <v>0</v>
      </c>
    </row>
    <row r="145" spans="1:34" ht="13" customHeight="1" thickBot="1" x14ac:dyDescent="0.2">
      <c r="A145" s="1290" t="s">
        <v>383</v>
      </c>
      <c r="B145" s="1535"/>
      <c r="C145" s="1735">
        <v>1277</v>
      </c>
      <c r="D145" s="1758"/>
      <c r="E145" s="1292">
        <v>468.67</v>
      </c>
      <c r="F145" s="484">
        <v>7723</v>
      </c>
      <c r="G145" s="1759"/>
      <c r="H145" s="1738">
        <v>2777.69</v>
      </c>
      <c r="I145" s="1532"/>
      <c r="J145" s="1735">
        <v>9000</v>
      </c>
      <c r="K145" s="1758"/>
      <c r="L145" s="1738">
        <v>3246.36</v>
      </c>
      <c r="M145" s="2056">
        <v>3973.3333333333335</v>
      </c>
      <c r="V145">
        <f t="shared" si="17"/>
        <v>0</v>
      </c>
      <c r="AC145" s="424" t="s">
        <v>345</v>
      </c>
      <c r="AD145" s="425" t="s">
        <v>367</v>
      </c>
      <c r="AE145" s="426" t="s">
        <v>383</v>
      </c>
      <c r="AF145" s="426" t="s">
        <v>389</v>
      </c>
      <c r="AG145" s="427" t="s">
        <v>398</v>
      </c>
      <c r="AH145" s="427" t="s">
        <v>1307</v>
      </c>
    </row>
    <row r="146" spans="1:34" ht="13" customHeight="1" x14ac:dyDescent="0.15">
      <c r="A146" s="2024" t="s">
        <v>51</v>
      </c>
      <c r="B146" s="442"/>
      <c r="C146" s="516">
        <v>724</v>
      </c>
      <c r="D146" s="1757"/>
      <c r="E146" s="1288">
        <v>275.12</v>
      </c>
      <c r="F146" s="2278">
        <v>7464</v>
      </c>
      <c r="G146" s="1558"/>
      <c r="H146" s="1236">
        <v>2687.04</v>
      </c>
      <c r="I146" s="1546"/>
      <c r="J146" s="516">
        <v>8188</v>
      </c>
      <c r="K146" s="1757"/>
      <c r="L146" s="1236">
        <v>2962.16</v>
      </c>
      <c r="M146" s="2051">
        <v>3825</v>
      </c>
      <c r="U146">
        <f>L146/L$171</f>
        <v>7.7528014839348222E-2</v>
      </c>
      <c r="V146">
        <f t="shared" si="17"/>
        <v>296.54465676050694</v>
      </c>
      <c r="AC146" s="428"/>
      <c r="AD146" s="429"/>
      <c r="AE146" s="430"/>
      <c r="AF146" s="430"/>
      <c r="AG146" s="431"/>
      <c r="AH146" s="432"/>
    </row>
    <row r="147" spans="1:34" ht="13" customHeight="1" x14ac:dyDescent="0.15">
      <c r="A147" s="2024" t="s">
        <v>52</v>
      </c>
      <c r="B147" s="442"/>
      <c r="C147" s="516"/>
      <c r="D147" s="1757"/>
      <c r="E147" s="1288">
        <v>0</v>
      </c>
      <c r="F147" s="2278"/>
      <c r="G147" s="1558"/>
      <c r="H147" s="1236">
        <v>0</v>
      </c>
      <c r="I147" s="1546"/>
      <c r="J147" s="516">
        <v>0</v>
      </c>
      <c r="K147" s="1757"/>
      <c r="L147" s="1236">
        <v>0</v>
      </c>
      <c r="M147" s="2051"/>
      <c r="U147">
        <f>L147/L$171</f>
        <v>0</v>
      </c>
      <c r="V147">
        <f t="shared" si="17"/>
        <v>0</v>
      </c>
      <c r="AC147" s="433" t="s">
        <v>1308</v>
      </c>
      <c r="AD147" s="434" t="s">
        <v>1309</v>
      </c>
      <c r="AE147" s="435"/>
      <c r="AF147" s="435"/>
      <c r="AG147" s="436"/>
      <c r="AH147" s="436">
        <v>3</v>
      </c>
    </row>
    <row r="148" spans="1:34" ht="13" customHeight="1" x14ac:dyDescent="0.15">
      <c r="A148" s="2024" t="s">
        <v>53</v>
      </c>
      <c r="B148" s="442"/>
      <c r="C148" s="516">
        <v>261</v>
      </c>
      <c r="D148" s="1757"/>
      <c r="E148" s="1288">
        <v>91.35</v>
      </c>
      <c r="F148" s="2278">
        <v>138</v>
      </c>
      <c r="G148" s="1558"/>
      <c r="H148" s="1236">
        <v>48.3</v>
      </c>
      <c r="I148" s="1546"/>
      <c r="J148" s="516">
        <v>399</v>
      </c>
      <c r="K148" s="1757"/>
      <c r="L148" s="1236">
        <v>139.64999999999998</v>
      </c>
      <c r="M148" s="2051">
        <v>4040</v>
      </c>
      <c r="U148">
        <f>L148/L$171</f>
        <v>3.6550312178663469E-3</v>
      </c>
      <c r="V148">
        <f t="shared" si="17"/>
        <v>14.766326120180041</v>
      </c>
      <c r="AC148" s="437" t="s">
        <v>1310</v>
      </c>
      <c r="AD148" s="438"/>
      <c r="AE148" s="439"/>
      <c r="AF148" s="439" t="s">
        <v>1311</v>
      </c>
      <c r="AG148" s="440" t="s">
        <v>399</v>
      </c>
      <c r="AH148" s="388">
        <v>3</v>
      </c>
    </row>
    <row r="149" spans="1:34" ht="13" customHeight="1" x14ac:dyDescent="0.15">
      <c r="A149" s="473" t="s">
        <v>54</v>
      </c>
      <c r="B149" s="442"/>
      <c r="C149" s="516">
        <v>292</v>
      </c>
      <c r="D149" s="1757"/>
      <c r="E149" s="1288">
        <v>102.2</v>
      </c>
      <c r="F149" s="2278">
        <v>121</v>
      </c>
      <c r="G149" s="1558"/>
      <c r="H149" s="1236">
        <v>42.35</v>
      </c>
      <c r="I149" s="1546"/>
      <c r="J149" s="516">
        <v>413</v>
      </c>
      <c r="K149" s="1757"/>
      <c r="L149" s="1236">
        <v>144.55000000000001</v>
      </c>
      <c r="M149" s="2051">
        <v>4055</v>
      </c>
      <c r="U149">
        <f>L149/L$171</f>
        <v>3.7832779272651668E-3</v>
      </c>
      <c r="V149">
        <f t="shared" si="17"/>
        <v>15.341191995060251</v>
      </c>
      <c r="AC149" s="441" t="s">
        <v>1312</v>
      </c>
      <c r="AD149" s="438" t="s">
        <v>1313</v>
      </c>
      <c r="AE149" s="439" t="s">
        <v>1314</v>
      </c>
      <c r="AF149" s="439" t="s">
        <v>1315</v>
      </c>
      <c r="AG149" s="442"/>
      <c r="AH149" s="388">
        <v>12</v>
      </c>
    </row>
    <row r="150" spans="1:34" ht="13" customHeight="1" x14ac:dyDescent="0.15">
      <c r="A150" s="2024" t="s">
        <v>388</v>
      </c>
      <c r="B150" s="442"/>
      <c r="C150" s="516"/>
      <c r="D150" s="1757"/>
      <c r="E150" s="1288">
        <v>0</v>
      </c>
      <c r="F150" s="2278"/>
      <c r="G150" s="1558"/>
      <c r="H150" s="1236">
        <v>0</v>
      </c>
      <c r="I150" s="1546"/>
      <c r="J150" s="516">
        <v>0</v>
      </c>
      <c r="K150" s="1757"/>
      <c r="L150" s="1236">
        <v>0</v>
      </c>
      <c r="M150" s="2051"/>
      <c r="U150">
        <f>L150/L$171</f>
        <v>0</v>
      </c>
      <c r="V150">
        <f t="shared" si="17"/>
        <v>0</v>
      </c>
      <c r="AC150" s="437" t="s">
        <v>1316</v>
      </c>
      <c r="AD150" s="438" t="s">
        <v>1317</v>
      </c>
      <c r="AE150" s="439" t="s">
        <v>1318</v>
      </c>
      <c r="AF150" s="439" t="s">
        <v>1319</v>
      </c>
      <c r="AG150" s="440" t="s">
        <v>1320</v>
      </c>
      <c r="AH150" s="388">
        <v>16</v>
      </c>
    </row>
    <row r="151" spans="1:34" ht="13" customHeight="1" thickBot="1" x14ac:dyDescent="0.2">
      <c r="A151" s="1290" t="s">
        <v>389</v>
      </c>
      <c r="B151" s="1535"/>
      <c r="C151" s="1735">
        <v>4604</v>
      </c>
      <c r="D151" s="1758"/>
      <c r="E151" s="1292">
        <v>1835.6799999999998</v>
      </c>
      <c r="F151" s="484">
        <v>12128</v>
      </c>
      <c r="G151" s="1759"/>
      <c r="H151" s="1738">
        <v>4609.8</v>
      </c>
      <c r="I151" s="1532"/>
      <c r="J151" s="1735">
        <v>16732</v>
      </c>
      <c r="K151" s="1758"/>
      <c r="L151" s="1738">
        <v>6445.48</v>
      </c>
      <c r="M151" s="2056">
        <v>4349.3055555555557</v>
      </c>
      <c r="V151">
        <f t="shared" si="17"/>
        <v>0</v>
      </c>
      <c r="AC151" s="443" t="s">
        <v>1321</v>
      </c>
      <c r="AD151" s="444" t="s">
        <v>1333</v>
      </c>
      <c r="AE151" s="445"/>
      <c r="AF151" s="445" t="s">
        <v>392</v>
      </c>
      <c r="AG151" s="446"/>
      <c r="AH151" s="447">
        <v>3</v>
      </c>
    </row>
    <row r="152" spans="1:34" ht="13" customHeight="1" thickBot="1" x14ac:dyDescent="0.2">
      <c r="A152" s="2024" t="s">
        <v>55</v>
      </c>
      <c r="B152" s="442"/>
      <c r="C152" s="516">
        <v>1869</v>
      </c>
      <c r="D152" s="1757"/>
      <c r="E152" s="1288">
        <v>878.43</v>
      </c>
      <c r="F152" s="2278">
        <v>7300</v>
      </c>
      <c r="G152" s="1558"/>
      <c r="H152" s="1236">
        <v>2920</v>
      </c>
      <c r="I152" s="1546"/>
      <c r="J152" s="516">
        <v>9169</v>
      </c>
      <c r="K152" s="1757"/>
      <c r="L152" s="1236">
        <v>3798.43</v>
      </c>
      <c r="M152" s="2051">
        <v>4708.333333333333</v>
      </c>
      <c r="U152">
        <f t="shared" ref="U152:U159" si="18">L152/L$171</f>
        <v>9.9415540486072818E-2</v>
      </c>
      <c r="V152">
        <f t="shared" si="17"/>
        <v>468.08150312192618</v>
      </c>
      <c r="AC152" s="448" t="s">
        <v>1307</v>
      </c>
      <c r="AD152" s="449">
        <v>15</v>
      </c>
      <c r="AE152" s="450">
        <v>5</v>
      </c>
      <c r="AF152" s="450">
        <v>8</v>
      </c>
      <c r="AG152" s="451">
        <v>9</v>
      </c>
      <c r="AH152" s="452">
        <f>SUM(AH147:AH151)</f>
        <v>37</v>
      </c>
    </row>
    <row r="153" spans="1:34" ht="13" customHeight="1" x14ac:dyDescent="0.15">
      <c r="A153" s="473" t="s">
        <v>56</v>
      </c>
      <c r="B153" s="442"/>
      <c r="C153" s="516">
        <v>446</v>
      </c>
      <c r="D153" s="1757"/>
      <c r="E153" s="1288">
        <v>156.1</v>
      </c>
      <c r="F153" s="2278">
        <v>210</v>
      </c>
      <c r="G153" s="1558"/>
      <c r="H153" s="1236">
        <v>73.5</v>
      </c>
      <c r="I153" s="1546"/>
      <c r="J153" s="516">
        <v>656</v>
      </c>
      <c r="K153" s="1757"/>
      <c r="L153" s="1236">
        <v>229.6</v>
      </c>
      <c r="M153" s="2051">
        <v>2933.3333333333335</v>
      </c>
      <c r="U153">
        <f t="shared" si="18"/>
        <v>6.0092743832589569E-3</v>
      </c>
      <c r="V153">
        <f t="shared" si="17"/>
        <v>17.627204857559608</v>
      </c>
      <c r="AC153" s="453" t="s">
        <v>1334</v>
      </c>
    </row>
    <row r="154" spans="1:34" ht="13" customHeight="1" x14ac:dyDescent="0.15">
      <c r="A154" s="473" t="s">
        <v>57</v>
      </c>
      <c r="B154" s="442"/>
      <c r="C154" s="516"/>
      <c r="D154" s="1757"/>
      <c r="E154" s="1288">
        <v>0</v>
      </c>
      <c r="F154" s="2278"/>
      <c r="G154" s="1558"/>
      <c r="H154" s="1236">
        <v>0</v>
      </c>
      <c r="I154" s="1546"/>
      <c r="J154" s="516">
        <v>0</v>
      </c>
      <c r="K154" s="1757"/>
      <c r="L154" s="1236">
        <v>0</v>
      </c>
      <c r="M154" s="2051"/>
      <c r="U154">
        <f t="shared" si="18"/>
        <v>0</v>
      </c>
      <c r="V154">
        <f t="shared" si="17"/>
        <v>0</v>
      </c>
      <c r="AC154" s="454" t="s">
        <v>1335</v>
      </c>
    </row>
    <row r="155" spans="1:34" ht="13" customHeight="1" x14ac:dyDescent="0.15">
      <c r="A155" s="2024" t="s">
        <v>58</v>
      </c>
      <c r="B155" s="442"/>
      <c r="C155" s="516"/>
      <c r="D155" s="1757"/>
      <c r="E155" s="1288">
        <v>0</v>
      </c>
      <c r="F155" s="2278"/>
      <c r="G155" s="1558"/>
      <c r="H155" s="1236">
        <v>0</v>
      </c>
      <c r="I155" s="1546"/>
      <c r="J155" s="516">
        <v>0</v>
      </c>
      <c r="K155" s="1757"/>
      <c r="L155" s="1236">
        <v>0</v>
      </c>
      <c r="M155" s="2051"/>
      <c r="U155">
        <f t="shared" si="18"/>
        <v>0</v>
      </c>
      <c r="V155">
        <f t="shared" si="17"/>
        <v>0</v>
      </c>
    </row>
    <row r="156" spans="1:34" ht="13" customHeight="1" x14ac:dyDescent="0.15">
      <c r="A156" s="2024" t="s">
        <v>59</v>
      </c>
      <c r="B156" s="442"/>
      <c r="C156" s="516">
        <v>443</v>
      </c>
      <c r="D156" s="1757"/>
      <c r="E156" s="1288">
        <v>155.05000000000001</v>
      </c>
      <c r="F156" s="2278">
        <v>528</v>
      </c>
      <c r="G156" s="1558"/>
      <c r="H156" s="1236">
        <v>184.8</v>
      </c>
      <c r="I156" s="1546"/>
      <c r="J156" s="516">
        <v>971</v>
      </c>
      <c r="K156" s="1757"/>
      <c r="L156" s="1236">
        <v>339.85</v>
      </c>
      <c r="M156" s="2051">
        <v>4200</v>
      </c>
      <c r="U156">
        <f t="shared" si="18"/>
        <v>8.8948253447323905E-3</v>
      </c>
      <c r="V156">
        <f t="shared" si="17"/>
        <v>37.358266447876041</v>
      </c>
    </row>
    <row r="157" spans="1:34" ht="13" customHeight="1" x14ac:dyDescent="0.15">
      <c r="A157" s="473" t="s">
        <v>60</v>
      </c>
      <c r="B157" s="442"/>
      <c r="C157" s="516">
        <v>231</v>
      </c>
      <c r="D157" s="1757"/>
      <c r="E157" s="1288">
        <v>80.849999999999994</v>
      </c>
      <c r="F157" s="2278">
        <v>343</v>
      </c>
      <c r="G157" s="1558"/>
      <c r="H157" s="1288">
        <v>120.05</v>
      </c>
      <c r="I157" s="1558"/>
      <c r="J157" s="516">
        <v>574</v>
      </c>
      <c r="K157" s="1757"/>
      <c r="L157" s="1236">
        <v>200.89999999999998</v>
      </c>
      <c r="M157" s="2051">
        <v>4783.333333333333</v>
      </c>
      <c r="U157">
        <f t="shared" si="18"/>
        <v>5.2581150853515867E-3</v>
      </c>
      <c r="V157">
        <f t="shared" si="17"/>
        <v>25.151317158265087</v>
      </c>
    </row>
    <row r="158" spans="1:34" ht="13" customHeight="1" x14ac:dyDescent="0.15">
      <c r="A158" s="2024" t="s">
        <v>61</v>
      </c>
      <c r="B158" s="442"/>
      <c r="C158" s="516">
        <v>815</v>
      </c>
      <c r="D158" s="1757"/>
      <c r="E158" s="1288">
        <v>285.25</v>
      </c>
      <c r="F158" s="2278">
        <v>1927</v>
      </c>
      <c r="G158" s="1558"/>
      <c r="H158" s="1288">
        <v>674.45</v>
      </c>
      <c r="I158" s="1558"/>
      <c r="J158" s="516">
        <v>2742</v>
      </c>
      <c r="K158" s="1757"/>
      <c r="L158" s="1236">
        <v>959.7</v>
      </c>
      <c r="M158" s="2051">
        <v>4633.333333333333</v>
      </c>
      <c r="U158">
        <f t="shared" si="18"/>
        <v>2.511803408368302E-2</v>
      </c>
      <c r="V158">
        <f t="shared" si="17"/>
        <v>116.38022458773132</v>
      </c>
    </row>
    <row r="159" spans="1:34" ht="13" customHeight="1" x14ac:dyDescent="0.15">
      <c r="A159" s="473" t="s">
        <v>62</v>
      </c>
      <c r="B159" s="442"/>
      <c r="C159" s="516">
        <v>800</v>
      </c>
      <c r="D159" s="1757"/>
      <c r="E159" s="1288">
        <v>280</v>
      </c>
      <c r="F159" s="2278">
        <v>1820</v>
      </c>
      <c r="G159" s="1558"/>
      <c r="H159" s="1288">
        <v>637</v>
      </c>
      <c r="I159" s="1558"/>
      <c r="J159" s="516">
        <v>2620</v>
      </c>
      <c r="K159" s="1757"/>
      <c r="L159" s="1236">
        <v>917</v>
      </c>
      <c r="M159" s="2051">
        <v>4837.5</v>
      </c>
      <c r="U159">
        <f t="shared" si="18"/>
        <v>2.4000455616064738E-2</v>
      </c>
      <c r="V159">
        <f t="shared" si="17"/>
        <v>116.10220404271317</v>
      </c>
    </row>
    <row r="160" spans="1:34" ht="13" customHeight="1" x14ac:dyDescent="0.15">
      <c r="A160" s="1290" t="s">
        <v>398</v>
      </c>
      <c r="B160" s="1535"/>
      <c r="C160" s="1735">
        <v>14100</v>
      </c>
      <c r="D160" s="1758"/>
      <c r="E160" s="1292">
        <v>4958.34</v>
      </c>
      <c r="F160" s="484">
        <v>8659</v>
      </c>
      <c r="G160" s="1759"/>
      <c r="H160" s="1292">
        <v>2973.6400000000003</v>
      </c>
      <c r="I160" s="1759"/>
      <c r="J160" s="1735">
        <v>22759</v>
      </c>
      <c r="K160" s="1758"/>
      <c r="L160" s="1738">
        <v>7931.98</v>
      </c>
      <c r="M160" s="2056">
        <v>4113.5416666666661</v>
      </c>
      <c r="V160">
        <f t="shared" si="17"/>
        <v>0</v>
      </c>
    </row>
    <row r="161" spans="1:22" ht="13" customHeight="1" x14ac:dyDescent="0.15">
      <c r="A161" s="2024" t="s">
        <v>1397</v>
      </c>
      <c r="B161" s="442"/>
      <c r="C161" s="516">
        <v>11315</v>
      </c>
      <c r="D161" s="1757"/>
      <c r="E161" s="1288">
        <v>4073.4</v>
      </c>
      <c r="F161" s="2278">
        <v>6965</v>
      </c>
      <c r="G161" s="1558"/>
      <c r="H161" s="1288">
        <v>2437.75</v>
      </c>
      <c r="I161" s="1558"/>
      <c r="J161" s="516">
        <v>18280</v>
      </c>
      <c r="K161" s="1757"/>
      <c r="L161" s="1236">
        <v>6511.15</v>
      </c>
      <c r="M161" s="2051">
        <v>3454.1666666666665</v>
      </c>
      <c r="U161">
        <f t="shared" ref="U161:U169" si="19">L161/L$171</f>
        <v>0.17041501263308606</v>
      </c>
      <c r="V161">
        <f t="shared" si="17"/>
        <v>588.64185613678478</v>
      </c>
    </row>
    <row r="162" spans="1:22" ht="13" customHeight="1" x14ac:dyDescent="0.15">
      <c r="A162" s="2024" t="s">
        <v>63</v>
      </c>
      <c r="B162" s="442"/>
      <c r="C162" s="516"/>
      <c r="D162" s="1757"/>
      <c r="E162" s="1288">
        <v>0</v>
      </c>
      <c r="F162" s="2278"/>
      <c r="G162" s="1558"/>
      <c r="H162" s="1288">
        <v>0</v>
      </c>
      <c r="I162" s="1558"/>
      <c r="J162" s="516">
        <v>0</v>
      </c>
      <c r="K162" s="1757"/>
      <c r="L162" s="1236">
        <v>0</v>
      </c>
      <c r="M162" s="2051"/>
      <c r="U162">
        <f t="shared" si="19"/>
        <v>0</v>
      </c>
      <c r="V162">
        <f t="shared" si="17"/>
        <v>0</v>
      </c>
    </row>
    <row r="163" spans="1:22" ht="13" customHeight="1" x14ac:dyDescent="0.15">
      <c r="A163" s="473" t="s">
        <v>64</v>
      </c>
      <c r="B163" s="442"/>
      <c r="C163" s="516">
        <v>174</v>
      </c>
      <c r="D163" s="1757"/>
      <c r="E163" s="1288">
        <v>60.9</v>
      </c>
      <c r="F163" s="2278">
        <v>183</v>
      </c>
      <c r="G163" s="1558"/>
      <c r="H163" s="1288">
        <v>64.05</v>
      </c>
      <c r="I163" s="1558"/>
      <c r="J163" s="516">
        <v>357</v>
      </c>
      <c r="K163" s="1757"/>
      <c r="L163" s="1236">
        <v>124.94999999999999</v>
      </c>
      <c r="M163" s="2051">
        <v>4300</v>
      </c>
      <c r="U163">
        <f t="shared" si="19"/>
        <v>3.2702910896698894E-3</v>
      </c>
      <c r="V163">
        <f t="shared" si="17"/>
        <v>14.062251685580524</v>
      </c>
    </row>
    <row r="164" spans="1:22" ht="13" customHeight="1" x14ac:dyDescent="0.15">
      <c r="A164" s="2024" t="s">
        <v>65</v>
      </c>
      <c r="B164" s="442"/>
      <c r="C164" s="516">
        <v>1932</v>
      </c>
      <c r="D164" s="1757"/>
      <c r="E164" s="1288">
        <v>579.6</v>
      </c>
      <c r="F164" s="2278">
        <v>893</v>
      </c>
      <c r="G164" s="1558"/>
      <c r="H164" s="1288">
        <v>267.89999999999998</v>
      </c>
      <c r="I164" s="1558"/>
      <c r="J164" s="516">
        <v>2825</v>
      </c>
      <c r="K164" s="1757"/>
      <c r="L164" s="1236">
        <v>847.5</v>
      </c>
      <c r="M164" s="2051">
        <v>4400</v>
      </c>
      <c r="U164">
        <f t="shared" si="19"/>
        <v>2.2181446166428424E-2</v>
      </c>
      <c r="V164">
        <f t="shared" si="17"/>
        <v>97.598363132285058</v>
      </c>
    </row>
    <row r="165" spans="1:22" ht="13" customHeight="1" x14ac:dyDescent="0.15">
      <c r="A165" s="473" t="s">
        <v>66</v>
      </c>
      <c r="B165" s="442"/>
      <c r="C165" s="516"/>
      <c r="D165" s="1757"/>
      <c r="E165" s="1288">
        <v>0</v>
      </c>
      <c r="F165" s="2278"/>
      <c r="G165" s="1558"/>
      <c r="H165" s="1288">
        <v>0</v>
      </c>
      <c r="I165" s="1558"/>
      <c r="J165" s="516">
        <v>0</v>
      </c>
      <c r="K165" s="1757"/>
      <c r="L165" s="1236">
        <v>0</v>
      </c>
      <c r="M165" s="2051"/>
      <c r="U165">
        <f t="shared" si="19"/>
        <v>0</v>
      </c>
      <c r="V165">
        <f t="shared" si="17"/>
        <v>0</v>
      </c>
    </row>
    <row r="166" spans="1:22" ht="13" customHeight="1" x14ac:dyDescent="0.15">
      <c r="A166" s="2024" t="s">
        <v>67</v>
      </c>
      <c r="B166" s="442"/>
      <c r="C166" s="516"/>
      <c r="D166" s="1757"/>
      <c r="E166" s="1288">
        <v>0</v>
      </c>
      <c r="F166" s="2278"/>
      <c r="G166" s="1558"/>
      <c r="H166" s="1288">
        <v>0</v>
      </c>
      <c r="I166" s="1558"/>
      <c r="J166" s="516">
        <v>0</v>
      </c>
      <c r="K166" s="1757"/>
      <c r="L166" s="1236">
        <v>0</v>
      </c>
      <c r="M166" s="2051"/>
      <c r="U166">
        <f t="shared" si="19"/>
        <v>0</v>
      </c>
      <c r="V166">
        <f t="shared" si="17"/>
        <v>0</v>
      </c>
    </row>
    <row r="167" spans="1:22" x14ac:dyDescent="0.15">
      <c r="A167" s="473" t="s">
        <v>68</v>
      </c>
      <c r="B167" s="442"/>
      <c r="C167" s="516"/>
      <c r="D167" s="1757"/>
      <c r="E167" s="1288">
        <v>0</v>
      </c>
      <c r="F167" s="2278"/>
      <c r="G167" s="1558"/>
      <c r="H167" s="1288">
        <v>0</v>
      </c>
      <c r="I167" s="1558"/>
      <c r="J167" s="516">
        <v>0</v>
      </c>
      <c r="K167" s="1757"/>
      <c r="L167" s="1236">
        <v>0</v>
      </c>
      <c r="M167" s="2051"/>
      <c r="U167">
        <f t="shared" si="19"/>
        <v>0</v>
      </c>
      <c r="V167">
        <f t="shared" si="17"/>
        <v>0</v>
      </c>
    </row>
    <row r="168" spans="1:22" x14ac:dyDescent="0.15">
      <c r="A168" s="2024" t="s">
        <v>69</v>
      </c>
      <c r="B168" s="442"/>
      <c r="C168" s="516"/>
      <c r="D168" s="1757"/>
      <c r="E168" s="1288">
        <v>0</v>
      </c>
      <c r="F168" s="2278"/>
      <c r="G168" s="1558"/>
      <c r="H168" s="1288">
        <v>0</v>
      </c>
      <c r="I168" s="1558"/>
      <c r="J168" s="516">
        <v>0</v>
      </c>
      <c r="K168" s="1757"/>
      <c r="L168" s="1236">
        <v>0</v>
      </c>
      <c r="M168" s="2051"/>
      <c r="U168">
        <f t="shared" si="19"/>
        <v>0</v>
      </c>
      <c r="V168">
        <f t="shared" si="17"/>
        <v>0</v>
      </c>
    </row>
    <row r="169" spans="1:22" x14ac:dyDescent="0.15">
      <c r="A169" s="2024" t="s">
        <v>70</v>
      </c>
      <c r="B169" s="442"/>
      <c r="C169" s="516">
        <v>679</v>
      </c>
      <c r="D169" s="1757"/>
      <c r="E169" s="1288">
        <v>244.44</v>
      </c>
      <c r="F169" s="2278">
        <v>618</v>
      </c>
      <c r="G169" s="1558"/>
      <c r="H169" s="1288">
        <v>203.94</v>
      </c>
      <c r="I169" s="1558"/>
      <c r="J169" s="516">
        <v>1297</v>
      </c>
      <c r="K169" s="1757"/>
      <c r="L169" s="1236">
        <v>448.38</v>
      </c>
      <c r="M169" s="2051">
        <v>4300</v>
      </c>
      <c r="U169">
        <f t="shared" si="19"/>
        <v>1.1735359093927053E-2</v>
      </c>
      <c r="V169">
        <f t="shared" si="17"/>
        <v>50.462044103886328</v>
      </c>
    </row>
    <row r="170" spans="1:22" ht="14" thickBot="1" x14ac:dyDescent="0.2">
      <c r="A170" s="416"/>
      <c r="B170" s="436"/>
      <c r="C170" s="200"/>
      <c r="D170" s="1754"/>
      <c r="E170" s="22"/>
      <c r="F170" s="2434"/>
      <c r="G170" s="21"/>
      <c r="H170" s="22"/>
      <c r="J170" s="200"/>
      <c r="K170" s="1754"/>
      <c r="L170" s="996"/>
      <c r="M170" s="2053"/>
    </row>
    <row r="171" spans="1:22" ht="14" thickBot="1" x14ac:dyDescent="0.2">
      <c r="A171" s="419" t="s">
        <v>408</v>
      </c>
      <c r="B171" s="1548"/>
      <c r="C171" s="1736">
        <v>41558</v>
      </c>
      <c r="D171" s="1755"/>
      <c r="E171" s="420">
        <v>16898.347999999998</v>
      </c>
      <c r="F171" s="421">
        <v>56162</v>
      </c>
      <c r="G171" s="1547"/>
      <c r="H171" s="420">
        <v>21309.26</v>
      </c>
      <c r="I171" s="1762"/>
      <c r="J171" s="1736">
        <v>97720</v>
      </c>
      <c r="K171" s="1755"/>
      <c r="L171" s="2054">
        <v>38207.608</v>
      </c>
      <c r="M171" s="2057">
        <v>3802.7225291099103</v>
      </c>
      <c r="U171">
        <f>SUM(U130:U169)</f>
        <v>1.0000000000000002</v>
      </c>
      <c r="V171">
        <f>SUM(V130:V169)</f>
        <v>3802.7225291099103</v>
      </c>
    </row>
    <row r="172" spans="1:22" ht="14" thickTop="1" x14ac:dyDescent="0.15">
      <c r="A172" s="7" t="s">
        <v>1925</v>
      </c>
      <c r="B172" s="7"/>
      <c r="C172" s="7"/>
      <c r="D172" s="7"/>
      <c r="E172" s="7"/>
    </row>
    <row r="173" spans="1:22" x14ac:dyDescent="0.15">
      <c r="A173" s="7" t="s">
        <v>657</v>
      </c>
      <c r="B173" s="7"/>
      <c r="C173" s="7"/>
      <c r="D173" s="7"/>
      <c r="E173" s="7"/>
    </row>
    <row r="174" spans="1:22" x14ac:dyDescent="0.15">
      <c r="A174" s="7"/>
      <c r="B174" s="7"/>
      <c r="C174" s="7"/>
      <c r="D174" s="7"/>
      <c r="E174" s="7"/>
    </row>
    <row r="175" spans="1:22" x14ac:dyDescent="0.15">
      <c r="L175" s="372"/>
    </row>
  </sheetData>
  <mergeCells count="44">
    <mergeCell ref="K128:L128"/>
    <mergeCell ref="I127:J127"/>
    <mergeCell ref="G128:H128"/>
    <mergeCell ref="U3:V3"/>
    <mergeCell ref="B7:D7"/>
    <mergeCell ref="E7:G7"/>
    <mergeCell ref="H7:J7"/>
    <mergeCell ref="K7:M7"/>
    <mergeCell ref="U7:W7"/>
    <mergeCell ref="U6:V6"/>
    <mergeCell ref="I126:L126"/>
    <mergeCell ref="C66:D66"/>
    <mergeCell ref="A120:M120"/>
    <mergeCell ref="I66:J66"/>
    <mergeCell ref="A65:B65"/>
    <mergeCell ref="AC143:AH143"/>
    <mergeCell ref="D127:E127"/>
    <mergeCell ref="D128:E128"/>
    <mergeCell ref="G127:H127"/>
    <mergeCell ref="K127:L127"/>
    <mergeCell ref="F126:H126"/>
    <mergeCell ref="C125:K125"/>
    <mergeCell ref="C65:D65"/>
    <mergeCell ref="A121:M121"/>
    <mergeCell ref="A122:M122"/>
    <mergeCell ref="C126:E126"/>
    <mergeCell ref="E66:F66"/>
    <mergeCell ref="M125:M128"/>
    <mergeCell ref="I128:J128"/>
    <mergeCell ref="G66:H66"/>
    <mergeCell ref="A1:N1"/>
    <mergeCell ref="A2:N2"/>
    <mergeCell ref="A3:N3"/>
    <mergeCell ref="B6:M6"/>
    <mergeCell ref="A60:J60"/>
    <mergeCell ref="B8:B10"/>
    <mergeCell ref="N6:N10"/>
    <mergeCell ref="AC7:AD7"/>
    <mergeCell ref="Y7:AA7"/>
    <mergeCell ref="A62:J62"/>
    <mergeCell ref="E65:F65"/>
    <mergeCell ref="G65:H65"/>
    <mergeCell ref="A61:J61"/>
    <mergeCell ref="C64:J64"/>
  </mergeCells>
  <phoneticPr fontId="13" type="noConversion"/>
  <hyperlinks>
    <hyperlink ref="U3:V3" r:id="rId1" location="ÍNDICE!A1" display="VOLVER AL ÍNDICE" xr:uid="{05C8EED8-C437-BE48-9DC9-D1357C7CE287}"/>
  </hyperlinks>
  <pageMargins left="0.78740157480314965" right="0.39370078740157483" top="0.39370078740157483" bottom="0.39370078740157483" header="0" footer="0"/>
  <pageSetup scale="75" orientation="landscape" horizontalDpi="429496729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175E0-C9B2-4A49-801C-CD8502C32F7C}">
  <dimension ref="A1:R57"/>
  <sheetViews>
    <sheetView zoomScale="80" zoomScaleNormal="80" workbookViewId="0">
      <selection sqref="A1:R1"/>
    </sheetView>
  </sheetViews>
  <sheetFormatPr baseColWidth="10" defaultColWidth="11.5" defaultRowHeight="13" x14ac:dyDescent="0.15"/>
  <cols>
    <col min="1" max="1" width="16.33203125" customWidth="1"/>
    <col min="2" max="2" width="6" customWidth="1"/>
    <col min="3" max="3" width="13.83203125" customWidth="1"/>
    <col min="4" max="4" width="6.5" customWidth="1"/>
    <col min="5" max="5" width="13.6640625" customWidth="1"/>
    <col min="6" max="6" width="6.6640625" customWidth="1"/>
    <col min="7" max="7" width="13.6640625" customWidth="1"/>
    <col min="8" max="8" width="14.5" customWidth="1"/>
    <col min="9" max="9" width="10.33203125" customWidth="1"/>
    <col min="10" max="10" width="10.1640625" bestFit="1" customWidth="1"/>
    <col min="11" max="11" width="8.83203125" bestFit="1" customWidth="1"/>
    <col min="12" max="12" width="8.6640625" bestFit="1" customWidth="1"/>
    <col min="13" max="13" width="8.1640625" customWidth="1"/>
    <col min="14" max="14" width="9.5" customWidth="1"/>
    <col min="15" max="16" width="8.83203125" customWidth="1"/>
    <col min="17" max="17" width="8.5" customWidth="1"/>
    <col min="18" max="18" width="8.6640625" customWidth="1"/>
  </cols>
  <sheetData>
    <row r="1" spans="1:18" ht="16" x14ac:dyDescent="0.25">
      <c r="A1" s="3043" t="s">
        <v>340</v>
      </c>
      <c r="B1" s="3043"/>
      <c r="C1" s="3043"/>
      <c r="D1" s="3043"/>
      <c r="E1" s="3043"/>
      <c r="F1" s="3043"/>
      <c r="G1" s="3043"/>
      <c r="H1" s="3043"/>
      <c r="I1" s="3043"/>
      <c r="J1" s="3043"/>
      <c r="K1" s="3043"/>
      <c r="L1" s="3043"/>
      <c r="M1" s="3043"/>
      <c r="N1" s="3043"/>
      <c r="O1" s="3043"/>
      <c r="P1" s="3043"/>
      <c r="Q1" s="3043"/>
      <c r="R1" s="3043"/>
    </row>
    <row r="2" spans="1:18" x14ac:dyDescent="0.15">
      <c r="A2" s="3037" t="s">
        <v>1293</v>
      </c>
      <c r="B2" s="3037"/>
      <c r="C2" s="3037"/>
      <c r="D2" s="3037"/>
      <c r="E2" s="3037"/>
      <c r="F2" s="3037"/>
      <c r="G2" s="3037"/>
      <c r="H2" s="3037"/>
      <c r="I2" s="3037"/>
      <c r="J2" s="3037"/>
      <c r="K2" s="3037"/>
      <c r="L2" s="3037"/>
      <c r="M2" s="3037"/>
      <c r="N2" s="3037"/>
      <c r="O2" s="3037"/>
      <c r="P2" s="3037"/>
      <c r="Q2" s="3037"/>
      <c r="R2" s="3037"/>
    </row>
    <row r="3" spans="1:18" x14ac:dyDescent="0.15">
      <c r="A3" s="3036" t="s">
        <v>1964</v>
      </c>
      <c r="B3" s="3037"/>
      <c r="C3" s="3037"/>
      <c r="D3" s="3037"/>
      <c r="E3" s="3037"/>
      <c r="F3" s="3037"/>
      <c r="G3" s="3037"/>
      <c r="H3" s="3037"/>
      <c r="I3" s="3037"/>
      <c r="J3" s="3037"/>
      <c r="K3" s="3037"/>
      <c r="L3" s="3037"/>
      <c r="M3" s="3037"/>
      <c r="N3" s="3037"/>
      <c r="O3" s="3037"/>
      <c r="P3" s="3037"/>
      <c r="Q3" s="3037"/>
      <c r="R3" s="3037"/>
    </row>
    <row r="4" spans="1:18" ht="14" thickBot="1" x14ac:dyDescent="0.2"/>
    <row r="5" spans="1:18" ht="14" thickTop="1" x14ac:dyDescent="0.15">
      <c r="A5" s="455"/>
      <c r="B5" s="3040" t="s">
        <v>1147</v>
      </c>
      <c r="C5" s="3041"/>
      <c r="D5" s="3041"/>
      <c r="E5" s="3041"/>
      <c r="F5" s="3041"/>
      <c r="G5" s="3041"/>
      <c r="H5" s="3041"/>
      <c r="I5" s="3092"/>
      <c r="J5" s="3087" t="s">
        <v>1218</v>
      </c>
      <c r="K5" s="3087"/>
      <c r="L5" s="3088"/>
      <c r="M5" s="3089" t="s">
        <v>1032</v>
      </c>
      <c r="N5" s="3090"/>
      <c r="O5" s="3090"/>
      <c r="P5" s="3090"/>
      <c r="Q5" s="3090"/>
      <c r="R5" s="3091"/>
    </row>
    <row r="6" spans="1:18" x14ac:dyDescent="0.15">
      <c r="A6" s="456" t="s">
        <v>343</v>
      </c>
      <c r="B6" s="1951"/>
      <c r="C6" s="459"/>
      <c r="D6" s="382"/>
      <c r="E6" s="459"/>
      <c r="F6" s="382"/>
      <c r="G6" s="383"/>
      <c r="H6" s="1767" t="s">
        <v>449</v>
      </c>
      <c r="I6" s="3069" t="s">
        <v>1746</v>
      </c>
      <c r="J6" s="459" t="s">
        <v>1295</v>
      </c>
      <c r="K6" s="459" t="s">
        <v>1301</v>
      </c>
      <c r="L6" s="383" t="s">
        <v>1301</v>
      </c>
      <c r="M6" s="3072" t="s">
        <v>1030</v>
      </c>
      <c r="N6" s="3073"/>
      <c r="O6" s="3073"/>
      <c r="P6" s="3073"/>
      <c r="Q6" s="3073"/>
      <c r="R6" s="3074"/>
    </row>
    <row r="7" spans="1:18" x14ac:dyDescent="0.15">
      <c r="A7" s="460"/>
      <c r="B7" s="3081" t="s">
        <v>151</v>
      </c>
      <c r="C7" s="3082"/>
      <c r="D7" s="3085" t="s">
        <v>153</v>
      </c>
      <c r="E7" s="3082"/>
      <c r="F7" s="3085" t="s">
        <v>154</v>
      </c>
      <c r="G7" s="3086"/>
      <c r="H7" s="406" t="s">
        <v>1336</v>
      </c>
      <c r="I7" s="3070"/>
      <c r="J7" s="394" t="s">
        <v>1337</v>
      </c>
      <c r="K7" s="394" t="s">
        <v>1337</v>
      </c>
      <c r="L7" s="462" t="s">
        <v>1338</v>
      </c>
      <c r="M7" s="3075" t="s">
        <v>1339</v>
      </c>
      <c r="N7" s="3076"/>
      <c r="O7" s="3077" t="s">
        <v>1340</v>
      </c>
      <c r="P7" s="3076"/>
      <c r="Q7" s="3077" t="s">
        <v>1341</v>
      </c>
      <c r="R7" s="3078"/>
    </row>
    <row r="8" spans="1:18" ht="14" thickBot="1" x14ac:dyDescent="0.2">
      <c r="A8" s="463"/>
      <c r="B8" s="3083" t="s">
        <v>152</v>
      </c>
      <c r="C8" s="3084"/>
      <c r="D8" s="3079" t="s">
        <v>152</v>
      </c>
      <c r="E8" s="3084"/>
      <c r="F8" s="3079" t="s">
        <v>152</v>
      </c>
      <c r="G8" s="3080"/>
      <c r="H8" s="465"/>
      <c r="I8" s="3071"/>
      <c r="J8" s="395" t="s">
        <v>1342</v>
      </c>
      <c r="K8" s="395" t="s">
        <v>1343</v>
      </c>
      <c r="L8" s="384" t="s">
        <v>1343</v>
      </c>
      <c r="M8" s="351" t="s">
        <v>1239</v>
      </c>
      <c r="N8" s="351" t="s">
        <v>1344</v>
      </c>
      <c r="O8" s="351" t="s">
        <v>1239</v>
      </c>
      <c r="P8" s="351" t="s">
        <v>1344</v>
      </c>
      <c r="Q8" s="351" t="s">
        <v>1239</v>
      </c>
      <c r="R8" s="354" t="s">
        <v>1344</v>
      </c>
    </row>
    <row r="9" spans="1:18" x14ac:dyDescent="0.15">
      <c r="A9" s="466" t="s">
        <v>367</v>
      </c>
      <c r="B9" s="1308"/>
      <c r="C9" s="1750">
        <v>34842</v>
      </c>
      <c r="D9" s="1953"/>
      <c r="E9" s="1750">
        <v>8151</v>
      </c>
      <c r="F9" s="1953"/>
      <c r="G9" s="1956">
        <v>993.00000000000171</v>
      </c>
      <c r="H9" s="468">
        <v>43986</v>
      </c>
      <c r="I9" s="2385">
        <v>743</v>
      </c>
      <c r="J9" s="469"/>
      <c r="K9" s="470"/>
      <c r="L9" s="471"/>
      <c r="M9" s="469"/>
      <c r="N9" s="470"/>
      <c r="O9" s="470"/>
      <c r="P9" s="470"/>
      <c r="Q9" s="470"/>
      <c r="R9" s="472"/>
    </row>
    <row r="10" spans="1:18" x14ac:dyDescent="0.15">
      <c r="A10" s="473" t="s">
        <v>368</v>
      </c>
      <c r="B10" s="389"/>
      <c r="C10" s="1289">
        <v>13356</v>
      </c>
      <c r="D10" s="2266"/>
      <c r="E10" s="1289">
        <v>1726</v>
      </c>
      <c r="F10" s="2266"/>
      <c r="G10" s="1289">
        <v>136</v>
      </c>
      <c r="H10" s="476">
        <v>15218</v>
      </c>
      <c r="I10" s="2263">
        <v>133</v>
      </c>
      <c r="J10" s="477">
        <v>10</v>
      </c>
      <c r="K10" s="478">
        <v>8</v>
      </c>
      <c r="L10" s="479">
        <v>46</v>
      </c>
      <c r="M10" s="480">
        <v>55</v>
      </c>
      <c r="N10" s="481" t="s">
        <v>1345</v>
      </c>
      <c r="O10" s="481">
        <v>30</v>
      </c>
      <c r="P10" s="481" t="s">
        <v>1345</v>
      </c>
      <c r="Q10" s="481">
        <v>15</v>
      </c>
      <c r="R10" s="482" t="s">
        <v>1345</v>
      </c>
    </row>
    <row r="11" spans="1:18" x14ac:dyDescent="0.15">
      <c r="A11" s="2265" t="s">
        <v>369</v>
      </c>
      <c r="B11" s="389"/>
      <c r="C11" s="1289">
        <v>907</v>
      </c>
      <c r="D11" s="2266"/>
      <c r="E11" s="1289">
        <v>125</v>
      </c>
      <c r="F11" s="2266"/>
      <c r="G11" s="1289">
        <v>28</v>
      </c>
      <c r="H11" s="476">
        <v>1060</v>
      </c>
      <c r="I11" s="2263">
        <v>15</v>
      </c>
      <c r="J11" s="477">
        <v>9</v>
      </c>
      <c r="K11" s="478">
        <v>7</v>
      </c>
      <c r="L11" s="479">
        <v>40</v>
      </c>
      <c r="M11" s="480">
        <v>45</v>
      </c>
      <c r="N11" s="481" t="s">
        <v>1346</v>
      </c>
      <c r="O11" s="481">
        <v>30</v>
      </c>
      <c r="P11" s="481" t="s">
        <v>1346</v>
      </c>
      <c r="Q11" s="481">
        <v>25</v>
      </c>
      <c r="R11" s="482" t="s">
        <v>1345</v>
      </c>
    </row>
    <row r="12" spans="1:18" x14ac:dyDescent="0.15">
      <c r="A12" s="473" t="s">
        <v>370</v>
      </c>
      <c r="B12" s="389"/>
      <c r="C12" s="1289">
        <v>627</v>
      </c>
      <c r="D12" s="2266"/>
      <c r="E12" s="1289">
        <v>94</v>
      </c>
      <c r="F12" s="2266"/>
      <c r="G12" s="1289">
        <v>63</v>
      </c>
      <c r="H12" s="476">
        <v>784</v>
      </c>
      <c r="I12" s="2263">
        <v>26</v>
      </c>
      <c r="J12" s="477">
        <v>11</v>
      </c>
      <c r="K12" s="478">
        <v>9</v>
      </c>
      <c r="L12" s="479">
        <v>45</v>
      </c>
      <c r="M12" s="480">
        <v>10</v>
      </c>
      <c r="N12" s="481" t="s">
        <v>1347</v>
      </c>
      <c r="O12" s="481">
        <v>10</v>
      </c>
      <c r="P12" s="481" t="s">
        <v>1347</v>
      </c>
      <c r="Q12" s="481">
        <v>80</v>
      </c>
      <c r="R12" s="482" t="s">
        <v>1347</v>
      </c>
    </row>
    <row r="13" spans="1:18" x14ac:dyDescent="0.15">
      <c r="A13" s="473" t="s">
        <v>371</v>
      </c>
      <c r="B13" s="389"/>
      <c r="C13" s="1289">
        <v>429</v>
      </c>
      <c r="D13" s="2266"/>
      <c r="E13" s="1289">
        <v>32</v>
      </c>
      <c r="F13" s="2266"/>
      <c r="G13" s="1289">
        <v>34.000000000000114</v>
      </c>
      <c r="H13" s="476">
        <v>495.00000000000011</v>
      </c>
      <c r="I13" s="2263">
        <v>57</v>
      </c>
      <c r="J13" s="477">
        <v>10</v>
      </c>
      <c r="K13" s="478">
        <v>7</v>
      </c>
      <c r="L13" s="479">
        <v>50</v>
      </c>
      <c r="M13" s="480">
        <v>10</v>
      </c>
      <c r="N13" s="481" t="s">
        <v>1348</v>
      </c>
      <c r="O13" s="481">
        <v>10</v>
      </c>
      <c r="P13" s="481" t="s">
        <v>1349</v>
      </c>
      <c r="Q13" s="481">
        <v>80</v>
      </c>
      <c r="R13" s="482" t="s">
        <v>1346</v>
      </c>
    </row>
    <row r="14" spans="1:18" x14ac:dyDescent="0.15">
      <c r="A14" s="473" t="s">
        <v>372</v>
      </c>
      <c r="B14" s="389"/>
      <c r="C14" s="1289">
        <v>7159</v>
      </c>
      <c r="D14" s="2266"/>
      <c r="E14" s="1289">
        <v>3304</v>
      </c>
      <c r="F14" s="2266"/>
      <c r="G14" s="1289">
        <v>226.00000000000182</v>
      </c>
      <c r="H14" s="476">
        <v>10689.000000000002</v>
      </c>
      <c r="I14" s="2263">
        <v>115</v>
      </c>
      <c r="J14" s="477">
        <v>10</v>
      </c>
      <c r="K14" s="478">
        <v>9</v>
      </c>
      <c r="L14" s="479">
        <v>50</v>
      </c>
      <c r="M14" s="480">
        <v>20</v>
      </c>
      <c r="N14" s="481" t="s">
        <v>1345</v>
      </c>
      <c r="O14" s="481">
        <v>20</v>
      </c>
      <c r="P14" s="481" t="s">
        <v>1345</v>
      </c>
      <c r="Q14" s="481">
        <v>60</v>
      </c>
      <c r="R14" s="482" t="s">
        <v>1345</v>
      </c>
    </row>
    <row r="15" spans="1:18" x14ac:dyDescent="0.15">
      <c r="A15" s="473" t="s">
        <v>373</v>
      </c>
      <c r="B15" s="389"/>
      <c r="C15" s="1289">
        <v>120</v>
      </c>
      <c r="D15" s="2266"/>
      <c r="E15" s="1289">
        <v>60</v>
      </c>
      <c r="F15" s="2266"/>
      <c r="G15" s="1289">
        <v>20</v>
      </c>
      <c r="H15" s="476">
        <v>200</v>
      </c>
      <c r="I15" s="2263">
        <v>6</v>
      </c>
      <c r="J15" s="477">
        <v>9</v>
      </c>
      <c r="K15" s="478">
        <v>7</v>
      </c>
      <c r="L15" s="479">
        <v>60</v>
      </c>
      <c r="M15" s="480">
        <v>20</v>
      </c>
      <c r="N15" s="481" t="s">
        <v>1345</v>
      </c>
      <c r="O15" s="481">
        <v>20</v>
      </c>
      <c r="P15" s="481" t="s">
        <v>1347</v>
      </c>
      <c r="Q15" s="481">
        <v>60</v>
      </c>
      <c r="R15" s="482" t="s">
        <v>1350</v>
      </c>
    </row>
    <row r="16" spans="1:18" x14ac:dyDescent="0.15">
      <c r="A16" s="473" t="s">
        <v>374</v>
      </c>
      <c r="B16" s="389"/>
      <c r="C16" s="1289">
        <v>240</v>
      </c>
      <c r="D16" s="2266"/>
      <c r="E16" s="1289">
        <v>120</v>
      </c>
      <c r="F16" s="2266"/>
      <c r="G16" s="1289">
        <v>40</v>
      </c>
      <c r="H16" s="476">
        <v>400</v>
      </c>
      <c r="I16" s="2263">
        <v>26</v>
      </c>
      <c r="J16" s="477">
        <v>8</v>
      </c>
      <c r="K16" s="478">
        <v>8</v>
      </c>
      <c r="L16" s="479">
        <v>50</v>
      </c>
      <c r="M16" s="480">
        <v>20</v>
      </c>
      <c r="N16" s="481" t="s">
        <v>1345</v>
      </c>
      <c r="O16" s="481"/>
      <c r="P16" s="481"/>
      <c r="Q16" s="481">
        <v>80</v>
      </c>
      <c r="R16" s="482" t="s">
        <v>1351</v>
      </c>
    </row>
    <row r="17" spans="1:18" x14ac:dyDescent="0.15">
      <c r="A17" s="473" t="s">
        <v>375</v>
      </c>
      <c r="B17" s="389"/>
      <c r="C17" s="1289">
        <v>1504</v>
      </c>
      <c r="D17" s="2266"/>
      <c r="E17" s="1289">
        <v>134</v>
      </c>
      <c r="F17" s="2266"/>
      <c r="G17" s="1289">
        <v>13</v>
      </c>
      <c r="H17" s="476">
        <v>1651</v>
      </c>
      <c r="I17" s="2263">
        <v>31</v>
      </c>
      <c r="J17" s="477">
        <v>10</v>
      </c>
      <c r="K17" s="478">
        <v>10</v>
      </c>
      <c r="L17" s="479">
        <v>45</v>
      </c>
      <c r="M17" s="480"/>
      <c r="N17" s="481"/>
      <c r="O17" s="481"/>
      <c r="P17" s="481"/>
      <c r="Q17" s="481">
        <v>100</v>
      </c>
      <c r="R17" s="482" t="s">
        <v>1345</v>
      </c>
    </row>
    <row r="18" spans="1:18" x14ac:dyDescent="0.15">
      <c r="A18" s="473" t="s">
        <v>951</v>
      </c>
      <c r="B18" s="389"/>
      <c r="C18" s="1289">
        <v>1465</v>
      </c>
      <c r="D18" s="2266"/>
      <c r="E18" s="1289">
        <v>484</v>
      </c>
      <c r="F18" s="2266"/>
      <c r="G18" s="1289">
        <v>50.999999999999773</v>
      </c>
      <c r="H18" s="476">
        <v>1999.9999999999998</v>
      </c>
      <c r="I18" s="2263">
        <v>75</v>
      </c>
      <c r="J18" s="477">
        <v>10</v>
      </c>
      <c r="K18" s="478">
        <v>9</v>
      </c>
      <c r="L18" s="479">
        <v>45</v>
      </c>
      <c r="M18" s="480">
        <v>10</v>
      </c>
      <c r="N18" s="481" t="s">
        <v>1345</v>
      </c>
      <c r="O18" s="481">
        <v>30</v>
      </c>
      <c r="P18" s="481" t="s">
        <v>1345</v>
      </c>
      <c r="Q18" s="481">
        <v>60</v>
      </c>
      <c r="R18" s="482" t="s">
        <v>1352</v>
      </c>
    </row>
    <row r="19" spans="1:18" x14ac:dyDescent="0.15">
      <c r="A19" s="473" t="s">
        <v>377</v>
      </c>
      <c r="B19" s="389"/>
      <c r="C19" s="1289">
        <v>1577</v>
      </c>
      <c r="D19" s="2266"/>
      <c r="E19" s="1289">
        <v>847</v>
      </c>
      <c r="F19" s="2266"/>
      <c r="G19" s="1289">
        <v>76</v>
      </c>
      <c r="H19" s="476">
        <v>2500</v>
      </c>
      <c r="I19" s="2263">
        <v>61</v>
      </c>
      <c r="J19" s="477">
        <v>9</v>
      </c>
      <c r="K19" s="478">
        <v>8</v>
      </c>
      <c r="L19" s="479">
        <v>40</v>
      </c>
      <c r="M19" s="480">
        <v>30</v>
      </c>
      <c r="N19" s="481" t="s">
        <v>1345</v>
      </c>
      <c r="O19" s="481">
        <v>20</v>
      </c>
      <c r="P19" s="481" t="s">
        <v>1290</v>
      </c>
      <c r="Q19" s="481">
        <v>50</v>
      </c>
      <c r="R19" s="482" t="s">
        <v>1352</v>
      </c>
    </row>
    <row r="20" spans="1:18" x14ac:dyDescent="0.15">
      <c r="A20" s="473" t="s">
        <v>378</v>
      </c>
      <c r="B20" s="389"/>
      <c r="C20" s="1289">
        <v>572</v>
      </c>
      <c r="D20" s="2266"/>
      <c r="E20" s="1289">
        <v>42</v>
      </c>
      <c r="F20" s="2266"/>
      <c r="G20" s="1289">
        <v>33</v>
      </c>
      <c r="H20" s="476">
        <v>647</v>
      </c>
      <c r="I20" s="2263">
        <v>50</v>
      </c>
      <c r="J20" s="477">
        <v>9</v>
      </c>
      <c r="K20" s="478">
        <v>8</v>
      </c>
      <c r="L20" s="479">
        <v>45</v>
      </c>
      <c r="M20" s="480">
        <v>20</v>
      </c>
      <c r="N20" s="481" t="s">
        <v>1346</v>
      </c>
      <c r="O20" s="481">
        <v>20</v>
      </c>
      <c r="P20" s="481" t="s">
        <v>1346</v>
      </c>
      <c r="Q20" s="481">
        <v>60</v>
      </c>
      <c r="R20" s="482" t="s">
        <v>1351</v>
      </c>
    </row>
    <row r="21" spans="1:18" x14ac:dyDescent="0.15">
      <c r="A21" s="473" t="s">
        <v>952</v>
      </c>
      <c r="B21" s="389"/>
      <c r="C21" s="1289">
        <v>213</v>
      </c>
      <c r="D21" s="2266"/>
      <c r="E21" s="1289">
        <v>88</v>
      </c>
      <c r="F21" s="2266"/>
      <c r="G21" s="1289">
        <v>35</v>
      </c>
      <c r="H21" s="476">
        <v>336</v>
      </c>
      <c r="I21" s="2263">
        <v>14</v>
      </c>
      <c r="J21" s="477">
        <v>10</v>
      </c>
      <c r="K21" s="478">
        <v>9</v>
      </c>
      <c r="L21" s="479">
        <v>60</v>
      </c>
      <c r="M21" s="480">
        <v>30</v>
      </c>
      <c r="N21" s="481" t="s">
        <v>1345</v>
      </c>
      <c r="O21" s="481">
        <v>65</v>
      </c>
      <c r="P21" s="481" t="s">
        <v>1345</v>
      </c>
      <c r="Q21" s="481">
        <v>5</v>
      </c>
      <c r="R21" s="482" t="s">
        <v>1351</v>
      </c>
    </row>
    <row r="22" spans="1:18" x14ac:dyDescent="0.15">
      <c r="A22" s="473" t="s">
        <v>380</v>
      </c>
      <c r="B22" s="389"/>
      <c r="C22" s="1289">
        <v>3675</v>
      </c>
      <c r="D22" s="2266"/>
      <c r="E22" s="1289">
        <v>531</v>
      </c>
      <c r="F22" s="2266"/>
      <c r="G22" s="1289">
        <v>45</v>
      </c>
      <c r="H22" s="476">
        <v>4251</v>
      </c>
      <c r="I22" s="2263">
        <v>28</v>
      </c>
      <c r="J22" s="477">
        <v>10</v>
      </c>
      <c r="K22" s="478">
        <v>8</v>
      </c>
      <c r="L22" s="479">
        <v>60</v>
      </c>
      <c r="M22" s="480"/>
      <c r="N22" s="481"/>
      <c r="O22" s="481"/>
      <c r="P22" s="481"/>
      <c r="Q22" s="481">
        <v>100</v>
      </c>
      <c r="R22" s="482" t="s">
        <v>1347</v>
      </c>
    </row>
    <row r="23" spans="1:18" x14ac:dyDescent="0.15">
      <c r="A23" s="473" t="s">
        <v>381</v>
      </c>
      <c r="B23" s="389"/>
      <c r="C23" s="1289">
        <v>2278</v>
      </c>
      <c r="D23" s="2266"/>
      <c r="E23" s="1289">
        <v>204</v>
      </c>
      <c r="F23" s="2266"/>
      <c r="G23" s="1289">
        <v>73</v>
      </c>
      <c r="H23" s="476">
        <v>2555</v>
      </c>
      <c r="I23" s="2263">
        <v>5</v>
      </c>
      <c r="J23" s="477">
        <v>10</v>
      </c>
      <c r="K23" s="478">
        <v>10</v>
      </c>
      <c r="L23" s="479">
        <v>45</v>
      </c>
      <c r="M23" s="480">
        <v>5</v>
      </c>
      <c r="N23" s="481" t="s">
        <v>1351</v>
      </c>
      <c r="O23" s="481">
        <v>5</v>
      </c>
      <c r="P23" s="481" t="s">
        <v>1351</v>
      </c>
      <c r="Q23" s="481">
        <v>90</v>
      </c>
      <c r="R23" s="482" t="s">
        <v>1350</v>
      </c>
    </row>
    <row r="24" spans="1:18" x14ac:dyDescent="0.15">
      <c r="A24" s="473" t="s">
        <v>382</v>
      </c>
      <c r="B24" s="389"/>
      <c r="C24" s="1289">
        <v>720</v>
      </c>
      <c r="D24" s="2266"/>
      <c r="E24" s="1289">
        <v>360</v>
      </c>
      <c r="F24" s="2266"/>
      <c r="G24" s="1289">
        <v>120</v>
      </c>
      <c r="H24" s="476">
        <v>1200</v>
      </c>
      <c r="I24" s="2263">
        <v>101</v>
      </c>
      <c r="J24" s="477">
        <v>10</v>
      </c>
      <c r="K24" s="478">
        <v>8</v>
      </c>
      <c r="L24" s="479">
        <v>60</v>
      </c>
      <c r="M24" s="480"/>
      <c r="N24" s="481"/>
      <c r="O24" s="481">
        <v>10</v>
      </c>
      <c r="P24" s="481" t="s">
        <v>1345</v>
      </c>
      <c r="Q24" s="481">
        <v>90</v>
      </c>
      <c r="R24" s="482" t="s">
        <v>1345</v>
      </c>
    </row>
    <row r="25" spans="1:18" x14ac:dyDescent="0.15">
      <c r="A25" s="483" t="s">
        <v>383</v>
      </c>
      <c r="B25" s="1722"/>
      <c r="C25" s="1284">
        <v>3405</v>
      </c>
      <c r="D25" s="1282"/>
      <c r="E25" s="1284">
        <v>1176</v>
      </c>
      <c r="F25" s="1282"/>
      <c r="G25" s="1283">
        <v>305</v>
      </c>
      <c r="H25" s="487">
        <v>4886</v>
      </c>
      <c r="I25" s="2435">
        <v>241</v>
      </c>
      <c r="J25" s="477"/>
      <c r="K25" s="478"/>
      <c r="L25" s="479"/>
      <c r="M25" s="480"/>
      <c r="N25" s="481"/>
      <c r="O25" s="481"/>
      <c r="P25" s="481"/>
      <c r="Q25" s="481"/>
      <c r="R25" s="482"/>
    </row>
    <row r="26" spans="1:18" x14ac:dyDescent="0.15">
      <c r="A26" s="473" t="s">
        <v>1244</v>
      </c>
      <c r="B26" s="389"/>
      <c r="C26" s="1289">
        <v>2131</v>
      </c>
      <c r="D26" s="2266"/>
      <c r="E26" s="1289">
        <v>338</v>
      </c>
      <c r="F26" s="2266"/>
      <c r="G26" s="1289">
        <v>127</v>
      </c>
      <c r="H26" s="476">
        <v>2596</v>
      </c>
      <c r="I26" s="2263">
        <v>105</v>
      </c>
      <c r="J26" s="477">
        <v>9</v>
      </c>
      <c r="K26" s="478">
        <v>8</v>
      </c>
      <c r="L26" s="479">
        <v>45</v>
      </c>
      <c r="M26" s="480">
        <v>25</v>
      </c>
      <c r="N26" s="481" t="s">
        <v>1347</v>
      </c>
      <c r="O26" s="481">
        <v>25</v>
      </c>
      <c r="P26" s="481" t="s">
        <v>1347</v>
      </c>
      <c r="Q26" s="481">
        <v>50</v>
      </c>
      <c r="R26" s="482" t="s">
        <v>1350</v>
      </c>
    </row>
    <row r="27" spans="1:18" x14ac:dyDescent="0.15">
      <c r="A27" s="473" t="s">
        <v>385</v>
      </c>
      <c r="B27" s="389"/>
      <c r="C27" s="1289">
        <v>285</v>
      </c>
      <c r="D27" s="2266"/>
      <c r="E27" s="1289">
        <v>57</v>
      </c>
      <c r="F27" s="2266"/>
      <c r="G27" s="1289">
        <v>58</v>
      </c>
      <c r="H27" s="476">
        <v>400</v>
      </c>
      <c r="I27" s="2263">
        <v>21</v>
      </c>
      <c r="J27" s="477">
        <v>9</v>
      </c>
      <c r="K27" s="478">
        <v>8</v>
      </c>
      <c r="L27" s="479">
        <v>21</v>
      </c>
      <c r="M27" s="480">
        <v>5</v>
      </c>
      <c r="N27" s="481" t="s">
        <v>1345</v>
      </c>
      <c r="O27" s="481">
        <v>5</v>
      </c>
      <c r="P27" s="481" t="s">
        <v>1346</v>
      </c>
      <c r="Q27" s="481">
        <v>90</v>
      </c>
      <c r="R27" s="482" t="s">
        <v>1346</v>
      </c>
    </row>
    <row r="28" spans="1:18" x14ac:dyDescent="0.15">
      <c r="A28" s="473" t="s">
        <v>386</v>
      </c>
      <c r="B28" s="389"/>
      <c r="C28" s="1289">
        <v>244</v>
      </c>
      <c r="D28" s="2266"/>
      <c r="E28" s="1289">
        <v>17</v>
      </c>
      <c r="F28" s="2266"/>
      <c r="G28" s="1289">
        <v>29</v>
      </c>
      <c r="H28" s="476">
        <v>290</v>
      </c>
      <c r="I28" s="2263">
        <v>32</v>
      </c>
      <c r="J28" s="477">
        <v>10</v>
      </c>
      <c r="K28" s="478">
        <v>8</v>
      </c>
      <c r="L28" s="479">
        <v>45</v>
      </c>
      <c r="M28" s="480"/>
      <c r="N28" s="481"/>
      <c r="O28" s="481"/>
      <c r="P28" s="481"/>
      <c r="Q28" s="481">
        <v>100</v>
      </c>
      <c r="R28" s="482" t="s">
        <v>1351</v>
      </c>
    </row>
    <row r="29" spans="1:18" x14ac:dyDescent="0.15">
      <c r="A29" s="473" t="s">
        <v>387</v>
      </c>
      <c r="B29" s="389"/>
      <c r="C29" s="1289">
        <v>264</v>
      </c>
      <c r="D29" s="2266"/>
      <c r="E29" s="1289">
        <v>251</v>
      </c>
      <c r="F29" s="2266"/>
      <c r="G29" s="1289">
        <v>35</v>
      </c>
      <c r="H29" s="476">
        <v>550</v>
      </c>
      <c r="I29" s="2263">
        <v>39</v>
      </c>
      <c r="J29" s="477">
        <v>9</v>
      </c>
      <c r="K29" s="478">
        <v>8</v>
      </c>
      <c r="L29" s="479">
        <v>60</v>
      </c>
      <c r="M29" s="480">
        <v>30</v>
      </c>
      <c r="N29" s="481" t="s">
        <v>1345</v>
      </c>
      <c r="O29" s="481">
        <v>35</v>
      </c>
      <c r="P29" s="481" t="s">
        <v>1347</v>
      </c>
      <c r="Q29" s="481">
        <v>35</v>
      </c>
      <c r="R29" s="482" t="s">
        <v>1352</v>
      </c>
    </row>
    <row r="30" spans="1:18" x14ac:dyDescent="0.15">
      <c r="A30" s="473" t="s">
        <v>388</v>
      </c>
      <c r="B30" s="389"/>
      <c r="C30" s="1289">
        <v>481</v>
      </c>
      <c r="D30" s="2266"/>
      <c r="E30" s="1289">
        <v>513</v>
      </c>
      <c r="F30" s="2266"/>
      <c r="G30" s="1289">
        <v>56</v>
      </c>
      <c r="H30" s="476">
        <v>1050</v>
      </c>
      <c r="I30" s="2263">
        <v>44</v>
      </c>
      <c r="J30" s="477">
        <v>9</v>
      </c>
      <c r="K30" s="478">
        <v>7</v>
      </c>
      <c r="L30" s="479">
        <v>50</v>
      </c>
      <c r="M30" s="480"/>
      <c r="N30" s="481"/>
      <c r="O30" s="481">
        <v>20</v>
      </c>
      <c r="P30" s="481" t="s">
        <v>1347</v>
      </c>
      <c r="Q30" s="481">
        <v>80</v>
      </c>
      <c r="R30" s="482" t="s">
        <v>1351</v>
      </c>
    </row>
    <row r="31" spans="1:18" x14ac:dyDescent="0.15">
      <c r="A31" s="483" t="s">
        <v>389</v>
      </c>
      <c r="B31" s="1722"/>
      <c r="C31" s="1284">
        <v>9614</v>
      </c>
      <c r="D31" s="1282"/>
      <c r="E31" s="1284">
        <v>3114</v>
      </c>
      <c r="F31" s="1282"/>
      <c r="G31" s="1283">
        <v>794.00000000000011</v>
      </c>
      <c r="H31" s="487">
        <v>13522</v>
      </c>
      <c r="I31" s="2435">
        <v>478</v>
      </c>
      <c r="J31" s="477"/>
      <c r="K31" s="478"/>
      <c r="L31" s="479"/>
      <c r="M31" s="480"/>
      <c r="N31" s="481"/>
      <c r="O31" s="481"/>
      <c r="P31" s="481"/>
      <c r="Q31" s="481"/>
      <c r="R31" s="482"/>
    </row>
    <row r="32" spans="1:18" x14ac:dyDescent="0.15">
      <c r="A32" s="473" t="s">
        <v>390</v>
      </c>
      <c r="B32" s="389"/>
      <c r="C32" s="1289">
        <v>3070</v>
      </c>
      <c r="D32" s="2266"/>
      <c r="E32" s="1289">
        <v>286</v>
      </c>
      <c r="F32" s="2266"/>
      <c r="G32" s="1289">
        <v>144</v>
      </c>
      <c r="H32" s="476">
        <v>3500</v>
      </c>
      <c r="I32" s="2263">
        <v>130</v>
      </c>
      <c r="J32" s="477">
        <v>10</v>
      </c>
      <c r="K32" s="478">
        <v>9</v>
      </c>
      <c r="L32" s="479">
        <v>50</v>
      </c>
      <c r="M32" s="480">
        <v>10</v>
      </c>
      <c r="N32" s="481" t="s">
        <v>1353</v>
      </c>
      <c r="O32" s="481">
        <v>20</v>
      </c>
      <c r="P32" s="481" t="s">
        <v>1346</v>
      </c>
      <c r="Q32" s="481">
        <v>70</v>
      </c>
      <c r="R32" s="482" t="s">
        <v>1350</v>
      </c>
    </row>
    <row r="33" spans="1:18" x14ac:dyDescent="0.15">
      <c r="A33" s="473" t="s">
        <v>391</v>
      </c>
      <c r="B33" s="389"/>
      <c r="C33" s="1289">
        <v>789</v>
      </c>
      <c r="D33" s="2266"/>
      <c r="E33" s="1289">
        <v>274</v>
      </c>
      <c r="F33" s="2266"/>
      <c r="G33" s="1289">
        <v>58.999999999999773</v>
      </c>
      <c r="H33" s="476">
        <v>1121.9999999999998</v>
      </c>
      <c r="I33" s="2263">
        <v>12</v>
      </c>
      <c r="J33" s="477">
        <v>10</v>
      </c>
      <c r="K33" s="478">
        <v>9</v>
      </c>
      <c r="L33" s="479">
        <v>40</v>
      </c>
      <c r="M33" s="480">
        <v>15</v>
      </c>
      <c r="N33" s="481" t="s">
        <v>1345</v>
      </c>
      <c r="O33" s="481">
        <v>35</v>
      </c>
      <c r="P33" s="481" t="s">
        <v>1347</v>
      </c>
      <c r="Q33" s="481">
        <v>50</v>
      </c>
      <c r="R33" s="482" t="s">
        <v>1354</v>
      </c>
    </row>
    <row r="34" spans="1:18" x14ac:dyDescent="0.15">
      <c r="A34" s="473" t="s">
        <v>392</v>
      </c>
      <c r="B34" s="389"/>
      <c r="C34" s="1289">
        <v>1051</v>
      </c>
      <c r="D34" s="2266"/>
      <c r="E34" s="1289">
        <v>153</v>
      </c>
      <c r="F34" s="2266"/>
      <c r="G34" s="1289">
        <v>96.000000000000227</v>
      </c>
      <c r="H34" s="476">
        <v>1300.0000000000002</v>
      </c>
      <c r="I34" s="2263">
        <v>34</v>
      </c>
      <c r="J34" s="477">
        <v>10</v>
      </c>
      <c r="K34" s="478">
        <v>9</v>
      </c>
      <c r="L34" s="479">
        <v>28</v>
      </c>
      <c r="M34" s="480">
        <v>65</v>
      </c>
      <c r="N34" s="481" t="s">
        <v>1351</v>
      </c>
      <c r="O34" s="481"/>
      <c r="P34" s="481"/>
      <c r="Q34" s="481">
        <v>35</v>
      </c>
      <c r="R34" s="482" t="s">
        <v>1355</v>
      </c>
    </row>
    <row r="35" spans="1:18" x14ac:dyDescent="0.15">
      <c r="A35" s="473" t="s">
        <v>393</v>
      </c>
      <c r="B35" s="389"/>
      <c r="C35" s="1289">
        <v>1364</v>
      </c>
      <c r="D35" s="2266"/>
      <c r="E35" s="1289">
        <v>456</v>
      </c>
      <c r="F35" s="2266"/>
      <c r="G35" s="1289">
        <v>180</v>
      </c>
      <c r="H35" s="476">
        <v>2000</v>
      </c>
      <c r="I35" s="2263">
        <v>134</v>
      </c>
      <c r="J35" s="477">
        <v>8</v>
      </c>
      <c r="K35" s="478">
        <v>7</v>
      </c>
      <c r="L35" s="479">
        <v>50</v>
      </c>
      <c r="M35" s="480">
        <v>25</v>
      </c>
      <c r="N35" s="481" t="s">
        <v>1346</v>
      </c>
      <c r="O35" s="481">
        <v>50</v>
      </c>
      <c r="P35" s="481" t="s">
        <v>1346</v>
      </c>
      <c r="Q35" s="481">
        <v>25</v>
      </c>
      <c r="R35" s="482" t="s">
        <v>1346</v>
      </c>
    </row>
    <row r="36" spans="1:18" x14ac:dyDescent="0.15">
      <c r="A36" s="473" t="s">
        <v>394</v>
      </c>
      <c r="B36" s="389"/>
      <c r="C36" s="1289">
        <v>1488</v>
      </c>
      <c r="D36" s="2266"/>
      <c r="E36" s="1289">
        <v>391</v>
      </c>
      <c r="F36" s="2266"/>
      <c r="G36" s="1289">
        <v>121</v>
      </c>
      <c r="H36" s="476">
        <v>2000</v>
      </c>
      <c r="I36" s="2263">
        <v>42</v>
      </c>
      <c r="J36" s="477">
        <v>10</v>
      </c>
      <c r="K36" s="478">
        <v>8</v>
      </c>
      <c r="L36" s="479">
        <v>45</v>
      </c>
      <c r="M36" s="480">
        <v>50</v>
      </c>
      <c r="N36" s="481" t="s">
        <v>1351</v>
      </c>
      <c r="O36" s="481">
        <v>40</v>
      </c>
      <c r="P36" s="481" t="s">
        <v>1345</v>
      </c>
      <c r="Q36" s="481">
        <v>10</v>
      </c>
      <c r="R36" s="482" t="s">
        <v>1356</v>
      </c>
    </row>
    <row r="37" spans="1:18" x14ac:dyDescent="0.15">
      <c r="A37" s="473" t="s">
        <v>395</v>
      </c>
      <c r="B37" s="389"/>
      <c r="C37" s="1289">
        <v>592</v>
      </c>
      <c r="D37" s="2266"/>
      <c r="E37" s="1289">
        <v>153</v>
      </c>
      <c r="F37" s="2266"/>
      <c r="G37" s="1289">
        <v>54.999999999999886</v>
      </c>
      <c r="H37" s="476">
        <v>799.99999999999989</v>
      </c>
      <c r="I37" s="2263">
        <v>40</v>
      </c>
      <c r="J37" s="477">
        <v>10</v>
      </c>
      <c r="K37" s="478">
        <v>9</v>
      </c>
      <c r="L37" s="479">
        <v>50</v>
      </c>
      <c r="M37" s="480">
        <v>30</v>
      </c>
      <c r="N37" s="481" t="s">
        <v>1346</v>
      </c>
      <c r="O37" s="481">
        <v>40</v>
      </c>
      <c r="P37" s="481" t="s">
        <v>1346</v>
      </c>
      <c r="Q37" s="481">
        <v>30</v>
      </c>
      <c r="R37" s="482" t="s">
        <v>1347</v>
      </c>
    </row>
    <row r="38" spans="1:18" x14ac:dyDescent="0.15">
      <c r="A38" s="473" t="s">
        <v>396</v>
      </c>
      <c r="B38" s="389"/>
      <c r="C38" s="1289">
        <v>637</v>
      </c>
      <c r="D38" s="2266"/>
      <c r="E38" s="1289">
        <v>783</v>
      </c>
      <c r="F38" s="2266"/>
      <c r="G38" s="1289">
        <v>80</v>
      </c>
      <c r="H38" s="476">
        <v>1500</v>
      </c>
      <c r="I38" s="2263">
        <v>47</v>
      </c>
      <c r="J38" s="477">
        <v>9</v>
      </c>
      <c r="K38" s="478">
        <v>8</v>
      </c>
      <c r="L38" s="479">
        <v>50</v>
      </c>
      <c r="M38" s="480"/>
      <c r="N38" s="481"/>
      <c r="O38" s="481">
        <v>5</v>
      </c>
      <c r="P38" s="481" t="s">
        <v>1346</v>
      </c>
      <c r="Q38" s="481">
        <v>95</v>
      </c>
      <c r="R38" s="482" t="s">
        <v>1347</v>
      </c>
    </row>
    <row r="39" spans="1:18" x14ac:dyDescent="0.15">
      <c r="A39" s="473" t="s">
        <v>397</v>
      </c>
      <c r="B39" s="389"/>
      <c r="C39" s="1289">
        <v>623</v>
      </c>
      <c r="D39" s="2266"/>
      <c r="E39" s="1289">
        <v>618</v>
      </c>
      <c r="F39" s="2266"/>
      <c r="G39" s="1289">
        <v>59.000000000000227</v>
      </c>
      <c r="H39" s="476">
        <v>1300.0000000000002</v>
      </c>
      <c r="I39" s="2263">
        <v>39</v>
      </c>
      <c r="J39" s="477">
        <v>10</v>
      </c>
      <c r="K39" s="478">
        <v>9</v>
      </c>
      <c r="L39" s="479">
        <v>50</v>
      </c>
      <c r="M39" s="480">
        <v>15</v>
      </c>
      <c r="N39" s="481" t="s">
        <v>1346</v>
      </c>
      <c r="O39" s="481">
        <v>20</v>
      </c>
      <c r="P39" s="481" t="s">
        <v>1346</v>
      </c>
      <c r="Q39" s="481">
        <v>65</v>
      </c>
      <c r="R39" s="482" t="s">
        <v>1346</v>
      </c>
    </row>
    <row r="40" spans="1:18" x14ac:dyDescent="0.15">
      <c r="A40" s="483" t="s">
        <v>398</v>
      </c>
      <c r="B40" s="1722"/>
      <c r="C40" s="1284">
        <v>6701</v>
      </c>
      <c r="D40" s="1282"/>
      <c r="E40" s="1284">
        <v>4266</v>
      </c>
      <c r="F40" s="1282"/>
      <c r="G40" s="1283">
        <v>865.00000000000023</v>
      </c>
      <c r="H40" s="487">
        <v>11832</v>
      </c>
      <c r="I40" s="2435">
        <v>804</v>
      </c>
      <c r="J40" s="477"/>
      <c r="K40" s="478"/>
      <c r="L40" s="479"/>
      <c r="M40" s="480"/>
      <c r="N40" s="481"/>
      <c r="O40" s="481"/>
      <c r="P40" s="481"/>
      <c r="Q40" s="481"/>
      <c r="R40" s="482"/>
    </row>
    <row r="41" spans="1:18" x14ac:dyDescent="0.15">
      <c r="A41" s="473" t="s">
        <v>399</v>
      </c>
      <c r="B41" s="389"/>
      <c r="C41" s="1289">
        <v>1819</v>
      </c>
      <c r="D41" s="2266"/>
      <c r="E41" s="1289">
        <v>1752</v>
      </c>
      <c r="F41" s="2266"/>
      <c r="G41" s="1289">
        <v>229</v>
      </c>
      <c r="H41" s="476">
        <v>3800</v>
      </c>
      <c r="I41" s="2263">
        <v>156</v>
      </c>
      <c r="J41" s="477">
        <v>10</v>
      </c>
      <c r="K41" s="478">
        <v>8</v>
      </c>
      <c r="L41" s="479">
        <v>42</v>
      </c>
      <c r="M41" s="480">
        <v>40</v>
      </c>
      <c r="N41" s="481" t="s">
        <v>1346</v>
      </c>
      <c r="O41" s="481">
        <v>40</v>
      </c>
      <c r="P41" s="481" t="s">
        <v>1346</v>
      </c>
      <c r="Q41" s="481">
        <v>20</v>
      </c>
      <c r="R41" s="482" t="s">
        <v>1350</v>
      </c>
    </row>
    <row r="42" spans="1:18" x14ac:dyDescent="0.15">
      <c r="A42" s="473" t="s">
        <v>400</v>
      </c>
      <c r="B42" s="389"/>
      <c r="C42" s="1289">
        <v>794</v>
      </c>
      <c r="D42" s="2266"/>
      <c r="E42" s="1289">
        <v>352</v>
      </c>
      <c r="F42" s="2266"/>
      <c r="G42" s="1289">
        <v>54</v>
      </c>
      <c r="H42" s="476">
        <v>1200</v>
      </c>
      <c r="I42" s="2263">
        <v>25</v>
      </c>
      <c r="J42" s="477">
        <v>10</v>
      </c>
      <c r="K42" s="478">
        <v>9</v>
      </c>
      <c r="L42" s="479">
        <v>45</v>
      </c>
      <c r="M42" s="480">
        <v>30</v>
      </c>
      <c r="N42" s="481" t="s">
        <v>1346</v>
      </c>
      <c r="O42" s="481"/>
      <c r="P42" s="481"/>
      <c r="Q42" s="481">
        <v>70</v>
      </c>
      <c r="R42" s="482" t="s">
        <v>1356</v>
      </c>
    </row>
    <row r="43" spans="1:18" x14ac:dyDescent="0.15">
      <c r="A43" s="473" t="s">
        <v>401</v>
      </c>
      <c r="B43" s="389"/>
      <c r="C43" s="1289">
        <v>317</v>
      </c>
      <c r="D43" s="2266"/>
      <c r="E43" s="1289">
        <v>49</v>
      </c>
      <c r="F43" s="2266"/>
      <c r="G43" s="1289">
        <v>34</v>
      </c>
      <c r="H43" s="476">
        <v>400</v>
      </c>
      <c r="I43" s="2263">
        <v>58</v>
      </c>
      <c r="J43" s="477">
        <v>9</v>
      </c>
      <c r="K43" s="478">
        <v>7</v>
      </c>
      <c r="L43" s="479">
        <v>48</v>
      </c>
      <c r="M43" s="480">
        <v>3</v>
      </c>
      <c r="N43" s="481" t="s">
        <v>1346</v>
      </c>
      <c r="O43" s="481">
        <v>5</v>
      </c>
      <c r="P43" s="481" t="s">
        <v>1346</v>
      </c>
      <c r="Q43" s="481">
        <v>92</v>
      </c>
      <c r="R43" s="482" t="s">
        <v>1345</v>
      </c>
    </row>
    <row r="44" spans="1:18" x14ac:dyDescent="0.15">
      <c r="A44" s="473" t="s">
        <v>402</v>
      </c>
      <c r="B44" s="389"/>
      <c r="C44" s="1289">
        <v>1093</v>
      </c>
      <c r="D44" s="2266"/>
      <c r="E44" s="1289">
        <v>215</v>
      </c>
      <c r="F44" s="2266"/>
      <c r="G44" s="1289">
        <v>92.000000000000227</v>
      </c>
      <c r="H44" s="476">
        <v>1400.0000000000002</v>
      </c>
      <c r="I44" s="2263">
        <v>91</v>
      </c>
      <c r="J44" s="477">
        <v>8</v>
      </c>
      <c r="K44" s="478">
        <v>7</v>
      </c>
      <c r="L44" s="479">
        <v>55</v>
      </c>
      <c r="M44" s="480">
        <v>12</v>
      </c>
      <c r="N44" s="481" t="s">
        <v>1357</v>
      </c>
      <c r="O44" s="481">
        <v>2</v>
      </c>
      <c r="P44" s="481" t="s">
        <v>1346</v>
      </c>
      <c r="Q44" s="481">
        <v>86</v>
      </c>
      <c r="R44" s="482" t="s">
        <v>1350</v>
      </c>
    </row>
    <row r="45" spans="1:18" x14ac:dyDescent="0.15">
      <c r="A45" s="473" t="s">
        <v>403</v>
      </c>
      <c r="B45" s="389"/>
      <c r="C45" s="1289">
        <v>232</v>
      </c>
      <c r="D45" s="2266"/>
      <c r="E45" s="1289">
        <v>455</v>
      </c>
      <c r="F45" s="2266"/>
      <c r="G45" s="1289">
        <v>113</v>
      </c>
      <c r="H45" s="476">
        <v>800</v>
      </c>
      <c r="I45" s="2263">
        <v>20</v>
      </c>
      <c r="J45" s="477">
        <v>10</v>
      </c>
      <c r="K45" s="478">
        <v>9</v>
      </c>
      <c r="L45" s="479">
        <v>45</v>
      </c>
      <c r="M45" s="480">
        <v>60</v>
      </c>
      <c r="N45" s="481" t="s">
        <v>1345</v>
      </c>
      <c r="O45" s="481">
        <v>30</v>
      </c>
      <c r="P45" s="481" t="s">
        <v>1345</v>
      </c>
      <c r="Q45" s="481">
        <v>10</v>
      </c>
      <c r="R45" s="482" t="s">
        <v>1345</v>
      </c>
    </row>
    <row r="46" spans="1:18" x14ac:dyDescent="0.15">
      <c r="A46" s="473" t="s">
        <v>404</v>
      </c>
      <c r="B46" s="389"/>
      <c r="C46" s="1289">
        <v>259</v>
      </c>
      <c r="D46" s="2266"/>
      <c r="E46" s="1289">
        <v>76</v>
      </c>
      <c r="F46" s="2266"/>
      <c r="G46" s="1289">
        <v>47</v>
      </c>
      <c r="H46" s="476">
        <v>382</v>
      </c>
      <c r="I46" s="2263">
        <v>76</v>
      </c>
      <c r="J46" s="477">
        <v>8</v>
      </c>
      <c r="K46" s="478">
        <v>6</v>
      </c>
      <c r="L46" s="479">
        <v>55</v>
      </c>
      <c r="M46" s="480">
        <v>8</v>
      </c>
      <c r="N46" s="481" t="s">
        <v>1350</v>
      </c>
      <c r="O46" s="481">
        <v>4</v>
      </c>
      <c r="P46" s="481" t="s">
        <v>1350</v>
      </c>
      <c r="Q46" s="481">
        <v>88</v>
      </c>
      <c r="R46" s="482" t="s">
        <v>1345</v>
      </c>
    </row>
    <row r="47" spans="1:18" x14ac:dyDescent="0.15">
      <c r="A47" s="473" t="s">
        <v>405</v>
      </c>
      <c r="B47" s="389"/>
      <c r="C47" s="1289">
        <v>102</v>
      </c>
      <c r="D47" s="2266"/>
      <c r="E47" s="1289">
        <v>181</v>
      </c>
      <c r="F47" s="2266"/>
      <c r="G47" s="1289">
        <v>17</v>
      </c>
      <c r="H47" s="476">
        <v>300</v>
      </c>
      <c r="I47" s="2263">
        <v>25</v>
      </c>
      <c r="J47" s="477">
        <v>9</v>
      </c>
      <c r="K47" s="478">
        <v>8</v>
      </c>
      <c r="L47" s="479">
        <v>45</v>
      </c>
      <c r="M47" s="480">
        <v>12</v>
      </c>
      <c r="N47" s="481" t="s">
        <v>1351</v>
      </c>
      <c r="O47" s="481">
        <v>18</v>
      </c>
      <c r="P47" s="481" t="s">
        <v>1345</v>
      </c>
      <c r="Q47" s="481">
        <v>70</v>
      </c>
      <c r="R47" s="482" t="s">
        <v>1350</v>
      </c>
    </row>
    <row r="48" spans="1:18" x14ac:dyDescent="0.15">
      <c r="A48" s="473" t="s">
        <v>954</v>
      </c>
      <c r="B48" s="389"/>
      <c r="C48" s="1289">
        <v>885</v>
      </c>
      <c r="D48" s="2266"/>
      <c r="E48" s="1289">
        <v>190</v>
      </c>
      <c r="F48" s="2266"/>
      <c r="G48" s="1289">
        <v>125</v>
      </c>
      <c r="H48" s="476">
        <v>1200</v>
      </c>
      <c r="I48" s="2263">
        <v>126</v>
      </c>
      <c r="J48" s="477">
        <v>10</v>
      </c>
      <c r="K48" s="478">
        <v>8</v>
      </c>
      <c r="L48" s="479">
        <v>45</v>
      </c>
      <c r="M48" s="480">
        <v>20</v>
      </c>
      <c r="N48" s="481" t="s">
        <v>1347</v>
      </c>
      <c r="O48" s="481">
        <v>5</v>
      </c>
      <c r="P48" s="481" t="s">
        <v>1347</v>
      </c>
      <c r="Q48" s="481">
        <v>75</v>
      </c>
      <c r="R48" s="482" t="s">
        <v>1350</v>
      </c>
    </row>
    <row r="49" spans="1:18" x14ac:dyDescent="0.15">
      <c r="A49" s="473" t="s">
        <v>407</v>
      </c>
      <c r="B49" s="389"/>
      <c r="C49" s="1289">
        <v>1200</v>
      </c>
      <c r="D49" s="2266"/>
      <c r="E49" s="1289">
        <v>996</v>
      </c>
      <c r="F49" s="2266"/>
      <c r="G49" s="1289">
        <v>154</v>
      </c>
      <c r="H49" s="476">
        <v>2350</v>
      </c>
      <c r="I49" s="2263">
        <v>227</v>
      </c>
      <c r="J49" s="477">
        <v>10</v>
      </c>
      <c r="K49" s="478">
        <v>8</v>
      </c>
      <c r="L49" s="479">
        <v>45</v>
      </c>
      <c r="M49" s="480">
        <v>5</v>
      </c>
      <c r="N49" s="481" t="s">
        <v>1346</v>
      </c>
      <c r="O49" s="481">
        <v>5</v>
      </c>
      <c r="P49" s="481" t="s">
        <v>1345</v>
      </c>
      <c r="Q49" s="481">
        <v>90</v>
      </c>
      <c r="R49" s="482" t="s">
        <v>1345</v>
      </c>
    </row>
    <row r="50" spans="1:18" ht="14" thickBot="1" x14ac:dyDescent="0.2">
      <c r="A50" s="416"/>
      <c r="B50" s="924"/>
      <c r="C50" s="1749"/>
      <c r="D50" s="1754"/>
      <c r="E50" s="1749"/>
      <c r="F50" s="1754"/>
      <c r="G50" s="436"/>
      <c r="H50" s="385"/>
      <c r="I50" s="2264"/>
      <c r="J50" s="490"/>
      <c r="K50" s="491"/>
      <c r="L50" s="492"/>
      <c r="M50" s="1967"/>
      <c r="N50" s="1045"/>
      <c r="O50" s="1045"/>
      <c r="P50" s="1045"/>
      <c r="Q50" s="1045"/>
      <c r="R50" s="1968"/>
    </row>
    <row r="51" spans="1:18" ht="14" thickBot="1" x14ac:dyDescent="0.2">
      <c r="A51" s="493" t="s">
        <v>1358</v>
      </c>
      <c r="B51" s="1952"/>
      <c r="C51" s="421">
        <v>54562</v>
      </c>
      <c r="D51" s="1955"/>
      <c r="E51" s="421">
        <v>16707</v>
      </c>
      <c r="F51" s="1955"/>
      <c r="G51" s="1957">
        <v>2957.0000000000018</v>
      </c>
      <c r="H51" s="495">
        <v>74226</v>
      </c>
      <c r="I51" s="2436">
        <v>2266</v>
      </c>
      <c r="J51" s="496">
        <v>9.513513513513514</v>
      </c>
      <c r="K51" s="496">
        <v>8.1621621621621614</v>
      </c>
      <c r="L51" s="1969">
        <v>47.297297297297298</v>
      </c>
      <c r="M51" s="1970">
        <v>26.455568129765851</v>
      </c>
      <c r="N51" s="1971" t="s">
        <v>1359</v>
      </c>
      <c r="O51" s="1972">
        <v>20.961159162557596</v>
      </c>
      <c r="P51" s="1971" t="s">
        <v>1359</v>
      </c>
      <c r="Q51" s="1972">
        <v>52.583272707676564</v>
      </c>
      <c r="R51" s="1973" t="s">
        <v>1360</v>
      </c>
    </row>
    <row r="52" spans="1:18" ht="14" thickTop="1" x14ac:dyDescent="0.15">
      <c r="A52" s="7" t="s">
        <v>1925</v>
      </c>
      <c r="B52" s="7"/>
      <c r="C52" s="7"/>
      <c r="D52" s="7"/>
      <c r="E52" s="375"/>
      <c r="F52" s="375"/>
      <c r="G52" s="375"/>
      <c r="H52" s="375"/>
      <c r="I52" s="375"/>
      <c r="J52" s="375"/>
      <c r="K52" s="375"/>
    </row>
    <row r="53" spans="1:18" x14ac:dyDescent="0.15">
      <c r="A53" s="7" t="s">
        <v>2008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O53" s="15"/>
    </row>
    <row r="54" spans="1:18" x14ac:dyDescent="0.15">
      <c r="A54" s="375" t="s">
        <v>1361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</row>
    <row r="55" spans="1:18" x14ac:dyDescent="0.15">
      <c r="A55" s="497"/>
    </row>
    <row r="57" spans="1:18" x14ac:dyDescent="0.15">
      <c r="H57" s="423"/>
      <c r="I57" s="423"/>
    </row>
  </sheetData>
  <mergeCells count="17">
    <mergeCell ref="B5:I5"/>
    <mergeCell ref="B7:C7"/>
    <mergeCell ref="B8:C8"/>
    <mergeCell ref="D7:E7"/>
    <mergeCell ref="D8:E8"/>
    <mergeCell ref="F7:G7"/>
    <mergeCell ref="A1:R1"/>
    <mergeCell ref="A2:R2"/>
    <mergeCell ref="A3:R3"/>
    <mergeCell ref="J5:L5"/>
    <mergeCell ref="M5:R5"/>
    <mergeCell ref="I6:I8"/>
    <mergeCell ref="M6:R6"/>
    <mergeCell ref="M7:N7"/>
    <mergeCell ref="O7:P7"/>
    <mergeCell ref="Q7:R7"/>
    <mergeCell ref="F8:G8"/>
  </mergeCells>
  <phoneticPr fontId="13" type="noConversion"/>
  <pageMargins left="0.59055118110236227" right="0.59055118110236227" top="0.78740157480314965" bottom="0.78740157480314965" header="0" footer="0"/>
  <pageSetup scale="70" orientation="landscape" horizontalDpi="429496729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D6036-2C97-5340-A9B5-E2999A02E4F6}">
  <dimension ref="B2:I56"/>
  <sheetViews>
    <sheetView workbookViewId="0"/>
  </sheetViews>
  <sheetFormatPr baseColWidth="10" defaultColWidth="11.5" defaultRowHeight="13" x14ac:dyDescent="0.15"/>
  <cols>
    <col min="2" max="2" width="23" customWidth="1"/>
    <col min="3" max="3" width="17" customWidth="1"/>
    <col min="4" max="4" width="19.33203125" customWidth="1"/>
    <col min="5" max="5" width="16.5" customWidth="1"/>
    <col min="6" max="7" width="19.5" customWidth="1"/>
    <col min="8" max="8" width="23.5" customWidth="1"/>
  </cols>
  <sheetData>
    <row r="2" spans="2:9" ht="15" customHeight="1" x14ac:dyDescent="0.25">
      <c r="B2" s="3043" t="s">
        <v>340</v>
      </c>
      <c r="C2" s="3043"/>
      <c r="D2" s="3043"/>
      <c r="E2" s="3043"/>
      <c r="F2" s="3043"/>
      <c r="G2" s="3043"/>
      <c r="H2" s="3043"/>
      <c r="I2" s="3043"/>
    </row>
    <row r="3" spans="2:9" ht="12.75" customHeight="1" x14ac:dyDescent="0.15">
      <c r="B3" s="3037" t="s">
        <v>1293</v>
      </c>
      <c r="C3" s="3037"/>
      <c r="D3" s="3037"/>
      <c r="E3" s="3037"/>
      <c r="F3" s="3037"/>
      <c r="G3" s="3037"/>
      <c r="H3" s="3037"/>
      <c r="I3" s="3037"/>
    </row>
    <row r="4" spans="2:9" ht="12.75" customHeight="1" x14ac:dyDescent="0.15">
      <c r="B4" s="3036" t="s">
        <v>1964</v>
      </c>
      <c r="C4" s="3036"/>
      <c r="D4" s="3036"/>
      <c r="E4" s="3036"/>
      <c r="F4" s="3036"/>
      <c r="G4" s="3036"/>
      <c r="H4" s="3036"/>
      <c r="I4" s="3036"/>
    </row>
    <row r="5" spans="2:9" x14ac:dyDescent="0.15">
      <c r="D5" s="190"/>
      <c r="E5" s="190"/>
      <c r="F5" s="190"/>
      <c r="G5" s="190"/>
    </row>
    <row r="6" spans="2:9" ht="15" thickBot="1" x14ac:dyDescent="0.2">
      <c r="B6" s="391"/>
      <c r="C6" s="500"/>
      <c r="D6" s="21"/>
      <c r="E6" s="21"/>
      <c r="F6" s="21"/>
      <c r="G6" s="21"/>
      <c r="H6" s="501"/>
      <c r="I6" s="247"/>
    </row>
    <row r="7" spans="2:9" ht="17" thickTop="1" x14ac:dyDescent="0.2">
      <c r="B7" s="400"/>
      <c r="C7" s="3096" t="s">
        <v>1362</v>
      </c>
      <c r="D7" s="3097"/>
      <c r="E7" s="3097"/>
      <c r="F7" s="3097"/>
      <c r="G7" s="3097"/>
      <c r="H7" s="3097"/>
      <c r="I7" s="3093" t="s">
        <v>1554</v>
      </c>
    </row>
    <row r="8" spans="2:9" x14ac:dyDescent="0.15">
      <c r="B8" s="400"/>
      <c r="C8" s="3011" t="s">
        <v>1222</v>
      </c>
      <c r="D8" s="3024"/>
      <c r="E8" s="3005" t="s">
        <v>1223</v>
      </c>
      <c r="F8" s="3006"/>
      <c r="G8" s="3011" t="s">
        <v>1298</v>
      </c>
      <c r="H8" s="3010"/>
      <c r="I8" s="3094"/>
    </row>
    <row r="9" spans="2:9" x14ac:dyDescent="0.15">
      <c r="B9" s="401" t="s">
        <v>343</v>
      </c>
      <c r="C9" s="402" t="s">
        <v>1219</v>
      </c>
      <c r="D9" s="407" t="s">
        <v>1363</v>
      </c>
      <c r="E9" s="378" t="s">
        <v>1219</v>
      </c>
      <c r="F9" s="407" t="s">
        <v>1363</v>
      </c>
      <c r="G9" s="380" t="s">
        <v>449</v>
      </c>
      <c r="H9" s="379" t="s">
        <v>449</v>
      </c>
      <c r="I9" s="3094"/>
    </row>
    <row r="10" spans="2:9" x14ac:dyDescent="0.15">
      <c r="B10" s="400"/>
      <c r="C10" s="404" t="s">
        <v>1238</v>
      </c>
      <c r="D10" s="461" t="s">
        <v>1364</v>
      </c>
      <c r="E10" s="502" t="s">
        <v>1238</v>
      </c>
      <c r="F10" s="461" t="s">
        <v>1364</v>
      </c>
      <c r="G10" s="502" t="s">
        <v>1365</v>
      </c>
      <c r="H10" s="2048" t="s">
        <v>1366</v>
      </c>
      <c r="I10" s="3094"/>
    </row>
    <row r="11" spans="2:9" x14ac:dyDescent="0.15">
      <c r="B11" s="503"/>
      <c r="C11" s="504"/>
      <c r="D11" s="505" t="s">
        <v>1367</v>
      </c>
      <c r="E11" s="506"/>
      <c r="F11" s="505" t="s">
        <v>1367</v>
      </c>
      <c r="G11" s="507" t="s">
        <v>1368</v>
      </c>
      <c r="H11" s="2058" t="s">
        <v>361</v>
      </c>
      <c r="I11" s="3095"/>
    </row>
    <row r="12" spans="2:9" x14ac:dyDescent="0.15">
      <c r="B12" s="466" t="s">
        <v>367</v>
      </c>
      <c r="C12" s="1293">
        <v>20669</v>
      </c>
      <c r="D12" s="1294">
        <v>1858.9850000000001</v>
      </c>
      <c r="E12" s="1295">
        <v>18498</v>
      </c>
      <c r="F12" s="1296">
        <v>1572.07</v>
      </c>
      <c r="G12" s="1297">
        <v>39167</v>
      </c>
      <c r="H12" s="2059">
        <v>3431.0549999999998</v>
      </c>
      <c r="I12" s="2064">
        <v>5025</v>
      </c>
    </row>
    <row r="13" spans="2:9" x14ac:dyDescent="0.15">
      <c r="B13" s="2024" t="s">
        <v>368</v>
      </c>
      <c r="C13" s="2233">
        <v>20494</v>
      </c>
      <c r="D13" s="1299">
        <v>1844.46</v>
      </c>
      <c r="E13" s="1300">
        <v>18368</v>
      </c>
      <c r="F13" s="1299">
        <v>1561.28</v>
      </c>
      <c r="G13" s="1300">
        <v>38862</v>
      </c>
      <c r="H13" s="2060">
        <v>3405.74</v>
      </c>
      <c r="I13" s="2065">
        <v>6000</v>
      </c>
    </row>
    <row r="14" spans="2:9" x14ac:dyDescent="0.15">
      <c r="B14" s="473" t="s">
        <v>369</v>
      </c>
      <c r="C14" s="1298"/>
      <c r="D14" s="1299">
        <v>0</v>
      </c>
      <c r="E14" s="1300"/>
      <c r="F14" s="1299">
        <v>0</v>
      </c>
      <c r="G14" s="1300">
        <v>0</v>
      </c>
      <c r="H14" s="2060">
        <v>0</v>
      </c>
      <c r="I14" s="2065"/>
    </row>
    <row r="15" spans="2:9" x14ac:dyDescent="0.15">
      <c r="B15" s="2024" t="s">
        <v>370</v>
      </c>
      <c r="C15" s="2233"/>
      <c r="D15" s="1299">
        <v>0</v>
      </c>
      <c r="E15" s="1300"/>
      <c r="F15" s="1299">
        <v>0</v>
      </c>
      <c r="G15" s="1300">
        <v>0</v>
      </c>
      <c r="H15" s="2060">
        <v>0</v>
      </c>
      <c r="I15" s="2065"/>
    </row>
    <row r="16" spans="2:9" x14ac:dyDescent="0.15">
      <c r="B16" s="2024" t="s">
        <v>371</v>
      </c>
      <c r="C16" s="2233"/>
      <c r="D16" s="1299">
        <v>0</v>
      </c>
      <c r="E16" s="1300"/>
      <c r="F16" s="1299">
        <v>0</v>
      </c>
      <c r="G16" s="1300">
        <v>0</v>
      </c>
      <c r="H16" s="2060">
        <v>0</v>
      </c>
      <c r="I16" s="2065"/>
    </row>
    <row r="17" spans="2:9" x14ac:dyDescent="0.15">
      <c r="B17" s="2024" t="s">
        <v>372</v>
      </c>
      <c r="C17" s="2233"/>
      <c r="D17" s="1299">
        <v>0</v>
      </c>
      <c r="E17" s="1300"/>
      <c r="F17" s="1299">
        <v>0</v>
      </c>
      <c r="G17" s="1300">
        <v>0</v>
      </c>
      <c r="H17" s="2060">
        <v>0</v>
      </c>
      <c r="I17" s="2065"/>
    </row>
    <row r="18" spans="2:9" x14ac:dyDescent="0.15">
      <c r="B18" s="473" t="s">
        <v>373</v>
      </c>
      <c r="C18" s="1298">
        <v>50</v>
      </c>
      <c r="D18" s="1299">
        <v>4.1500000000000004</v>
      </c>
      <c r="E18" s="1298">
        <v>32</v>
      </c>
      <c r="F18" s="1299">
        <v>2.6560000000000001</v>
      </c>
      <c r="G18" s="1300">
        <v>82</v>
      </c>
      <c r="H18" s="2060">
        <v>6.8060000000000009</v>
      </c>
      <c r="I18" s="2065">
        <v>4530</v>
      </c>
    </row>
    <row r="19" spans="2:9" x14ac:dyDescent="0.15">
      <c r="B19" s="2024" t="s">
        <v>374</v>
      </c>
      <c r="C19" s="2233"/>
      <c r="D19" s="1299">
        <v>0</v>
      </c>
      <c r="E19" s="2233"/>
      <c r="F19" s="1299">
        <v>0</v>
      </c>
      <c r="G19" s="1300">
        <v>0</v>
      </c>
      <c r="H19" s="2060">
        <v>0</v>
      </c>
      <c r="I19" s="2065"/>
    </row>
    <row r="20" spans="2:9" x14ac:dyDescent="0.15">
      <c r="B20" s="473" t="s">
        <v>375</v>
      </c>
      <c r="C20" s="1298"/>
      <c r="D20" s="1299">
        <v>0</v>
      </c>
      <c r="E20" s="1298"/>
      <c r="F20" s="1299">
        <v>0</v>
      </c>
      <c r="G20" s="1300">
        <v>0</v>
      </c>
      <c r="H20" s="2060">
        <v>0</v>
      </c>
      <c r="I20" s="2065"/>
    </row>
    <row r="21" spans="2:9" x14ac:dyDescent="0.15">
      <c r="B21" s="2024" t="s">
        <v>951</v>
      </c>
      <c r="C21" s="2233"/>
      <c r="D21" s="1299">
        <v>0</v>
      </c>
      <c r="E21" s="2233"/>
      <c r="F21" s="1299">
        <v>0</v>
      </c>
      <c r="G21" s="1300">
        <v>0</v>
      </c>
      <c r="H21" s="2060">
        <v>0</v>
      </c>
      <c r="I21" s="2065"/>
    </row>
    <row r="22" spans="2:9" x14ac:dyDescent="0.15">
      <c r="B22" s="473" t="s">
        <v>377</v>
      </c>
      <c r="C22" s="1298"/>
      <c r="D22" s="1299">
        <v>0</v>
      </c>
      <c r="E22" s="1298"/>
      <c r="F22" s="1299">
        <v>0</v>
      </c>
      <c r="G22" s="1300">
        <v>0</v>
      </c>
      <c r="H22" s="2060">
        <v>0</v>
      </c>
      <c r="I22" s="2065"/>
    </row>
    <row r="23" spans="2:9" x14ac:dyDescent="0.15">
      <c r="B23" s="473" t="s">
        <v>378</v>
      </c>
      <c r="C23" s="1298"/>
      <c r="D23" s="1299">
        <v>0</v>
      </c>
      <c r="E23" s="1298"/>
      <c r="F23" s="1299">
        <v>0</v>
      </c>
      <c r="G23" s="1300">
        <v>0</v>
      </c>
      <c r="H23" s="2060">
        <v>0</v>
      </c>
      <c r="I23" s="2065"/>
    </row>
    <row r="24" spans="2:9" x14ac:dyDescent="0.15">
      <c r="B24" s="473" t="s">
        <v>952</v>
      </c>
      <c r="C24" s="1298">
        <v>80</v>
      </c>
      <c r="D24" s="1299">
        <v>6.64</v>
      </c>
      <c r="E24" s="1298">
        <v>80</v>
      </c>
      <c r="F24" s="1299">
        <v>6.64</v>
      </c>
      <c r="G24" s="1300">
        <v>160</v>
      </c>
      <c r="H24" s="2060">
        <v>13.28</v>
      </c>
      <c r="I24" s="2065">
        <v>5000</v>
      </c>
    </row>
    <row r="25" spans="2:9" x14ac:dyDescent="0.15">
      <c r="B25" s="473" t="s">
        <v>380</v>
      </c>
      <c r="C25" s="1298"/>
      <c r="D25" s="1299">
        <v>0</v>
      </c>
      <c r="E25" s="1298"/>
      <c r="F25" s="1299">
        <v>0</v>
      </c>
      <c r="G25" s="1300">
        <v>0</v>
      </c>
      <c r="H25" s="2060">
        <v>0</v>
      </c>
      <c r="I25" s="2065"/>
    </row>
    <row r="26" spans="2:9" x14ac:dyDescent="0.15">
      <c r="B26" s="473" t="s">
        <v>381</v>
      </c>
      <c r="C26" s="1298">
        <v>45</v>
      </c>
      <c r="D26" s="1299">
        <v>3.7349999999999999</v>
      </c>
      <c r="E26" s="1298">
        <v>18</v>
      </c>
      <c r="F26" s="1299">
        <v>1.494</v>
      </c>
      <c r="G26" s="1300">
        <v>63</v>
      </c>
      <c r="H26" s="2060">
        <v>5.2290000000000001</v>
      </c>
      <c r="I26" s="2065">
        <v>4570</v>
      </c>
    </row>
    <row r="27" spans="2:9" x14ac:dyDescent="0.15">
      <c r="B27" s="473" t="s">
        <v>382</v>
      </c>
      <c r="C27" s="1298"/>
      <c r="D27" s="1299">
        <v>0</v>
      </c>
      <c r="E27" s="1300"/>
      <c r="F27" s="1299">
        <v>0</v>
      </c>
      <c r="G27" s="1300">
        <v>0</v>
      </c>
      <c r="H27" s="2060">
        <v>0</v>
      </c>
      <c r="I27" s="2065"/>
    </row>
    <row r="28" spans="2:9" x14ac:dyDescent="0.15">
      <c r="B28" s="483" t="s">
        <v>383</v>
      </c>
      <c r="C28" s="1301">
        <v>497</v>
      </c>
      <c r="D28" s="1302">
        <v>43.246000000000002</v>
      </c>
      <c r="E28" s="1059">
        <v>372</v>
      </c>
      <c r="F28" s="1302">
        <v>31.321999999999999</v>
      </c>
      <c r="G28" s="1059">
        <v>869</v>
      </c>
      <c r="H28" s="2061">
        <v>74.567999999999998</v>
      </c>
      <c r="I28" s="2066">
        <v>5350</v>
      </c>
    </row>
    <row r="29" spans="2:9" x14ac:dyDescent="0.15">
      <c r="B29" s="2024" t="s">
        <v>384</v>
      </c>
      <c r="C29" s="2233">
        <v>285</v>
      </c>
      <c r="D29" s="1299">
        <v>25.65</v>
      </c>
      <c r="E29" s="2233">
        <v>223</v>
      </c>
      <c r="F29" s="1299">
        <v>18.954999999999998</v>
      </c>
      <c r="G29" s="1300">
        <v>508</v>
      </c>
      <c r="H29" s="2060">
        <v>44.604999999999997</v>
      </c>
      <c r="I29" s="2065">
        <v>5400</v>
      </c>
    </row>
    <row r="30" spans="2:9" x14ac:dyDescent="0.15">
      <c r="B30" s="2024" t="s">
        <v>385</v>
      </c>
      <c r="C30" s="2233"/>
      <c r="D30" s="1299">
        <v>0</v>
      </c>
      <c r="E30" s="2233"/>
      <c r="F30" s="1299">
        <v>0</v>
      </c>
      <c r="G30" s="1300">
        <v>0</v>
      </c>
      <c r="H30" s="2060">
        <v>0</v>
      </c>
      <c r="I30" s="2065"/>
    </row>
    <row r="31" spans="2:9" x14ac:dyDescent="0.15">
      <c r="B31" s="2024" t="s">
        <v>386</v>
      </c>
      <c r="C31" s="2233">
        <v>100</v>
      </c>
      <c r="D31" s="1299">
        <v>8.3000000000000007</v>
      </c>
      <c r="E31" s="2233">
        <v>66</v>
      </c>
      <c r="F31" s="1299">
        <v>5.4779999999999998</v>
      </c>
      <c r="G31" s="1300">
        <v>166</v>
      </c>
      <c r="H31" s="2060">
        <v>13.778</v>
      </c>
      <c r="I31" s="2065">
        <v>5250</v>
      </c>
    </row>
    <row r="32" spans="2:9" x14ac:dyDescent="0.15">
      <c r="B32" s="473" t="s">
        <v>387</v>
      </c>
      <c r="C32" s="1298">
        <v>112</v>
      </c>
      <c r="D32" s="1299">
        <v>9.2959999999999994</v>
      </c>
      <c r="E32" s="1298">
        <v>83</v>
      </c>
      <c r="F32" s="1299">
        <v>6.8890000000000002</v>
      </c>
      <c r="G32" s="1300">
        <v>195</v>
      </c>
      <c r="H32" s="2060">
        <v>16.184999999999999</v>
      </c>
      <c r="I32" s="2065">
        <v>5400</v>
      </c>
    </row>
    <row r="33" spans="2:9" x14ac:dyDescent="0.15">
      <c r="B33" s="2024" t="s">
        <v>388</v>
      </c>
      <c r="C33" s="2233"/>
      <c r="D33" s="1299">
        <v>0</v>
      </c>
      <c r="E33" s="1300"/>
      <c r="F33" s="1299">
        <v>0</v>
      </c>
      <c r="G33" s="1300">
        <v>0</v>
      </c>
      <c r="H33" s="2060">
        <v>0</v>
      </c>
      <c r="I33" s="2065"/>
    </row>
    <row r="34" spans="2:9" x14ac:dyDescent="0.15">
      <c r="B34" s="483" t="s">
        <v>389</v>
      </c>
      <c r="C34" s="1301">
        <v>2978</v>
      </c>
      <c r="D34" s="1302">
        <v>272.48600000000005</v>
      </c>
      <c r="E34" s="1059">
        <v>3133</v>
      </c>
      <c r="F34" s="1302">
        <v>264.06700000000001</v>
      </c>
      <c r="G34" s="1059">
        <v>6111</v>
      </c>
      <c r="H34" s="2061">
        <v>536.553</v>
      </c>
      <c r="I34" s="2066">
        <v>5973.2</v>
      </c>
    </row>
    <row r="35" spans="2:9" x14ac:dyDescent="0.15">
      <c r="B35" s="2024" t="s">
        <v>390</v>
      </c>
      <c r="C35" s="2233">
        <v>1939</v>
      </c>
      <c r="D35" s="1299">
        <v>184.20500000000001</v>
      </c>
      <c r="E35" s="2233">
        <v>2014</v>
      </c>
      <c r="F35" s="1299">
        <v>171.19</v>
      </c>
      <c r="G35" s="1300">
        <v>3953</v>
      </c>
      <c r="H35" s="2060">
        <v>355.39499999999998</v>
      </c>
      <c r="I35" s="2065">
        <v>6625</v>
      </c>
    </row>
    <row r="36" spans="2:9" x14ac:dyDescent="0.15">
      <c r="B36" s="473" t="s">
        <v>391</v>
      </c>
      <c r="C36" s="1298"/>
      <c r="D36" s="1299">
        <v>0</v>
      </c>
      <c r="E36" s="1298"/>
      <c r="F36" s="1299">
        <v>0</v>
      </c>
      <c r="G36" s="1300">
        <v>0</v>
      </c>
      <c r="H36" s="2060">
        <v>0</v>
      </c>
      <c r="I36" s="2065"/>
    </row>
    <row r="37" spans="2:9" x14ac:dyDescent="0.15">
      <c r="B37" s="473" t="s">
        <v>392</v>
      </c>
      <c r="C37" s="1298"/>
      <c r="D37" s="1299">
        <v>0</v>
      </c>
      <c r="E37" s="1298"/>
      <c r="F37" s="1299">
        <v>0</v>
      </c>
      <c r="G37" s="1300">
        <v>0</v>
      </c>
      <c r="H37" s="2060">
        <v>0</v>
      </c>
      <c r="I37" s="2065"/>
    </row>
    <row r="38" spans="2:9" x14ac:dyDescent="0.15">
      <c r="B38" s="2024" t="s">
        <v>393</v>
      </c>
      <c r="C38" s="2233"/>
      <c r="D38" s="1299">
        <v>0</v>
      </c>
      <c r="E38" s="2233"/>
      <c r="F38" s="1299">
        <v>0</v>
      </c>
      <c r="G38" s="1300">
        <v>0</v>
      </c>
      <c r="H38" s="2060">
        <v>0</v>
      </c>
      <c r="I38" s="2065"/>
    </row>
    <row r="39" spans="2:9" x14ac:dyDescent="0.15">
      <c r="B39" s="2024" t="s">
        <v>394</v>
      </c>
      <c r="C39" s="2233">
        <v>292</v>
      </c>
      <c r="D39" s="1299">
        <v>26.28</v>
      </c>
      <c r="E39" s="2233">
        <v>331</v>
      </c>
      <c r="F39" s="1299">
        <v>27.472999999999999</v>
      </c>
      <c r="G39" s="1300">
        <v>623</v>
      </c>
      <c r="H39" s="2060">
        <v>53.753</v>
      </c>
      <c r="I39" s="2065">
        <v>5600</v>
      </c>
    </row>
    <row r="40" spans="2:9" x14ac:dyDescent="0.15">
      <c r="B40" s="473" t="s">
        <v>395</v>
      </c>
      <c r="C40" s="1298">
        <v>208</v>
      </c>
      <c r="D40" s="1299">
        <v>17.263999999999999</v>
      </c>
      <c r="E40" s="1298">
        <v>217</v>
      </c>
      <c r="F40" s="1299">
        <v>18.010999999999999</v>
      </c>
      <c r="G40" s="1300">
        <v>425</v>
      </c>
      <c r="H40" s="2060">
        <v>35.274999999999999</v>
      </c>
      <c r="I40" s="2065">
        <v>6333</v>
      </c>
    </row>
    <row r="41" spans="2:9" x14ac:dyDescent="0.15">
      <c r="B41" s="2024" t="s">
        <v>396</v>
      </c>
      <c r="C41" s="1298">
        <v>196</v>
      </c>
      <c r="D41" s="1299">
        <v>16.268000000000001</v>
      </c>
      <c r="E41" s="1298">
        <v>188</v>
      </c>
      <c r="F41" s="1299">
        <v>15.603999999999999</v>
      </c>
      <c r="G41" s="1300">
        <v>384</v>
      </c>
      <c r="H41" s="2060">
        <v>31.872</v>
      </c>
      <c r="I41" s="2065">
        <v>6508</v>
      </c>
    </row>
    <row r="42" spans="2:9" x14ac:dyDescent="0.15">
      <c r="B42" s="473" t="s">
        <v>397</v>
      </c>
      <c r="C42" s="1298">
        <v>343</v>
      </c>
      <c r="D42" s="1299">
        <v>28.469000000000001</v>
      </c>
      <c r="E42" s="1298">
        <v>383</v>
      </c>
      <c r="F42" s="1299">
        <v>31.789000000000001</v>
      </c>
      <c r="G42" s="1300">
        <v>726</v>
      </c>
      <c r="H42" s="2060">
        <v>60.258000000000003</v>
      </c>
      <c r="I42" s="2065">
        <v>4800</v>
      </c>
    </row>
    <row r="43" spans="2:9" x14ac:dyDescent="0.15">
      <c r="B43" s="483" t="s">
        <v>398</v>
      </c>
      <c r="C43" s="1301">
        <v>1261</v>
      </c>
      <c r="D43" s="1302">
        <v>105.163</v>
      </c>
      <c r="E43" s="1059">
        <v>1146</v>
      </c>
      <c r="F43" s="1302">
        <v>95.76400000000001</v>
      </c>
      <c r="G43" s="1059">
        <v>2407</v>
      </c>
      <c r="H43" s="2061">
        <v>200.92700000000002</v>
      </c>
      <c r="I43" s="2066">
        <v>6558.333333333333</v>
      </c>
    </row>
    <row r="44" spans="2:9" x14ac:dyDescent="0.15">
      <c r="B44" s="2024" t="s">
        <v>399</v>
      </c>
      <c r="C44" s="2233">
        <v>500</v>
      </c>
      <c r="D44" s="1299">
        <v>42</v>
      </c>
      <c r="E44" s="2233">
        <v>646</v>
      </c>
      <c r="F44" s="1299">
        <v>54.264000000000003</v>
      </c>
      <c r="G44" s="1300">
        <v>1146</v>
      </c>
      <c r="H44" s="2060">
        <v>96.26400000000001</v>
      </c>
      <c r="I44" s="2065">
        <v>5425</v>
      </c>
    </row>
    <row r="45" spans="2:9" x14ac:dyDescent="0.15">
      <c r="B45" s="2024" t="s">
        <v>400</v>
      </c>
      <c r="C45" s="2233"/>
      <c r="D45" s="1299">
        <v>0</v>
      </c>
      <c r="E45" s="2233"/>
      <c r="F45" s="1299">
        <v>0</v>
      </c>
      <c r="G45" s="1300">
        <v>0</v>
      </c>
      <c r="H45" s="2060">
        <v>0</v>
      </c>
      <c r="I45" s="2065"/>
    </row>
    <row r="46" spans="2:9" x14ac:dyDescent="0.15">
      <c r="B46" s="473" t="s">
        <v>401</v>
      </c>
      <c r="C46" s="1298">
        <v>15</v>
      </c>
      <c r="D46" s="1299">
        <v>1.2450000000000001</v>
      </c>
      <c r="E46" s="1298">
        <v>14</v>
      </c>
      <c r="F46" s="1299">
        <v>1.1619999999999999</v>
      </c>
      <c r="G46" s="1300">
        <v>29</v>
      </c>
      <c r="H46" s="2060">
        <v>2.407</v>
      </c>
      <c r="I46" s="2065">
        <v>8000</v>
      </c>
    </row>
    <row r="47" spans="2:9" x14ac:dyDescent="0.15">
      <c r="B47" s="473" t="s">
        <v>402</v>
      </c>
      <c r="C47" s="1298">
        <v>746</v>
      </c>
      <c r="D47" s="1299">
        <v>61.917999999999999</v>
      </c>
      <c r="E47" s="1298">
        <v>486</v>
      </c>
      <c r="F47" s="1299">
        <v>40.338000000000001</v>
      </c>
      <c r="G47" s="1300">
        <v>1232</v>
      </c>
      <c r="H47" s="2060">
        <v>102.256</v>
      </c>
      <c r="I47" s="2065">
        <v>6250</v>
      </c>
    </row>
    <row r="48" spans="2:9" x14ac:dyDescent="0.15">
      <c r="B48" s="473" t="s">
        <v>403</v>
      </c>
      <c r="C48" s="1298"/>
      <c r="D48" s="1299">
        <v>0</v>
      </c>
      <c r="E48" s="1298"/>
      <c r="F48" s="1299">
        <v>0</v>
      </c>
      <c r="G48" s="1300">
        <v>0</v>
      </c>
      <c r="H48" s="2060">
        <v>0</v>
      </c>
      <c r="I48" s="2065"/>
    </row>
    <row r="49" spans="2:9" x14ac:dyDescent="0.15">
      <c r="B49" s="473" t="s">
        <v>404</v>
      </c>
      <c r="C49" s="1298"/>
      <c r="D49" s="1299">
        <v>0</v>
      </c>
      <c r="E49" s="1300"/>
      <c r="F49" s="1299">
        <v>0</v>
      </c>
      <c r="G49" s="1300">
        <v>0</v>
      </c>
      <c r="H49" s="2060">
        <v>0</v>
      </c>
      <c r="I49" s="2065"/>
    </row>
    <row r="50" spans="2:9" x14ac:dyDescent="0.15">
      <c r="B50" s="473" t="s">
        <v>405</v>
      </c>
      <c r="C50" s="1298"/>
      <c r="D50" s="1299">
        <v>0</v>
      </c>
      <c r="E50" s="1300"/>
      <c r="F50" s="1299">
        <v>0</v>
      </c>
      <c r="G50" s="1300">
        <v>0</v>
      </c>
      <c r="H50" s="2060">
        <v>0</v>
      </c>
      <c r="I50" s="2065"/>
    </row>
    <row r="51" spans="2:9" x14ac:dyDescent="0.15">
      <c r="B51" s="473" t="s">
        <v>954</v>
      </c>
      <c r="C51" s="1298"/>
      <c r="D51" s="1299">
        <v>0</v>
      </c>
      <c r="E51" s="1300"/>
      <c r="F51" s="1299">
        <v>0</v>
      </c>
      <c r="G51" s="1300">
        <v>0</v>
      </c>
      <c r="H51" s="2060">
        <v>0</v>
      </c>
      <c r="I51" s="2065"/>
    </row>
    <row r="52" spans="2:9" x14ac:dyDescent="0.15">
      <c r="B52" s="2024" t="s">
        <v>407</v>
      </c>
      <c r="C52" s="2233"/>
      <c r="D52" s="1299">
        <v>0</v>
      </c>
      <c r="E52" s="1300"/>
      <c r="F52" s="1299">
        <v>0</v>
      </c>
      <c r="G52" s="1300">
        <v>0</v>
      </c>
      <c r="H52" s="2060">
        <v>0</v>
      </c>
      <c r="I52" s="2065"/>
    </row>
    <row r="53" spans="2:9" x14ac:dyDescent="0.15">
      <c r="B53" s="356"/>
      <c r="C53" s="509"/>
      <c r="D53" s="510"/>
      <c r="E53" s="511"/>
      <c r="F53" s="510"/>
      <c r="G53" s="511"/>
      <c r="H53" s="2062"/>
      <c r="I53" s="2067"/>
    </row>
    <row r="54" spans="2:9" ht="14" thickBot="1" x14ac:dyDescent="0.2">
      <c r="B54" s="363" t="s">
        <v>408</v>
      </c>
      <c r="C54" s="512">
        <v>25405</v>
      </c>
      <c r="D54" s="513">
        <v>2279.88</v>
      </c>
      <c r="E54" s="514">
        <v>23149</v>
      </c>
      <c r="F54" s="513">
        <v>1963.223</v>
      </c>
      <c r="G54" s="514">
        <v>48554</v>
      </c>
      <c r="H54" s="2063">
        <v>4243.1030000000001</v>
      </c>
      <c r="I54" s="2068">
        <v>6012.6570191673409</v>
      </c>
    </row>
    <row r="55" spans="2:9" ht="14" thickTop="1" x14ac:dyDescent="0.15">
      <c r="B55" s="7" t="s">
        <v>1925</v>
      </c>
      <c r="C55" s="7"/>
      <c r="D55" s="7"/>
      <c r="E55" s="7"/>
      <c r="F55" s="375"/>
    </row>
    <row r="56" spans="2:9" x14ac:dyDescent="0.15">
      <c r="B56" s="375" t="s">
        <v>1369</v>
      </c>
      <c r="C56" s="7"/>
      <c r="D56" s="7"/>
      <c r="E56" s="7"/>
      <c r="F56" s="7"/>
    </row>
  </sheetData>
  <mergeCells count="8">
    <mergeCell ref="B2:I2"/>
    <mergeCell ref="B3:I3"/>
    <mergeCell ref="B4:I4"/>
    <mergeCell ref="I7:I11"/>
    <mergeCell ref="C7:H7"/>
    <mergeCell ref="C8:D8"/>
    <mergeCell ref="E8:F8"/>
    <mergeCell ref="G8:H8"/>
  </mergeCells>
  <phoneticPr fontId="13" type="noConversion"/>
  <pageMargins left="0.98425196850393704" right="0.39370078740157483" top="0.39370078740157483" bottom="0.59055118110236227" header="0" footer="0"/>
  <pageSetup scale="75" orientation="landscape" horizontalDpi="4294967293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0C992-2A80-254D-9DC0-342D50349EE8}">
  <dimension ref="A1:K109"/>
  <sheetViews>
    <sheetView zoomScale="90" zoomScaleNormal="90" workbookViewId="0">
      <selection sqref="A1:K1"/>
    </sheetView>
  </sheetViews>
  <sheetFormatPr baseColWidth="10" defaultColWidth="11.5" defaultRowHeight="13" x14ac:dyDescent="0.15"/>
  <cols>
    <col min="1" max="1" width="19.5" customWidth="1"/>
    <col min="2" max="2" width="14.5" customWidth="1"/>
    <col min="3" max="3" width="15" customWidth="1"/>
    <col min="4" max="4" width="15.33203125" customWidth="1"/>
    <col min="5" max="5" width="13.83203125" customWidth="1"/>
    <col min="6" max="6" width="9.83203125" customWidth="1"/>
    <col min="7" max="7" width="18.6640625" customWidth="1"/>
    <col min="8" max="8" width="17.5" customWidth="1"/>
    <col min="9" max="9" width="15.6640625" customWidth="1"/>
    <col min="10" max="10" width="13.6640625" customWidth="1"/>
    <col min="11" max="11" width="11" bestFit="1" customWidth="1"/>
  </cols>
  <sheetData>
    <row r="1" spans="1:11" ht="16" x14ac:dyDescent="0.2">
      <c r="A1" s="3007" t="s">
        <v>340</v>
      </c>
      <c r="B1" s="3007"/>
      <c r="C1" s="3007"/>
      <c r="D1" s="3007"/>
      <c r="E1" s="3007"/>
      <c r="F1" s="3007"/>
      <c r="G1" s="3007"/>
      <c r="H1" s="3007"/>
      <c r="I1" s="3007"/>
      <c r="J1" s="3007"/>
      <c r="K1" s="3007"/>
    </row>
    <row r="2" spans="1:11" ht="16" x14ac:dyDescent="0.2">
      <c r="A2" s="3007" t="s">
        <v>931</v>
      </c>
      <c r="B2" s="3007"/>
      <c r="C2" s="3007"/>
      <c r="D2" s="3007"/>
      <c r="E2" s="3007"/>
      <c r="F2" s="3007"/>
      <c r="G2" s="3007"/>
      <c r="H2" s="3007"/>
      <c r="I2" s="3007"/>
      <c r="J2" s="3007"/>
      <c r="K2" s="3007"/>
    </row>
    <row r="3" spans="1:11" ht="16" x14ac:dyDescent="0.2">
      <c r="A3" s="3007" t="s">
        <v>1963</v>
      </c>
      <c r="B3" s="3007"/>
      <c r="C3" s="3007"/>
      <c r="D3" s="3007"/>
      <c r="E3" s="3007"/>
      <c r="F3" s="3007"/>
      <c r="G3" s="3007"/>
      <c r="H3" s="3007"/>
      <c r="I3" s="3007"/>
      <c r="J3" s="3007"/>
      <c r="K3" s="3007"/>
    </row>
    <row r="4" spans="1:11" ht="15" thickBot="1" x14ac:dyDescent="0.2">
      <c r="A4" s="391"/>
      <c r="B4" s="500"/>
      <c r="C4" s="500"/>
      <c r="D4" s="500"/>
      <c r="E4" s="21"/>
      <c r="F4" s="21"/>
      <c r="G4" s="21"/>
      <c r="H4" s="21"/>
      <c r="I4" s="21"/>
      <c r="J4" s="21"/>
      <c r="K4" s="21"/>
    </row>
    <row r="5" spans="1:11" ht="19" thickTop="1" x14ac:dyDescent="0.2">
      <c r="A5" s="1768"/>
      <c r="B5" s="3029" t="s">
        <v>1370</v>
      </c>
      <c r="C5" s="3030"/>
      <c r="D5" s="3030"/>
      <c r="E5" s="3030"/>
      <c r="F5" s="3030"/>
      <c r="G5" s="3030"/>
      <c r="H5" s="3030"/>
      <c r="I5" s="3030"/>
      <c r="J5" s="3030"/>
      <c r="K5" s="3031"/>
    </row>
    <row r="6" spans="1:11" x14ac:dyDescent="0.15">
      <c r="A6" s="1769"/>
      <c r="B6" s="3011" t="s">
        <v>125</v>
      </c>
      <c r="C6" s="3010"/>
      <c r="D6" s="3010"/>
      <c r="E6" s="3010"/>
      <c r="F6" s="3010"/>
      <c r="G6" s="3010"/>
      <c r="H6" s="3024"/>
      <c r="I6" s="3099" t="s">
        <v>1371</v>
      </c>
      <c r="J6" s="3019"/>
      <c r="K6" s="3020"/>
    </row>
    <row r="7" spans="1:11" x14ac:dyDescent="0.15">
      <c r="A7" s="1770" t="s">
        <v>343</v>
      </c>
      <c r="B7" s="3025" t="s">
        <v>1156</v>
      </c>
      <c r="C7" s="3026"/>
      <c r="D7" s="3049" t="s">
        <v>1157</v>
      </c>
      <c r="E7" s="3049"/>
      <c r="F7" s="3049"/>
      <c r="G7" s="3049"/>
      <c r="H7" s="3026"/>
      <c r="I7" s="519" t="s">
        <v>1226</v>
      </c>
      <c r="J7" s="380" t="s">
        <v>1297</v>
      </c>
      <c r="K7" s="2166" t="s">
        <v>1622</v>
      </c>
    </row>
    <row r="8" spans="1:11" x14ac:dyDescent="0.15">
      <c r="A8" s="1769"/>
      <c r="B8" s="404" t="s">
        <v>449</v>
      </c>
      <c r="C8" s="406" t="s">
        <v>1246</v>
      </c>
      <c r="D8" s="519" t="s">
        <v>449</v>
      </c>
      <c r="E8" s="519" t="s">
        <v>1158</v>
      </c>
      <c r="F8" s="379" t="s">
        <v>1160</v>
      </c>
      <c r="G8" s="379" t="s">
        <v>1161</v>
      </c>
      <c r="H8" s="407" t="s">
        <v>1246</v>
      </c>
      <c r="I8" s="520" t="s">
        <v>1372</v>
      </c>
      <c r="J8" s="502" t="s">
        <v>1373</v>
      </c>
      <c r="K8" s="2168" t="s">
        <v>1623</v>
      </c>
    </row>
    <row r="9" spans="1:11" x14ac:dyDescent="0.15">
      <c r="A9" s="1771"/>
      <c r="B9" s="1998" t="s">
        <v>1164</v>
      </c>
      <c r="C9" s="1983" t="s">
        <v>1151</v>
      </c>
      <c r="D9" s="396" t="s">
        <v>1162</v>
      </c>
      <c r="E9" s="396" t="s">
        <v>1159</v>
      </c>
      <c r="F9" s="523" t="s">
        <v>1380</v>
      </c>
      <c r="G9" s="523" t="s">
        <v>1163</v>
      </c>
      <c r="H9" s="2192" t="s">
        <v>1994</v>
      </c>
      <c r="I9" s="396" t="s">
        <v>1381</v>
      </c>
      <c r="J9" s="2161" t="s">
        <v>1382</v>
      </c>
      <c r="K9" s="2167" t="s">
        <v>1624</v>
      </c>
    </row>
    <row r="10" spans="1:11" x14ac:dyDescent="0.15">
      <c r="A10" s="1772" t="s">
        <v>367</v>
      </c>
      <c r="B10" s="1265">
        <v>1444100</v>
      </c>
      <c r="C10" s="1266">
        <v>418789000</v>
      </c>
      <c r="D10" s="1268">
        <v>3214000</v>
      </c>
      <c r="E10" s="1264">
        <v>654708.33333333337</v>
      </c>
      <c r="F10" s="1303">
        <v>4.9090561955069045</v>
      </c>
      <c r="G10" s="1264">
        <v>2893480</v>
      </c>
      <c r="H10" s="1304">
        <v>4774242</v>
      </c>
      <c r="I10" s="1268">
        <v>2819</v>
      </c>
      <c r="J10" s="397">
        <v>85361</v>
      </c>
      <c r="K10" s="2169"/>
    </row>
    <row r="11" spans="1:11" x14ac:dyDescent="0.15">
      <c r="A11" s="949" t="s">
        <v>368</v>
      </c>
      <c r="B11" s="1273">
        <v>420000</v>
      </c>
      <c r="C11" s="1274">
        <v>121800000</v>
      </c>
      <c r="D11" s="1276">
        <v>1443000</v>
      </c>
      <c r="E11" s="1042">
        <v>288600</v>
      </c>
      <c r="F11" s="1305">
        <v>5</v>
      </c>
      <c r="G11" s="1042">
        <v>1298700</v>
      </c>
      <c r="H11" s="1274">
        <v>2142855</v>
      </c>
      <c r="I11" s="1276">
        <v>610</v>
      </c>
      <c r="J11" s="1276">
        <v>17080</v>
      </c>
      <c r="K11" s="2437">
        <v>25000</v>
      </c>
    </row>
    <row r="12" spans="1:11" x14ac:dyDescent="0.15">
      <c r="A12" s="949" t="s">
        <v>369</v>
      </c>
      <c r="B12" s="1273">
        <v>15000</v>
      </c>
      <c r="C12" s="1274">
        <v>4350000</v>
      </c>
      <c r="D12" s="1276">
        <v>460000</v>
      </c>
      <c r="E12" s="1042">
        <v>92000</v>
      </c>
      <c r="F12" s="1305">
        <v>5</v>
      </c>
      <c r="G12" s="1042">
        <v>414000</v>
      </c>
      <c r="H12" s="1274">
        <v>683100</v>
      </c>
      <c r="I12" s="1276">
        <v>230</v>
      </c>
      <c r="J12" s="1276">
        <v>4600</v>
      </c>
      <c r="K12" s="2437">
        <v>20000</v>
      </c>
    </row>
    <row r="13" spans="1:11" x14ac:dyDescent="0.15">
      <c r="A13" s="949" t="s">
        <v>370</v>
      </c>
      <c r="B13" s="1273">
        <v>2000</v>
      </c>
      <c r="C13" s="1274">
        <v>580000</v>
      </c>
      <c r="D13" s="1276">
        <v>6000</v>
      </c>
      <c r="E13" s="1042">
        <v>1500</v>
      </c>
      <c r="F13" s="1305">
        <v>4</v>
      </c>
      <c r="G13" s="1042">
        <v>5520</v>
      </c>
      <c r="H13" s="1274">
        <v>9108</v>
      </c>
      <c r="I13" s="1276">
        <v>760</v>
      </c>
      <c r="J13" s="1276">
        <v>22800</v>
      </c>
      <c r="K13" s="2437">
        <v>30000</v>
      </c>
    </row>
    <row r="14" spans="1:11" x14ac:dyDescent="0.15">
      <c r="A14" s="949" t="s">
        <v>371</v>
      </c>
      <c r="B14" s="1273">
        <v>12000</v>
      </c>
      <c r="C14" s="1274">
        <v>3480000</v>
      </c>
      <c r="D14" s="1276">
        <v>7500</v>
      </c>
      <c r="E14" s="1042">
        <v>1875</v>
      </c>
      <c r="F14" s="1305">
        <v>4</v>
      </c>
      <c r="G14" s="1042">
        <v>6750</v>
      </c>
      <c r="H14" s="1274">
        <v>11137.5</v>
      </c>
      <c r="I14" s="1276"/>
      <c r="J14" s="1276"/>
      <c r="K14" s="2437"/>
    </row>
    <row r="15" spans="1:11" x14ac:dyDescent="0.15">
      <c r="A15" s="949" t="s">
        <v>372</v>
      </c>
      <c r="B15" s="1273">
        <v>24800</v>
      </c>
      <c r="C15" s="1274">
        <v>7192000</v>
      </c>
      <c r="D15" s="1276">
        <v>64500</v>
      </c>
      <c r="E15" s="1042">
        <v>12900</v>
      </c>
      <c r="F15" s="1305">
        <v>5</v>
      </c>
      <c r="G15" s="1042">
        <v>58050</v>
      </c>
      <c r="H15" s="1274">
        <v>95782.5</v>
      </c>
      <c r="I15" s="1276">
        <v>60</v>
      </c>
      <c r="J15" s="1276">
        <v>2400</v>
      </c>
      <c r="K15" s="2437">
        <v>22000</v>
      </c>
    </row>
    <row r="16" spans="1:11" x14ac:dyDescent="0.15">
      <c r="A16" s="949" t="s">
        <v>373</v>
      </c>
      <c r="B16" s="1273">
        <v>500</v>
      </c>
      <c r="C16" s="1274">
        <v>145000</v>
      </c>
      <c r="D16" s="1276">
        <v>3600</v>
      </c>
      <c r="E16" s="1042">
        <v>900</v>
      </c>
      <c r="F16" s="1305">
        <v>4</v>
      </c>
      <c r="G16" s="1042">
        <v>3240</v>
      </c>
      <c r="H16" s="1274">
        <v>5346</v>
      </c>
      <c r="I16" s="1276">
        <v>150</v>
      </c>
      <c r="J16" s="1276">
        <v>900</v>
      </c>
      <c r="K16" s="2437">
        <v>16000</v>
      </c>
    </row>
    <row r="17" spans="1:11" x14ac:dyDescent="0.15">
      <c r="A17" s="949" t="s">
        <v>374</v>
      </c>
      <c r="B17" s="1273">
        <v>2800</v>
      </c>
      <c r="C17" s="1274">
        <v>812000</v>
      </c>
      <c r="D17" s="1276">
        <v>21000</v>
      </c>
      <c r="E17" s="1042">
        <v>7000</v>
      </c>
      <c r="F17" s="1305">
        <v>3</v>
      </c>
      <c r="G17" s="1042">
        <v>18900</v>
      </c>
      <c r="H17" s="1274">
        <v>31185</v>
      </c>
      <c r="I17" s="1276"/>
      <c r="J17" s="1276"/>
      <c r="K17" s="2437"/>
    </row>
    <row r="18" spans="1:11" x14ac:dyDescent="0.15">
      <c r="A18" s="949" t="s">
        <v>375</v>
      </c>
      <c r="B18" s="1273">
        <v>16000</v>
      </c>
      <c r="C18" s="1274">
        <v>4640000</v>
      </c>
      <c r="D18" s="1276">
        <v>20000</v>
      </c>
      <c r="E18" s="1042">
        <v>5000</v>
      </c>
      <c r="F18" s="1305">
        <v>4</v>
      </c>
      <c r="G18" s="1042">
        <v>18400</v>
      </c>
      <c r="H18" s="1274">
        <v>30360</v>
      </c>
      <c r="I18" s="1276">
        <v>115</v>
      </c>
      <c r="J18" s="1276">
        <v>1840</v>
      </c>
      <c r="K18" s="2437">
        <v>25000</v>
      </c>
    </row>
    <row r="19" spans="1:11" x14ac:dyDescent="0.15">
      <c r="A19" s="949" t="s">
        <v>951</v>
      </c>
      <c r="B19" s="1273">
        <v>350000</v>
      </c>
      <c r="C19" s="1274">
        <v>101500000</v>
      </c>
      <c r="D19" s="1276">
        <v>600000</v>
      </c>
      <c r="E19" s="1042">
        <v>120000</v>
      </c>
      <c r="F19" s="1305">
        <v>5</v>
      </c>
      <c r="G19" s="1042">
        <v>540000</v>
      </c>
      <c r="H19" s="1274">
        <v>891000</v>
      </c>
      <c r="I19" s="1276">
        <v>125</v>
      </c>
      <c r="J19" s="1276">
        <v>3125</v>
      </c>
      <c r="K19" s="2437">
        <v>25000</v>
      </c>
    </row>
    <row r="20" spans="1:11" x14ac:dyDescent="0.15">
      <c r="A20" s="949" t="s">
        <v>377</v>
      </c>
      <c r="B20" s="1273">
        <v>560000</v>
      </c>
      <c r="C20" s="1274">
        <v>162400000</v>
      </c>
      <c r="D20" s="1276">
        <v>500000</v>
      </c>
      <c r="E20" s="1042">
        <v>100000</v>
      </c>
      <c r="F20" s="1305">
        <v>5</v>
      </c>
      <c r="G20" s="1042">
        <v>450000</v>
      </c>
      <c r="H20" s="1274">
        <v>742500</v>
      </c>
      <c r="I20" s="1276">
        <v>450</v>
      </c>
      <c r="J20" s="1276">
        <v>22500</v>
      </c>
      <c r="K20" s="2437">
        <v>20000</v>
      </c>
    </row>
    <row r="21" spans="1:11" x14ac:dyDescent="0.15">
      <c r="A21" s="949" t="s">
        <v>378</v>
      </c>
      <c r="B21" s="1273">
        <v>1500</v>
      </c>
      <c r="C21" s="1274">
        <v>435000</v>
      </c>
      <c r="D21" s="1276">
        <v>18000</v>
      </c>
      <c r="E21" s="1042">
        <v>6000</v>
      </c>
      <c r="F21" s="1305">
        <v>3</v>
      </c>
      <c r="G21" s="1042">
        <v>16560</v>
      </c>
      <c r="H21" s="1274">
        <v>27324</v>
      </c>
      <c r="I21" s="1276">
        <v>165</v>
      </c>
      <c r="J21" s="1276">
        <v>5940</v>
      </c>
      <c r="K21" s="2437">
        <v>2000</v>
      </c>
    </row>
    <row r="22" spans="1:11" x14ac:dyDescent="0.15">
      <c r="A22" s="949" t="s">
        <v>952</v>
      </c>
      <c r="B22" s="1273">
        <v>6000</v>
      </c>
      <c r="C22" s="1274">
        <v>1740000</v>
      </c>
      <c r="D22" s="1276">
        <v>28000</v>
      </c>
      <c r="E22" s="1042">
        <v>7000</v>
      </c>
      <c r="F22" s="1305">
        <v>4</v>
      </c>
      <c r="G22" s="1042">
        <v>25200</v>
      </c>
      <c r="H22" s="1274">
        <v>41580</v>
      </c>
      <c r="I22" s="1276">
        <v>55</v>
      </c>
      <c r="J22" s="1276">
        <v>1650</v>
      </c>
      <c r="K22" s="2437">
        <v>25000</v>
      </c>
    </row>
    <row r="23" spans="1:11" x14ac:dyDescent="0.15">
      <c r="A23" s="949" t="s">
        <v>380</v>
      </c>
      <c r="B23" s="1273">
        <v>3500</v>
      </c>
      <c r="C23" s="1274">
        <v>1015000</v>
      </c>
      <c r="D23" s="1276">
        <v>16000</v>
      </c>
      <c r="E23" s="1042">
        <v>5333.333333333333</v>
      </c>
      <c r="F23" s="1305">
        <v>3</v>
      </c>
      <c r="G23" s="1042">
        <v>14400</v>
      </c>
      <c r="H23" s="1274">
        <v>23760</v>
      </c>
      <c r="I23" s="1276">
        <v>24</v>
      </c>
      <c r="J23" s="1276">
        <v>576</v>
      </c>
      <c r="K23" s="2437">
        <v>25000</v>
      </c>
    </row>
    <row r="24" spans="1:11" x14ac:dyDescent="0.15">
      <c r="A24" s="949" t="s">
        <v>381</v>
      </c>
      <c r="B24" s="1273">
        <v>2000</v>
      </c>
      <c r="C24" s="1274">
        <v>580000</v>
      </c>
      <c r="D24" s="1276">
        <v>16800</v>
      </c>
      <c r="E24" s="1042">
        <v>4200</v>
      </c>
      <c r="F24" s="1305">
        <v>4</v>
      </c>
      <c r="G24" s="1042">
        <v>15120</v>
      </c>
      <c r="H24" s="1274">
        <v>24948</v>
      </c>
      <c r="I24" s="1276">
        <v>75</v>
      </c>
      <c r="J24" s="1276">
        <v>1950</v>
      </c>
      <c r="K24" s="2437">
        <v>30000</v>
      </c>
    </row>
    <row r="25" spans="1:11" x14ac:dyDescent="0.15">
      <c r="A25" s="949" t="s">
        <v>382</v>
      </c>
      <c r="B25" s="1273">
        <v>28000</v>
      </c>
      <c r="C25" s="1274">
        <v>8120000</v>
      </c>
      <c r="D25" s="1276">
        <v>9600</v>
      </c>
      <c r="E25" s="1042">
        <v>2400</v>
      </c>
      <c r="F25" s="1305">
        <v>4</v>
      </c>
      <c r="G25" s="1042">
        <v>8640</v>
      </c>
      <c r="H25" s="1274">
        <v>14256</v>
      </c>
      <c r="I25" s="1276"/>
      <c r="J25" s="1272"/>
      <c r="K25" s="1779"/>
    </row>
    <row r="26" spans="1:11" x14ac:dyDescent="0.15">
      <c r="A26" s="1773" t="s">
        <v>383</v>
      </c>
      <c r="B26" s="484">
        <v>217600</v>
      </c>
      <c r="C26" s="486">
        <v>63104000</v>
      </c>
      <c r="D26" s="1284">
        <v>923000</v>
      </c>
      <c r="E26" s="485">
        <v>167000</v>
      </c>
      <c r="F26" s="1303">
        <v>5.5269461077844309</v>
      </c>
      <c r="G26" s="485">
        <v>830700</v>
      </c>
      <c r="H26" s="486">
        <v>1370655</v>
      </c>
      <c r="I26" s="1284">
        <v>480</v>
      </c>
      <c r="J26" s="1282">
        <v>12960</v>
      </c>
      <c r="K26" s="2169"/>
    </row>
    <row r="27" spans="1:11" x14ac:dyDescent="0.15">
      <c r="A27" s="949" t="s">
        <v>384</v>
      </c>
      <c r="B27" s="1273">
        <v>60000</v>
      </c>
      <c r="C27" s="1274">
        <v>17400000</v>
      </c>
      <c r="D27" s="1276">
        <v>750000</v>
      </c>
      <c r="E27" s="1042">
        <v>125000</v>
      </c>
      <c r="F27" s="1306">
        <v>6</v>
      </c>
      <c r="G27" s="1042">
        <v>675000</v>
      </c>
      <c r="H27" s="1274">
        <v>1113750</v>
      </c>
      <c r="I27" s="1276">
        <v>145</v>
      </c>
      <c r="J27" s="1276">
        <v>5800</v>
      </c>
      <c r="K27" s="2437">
        <v>20000</v>
      </c>
    </row>
    <row r="28" spans="1:11" x14ac:dyDescent="0.15">
      <c r="A28" s="2199" t="s">
        <v>385</v>
      </c>
      <c r="B28" s="1273">
        <v>9600</v>
      </c>
      <c r="C28" s="1274">
        <v>2784000</v>
      </c>
      <c r="D28" s="1276">
        <v>24000</v>
      </c>
      <c r="E28" s="1042">
        <v>6000</v>
      </c>
      <c r="F28" s="1306">
        <v>4</v>
      </c>
      <c r="G28" s="1042">
        <v>21600</v>
      </c>
      <c r="H28" s="1274">
        <v>35640</v>
      </c>
      <c r="I28" s="1276">
        <v>80</v>
      </c>
      <c r="J28" s="1276">
        <v>480</v>
      </c>
      <c r="K28" s="2437">
        <v>25000</v>
      </c>
    </row>
    <row r="29" spans="1:11" x14ac:dyDescent="0.15">
      <c r="A29" s="949" t="s">
        <v>386</v>
      </c>
      <c r="B29" s="1273">
        <v>2000</v>
      </c>
      <c r="C29" s="1274">
        <v>580000</v>
      </c>
      <c r="D29" s="1276">
        <v>8000</v>
      </c>
      <c r="E29" s="1042">
        <v>2000</v>
      </c>
      <c r="F29" s="1306">
        <v>4</v>
      </c>
      <c r="G29" s="1042">
        <v>7200</v>
      </c>
      <c r="H29" s="1274">
        <v>11880</v>
      </c>
      <c r="I29" s="1276">
        <v>20</v>
      </c>
      <c r="J29" s="1276">
        <v>200</v>
      </c>
      <c r="K29" s="2437">
        <v>19000</v>
      </c>
    </row>
    <row r="30" spans="1:11" x14ac:dyDescent="0.15">
      <c r="A30" s="949" t="s">
        <v>387</v>
      </c>
      <c r="B30" s="1273">
        <v>126000</v>
      </c>
      <c r="C30" s="1274">
        <v>36540000</v>
      </c>
      <c r="D30" s="1276">
        <v>45000</v>
      </c>
      <c r="E30" s="1042">
        <v>10000</v>
      </c>
      <c r="F30" s="1306">
        <v>4.5</v>
      </c>
      <c r="G30" s="1042">
        <v>40500</v>
      </c>
      <c r="H30" s="1274">
        <v>66825</v>
      </c>
      <c r="I30" s="1276">
        <v>95</v>
      </c>
      <c r="J30" s="1276">
        <v>2280</v>
      </c>
      <c r="K30" s="2437">
        <v>20000</v>
      </c>
    </row>
    <row r="31" spans="1:11" x14ac:dyDescent="0.15">
      <c r="A31" s="949" t="s">
        <v>388</v>
      </c>
      <c r="B31" s="1273">
        <v>20000</v>
      </c>
      <c r="C31" s="1274">
        <v>5800000</v>
      </c>
      <c r="D31" s="1276">
        <v>96000</v>
      </c>
      <c r="E31" s="1042">
        <v>24000</v>
      </c>
      <c r="F31" s="1306">
        <v>4</v>
      </c>
      <c r="G31" s="1042">
        <v>86400</v>
      </c>
      <c r="H31" s="1274">
        <v>142560</v>
      </c>
      <c r="I31" s="1276">
        <v>140</v>
      </c>
      <c r="J31" s="1276">
        <v>4200</v>
      </c>
      <c r="K31" s="2437">
        <v>24000</v>
      </c>
    </row>
    <row r="32" spans="1:11" x14ac:dyDescent="0.15">
      <c r="A32" s="1773" t="s">
        <v>389</v>
      </c>
      <c r="B32" s="484">
        <v>121650</v>
      </c>
      <c r="C32" s="486">
        <v>35278500</v>
      </c>
      <c r="D32" s="1284">
        <v>856900</v>
      </c>
      <c r="E32" s="485">
        <v>177700</v>
      </c>
      <c r="F32" s="1303">
        <v>4.8221722003376479</v>
      </c>
      <c r="G32" s="485">
        <v>771210</v>
      </c>
      <c r="H32" s="486">
        <v>1272496.5</v>
      </c>
      <c r="I32" s="1284">
        <v>2228</v>
      </c>
      <c r="J32" s="1282">
        <v>70770</v>
      </c>
      <c r="K32" s="2169"/>
    </row>
    <row r="33" spans="1:11" x14ac:dyDescent="0.15">
      <c r="A33" s="949" t="s">
        <v>390</v>
      </c>
      <c r="B33" s="1273">
        <v>50000</v>
      </c>
      <c r="C33" s="1274">
        <v>14500000</v>
      </c>
      <c r="D33" s="1276">
        <v>576000</v>
      </c>
      <c r="E33" s="1042">
        <v>115200</v>
      </c>
      <c r="F33" s="1306">
        <v>5</v>
      </c>
      <c r="G33" s="1042">
        <v>518400</v>
      </c>
      <c r="H33" s="1274">
        <v>855360</v>
      </c>
      <c r="I33" s="1276">
        <v>1150</v>
      </c>
      <c r="J33" s="1276">
        <v>36800</v>
      </c>
      <c r="K33" s="2437">
        <v>35000</v>
      </c>
    </row>
    <row r="34" spans="1:11" x14ac:dyDescent="0.15">
      <c r="A34" s="949" t="s">
        <v>391</v>
      </c>
      <c r="B34" s="1273">
        <v>11500</v>
      </c>
      <c r="C34" s="1274">
        <v>3335000</v>
      </c>
      <c r="D34" s="2164">
        <v>72000</v>
      </c>
      <c r="E34" s="1042">
        <v>18000</v>
      </c>
      <c r="F34" s="1306">
        <v>4</v>
      </c>
      <c r="G34" s="1042">
        <v>64800</v>
      </c>
      <c r="H34" s="1274">
        <v>106920</v>
      </c>
      <c r="I34" s="1276">
        <v>75</v>
      </c>
      <c r="J34" s="1276">
        <v>2025</v>
      </c>
      <c r="K34" s="2437">
        <v>22000</v>
      </c>
    </row>
    <row r="35" spans="1:11" x14ac:dyDescent="0.15">
      <c r="A35" s="949" t="s">
        <v>392</v>
      </c>
      <c r="B35" s="1273">
        <v>9000</v>
      </c>
      <c r="C35" s="1274">
        <v>2610000</v>
      </c>
      <c r="D35" s="1276">
        <v>22400</v>
      </c>
      <c r="E35" s="1042">
        <v>5600</v>
      </c>
      <c r="F35" s="1306">
        <v>4</v>
      </c>
      <c r="G35" s="1042">
        <v>20160</v>
      </c>
      <c r="H35" s="1274">
        <v>33264</v>
      </c>
      <c r="I35" s="1276">
        <v>18</v>
      </c>
      <c r="J35" s="1276">
        <v>405</v>
      </c>
      <c r="K35" s="2437">
        <v>20000</v>
      </c>
    </row>
    <row r="36" spans="1:11" x14ac:dyDescent="0.15">
      <c r="A36" s="949" t="s">
        <v>393</v>
      </c>
      <c r="B36" s="1273">
        <v>18000</v>
      </c>
      <c r="C36" s="1274">
        <v>5220000</v>
      </c>
      <c r="D36" s="1276">
        <v>45000</v>
      </c>
      <c r="E36" s="1042">
        <v>9000</v>
      </c>
      <c r="F36" s="1306">
        <v>5</v>
      </c>
      <c r="G36" s="1042">
        <v>40500</v>
      </c>
      <c r="H36" s="1274">
        <v>66825</v>
      </c>
      <c r="I36" s="1276">
        <v>350</v>
      </c>
      <c r="J36" s="1276">
        <v>12600</v>
      </c>
      <c r="K36" s="2437">
        <v>38000</v>
      </c>
    </row>
    <row r="37" spans="1:11" x14ac:dyDescent="0.15">
      <c r="A37" s="949" t="s">
        <v>394</v>
      </c>
      <c r="B37" s="1273">
        <v>3500</v>
      </c>
      <c r="C37" s="1274">
        <v>1015000</v>
      </c>
      <c r="D37" s="1276">
        <v>48000</v>
      </c>
      <c r="E37" s="1042">
        <v>8000</v>
      </c>
      <c r="F37" s="1306">
        <v>6</v>
      </c>
      <c r="G37" s="1042">
        <v>43200</v>
      </c>
      <c r="H37" s="1274">
        <v>71280</v>
      </c>
      <c r="I37" s="1276">
        <v>70</v>
      </c>
      <c r="J37" s="1276">
        <v>1400</v>
      </c>
      <c r="K37" s="2437">
        <v>30000</v>
      </c>
    </row>
    <row r="38" spans="1:11" x14ac:dyDescent="0.15">
      <c r="A38" s="949" t="s">
        <v>395</v>
      </c>
      <c r="B38" s="1273">
        <v>1650</v>
      </c>
      <c r="C38" s="1274">
        <v>478500</v>
      </c>
      <c r="D38" s="1276">
        <v>36000</v>
      </c>
      <c r="E38" s="1042">
        <v>6000</v>
      </c>
      <c r="F38" s="1306">
        <v>6</v>
      </c>
      <c r="G38" s="1042">
        <v>32400</v>
      </c>
      <c r="H38" s="1274">
        <v>53460</v>
      </c>
      <c r="I38" s="1276">
        <v>240</v>
      </c>
      <c r="J38" s="1276">
        <v>7200</v>
      </c>
      <c r="K38" s="2437">
        <v>35000</v>
      </c>
    </row>
    <row r="39" spans="1:11" x14ac:dyDescent="0.15">
      <c r="A39" s="949" t="s">
        <v>396</v>
      </c>
      <c r="B39" s="1273">
        <v>24000</v>
      </c>
      <c r="C39" s="1274">
        <v>6960000</v>
      </c>
      <c r="D39" s="1276">
        <v>33000</v>
      </c>
      <c r="E39" s="1042">
        <v>11000</v>
      </c>
      <c r="F39" s="1306">
        <v>3</v>
      </c>
      <c r="G39" s="1042">
        <v>29700</v>
      </c>
      <c r="H39" s="1274">
        <v>49005</v>
      </c>
      <c r="I39" s="1276">
        <v>155</v>
      </c>
      <c r="J39" s="1276">
        <v>5580</v>
      </c>
      <c r="K39" s="2437">
        <v>39000</v>
      </c>
    </row>
    <row r="40" spans="1:11" x14ac:dyDescent="0.15">
      <c r="A40" s="949" t="s">
        <v>397</v>
      </c>
      <c r="B40" s="1273">
        <v>4000</v>
      </c>
      <c r="C40" s="1274">
        <v>1160000</v>
      </c>
      <c r="D40" s="1276">
        <v>24500</v>
      </c>
      <c r="E40" s="1042">
        <v>4900</v>
      </c>
      <c r="F40" s="1306">
        <v>5</v>
      </c>
      <c r="G40" s="1042">
        <v>22050</v>
      </c>
      <c r="H40" s="1274">
        <v>36382.5</v>
      </c>
      <c r="I40" s="1276">
        <v>170</v>
      </c>
      <c r="J40" s="1276">
        <v>4760</v>
      </c>
      <c r="K40" s="2437">
        <v>25000</v>
      </c>
    </row>
    <row r="41" spans="1:11" x14ac:dyDescent="0.15">
      <c r="A41" s="1773" t="s">
        <v>398</v>
      </c>
      <c r="B41" s="484">
        <v>164400</v>
      </c>
      <c r="C41" s="486">
        <v>47676000</v>
      </c>
      <c r="D41" s="1284">
        <v>1908300</v>
      </c>
      <c r="E41" s="485">
        <v>404450</v>
      </c>
      <c r="F41" s="1303">
        <v>4.7182593645691684</v>
      </c>
      <c r="G41" s="485">
        <v>1730636</v>
      </c>
      <c r="H41" s="486">
        <v>2855549.4</v>
      </c>
      <c r="I41" s="1284">
        <v>2930</v>
      </c>
      <c r="J41" s="1282">
        <v>191950</v>
      </c>
      <c r="K41" s="2169"/>
    </row>
    <row r="42" spans="1:11" x14ac:dyDescent="0.15">
      <c r="A42" s="949" t="s">
        <v>399</v>
      </c>
      <c r="B42" s="1273">
        <v>60000</v>
      </c>
      <c r="C42" s="1274">
        <v>17400000</v>
      </c>
      <c r="D42" s="1276">
        <v>1250000</v>
      </c>
      <c r="E42" s="1042">
        <v>250000</v>
      </c>
      <c r="F42" s="1306">
        <v>5</v>
      </c>
      <c r="G42" s="1042">
        <v>1125000</v>
      </c>
      <c r="H42" s="1274">
        <v>1856250</v>
      </c>
      <c r="I42" s="1276">
        <v>1200</v>
      </c>
      <c r="J42" s="1276">
        <v>96000</v>
      </c>
      <c r="K42" s="2437">
        <v>15000</v>
      </c>
    </row>
    <row r="43" spans="1:11" x14ac:dyDescent="0.15">
      <c r="A43" s="949" t="s">
        <v>400</v>
      </c>
      <c r="B43" s="1273">
        <v>30000</v>
      </c>
      <c r="C43" s="1274">
        <v>8700000</v>
      </c>
      <c r="D43" s="1276">
        <v>12000</v>
      </c>
      <c r="E43" s="1042">
        <v>3000</v>
      </c>
      <c r="F43" s="1306">
        <v>4</v>
      </c>
      <c r="G43" s="1042">
        <v>11040</v>
      </c>
      <c r="H43" s="1274">
        <v>18216</v>
      </c>
      <c r="I43" s="1276">
        <v>100</v>
      </c>
      <c r="J43" s="1276">
        <v>4500</v>
      </c>
      <c r="K43" s="2437">
        <v>30000</v>
      </c>
    </row>
    <row r="44" spans="1:11" x14ac:dyDescent="0.15">
      <c r="A44" s="949" t="s">
        <v>401</v>
      </c>
      <c r="B44" s="1273">
        <v>6000</v>
      </c>
      <c r="C44" s="1274">
        <v>1740000</v>
      </c>
      <c r="D44" s="1276">
        <v>4000</v>
      </c>
      <c r="E44" s="1042">
        <v>1000</v>
      </c>
      <c r="F44" s="1306">
        <v>4</v>
      </c>
      <c r="G44" s="1042">
        <v>3680</v>
      </c>
      <c r="H44" s="1274">
        <v>6072</v>
      </c>
      <c r="I44" s="1276"/>
      <c r="J44" s="1276"/>
      <c r="K44" s="2437"/>
    </row>
    <row r="45" spans="1:11" x14ac:dyDescent="0.15">
      <c r="A45" s="949" t="s">
        <v>402</v>
      </c>
      <c r="B45" s="1273">
        <v>30000</v>
      </c>
      <c r="C45" s="1274">
        <v>8700000</v>
      </c>
      <c r="D45" s="1276">
        <v>195000</v>
      </c>
      <c r="E45" s="1042">
        <v>48750</v>
      </c>
      <c r="F45" s="1306">
        <v>4</v>
      </c>
      <c r="G45" s="1042">
        <v>179400</v>
      </c>
      <c r="H45" s="1274">
        <v>296010</v>
      </c>
      <c r="I45" s="1276">
        <v>35</v>
      </c>
      <c r="J45" s="1276">
        <v>2100</v>
      </c>
      <c r="K45" s="2437">
        <v>35000</v>
      </c>
    </row>
    <row r="46" spans="1:11" x14ac:dyDescent="0.15">
      <c r="A46" s="949" t="s">
        <v>403</v>
      </c>
      <c r="B46" s="1273">
        <v>1400</v>
      </c>
      <c r="C46" s="1274">
        <v>406000</v>
      </c>
      <c r="D46" s="1276">
        <v>20800</v>
      </c>
      <c r="E46" s="1042">
        <v>5200</v>
      </c>
      <c r="F46" s="1306">
        <v>4</v>
      </c>
      <c r="G46" s="1042">
        <v>19136</v>
      </c>
      <c r="H46" s="1274">
        <v>31574.399999999998</v>
      </c>
      <c r="I46" s="1276">
        <v>150</v>
      </c>
      <c r="J46" s="1276">
        <v>6750</v>
      </c>
      <c r="K46" s="2437">
        <v>25000</v>
      </c>
    </row>
    <row r="47" spans="1:11" x14ac:dyDescent="0.15">
      <c r="A47" s="949" t="s">
        <v>404</v>
      </c>
      <c r="B47" s="1273">
        <v>6000</v>
      </c>
      <c r="C47" s="1274">
        <v>1740000</v>
      </c>
      <c r="D47" s="1276">
        <v>24000</v>
      </c>
      <c r="E47" s="1042">
        <v>6000</v>
      </c>
      <c r="F47" s="1306">
        <v>4</v>
      </c>
      <c r="G47" s="1042">
        <v>22080</v>
      </c>
      <c r="H47" s="1274">
        <v>36432</v>
      </c>
      <c r="I47" s="1276">
        <v>150</v>
      </c>
      <c r="J47" s="1276">
        <v>5100</v>
      </c>
      <c r="K47" s="2437">
        <v>20000</v>
      </c>
    </row>
    <row r="48" spans="1:11" x14ac:dyDescent="0.15">
      <c r="A48" s="949" t="s">
        <v>405</v>
      </c>
      <c r="B48" s="1273">
        <v>20000</v>
      </c>
      <c r="C48" s="1274">
        <v>5800000</v>
      </c>
      <c r="D48" s="1276">
        <v>80000</v>
      </c>
      <c r="E48" s="1042">
        <v>20000</v>
      </c>
      <c r="F48" s="1306">
        <v>4</v>
      </c>
      <c r="G48" s="1042">
        <v>73600</v>
      </c>
      <c r="H48" s="1274">
        <v>121440</v>
      </c>
      <c r="I48" s="1276">
        <v>30</v>
      </c>
      <c r="J48" s="1276">
        <v>3600</v>
      </c>
      <c r="K48" s="2437">
        <v>15000</v>
      </c>
    </row>
    <row r="49" spans="1:11" x14ac:dyDescent="0.15">
      <c r="A49" s="949" t="s">
        <v>954</v>
      </c>
      <c r="B49" s="1273">
        <v>4000</v>
      </c>
      <c r="C49" s="1274">
        <v>1160000</v>
      </c>
      <c r="D49" s="1276">
        <v>120000</v>
      </c>
      <c r="E49" s="1042">
        <v>30000</v>
      </c>
      <c r="F49" s="1306">
        <v>4</v>
      </c>
      <c r="G49" s="1042">
        <v>110400</v>
      </c>
      <c r="H49" s="1274">
        <v>182160</v>
      </c>
      <c r="I49" s="1276">
        <v>765</v>
      </c>
      <c r="J49" s="1276">
        <v>45900</v>
      </c>
      <c r="K49" s="2437">
        <v>26000</v>
      </c>
    </row>
    <row r="50" spans="1:11" ht="14" thickBot="1" x14ac:dyDescent="0.2">
      <c r="A50" s="923" t="s">
        <v>407</v>
      </c>
      <c r="B50" s="1999">
        <v>7000</v>
      </c>
      <c r="C50" s="1274">
        <v>2030000</v>
      </c>
      <c r="D50" s="1997">
        <v>202500</v>
      </c>
      <c r="E50" s="24">
        <v>40500</v>
      </c>
      <c r="F50" s="525">
        <v>5</v>
      </c>
      <c r="G50" s="1042">
        <v>186300</v>
      </c>
      <c r="H50" s="355">
        <v>307395</v>
      </c>
      <c r="I50" s="526">
        <v>500</v>
      </c>
      <c r="J50" s="526">
        <v>28000</v>
      </c>
      <c r="K50" s="2438">
        <v>25000</v>
      </c>
    </row>
    <row r="51" spans="1:11" ht="14" thickBot="1" x14ac:dyDescent="0.2">
      <c r="A51" s="493" t="s">
        <v>408</v>
      </c>
      <c r="B51" s="2000">
        <v>1947750</v>
      </c>
      <c r="C51" s="529">
        <v>564847500</v>
      </c>
      <c r="D51" s="530">
        <v>6902200</v>
      </c>
      <c r="E51" s="527">
        <v>1403858.3333333335</v>
      </c>
      <c r="F51" s="528">
        <v>4.9165929610656338</v>
      </c>
      <c r="G51" s="527">
        <v>6226026</v>
      </c>
      <c r="H51" s="529">
        <v>10272942.9</v>
      </c>
      <c r="I51" s="530">
        <v>8457</v>
      </c>
      <c r="J51" s="2165">
        <v>361041</v>
      </c>
      <c r="K51" s="2170">
        <v>23723.829149597968</v>
      </c>
    </row>
    <row r="52" spans="1:11" ht="14" thickTop="1" x14ac:dyDescent="0.15">
      <c r="A52" s="7" t="s">
        <v>1925</v>
      </c>
      <c r="B52" s="7"/>
      <c r="C52" s="7"/>
      <c r="D52" s="7"/>
      <c r="E52" s="7"/>
    </row>
    <row r="53" spans="1:11" x14ac:dyDescent="0.15">
      <c r="A53" s="497" t="s">
        <v>1831</v>
      </c>
      <c r="F53" s="1022"/>
      <c r="G53" s="1022"/>
    </row>
    <row r="54" spans="1:11" x14ac:dyDescent="0.15">
      <c r="A54" s="375" t="s">
        <v>1572</v>
      </c>
    </row>
    <row r="56" spans="1:11" x14ac:dyDescent="0.15">
      <c r="C56" s="195"/>
      <c r="H56" s="195"/>
    </row>
    <row r="57" spans="1:11" x14ac:dyDescent="0.15">
      <c r="A57" s="195"/>
      <c r="E57" s="565"/>
    </row>
    <row r="58" spans="1:11" ht="16" x14ac:dyDescent="0.2">
      <c r="A58" s="3007" t="s">
        <v>340</v>
      </c>
      <c r="B58" s="3007"/>
      <c r="C58" s="3007"/>
      <c r="D58" s="3007"/>
      <c r="E58" s="3007"/>
      <c r="F58" s="3007"/>
      <c r="G58" s="3007"/>
      <c r="H58" s="3007"/>
      <c r="I58" s="3007"/>
      <c r="J58" s="3007"/>
    </row>
    <row r="59" spans="1:11" ht="16" x14ac:dyDescent="0.2">
      <c r="A59" s="3007" t="s">
        <v>931</v>
      </c>
      <c r="B59" s="3007"/>
      <c r="C59" s="3007"/>
      <c r="D59" s="3007"/>
      <c r="E59" s="3007"/>
      <c r="F59" s="3007"/>
      <c r="G59" s="3007"/>
      <c r="H59" s="3007"/>
      <c r="I59" s="3007"/>
      <c r="J59" s="3007"/>
    </row>
    <row r="60" spans="1:11" ht="16" x14ac:dyDescent="0.2">
      <c r="A60" s="3007" t="s">
        <v>1963</v>
      </c>
      <c r="B60" s="3007"/>
      <c r="C60" s="3007"/>
      <c r="D60" s="3007"/>
      <c r="E60" s="3007"/>
      <c r="F60" s="3007"/>
      <c r="G60" s="3007"/>
      <c r="H60" s="3007"/>
      <c r="I60" s="3007"/>
      <c r="J60" s="3007"/>
    </row>
    <row r="61" spans="1:11" ht="14" thickBot="1" x14ac:dyDescent="0.2"/>
    <row r="62" spans="1:11" ht="19" thickTop="1" x14ac:dyDescent="0.2">
      <c r="A62" s="325"/>
      <c r="B62" s="3098" t="s">
        <v>1530</v>
      </c>
      <c r="C62" s="3030"/>
      <c r="D62" s="3030"/>
      <c r="E62" s="3030"/>
      <c r="F62" s="3030"/>
      <c r="G62" s="3030"/>
      <c r="H62" s="3030"/>
      <c r="I62" s="3030"/>
      <c r="J62" s="3031"/>
    </row>
    <row r="63" spans="1:11" x14ac:dyDescent="0.15">
      <c r="A63" s="400"/>
      <c r="B63" s="518"/>
      <c r="C63" s="518"/>
      <c r="D63" s="518"/>
      <c r="E63" s="518"/>
      <c r="F63" s="1149"/>
      <c r="G63" s="1149"/>
      <c r="H63" s="518"/>
      <c r="I63" s="518"/>
      <c r="J63" s="1774"/>
    </row>
    <row r="64" spans="1:11" x14ac:dyDescent="0.15">
      <c r="A64" s="401" t="s">
        <v>343</v>
      </c>
      <c r="B64" s="405"/>
      <c r="C64" s="405"/>
      <c r="D64" s="405"/>
      <c r="E64" s="405"/>
      <c r="F64" s="1775"/>
      <c r="G64" s="1775"/>
      <c r="H64" s="521"/>
      <c r="I64" s="521"/>
      <c r="J64" s="1748"/>
    </row>
    <row r="65" spans="1:10" x14ac:dyDescent="0.15">
      <c r="A65" s="400"/>
      <c r="B65" s="405" t="s">
        <v>1374</v>
      </c>
      <c r="C65" s="405" t="s">
        <v>1376</v>
      </c>
      <c r="D65" s="405" t="s">
        <v>1375</v>
      </c>
      <c r="E65" s="405" t="s">
        <v>1377</v>
      </c>
      <c r="F65" s="405" t="s">
        <v>1148</v>
      </c>
      <c r="G65" s="405" t="s">
        <v>1149</v>
      </c>
      <c r="H65" s="405" t="s">
        <v>1378</v>
      </c>
      <c r="I65" s="405" t="s">
        <v>1379</v>
      </c>
      <c r="J65" s="522" t="s">
        <v>1150</v>
      </c>
    </row>
    <row r="66" spans="1:10" x14ac:dyDescent="0.15">
      <c r="A66" s="400"/>
      <c r="B66" s="521"/>
      <c r="C66" s="1776"/>
      <c r="D66" s="1777"/>
      <c r="E66" s="1776"/>
      <c r="F66" s="1775"/>
      <c r="G66" s="1775"/>
      <c r="H66" s="521"/>
      <c r="I66" s="521"/>
      <c r="J66" s="1748"/>
    </row>
    <row r="67" spans="1:10" x14ac:dyDescent="0.15">
      <c r="A67" s="483" t="s">
        <v>367</v>
      </c>
      <c r="B67" s="1078">
        <v>19446</v>
      </c>
      <c r="C67" s="1078">
        <v>4653</v>
      </c>
      <c r="D67" s="1078">
        <v>9094</v>
      </c>
      <c r="E67" s="1078">
        <v>429</v>
      </c>
      <c r="F67" s="1078">
        <v>1490</v>
      </c>
      <c r="G67" s="1078">
        <v>4680</v>
      </c>
      <c r="H67" s="1078">
        <v>14771</v>
      </c>
      <c r="I67" s="1078">
        <v>17620</v>
      </c>
      <c r="J67" s="1778">
        <v>0</v>
      </c>
    </row>
    <row r="68" spans="1:10" x14ac:dyDescent="0.15">
      <c r="A68" s="473" t="s">
        <v>368</v>
      </c>
      <c r="B68" s="1042">
        <v>2800</v>
      </c>
      <c r="C68" s="1042">
        <v>800</v>
      </c>
      <c r="D68" s="1042">
        <v>3000</v>
      </c>
      <c r="E68" s="1042" t="s">
        <v>1625</v>
      </c>
      <c r="F68" s="1042">
        <v>700</v>
      </c>
      <c r="G68" s="1042">
        <v>1700</v>
      </c>
      <c r="H68" s="1042">
        <v>300</v>
      </c>
      <c r="I68" s="1042">
        <v>1800</v>
      </c>
      <c r="J68" s="1779"/>
    </row>
    <row r="69" spans="1:10" x14ac:dyDescent="0.15">
      <c r="A69" s="473" t="s">
        <v>369</v>
      </c>
      <c r="B69" s="1042">
        <v>1480</v>
      </c>
      <c r="C69" s="1042">
        <v>260</v>
      </c>
      <c r="D69" s="1042">
        <v>335</v>
      </c>
      <c r="E69" s="1042">
        <v>38</v>
      </c>
      <c r="F69" s="1042">
        <v>100</v>
      </c>
      <c r="G69" s="1042" t="s">
        <v>1625</v>
      </c>
      <c r="H69" s="1042">
        <v>1600</v>
      </c>
      <c r="I69" s="1042">
        <v>350</v>
      </c>
      <c r="J69" s="1779"/>
    </row>
    <row r="70" spans="1:10" x14ac:dyDescent="0.15">
      <c r="A70" s="473" t="s">
        <v>370</v>
      </c>
      <c r="B70" s="1042">
        <v>930</v>
      </c>
      <c r="C70" s="1042">
        <v>54</v>
      </c>
      <c r="D70" s="1042">
        <v>930</v>
      </c>
      <c r="E70" s="1042">
        <v>20</v>
      </c>
      <c r="F70" s="1042">
        <v>100</v>
      </c>
      <c r="G70" s="1042">
        <v>230</v>
      </c>
      <c r="H70" s="1042">
        <v>200</v>
      </c>
      <c r="I70" s="1042">
        <v>50</v>
      </c>
      <c r="J70" s="1779"/>
    </row>
    <row r="71" spans="1:10" x14ac:dyDescent="0.15">
      <c r="A71" s="473" t="s">
        <v>371</v>
      </c>
      <c r="B71" s="1042">
        <v>1700</v>
      </c>
      <c r="C71" s="1042">
        <v>335</v>
      </c>
      <c r="D71" s="1042">
        <v>178</v>
      </c>
      <c r="E71" s="1042">
        <v>50</v>
      </c>
      <c r="F71" s="1042">
        <v>30</v>
      </c>
      <c r="G71" s="1042" t="s">
        <v>1625</v>
      </c>
      <c r="H71" s="1042">
        <v>4000</v>
      </c>
      <c r="I71" s="1042">
        <v>6000</v>
      </c>
      <c r="J71" s="1779"/>
    </row>
    <row r="72" spans="1:10" x14ac:dyDescent="0.15">
      <c r="A72" s="473" t="s">
        <v>372</v>
      </c>
      <c r="B72" s="1042">
        <v>1900</v>
      </c>
      <c r="C72" s="1042">
        <v>80</v>
      </c>
      <c r="D72" s="1042">
        <v>467</v>
      </c>
      <c r="E72" s="1042">
        <v>75</v>
      </c>
      <c r="F72" s="1042" t="s">
        <v>1625</v>
      </c>
      <c r="G72" s="1042" t="s">
        <v>1625</v>
      </c>
      <c r="H72" s="1042">
        <v>100</v>
      </c>
      <c r="I72" s="1042">
        <v>150</v>
      </c>
      <c r="J72" s="1779"/>
    </row>
    <row r="73" spans="1:10" x14ac:dyDescent="0.15">
      <c r="A73" s="473" t="s">
        <v>373</v>
      </c>
      <c r="B73" s="1042">
        <v>3500</v>
      </c>
      <c r="C73" s="1042">
        <v>1800</v>
      </c>
      <c r="D73" s="1042">
        <v>2000</v>
      </c>
      <c r="E73" s="1042" t="s">
        <v>1625</v>
      </c>
      <c r="F73" s="1042" t="s">
        <v>1625</v>
      </c>
      <c r="G73" s="1042" t="s">
        <v>1625</v>
      </c>
      <c r="H73" s="1042">
        <v>2200</v>
      </c>
      <c r="I73" s="1042">
        <v>1800</v>
      </c>
      <c r="J73" s="1779"/>
    </row>
    <row r="74" spans="1:10" x14ac:dyDescent="0.15">
      <c r="A74" s="473" t="s">
        <v>374</v>
      </c>
      <c r="B74" s="1042">
        <v>325</v>
      </c>
      <c r="C74" s="1042">
        <v>70</v>
      </c>
      <c r="D74" s="1042">
        <v>190</v>
      </c>
      <c r="E74" s="1042">
        <v>45</v>
      </c>
      <c r="F74" s="1042">
        <v>200</v>
      </c>
      <c r="G74" s="1042">
        <v>150</v>
      </c>
      <c r="H74" s="1042">
        <v>650</v>
      </c>
      <c r="I74" s="1042">
        <v>850</v>
      </c>
      <c r="J74" s="1779"/>
    </row>
    <row r="75" spans="1:10" x14ac:dyDescent="0.15">
      <c r="A75" s="473" t="s">
        <v>375</v>
      </c>
      <c r="B75" s="1042">
        <v>629</v>
      </c>
      <c r="C75" s="1042">
        <v>355</v>
      </c>
      <c r="D75" s="1042">
        <v>218</v>
      </c>
      <c r="E75" s="1042" t="s">
        <v>1625</v>
      </c>
      <c r="F75" s="1042" t="s">
        <v>1625</v>
      </c>
      <c r="G75" s="1042" t="s">
        <v>1625</v>
      </c>
      <c r="H75" s="1042">
        <v>96</v>
      </c>
      <c r="I75" s="1042" t="s">
        <v>1625</v>
      </c>
      <c r="J75" s="1779"/>
    </row>
    <row r="76" spans="1:10" x14ac:dyDescent="0.15">
      <c r="A76" s="473" t="s">
        <v>951</v>
      </c>
      <c r="B76" s="1042">
        <v>1700</v>
      </c>
      <c r="C76" s="1042">
        <v>260</v>
      </c>
      <c r="D76" s="1042">
        <v>150</v>
      </c>
      <c r="E76" s="1042">
        <v>100</v>
      </c>
      <c r="F76" s="1042">
        <v>160</v>
      </c>
      <c r="G76" s="1042">
        <v>100</v>
      </c>
      <c r="H76" s="1042">
        <v>100</v>
      </c>
      <c r="I76" s="1042">
        <v>250</v>
      </c>
      <c r="J76" s="1779"/>
    </row>
    <row r="77" spans="1:10" x14ac:dyDescent="0.15">
      <c r="A77" s="473" t="s">
        <v>377</v>
      </c>
      <c r="B77" s="1042">
        <v>220</v>
      </c>
      <c r="C77" s="1042">
        <v>150</v>
      </c>
      <c r="D77" s="1042">
        <v>220</v>
      </c>
      <c r="E77" s="1042">
        <v>50</v>
      </c>
      <c r="F77" s="1042" t="s">
        <v>1625</v>
      </c>
      <c r="G77" s="1042">
        <v>850</v>
      </c>
      <c r="H77" s="1042">
        <v>750</v>
      </c>
      <c r="I77" s="1042">
        <v>120</v>
      </c>
      <c r="J77" s="1779"/>
    </row>
    <row r="78" spans="1:10" x14ac:dyDescent="0.15">
      <c r="A78" s="473" t="s">
        <v>378</v>
      </c>
      <c r="B78" s="2025">
        <v>320</v>
      </c>
      <c r="C78" s="2025">
        <v>40</v>
      </c>
      <c r="D78" s="2025">
        <v>60</v>
      </c>
      <c r="E78" s="2025">
        <v>16</v>
      </c>
      <c r="F78" s="2025">
        <v>200</v>
      </c>
      <c r="G78" s="2025">
        <v>150</v>
      </c>
      <c r="H78" s="2025">
        <v>150</v>
      </c>
      <c r="I78" s="2025">
        <v>100</v>
      </c>
      <c r="J78" s="1779"/>
    </row>
    <row r="79" spans="1:10" x14ac:dyDescent="0.15">
      <c r="A79" s="473" t="s">
        <v>952</v>
      </c>
      <c r="B79" s="1042">
        <v>2550</v>
      </c>
      <c r="C79" s="1042">
        <v>80</v>
      </c>
      <c r="D79" s="1042">
        <v>950</v>
      </c>
      <c r="E79" s="1042">
        <v>10</v>
      </c>
      <c r="F79" s="1042" t="s">
        <v>1625</v>
      </c>
      <c r="G79" s="1042">
        <v>1500</v>
      </c>
      <c r="H79" s="1042" t="s">
        <v>1625</v>
      </c>
      <c r="I79" s="1042">
        <v>400</v>
      </c>
      <c r="J79" s="1779"/>
    </row>
    <row r="80" spans="1:10" x14ac:dyDescent="0.15">
      <c r="A80" s="473" t="s">
        <v>380</v>
      </c>
      <c r="B80" s="1042">
        <v>250</v>
      </c>
      <c r="C80" s="1042">
        <v>189</v>
      </c>
      <c r="D80" s="1042">
        <v>35</v>
      </c>
      <c r="E80" s="1042">
        <v>25</v>
      </c>
      <c r="F80" s="1042" t="s">
        <v>1625</v>
      </c>
      <c r="G80" s="1042" t="s">
        <v>1625</v>
      </c>
      <c r="H80" s="1042">
        <v>45</v>
      </c>
      <c r="I80" s="1042">
        <v>120</v>
      </c>
      <c r="J80" s="1779"/>
    </row>
    <row r="81" spans="1:10" x14ac:dyDescent="0.15">
      <c r="A81" s="473" t="s">
        <v>381</v>
      </c>
      <c r="B81" s="1042">
        <v>742</v>
      </c>
      <c r="C81" s="1042">
        <v>159</v>
      </c>
      <c r="D81" s="1042">
        <v>298</v>
      </c>
      <c r="E81" s="1042" t="s">
        <v>1625</v>
      </c>
      <c r="F81" s="1042" t="s">
        <v>1625</v>
      </c>
      <c r="G81" s="1042" t="s">
        <v>1625</v>
      </c>
      <c r="H81" s="1042">
        <v>4500</v>
      </c>
      <c r="I81" s="1042">
        <v>5600</v>
      </c>
      <c r="J81" s="1779"/>
    </row>
    <row r="82" spans="1:10" x14ac:dyDescent="0.15">
      <c r="A82" s="473" t="s">
        <v>382</v>
      </c>
      <c r="B82" s="1042">
        <v>400</v>
      </c>
      <c r="C82" s="1042">
        <v>21</v>
      </c>
      <c r="D82" s="1042">
        <v>63</v>
      </c>
      <c r="E82" s="1042" t="s">
        <v>1625</v>
      </c>
      <c r="F82" s="1042" t="s">
        <v>1625</v>
      </c>
      <c r="G82" s="1042" t="s">
        <v>1625</v>
      </c>
      <c r="H82" s="1042">
        <v>80</v>
      </c>
      <c r="I82" s="1042">
        <v>30</v>
      </c>
      <c r="J82" s="1779"/>
    </row>
    <row r="83" spans="1:10" x14ac:dyDescent="0.15">
      <c r="A83" s="483" t="s">
        <v>383</v>
      </c>
      <c r="B83" s="485">
        <v>8035</v>
      </c>
      <c r="C83" s="485">
        <v>170</v>
      </c>
      <c r="D83" s="485">
        <v>230</v>
      </c>
      <c r="E83" s="485">
        <v>6</v>
      </c>
      <c r="F83" s="485">
        <v>350</v>
      </c>
      <c r="G83" s="485">
        <v>1970</v>
      </c>
      <c r="H83" s="485">
        <v>410</v>
      </c>
      <c r="I83" s="485">
        <v>248</v>
      </c>
      <c r="J83" s="1285">
        <v>0</v>
      </c>
    </row>
    <row r="84" spans="1:10" x14ac:dyDescent="0.15">
      <c r="A84" s="473" t="s">
        <v>384</v>
      </c>
      <c r="B84" s="1042">
        <v>5000</v>
      </c>
      <c r="C84" s="1042">
        <v>20</v>
      </c>
      <c r="D84" s="1042">
        <v>20</v>
      </c>
      <c r="E84" s="1042" t="s">
        <v>1625</v>
      </c>
      <c r="F84" s="1042" t="s">
        <v>1625</v>
      </c>
      <c r="G84" s="1042" t="s">
        <v>1625</v>
      </c>
      <c r="H84" s="1042">
        <v>50</v>
      </c>
      <c r="I84" s="1042">
        <v>15</v>
      </c>
      <c r="J84" s="1779"/>
    </row>
    <row r="85" spans="1:10" x14ac:dyDescent="0.15">
      <c r="A85" s="473" t="s">
        <v>385</v>
      </c>
      <c r="B85" s="1042">
        <v>390</v>
      </c>
      <c r="C85" s="1042">
        <v>25</v>
      </c>
      <c r="D85" s="1042">
        <v>35</v>
      </c>
      <c r="E85" s="1042" t="s">
        <v>1625</v>
      </c>
      <c r="F85" s="1042">
        <v>250</v>
      </c>
      <c r="G85" s="1042">
        <v>1900</v>
      </c>
      <c r="H85" s="1042">
        <v>100</v>
      </c>
      <c r="I85" s="1042">
        <v>200</v>
      </c>
      <c r="J85" s="1779"/>
    </row>
    <row r="86" spans="1:10" x14ac:dyDescent="0.15">
      <c r="A86" s="473" t="s">
        <v>386</v>
      </c>
      <c r="B86" s="1042">
        <v>800</v>
      </c>
      <c r="C86" s="1042">
        <v>5</v>
      </c>
      <c r="D86" s="1042">
        <v>15</v>
      </c>
      <c r="E86" s="1042" t="s">
        <v>1625</v>
      </c>
      <c r="F86" s="1042" t="s">
        <v>1625</v>
      </c>
      <c r="G86" s="1042" t="s">
        <v>1625</v>
      </c>
      <c r="H86" s="1042" t="s">
        <v>1625</v>
      </c>
      <c r="I86" s="1042" t="s">
        <v>1625</v>
      </c>
      <c r="J86" s="1779"/>
    </row>
    <row r="87" spans="1:10" x14ac:dyDescent="0.15">
      <c r="A87" s="473" t="s">
        <v>387</v>
      </c>
      <c r="B87" s="1042">
        <v>1100</v>
      </c>
      <c r="C87" s="1042">
        <v>90</v>
      </c>
      <c r="D87" s="1042">
        <v>130</v>
      </c>
      <c r="E87" s="1042">
        <v>6</v>
      </c>
      <c r="F87" s="1042">
        <v>50</v>
      </c>
      <c r="G87" s="1042">
        <v>20</v>
      </c>
      <c r="H87" s="1042">
        <v>160</v>
      </c>
      <c r="I87" s="1042">
        <v>18</v>
      </c>
      <c r="J87" s="1779"/>
    </row>
    <row r="88" spans="1:10" x14ac:dyDescent="0.15">
      <c r="A88" s="473" t="s">
        <v>388</v>
      </c>
      <c r="B88" s="1042">
        <v>745</v>
      </c>
      <c r="C88" s="1042">
        <v>30</v>
      </c>
      <c r="D88" s="1042">
        <v>30</v>
      </c>
      <c r="E88" s="1042" t="s">
        <v>1625</v>
      </c>
      <c r="F88" s="1042">
        <v>50</v>
      </c>
      <c r="G88" s="1042">
        <v>50</v>
      </c>
      <c r="H88" s="1042">
        <v>100</v>
      </c>
      <c r="I88" s="1042">
        <v>15</v>
      </c>
      <c r="J88" s="1779"/>
    </row>
    <row r="89" spans="1:10" x14ac:dyDescent="0.15">
      <c r="A89" s="483" t="s">
        <v>389</v>
      </c>
      <c r="B89" s="485">
        <v>1851</v>
      </c>
      <c r="C89" s="485">
        <v>452</v>
      </c>
      <c r="D89" s="485">
        <v>358</v>
      </c>
      <c r="E89" s="485">
        <v>316</v>
      </c>
      <c r="F89" s="485">
        <v>779</v>
      </c>
      <c r="G89" s="485">
        <v>110</v>
      </c>
      <c r="H89" s="485">
        <v>1358</v>
      </c>
      <c r="I89" s="485">
        <v>375</v>
      </c>
      <c r="J89" s="1285">
        <v>0</v>
      </c>
    </row>
    <row r="90" spans="1:10" x14ac:dyDescent="0.15">
      <c r="A90" s="473" t="s">
        <v>390</v>
      </c>
      <c r="B90" s="1042">
        <v>80</v>
      </c>
      <c r="C90" s="1042">
        <v>20</v>
      </c>
      <c r="D90" s="1042">
        <v>70</v>
      </c>
      <c r="E90" s="1042">
        <v>70</v>
      </c>
      <c r="F90" s="1042">
        <v>200</v>
      </c>
      <c r="G90" s="1042" t="s">
        <v>1625</v>
      </c>
      <c r="H90" s="1042">
        <v>20</v>
      </c>
      <c r="I90" s="1042">
        <v>40</v>
      </c>
      <c r="J90" s="1779"/>
    </row>
    <row r="91" spans="1:10" x14ac:dyDescent="0.15">
      <c r="A91" s="473" t="s">
        <v>391</v>
      </c>
      <c r="B91" s="1042">
        <v>120</v>
      </c>
      <c r="C91" s="1042">
        <v>10</v>
      </c>
      <c r="D91" s="1042">
        <v>20</v>
      </c>
      <c r="E91" s="1042" t="s">
        <v>1625</v>
      </c>
      <c r="F91" s="1042" t="s">
        <v>1625</v>
      </c>
      <c r="G91" s="1042" t="s">
        <v>1625</v>
      </c>
      <c r="H91" s="1042" t="s">
        <v>1625</v>
      </c>
      <c r="I91" s="1042" t="s">
        <v>1625</v>
      </c>
      <c r="J91" s="1779"/>
    </row>
    <row r="92" spans="1:10" x14ac:dyDescent="0.15">
      <c r="A92" s="473" t="s">
        <v>392</v>
      </c>
      <c r="B92" s="1042">
        <v>31</v>
      </c>
      <c r="C92" s="1042" t="s">
        <v>1625</v>
      </c>
      <c r="D92" s="1042">
        <v>8</v>
      </c>
      <c r="E92" s="1042">
        <v>86</v>
      </c>
      <c r="F92" s="1042" t="s">
        <v>1625</v>
      </c>
      <c r="G92" s="1042" t="s">
        <v>1625</v>
      </c>
      <c r="H92" s="1042">
        <v>550</v>
      </c>
      <c r="I92" s="1042" t="s">
        <v>1625</v>
      </c>
      <c r="J92" s="1779"/>
    </row>
    <row r="93" spans="1:10" x14ac:dyDescent="0.15">
      <c r="A93" s="473" t="s">
        <v>393</v>
      </c>
      <c r="B93" s="1042">
        <v>400</v>
      </c>
      <c r="C93" s="1042">
        <v>40</v>
      </c>
      <c r="D93" s="1042">
        <v>40</v>
      </c>
      <c r="E93" s="1042">
        <v>70</v>
      </c>
      <c r="F93" s="1042">
        <v>150</v>
      </c>
      <c r="G93" s="1042" t="s">
        <v>1625</v>
      </c>
      <c r="H93" s="1042">
        <v>400</v>
      </c>
      <c r="I93" s="1042">
        <v>180</v>
      </c>
      <c r="J93" s="1779"/>
    </row>
    <row r="94" spans="1:10" x14ac:dyDescent="0.15">
      <c r="A94" s="473" t="s">
        <v>394</v>
      </c>
      <c r="B94" s="1042">
        <v>135</v>
      </c>
      <c r="C94" s="1042">
        <v>9</v>
      </c>
      <c r="D94" s="1042">
        <v>45</v>
      </c>
      <c r="E94" s="1042">
        <v>22</v>
      </c>
      <c r="F94" s="1042">
        <v>213</v>
      </c>
      <c r="G94" s="1042">
        <v>70</v>
      </c>
      <c r="H94" s="1042">
        <v>125</v>
      </c>
      <c r="I94" s="1042">
        <v>40</v>
      </c>
      <c r="J94" s="1779"/>
    </row>
    <row r="95" spans="1:10" x14ac:dyDescent="0.15">
      <c r="A95" s="473" t="s">
        <v>395</v>
      </c>
      <c r="B95" s="1042">
        <v>380</v>
      </c>
      <c r="C95" s="1042">
        <v>225</v>
      </c>
      <c r="D95" s="1042">
        <v>50</v>
      </c>
      <c r="E95" s="1042">
        <v>20</v>
      </c>
      <c r="F95" s="1042">
        <v>25</v>
      </c>
      <c r="G95" s="1042" t="s">
        <v>1625</v>
      </c>
      <c r="H95" s="1042">
        <v>100</v>
      </c>
      <c r="I95" s="1042" t="s">
        <v>1625</v>
      </c>
      <c r="J95" s="1779"/>
    </row>
    <row r="96" spans="1:10" x14ac:dyDescent="0.15">
      <c r="A96" s="473" t="s">
        <v>396</v>
      </c>
      <c r="B96" s="1042">
        <v>155</v>
      </c>
      <c r="C96" s="1042">
        <v>18</v>
      </c>
      <c r="D96" s="1042">
        <v>55</v>
      </c>
      <c r="E96" s="1042">
        <v>28</v>
      </c>
      <c r="F96" s="1042">
        <v>191</v>
      </c>
      <c r="G96" s="1042" t="s">
        <v>1625</v>
      </c>
      <c r="H96" s="1042">
        <v>145</v>
      </c>
      <c r="I96" s="1042">
        <v>80</v>
      </c>
      <c r="J96" s="1779"/>
    </row>
    <row r="97" spans="1:10" x14ac:dyDescent="0.15">
      <c r="A97" s="473" t="s">
        <v>397</v>
      </c>
      <c r="B97" s="1042">
        <v>550</v>
      </c>
      <c r="C97" s="1042">
        <v>130</v>
      </c>
      <c r="D97" s="1042">
        <v>70</v>
      </c>
      <c r="E97" s="1042">
        <v>20</v>
      </c>
      <c r="F97" s="1042" t="s">
        <v>1625</v>
      </c>
      <c r="G97" s="1042">
        <v>40</v>
      </c>
      <c r="H97" s="1042">
        <v>18</v>
      </c>
      <c r="I97" s="1042">
        <v>35</v>
      </c>
      <c r="J97" s="1779"/>
    </row>
    <row r="98" spans="1:10" x14ac:dyDescent="0.15">
      <c r="A98" s="483" t="s">
        <v>398</v>
      </c>
      <c r="B98" s="485">
        <v>13643</v>
      </c>
      <c r="C98" s="485">
        <v>370</v>
      </c>
      <c r="D98" s="485">
        <v>1421</v>
      </c>
      <c r="E98" s="485">
        <v>151</v>
      </c>
      <c r="F98" s="485">
        <v>8130</v>
      </c>
      <c r="G98" s="485">
        <v>13798</v>
      </c>
      <c r="H98" s="485">
        <v>452</v>
      </c>
      <c r="I98" s="485">
        <v>653</v>
      </c>
      <c r="J98" s="1285">
        <v>0</v>
      </c>
    </row>
    <row r="99" spans="1:10" x14ac:dyDescent="0.15">
      <c r="A99" s="473" t="s">
        <v>399</v>
      </c>
      <c r="B99" s="1042">
        <v>6980</v>
      </c>
      <c r="C99" s="1042">
        <v>112</v>
      </c>
      <c r="D99" s="1042">
        <v>390</v>
      </c>
      <c r="E99" s="1042">
        <v>65</v>
      </c>
      <c r="F99" s="1042">
        <v>450</v>
      </c>
      <c r="G99" s="1042">
        <v>1150</v>
      </c>
      <c r="H99" s="1042">
        <v>130</v>
      </c>
      <c r="I99" s="1042">
        <v>160</v>
      </c>
      <c r="J99" s="1779"/>
    </row>
    <row r="100" spans="1:10" x14ac:dyDescent="0.15">
      <c r="A100" s="473" t="s">
        <v>400</v>
      </c>
      <c r="B100" s="1042">
        <v>1800</v>
      </c>
      <c r="C100" s="1042">
        <v>20</v>
      </c>
      <c r="D100" s="1042">
        <v>350</v>
      </c>
      <c r="E100" s="1042">
        <v>15</v>
      </c>
      <c r="F100" s="1042">
        <v>45</v>
      </c>
      <c r="G100" s="1042" t="s">
        <v>1625</v>
      </c>
      <c r="H100" s="1042" t="s">
        <v>1625</v>
      </c>
      <c r="I100" s="1042"/>
      <c r="J100" s="1779"/>
    </row>
    <row r="101" spans="1:10" x14ac:dyDescent="0.15">
      <c r="A101" s="473" t="s">
        <v>401</v>
      </c>
      <c r="B101" s="1042">
        <v>450</v>
      </c>
      <c r="C101" s="1042">
        <v>10</v>
      </c>
      <c r="D101" s="1042">
        <v>30</v>
      </c>
      <c r="E101" s="1042" t="s">
        <v>1625</v>
      </c>
      <c r="F101" s="1042">
        <v>300</v>
      </c>
      <c r="G101" s="1042">
        <v>300</v>
      </c>
      <c r="H101" s="1042" t="s">
        <v>1625</v>
      </c>
      <c r="I101" s="1042" t="s">
        <v>1625</v>
      </c>
      <c r="J101" s="1779"/>
    </row>
    <row r="102" spans="1:10" x14ac:dyDescent="0.15">
      <c r="A102" s="473" t="s">
        <v>402</v>
      </c>
      <c r="B102" s="1042">
        <v>623</v>
      </c>
      <c r="C102" s="1042">
        <v>56</v>
      </c>
      <c r="D102" s="1042">
        <v>47</v>
      </c>
      <c r="E102" s="1042">
        <v>16</v>
      </c>
      <c r="F102" s="1042">
        <v>2200</v>
      </c>
      <c r="G102" s="1042">
        <v>3298</v>
      </c>
      <c r="H102" s="1042">
        <v>67</v>
      </c>
      <c r="I102" s="1042">
        <v>105</v>
      </c>
      <c r="J102" s="1779"/>
    </row>
    <row r="103" spans="1:10" x14ac:dyDescent="0.15">
      <c r="A103" s="473" t="s">
        <v>403</v>
      </c>
      <c r="B103" s="1042">
        <v>760</v>
      </c>
      <c r="C103" s="1042">
        <v>12</v>
      </c>
      <c r="D103" s="1042">
        <v>130</v>
      </c>
      <c r="E103" s="1042" t="s">
        <v>1625</v>
      </c>
      <c r="F103" s="1042">
        <v>35</v>
      </c>
      <c r="G103" s="1042">
        <v>500</v>
      </c>
      <c r="H103" s="1042">
        <v>10</v>
      </c>
      <c r="I103" s="1042">
        <v>50</v>
      </c>
      <c r="J103" s="1779"/>
    </row>
    <row r="104" spans="1:10" x14ac:dyDescent="0.15">
      <c r="A104" s="473" t="s">
        <v>404</v>
      </c>
      <c r="B104" s="1042">
        <v>780</v>
      </c>
      <c r="C104" s="1042">
        <v>15</v>
      </c>
      <c r="D104" s="1042">
        <v>154</v>
      </c>
      <c r="E104" s="1042" t="s">
        <v>1625</v>
      </c>
      <c r="F104" s="1042">
        <v>100</v>
      </c>
      <c r="G104" s="1042">
        <v>650</v>
      </c>
      <c r="H104" s="1042" t="s">
        <v>1625</v>
      </c>
      <c r="I104" s="1042" t="s">
        <v>1625</v>
      </c>
      <c r="J104" s="1779"/>
    </row>
    <row r="105" spans="1:10" x14ac:dyDescent="0.15">
      <c r="A105" s="473" t="s">
        <v>405</v>
      </c>
      <c r="B105" s="1042">
        <v>350</v>
      </c>
      <c r="C105" s="1042">
        <v>40</v>
      </c>
      <c r="D105" s="1042">
        <v>25</v>
      </c>
      <c r="E105" s="1042" t="s">
        <v>1625</v>
      </c>
      <c r="F105" s="1042" t="s">
        <v>1625</v>
      </c>
      <c r="G105" s="1042">
        <v>100</v>
      </c>
      <c r="H105" s="1042" t="s">
        <v>1625</v>
      </c>
      <c r="I105" s="1042">
        <v>45</v>
      </c>
      <c r="J105" s="1779"/>
    </row>
    <row r="106" spans="1:10" x14ac:dyDescent="0.15">
      <c r="A106" s="473" t="s">
        <v>954</v>
      </c>
      <c r="B106" s="1042">
        <v>850</v>
      </c>
      <c r="C106" s="1042">
        <v>100</v>
      </c>
      <c r="D106" s="1042">
        <v>175</v>
      </c>
      <c r="E106" s="1042">
        <v>45</v>
      </c>
      <c r="F106" s="1042">
        <v>800</v>
      </c>
      <c r="G106" s="1042">
        <v>2800</v>
      </c>
      <c r="H106" s="1042">
        <v>95</v>
      </c>
      <c r="I106" s="1042">
        <v>93</v>
      </c>
      <c r="J106" s="1779"/>
    </row>
    <row r="107" spans="1:10" ht="14" thickBot="1" x14ac:dyDescent="0.2">
      <c r="A107" s="416" t="s">
        <v>407</v>
      </c>
      <c r="B107" s="524">
        <v>1050</v>
      </c>
      <c r="C107" s="524">
        <v>5</v>
      </c>
      <c r="D107" s="524">
        <v>120</v>
      </c>
      <c r="E107" s="524">
        <v>10</v>
      </c>
      <c r="F107" s="524">
        <v>4200</v>
      </c>
      <c r="G107" s="524">
        <v>5000</v>
      </c>
      <c r="H107" s="524">
        <v>150</v>
      </c>
      <c r="I107" s="524">
        <v>200</v>
      </c>
      <c r="J107" s="1780"/>
    </row>
    <row r="108" spans="1:10" ht="14" thickBot="1" x14ac:dyDescent="0.2">
      <c r="A108" s="419" t="s">
        <v>408</v>
      </c>
      <c r="B108" s="527">
        <v>42975</v>
      </c>
      <c r="C108" s="527">
        <v>5645</v>
      </c>
      <c r="D108" s="527">
        <v>11103</v>
      </c>
      <c r="E108" s="527">
        <v>902</v>
      </c>
      <c r="F108" s="527">
        <v>10749</v>
      </c>
      <c r="G108" s="527">
        <v>20558</v>
      </c>
      <c r="H108" s="527">
        <v>16991</v>
      </c>
      <c r="I108" s="527">
        <v>18896</v>
      </c>
      <c r="J108" s="531">
        <v>0</v>
      </c>
    </row>
    <row r="109" spans="1:10" ht="14" thickTop="1" x14ac:dyDescent="0.15">
      <c r="A109" s="7" t="s">
        <v>1925</v>
      </c>
      <c r="B109" s="7"/>
      <c r="C109" s="7"/>
      <c r="D109" s="7"/>
      <c r="E109" s="7"/>
    </row>
  </sheetData>
  <mergeCells count="12">
    <mergeCell ref="B6:H6"/>
    <mergeCell ref="B5:K5"/>
    <mergeCell ref="A1:K1"/>
    <mergeCell ref="A2:K2"/>
    <mergeCell ref="A3:K3"/>
    <mergeCell ref="B62:J62"/>
    <mergeCell ref="A58:J58"/>
    <mergeCell ref="A59:J59"/>
    <mergeCell ref="A60:J60"/>
    <mergeCell ref="I6:K6"/>
    <mergeCell ref="B7:C7"/>
    <mergeCell ref="D7:H7"/>
  </mergeCells>
  <phoneticPr fontId="13" type="noConversion"/>
  <pageMargins left="0.78740157480314965" right="0.59055118110236227" top="0.59055118110236227" bottom="0.39370078740157483" header="0" footer="0"/>
  <pageSetup scale="75" orientation="landscape" horizontalDpi="429496729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6B76D-93EF-2045-886E-59DEBBD9B8EC}">
  <dimension ref="B2:BD84"/>
  <sheetViews>
    <sheetView zoomScaleNormal="100" workbookViewId="0">
      <selection activeCell="A11" sqref="A11"/>
    </sheetView>
  </sheetViews>
  <sheetFormatPr baseColWidth="10" defaultColWidth="11.5" defaultRowHeight="13" x14ac:dyDescent="0.15"/>
  <cols>
    <col min="1" max="1" width="4.33203125" customWidth="1"/>
    <col min="2" max="2" width="16.83203125" customWidth="1"/>
    <col min="3" max="3" width="13.6640625" bestFit="1" customWidth="1"/>
    <col min="4" max="4" width="8.5" bestFit="1" customWidth="1"/>
    <col min="5" max="5" width="7.1640625" bestFit="1" customWidth="1"/>
    <col min="6" max="6" width="13.6640625" bestFit="1" customWidth="1"/>
    <col min="7" max="7" width="16.5" bestFit="1" customWidth="1"/>
    <col min="8" max="8" width="15.5" customWidth="1"/>
    <col min="9" max="9" width="19" customWidth="1"/>
    <col min="10" max="10" width="16.5" customWidth="1"/>
    <col min="11" max="11" width="23" customWidth="1"/>
    <col min="12" max="12" width="13.6640625" bestFit="1" customWidth="1"/>
    <col min="13" max="13" width="20" customWidth="1"/>
    <col min="14" max="14" width="18.1640625" customWidth="1"/>
    <col min="15" max="15" width="3.33203125" customWidth="1"/>
    <col min="16" max="16" width="19.6640625" customWidth="1"/>
    <col min="17" max="17" width="14.6640625" customWidth="1"/>
    <col min="18" max="19" width="12" customWidth="1"/>
    <col min="20" max="20" width="10.5" customWidth="1"/>
    <col min="21" max="21" width="14.1640625" customWidth="1"/>
    <col min="22" max="23" width="10.83203125" bestFit="1" customWidth="1"/>
    <col min="24" max="24" width="10.83203125" customWidth="1"/>
    <col min="25" max="25" width="15" customWidth="1"/>
    <col min="26" max="26" width="9.5" customWidth="1"/>
    <col min="27" max="27" width="9.83203125" bestFit="1" customWidth="1"/>
    <col min="29" max="29" width="13.1640625" customWidth="1"/>
    <col min="30" max="30" width="9.33203125" customWidth="1"/>
    <col min="31" max="31" width="9" customWidth="1"/>
    <col min="32" max="32" width="10.5" customWidth="1"/>
    <col min="33" max="33" width="1.6640625" customWidth="1"/>
    <col min="34" max="34" width="16.1640625" customWidth="1"/>
    <col min="36" max="37" width="8.1640625" bestFit="1" customWidth="1"/>
    <col min="38" max="38" width="9" customWidth="1"/>
    <col min="39" max="39" width="11" customWidth="1"/>
    <col min="40" max="40" width="9.1640625" bestFit="1" customWidth="1"/>
    <col min="41" max="41" width="9.1640625" customWidth="1"/>
    <col min="42" max="42" width="10.33203125" bestFit="1" customWidth="1"/>
    <col min="44" max="44" width="9" customWidth="1"/>
    <col min="45" max="45" width="8.33203125" customWidth="1"/>
    <col min="46" max="46" width="9.5" customWidth="1"/>
    <col min="48" max="49" width="9" customWidth="1"/>
    <col min="50" max="50" width="9.5" customWidth="1"/>
    <col min="51" max="51" width="12.83203125" customWidth="1"/>
    <col min="53" max="53" width="10.83203125" bestFit="1" customWidth="1"/>
  </cols>
  <sheetData>
    <row r="2" spans="2:56" ht="16" x14ac:dyDescent="0.2">
      <c r="B2" s="3007" t="s">
        <v>340</v>
      </c>
      <c r="C2" s="3007"/>
      <c r="D2" s="3007"/>
      <c r="E2" s="3007"/>
      <c r="F2" s="3007"/>
      <c r="G2" s="3007"/>
      <c r="H2" s="3007"/>
      <c r="I2" s="3007"/>
      <c r="J2" s="3007"/>
      <c r="K2" s="3007"/>
      <c r="L2" s="3007"/>
      <c r="M2" s="3007"/>
      <c r="N2" s="3007"/>
      <c r="P2" s="3007" t="s">
        <v>340</v>
      </c>
      <c r="Q2" s="3007"/>
      <c r="R2" s="3007"/>
      <c r="S2" s="3007"/>
      <c r="T2" s="3007"/>
      <c r="U2" s="3007"/>
      <c r="V2" s="3007"/>
      <c r="W2" s="3007"/>
      <c r="X2" s="3007"/>
      <c r="Y2" s="3007"/>
      <c r="Z2" s="3007"/>
      <c r="AA2" s="3007"/>
      <c r="AB2" s="3007"/>
      <c r="AC2" s="3007"/>
      <c r="AD2" s="3007"/>
      <c r="AE2" s="3007"/>
      <c r="AF2" s="3007"/>
      <c r="AG2" s="532"/>
      <c r="AH2" s="3007" t="s">
        <v>340</v>
      </c>
      <c r="AI2" s="3007"/>
      <c r="AJ2" s="3007"/>
      <c r="AK2" s="3007"/>
      <c r="AL2" s="3007"/>
      <c r="AM2" s="3007"/>
      <c r="AN2" s="3007"/>
      <c r="AO2" s="3007"/>
      <c r="AP2" s="3007"/>
      <c r="AQ2" s="3007"/>
      <c r="AR2" s="3007"/>
      <c r="AS2" s="3007"/>
      <c r="AT2" s="3007"/>
      <c r="AU2" s="3007"/>
      <c r="AV2" s="3007"/>
      <c r="AW2" s="3007"/>
      <c r="AX2" s="3007"/>
      <c r="AY2" s="3007"/>
      <c r="AZ2" s="3007"/>
      <c r="BA2" s="3007"/>
    </row>
    <row r="3" spans="2:56" x14ac:dyDescent="0.15">
      <c r="B3" s="2479" t="s">
        <v>450</v>
      </c>
      <c r="C3" s="2479"/>
      <c r="D3" s="2479"/>
      <c r="E3" s="2479"/>
      <c r="F3" s="2479"/>
      <c r="G3" s="2479"/>
      <c r="H3" s="2479"/>
      <c r="I3" s="2479"/>
      <c r="J3" s="2479"/>
      <c r="K3" s="2479"/>
      <c r="L3" s="2479"/>
      <c r="M3" s="2479"/>
      <c r="N3" s="2479"/>
      <c r="P3" s="2479" t="s">
        <v>450</v>
      </c>
      <c r="Q3" s="2479"/>
      <c r="R3" s="2479"/>
      <c r="S3" s="2479"/>
      <c r="T3" s="2479"/>
      <c r="U3" s="2479"/>
      <c r="V3" s="2479"/>
      <c r="W3" s="2479"/>
      <c r="X3" s="2479"/>
      <c r="Y3" s="2479"/>
      <c r="Z3" s="2479"/>
      <c r="AA3" s="2479"/>
      <c r="AB3" s="2479"/>
      <c r="AC3" s="2479"/>
      <c r="AD3" s="2479"/>
      <c r="AE3" s="2479"/>
      <c r="AF3" s="2479"/>
      <c r="AG3" s="533"/>
      <c r="AH3" s="2479" t="s">
        <v>450</v>
      </c>
      <c r="AI3" s="2479"/>
      <c r="AJ3" s="2479"/>
      <c r="AK3" s="2479"/>
      <c r="AL3" s="2479"/>
      <c r="AM3" s="2479"/>
      <c r="AN3" s="2479"/>
      <c r="AO3" s="2479"/>
      <c r="AP3" s="2479"/>
      <c r="AQ3" s="2479"/>
      <c r="AR3" s="2479"/>
      <c r="AS3" s="2479"/>
      <c r="AT3" s="2479"/>
      <c r="AU3" s="2479"/>
      <c r="AV3" s="2479"/>
      <c r="AW3" s="2479"/>
      <c r="AX3" s="2479"/>
      <c r="AY3" s="2479"/>
      <c r="AZ3" s="2479"/>
      <c r="BA3" s="2479"/>
    </row>
    <row r="4" spans="2:56" ht="14" thickBot="1" x14ac:dyDescent="0.2">
      <c r="B4" s="2768" t="s">
        <v>1965</v>
      </c>
      <c r="C4" s="2479"/>
      <c r="D4" s="2479"/>
      <c r="E4" s="2479"/>
      <c r="F4" s="2479"/>
      <c r="G4" s="2479"/>
      <c r="H4" s="2479"/>
      <c r="I4" s="2479"/>
      <c r="J4" s="2479"/>
      <c r="K4" s="2479"/>
      <c r="L4" s="2479"/>
      <c r="M4" s="2479"/>
      <c r="N4" s="2479"/>
      <c r="P4" s="2768" t="s">
        <v>1965</v>
      </c>
      <c r="Q4" s="2479"/>
      <c r="R4" s="2479"/>
      <c r="S4" s="2479"/>
      <c r="T4" s="2479"/>
      <c r="U4" s="2479"/>
      <c r="V4" s="2479"/>
      <c r="W4" s="2479"/>
      <c r="X4" s="2479"/>
      <c r="Y4" s="2479"/>
      <c r="Z4" s="2479"/>
      <c r="AA4" s="2479"/>
      <c r="AB4" s="2479"/>
      <c r="AC4" s="2479"/>
      <c r="AD4" s="2479"/>
      <c r="AE4" s="2479"/>
      <c r="AF4" s="2479"/>
      <c r="AG4" s="533"/>
      <c r="AH4" s="2768" t="s">
        <v>1966</v>
      </c>
      <c r="AI4" s="2479"/>
      <c r="AJ4" s="2479"/>
      <c r="AK4" s="2479"/>
      <c r="AL4" s="2479"/>
      <c r="AM4" s="2479"/>
      <c r="AN4" s="2479"/>
      <c r="AO4" s="2479"/>
      <c r="AP4" s="2479"/>
      <c r="AQ4" s="2479"/>
      <c r="AR4" s="2479"/>
      <c r="AS4" s="2479"/>
      <c r="AT4" s="2479"/>
      <c r="AU4" s="2479"/>
      <c r="AV4" s="2479"/>
      <c r="AW4" s="2479"/>
      <c r="AX4" s="2479"/>
      <c r="AY4" s="2479"/>
      <c r="AZ4" s="2479"/>
      <c r="BA4" s="2479"/>
    </row>
    <row r="5" spans="2:56" ht="18" thickTop="1" thickBot="1" x14ac:dyDescent="0.25">
      <c r="B5" s="1784"/>
      <c r="C5" s="3132" t="s">
        <v>664</v>
      </c>
      <c r="D5" s="3097"/>
      <c r="E5" s="3097"/>
      <c r="F5" s="3097"/>
      <c r="G5" s="3097"/>
      <c r="H5" s="3097"/>
      <c r="I5" s="3097"/>
      <c r="J5" s="3097"/>
      <c r="K5" s="3097"/>
      <c r="L5" s="3097"/>
      <c r="M5" s="3097"/>
      <c r="N5" s="3133"/>
      <c r="O5" s="535"/>
      <c r="P5" s="1791"/>
      <c r="Q5" s="3123" t="s">
        <v>1154</v>
      </c>
      <c r="R5" s="3124"/>
      <c r="S5" s="3124"/>
      <c r="T5" s="3125"/>
      <c r="U5" s="3111" t="s">
        <v>1837</v>
      </c>
      <c r="V5" s="3112"/>
      <c r="W5" s="3112"/>
      <c r="X5" s="3112"/>
      <c r="Y5" s="3112"/>
      <c r="Z5" s="3112"/>
      <c r="AA5" s="3112"/>
      <c r="AB5" s="3112"/>
      <c r="AC5" s="3112"/>
      <c r="AD5" s="3112"/>
      <c r="AE5" s="3112"/>
      <c r="AF5" s="3126"/>
      <c r="AG5" s="537"/>
      <c r="AH5" s="1791"/>
      <c r="AI5" s="3111" t="s">
        <v>1838</v>
      </c>
      <c r="AJ5" s="3112"/>
      <c r="AK5" s="3112"/>
      <c r="AL5" s="3112"/>
      <c r="AM5" s="3112"/>
      <c r="AN5" s="3112"/>
      <c r="AO5" s="3112"/>
      <c r="AP5" s="3112"/>
      <c r="AQ5" s="3112"/>
      <c r="AR5" s="3112"/>
      <c r="AS5" s="3112"/>
      <c r="AT5" s="3112"/>
      <c r="AU5" s="3112"/>
      <c r="AV5" s="3112"/>
      <c r="AW5" s="3112"/>
      <c r="AX5" s="3113"/>
      <c r="AY5" s="3044" t="s">
        <v>1155</v>
      </c>
      <c r="AZ5" s="3045"/>
      <c r="BA5" s="3100"/>
      <c r="BC5" s="3062" t="s">
        <v>1166</v>
      </c>
      <c r="BD5" s="3063"/>
    </row>
    <row r="6" spans="2:56" x14ac:dyDescent="0.15">
      <c r="B6" s="538" t="s">
        <v>343</v>
      </c>
      <c r="C6" s="3003" t="s">
        <v>1833</v>
      </c>
      <c r="D6" s="3059"/>
      <c r="E6" s="3059"/>
      <c r="F6" s="3059"/>
      <c r="G6" s="3059"/>
      <c r="H6" s="3059"/>
      <c r="I6" s="3059"/>
      <c r="J6" s="3059"/>
      <c r="K6" s="3115"/>
      <c r="L6" s="3120" t="s">
        <v>1834</v>
      </c>
      <c r="M6" s="3121"/>
      <c r="N6" s="3122"/>
      <c r="O6" s="539"/>
      <c r="P6" s="540" t="s">
        <v>343</v>
      </c>
      <c r="Q6" s="3101" t="s">
        <v>1152</v>
      </c>
      <c r="R6" s="3102"/>
      <c r="S6" s="3102"/>
      <c r="T6" s="3103"/>
      <c r="U6" s="3128" t="s">
        <v>258</v>
      </c>
      <c r="V6" s="3128"/>
      <c r="W6" s="3128"/>
      <c r="X6" s="3129"/>
      <c r="Y6" s="3114" t="s">
        <v>259</v>
      </c>
      <c r="Z6" s="3105"/>
      <c r="AA6" s="3105"/>
      <c r="AB6" s="3106"/>
      <c r="AC6" s="3114" t="s">
        <v>1385</v>
      </c>
      <c r="AD6" s="3105"/>
      <c r="AE6" s="3105"/>
      <c r="AF6" s="3127"/>
      <c r="AG6" s="539"/>
      <c r="AH6" s="540" t="s">
        <v>343</v>
      </c>
      <c r="AI6" s="3114" t="s">
        <v>1386</v>
      </c>
      <c r="AJ6" s="3105"/>
      <c r="AK6" s="3105"/>
      <c r="AL6" s="3106"/>
      <c r="AM6" s="3114" t="s">
        <v>1387</v>
      </c>
      <c r="AN6" s="3105"/>
      <c r="AO6" s="3105"/>
      <c r="AP6" s="3106"/>
      <c r="AQ6" s="3104" t="s">
        <v>667</v>
      </c>
      <c r="AR6" s="3105"/>
      <c r="AS6" s="3105"/>
      <c r="AT6" s="3106"/>
      <c r="AU6" s="3104" t="s">
        <v>1388</v>
      </c>
      <c r="AV6" s="3105"/>
      <c r="AW6" s="3105"/>
      <c r="AX6" s="3106"/>
      <c r="AY6" s="3101"/>
      <c r="AZ6" s="3102"/>
      <c r="BA6" s="3109"/>
    </row>
    <row r="7" spans="2:56" x14ac:dyDescent="0.15">
      <c r="B7" s="534"/>
      <c r="C7" s="1803" t="s">
        <v>1210</v>
      </c>
      <c r="D7" s="3130" t="s">
        <v>1207</v>
      </c>
      <c r="E7" s="3121"/>
      <c r="F7" s="3131"/>
      <c r="G7" s="2376" t="s">
        <v>1212</v>
      </c>
      <c r="H7" s="2341" t="s">
        <v>1210</v>
      </c>
      <c r="I7" s="3118" t="s">
        <v>1836</v>
      </c>
      <c r="J7" s="2383" t="s">
        <v>1212</v>
      </c>
      <c r="K7" s="3116" t="s">
        <v>1835</v>
      </c>
      <c r="L7" s="2342" t="s">
        <v>1210</v>
      </c>
      <c r="M7" s="1803" t="s">
        <v>1384</v>
      </c>
      <c r="N7" s="1785" t="s">
        <v>1383</v>
      </c>
      <c r="O7" s="542"/>
      <c r="P7" s="536"/>
      <c r="Q7" s="543" t="s">
        <v>1389</v>
      </c>
      <c r="R7" s="3107" t="s">
        <v>1153</v>
      </c>
      <c r="S7" s="3110"/>
      <c r="T7" s="458" t="s">
        <v>1390</v>
      </c>
      <c r="U7" s="457" t="s">
        <v>1389</v>
      </c>
      <c r="V7" s="3107" t="s">
        <v>1153</v>
      </c>
      <c r="W7" s="3110"/>
      <c r="X7" s="458" t="s">
        <v>1390</v>
      </c>
      <c r="Y7" s="543" t="s">
        <v>1389</v>
      </c>
      <c r="Z7" s="3107" t="s">
        <v>1153</v>
      </c>
      <c r="AA7" s="3110"/>
      <c r="AB7" s="458" t="s">
        <v>1390</v>
      </c>
      <c r="AC7" s="543" t="s">
        <v>1389</v>
      </c>
      <c r="AD7" s="3107" t="s">
        <v>1153</v>
      </c>
      <c r="AE7" s="3110"/>
      <c r="AF7" s="1794" t="s">
        <v>1390</v>
      </c>
      <c r="AG7" s="544"/>
      <c r="AH7" s="536"/>
      <c r="AI7" s="543" t="s">
        <v>1389</v>
      </c>
      <c r="AJ7" s="3107" t="s">
        <v>1153</v>
      </c>
      <c r="AK7" s="3110"/>
      <c r="AL7" s="458" t="s">
        <v>1390</v>
      </c>
      <c r="AM7" s="394" t="s">
        <v>1389</v>
      </c>
      <c r="AN7" s="3107" t="s">
        <v>1153</v>
      </c>
      <c r="AO7" s="3110"/>
      <c r="AP7" s="458" t="s">
        <v>1390</v>
      </c>
      <c r="AQ7" s="543" t="s">
        <v>1389</v>
      </c>
      <c r="AR7" s="3107" t="s">
        <v>1153</v>
      </c>
      <c r="AS7" s="3110"/>
      <c r="AT7" s="458" t="s">
        <v>1390</v>
      </c>
      <c r="AU7" s="543" t="s">
        <v>1389</v>
      </c>
      <c r="AV7" s="3107" t="s">
        <v>1153</v>
      </c>
      <c r="AW7" s="3110"/>
      <c r="AX7" s="458" t="s">
        <v>1390</v>
      </c>
      <c r="AY7" s="543" t="s">
        <v>1389</v>
      </c>
      <c r="AZ7" s="3107" t="s">
        <v>1153</v>
      </c>
      <c r="BA7" s="3108"/>
    </row>
    <row r="8" spans="2:56" ht="14" thickBot="1" x14ac:dyDescent="0.2">
      <c r="B8" s="534"/>
      <c r="C8" s="1804" t="s">
        <v>1211</v>
      </c>
      <c r="D8" s="1943" t="s">
        <v>1307</v>
      </c>
      <c r="E8" s="1945" t="s">
        <v>1208</v>
      </c>
      <c r="F8" s="1944" t="s">
        <v>1209</v>
      </c>
      <c r="G8" s="541" t="s">
        <v>1213</v>
      </c>
      <c r="H8" s="2382" t="s">
        <v>1211</v>
      </c>
      <c r="I8" s="3119"/>
      <c r="J8" s="2384" t="s">
        <v>1213</v>
      </c>
      <c r="K8" s="3117"/>
      <c r="L8" s="2379" t="s">
        <v>1211</v>
      </c>
      <c r="M8" s="2374" t="s">
        <v>1832</v>
      </c>
      <c r="N8" s="1823" t="s">
        <v>665</v>
      </c>
      <c r="O8" s="545"/>
      <c r="P8" s="2083"/>
      <c r="Q8" s="464" t="s">
        <v>1391</v>
      </c>
      <c r="R8" s="546" t="s">
        <v>1291</v>
      </c>
      <c r="S8" s="547" t="s">
        <v>1241</v>
      </c>
      <c r="T8" s="548" t="s">
        <v>1392</v>
      </c>
      <c r="U8" s="464" t="s">
        <v>1391</v>
      </c>
      <c r="V8" s="546" t="s">
        <v>1291</v>
      </c>
      <c r="W8" s="547" t="s">
        <v>1241</v>
      </c>
      <c r="X8" s="548" t="s">
        <v>1392</v>
      </c>
      <c r="Y8" s="1781" t="s">
        <v>1391</v>
      </c>
      <c r="Z8" s="546" t="s">
        <v>1291</v>
      </c>
      <c r="AA8" s="547" t="s">
        <v>1241</v>
      </c>
      <c r="AB8" s="548" t="s">
        <v>1392</v>
      </c>
      <c r="AC8" s="464" t="s">
        <v>1391</v>
      </c>
      <c r="AD8" s="546" t="s">
        <v>1291</v>
      </c>
      <c r="AE8" s="547" t="s">
        <v>1241</v>
      </c>
      <c r="AF8" s="1795" t="s">
        <v>1392</v>
      </c>
      <c r="AG8" s="508"/>
      <c r="AH8" s="536"/>
      <c r="AI8" s="464" t="s">
        <v>1391</v>
      </c>
      <c r="AJ8" s="546" t="s">
        <v>1291</v>
      </c>
      <c r="AK8" s="547" t="s">
        <v>1241</v>
      </c>
      <c r="AL8" s="548" t="s">
        <v>1392</v>
      </c>
      <c r="AM8" s="1781" t="s">
        <v>1391</v>
      </c>
      <c r="AN8" s="546" t="s">
        <v>1291</v>
      </c>
      <c r="AO8" s="547" t="s">
        <v>1241</v>
      </c>
      <c r="AP8" s="548" t="s">
        <v>1392</v>
      </c>
      <c r="AQ8" s="464" t="s">
        <v>1391</v>
      </c>
      <c r="AR8" s="546" t="s">
        <v>1291</v>
      </c>
      <c r="AS8" s="547" t="s">
        <v>1241</v>
      </c>
      <c r="AT8" s="548" t="s">
        <v>1392</v>
      </c>
      <c r="AU8" s="464" t="s">
        <v>1391</v>
      </c>
      <c r="AV8" s="546" t="s">
        <v>1291</v>
      </c>
      <c r="AW8" s="547" t="s">
        <v>1241</v>
      </c>
      <c r="AX8" s="548" t="s">
        <v>1392</v>
      </c>
      <c r="AY8" s="464" t="s">
        <v>1391</v>
      </c>
      <c r="AZ8" s="546" t="s">
        <v>1291</v>
      </c>
      <c r="BA8" s="1792" t="s">
        <v>1241</v>
      </c>
    </row>
    <row r="9" spans="2:56" ht="15" customHeight="1" x14ac:dyDescent="0.15">
      <c r="B9" s="1307" t="s">
        <v>367</v>
      </c>
      <c r="C9" s="414">
        <v>532</v>
      </c>
      <c r="D9" s="1309">
        <v>4880</v>
      </c>
      <c r="E9" s="414">
        <v>3569</v>
      </c>
      <c r="F9" s="1309">
        <v>1311</v>
      </c>
      <c r="G9" s="467">
        <v>8469400</v>
      </c>
      <c r="H9" s="414">
        <v>32</v>
      </c>
      <c r="I9" s="1309">
        <v>110</v>
      </c>
      <c r="J9" s="467">
        <v>9817</v>
      </c>
      <c r="K9" s="2385">
        <v>8479217</v>
      </c>
      <c r="L9" s="1750">
        <v>70</v>
      </c>
      <c r="M9" s="1826">
        <v>1153</v>
      </c>
      <c r="N9" s="1786">
        <v>408775</v>
      </c>
      <c r="O9" s="549"/>
      <c r="P9" s="1286" t="s">
        <v>367</v>
      </c>
      <c r="Q9" s="1319">
        <v>22670800</v>
      </c>
      <c r="R9" s="1320">
        <v>76100000</v>
      </c>
      <c r="S9" s="1321">
        <v>38885000</v>
      </c>
      <c r="T9" s="1322"/>
      <c r="U9" s="1319">
        <v>16348668</v>
      </c>
      <c r="V9" s="1320">
        <v>45914000</v>
      </c>
      <c r="W9" s="1826">
        <v>36869400</v>
      </c>
      <c r="X9" s="2277"/>
      <c r="Y9" s="1323">
        <v>1590200</v>
      </c>
      <c r="Z9" s="1320">
        <v>2030000</v>
      </c>
      <c r="AA9" s="1321">
        <v>1866000</v>
      </c>
      <c r="AB9" s="1324"/>
      <c r="AC9" s="1323">
        <v>1736577.5</v>
      </c>
      <c r="AD9" s="1320">
        <v>2376800</v>
      </c>
      <c r="AE9" s="1321">
        <v>2059350</v>
      </c>
      <c r="AF9" s="2200"/>
      <c r="AG9" s="248"/>
      <c r="AH9" s="2082" t="s">
        <v>367</v>
      </c>
      <c r="AI9" s="1319">
        <v>27600</v>
      </c>
      <c r="AJ9" s="1320">
        <v>38000</v>
      </c>
      <c r="AK9" s="1321">
        <v>33600</v>
      </c>
      <c r="AL9" s="1324"/>
      <c r="AM9" s="1323">
        <v>75990</v>
      </c>
      <c r="AN9" s="1320">
        <v>142600</v>
      </c>
      <c r="AO9" s="1321">
        <v>119200</v>
      </c>
      <c r="AP9" s="1322"/>
      <c r="AQ9" s="1323">
        <v>90135</v>
      </c>
      <c r="AR9" s="1320">
        <v>235500</v>
      </c>
      <c r="AS9" s="1321">
        <v>207300</v>
      </c>
      <c r="AT9" s="1324"/>
      <c r="AU9" s="1323">
        <v>677640</v>
      </c>
      <c r="AV9" s="1320">
        <v>863700</v>
      </c>
      <c r="AW9" s="1321">
        <v>802700</v>
      </c>
      <c r="AX9" s="1325"/>
      <c r="AY9" s="1343">
        <v>43217610.5</v>
      </c>
      <c r="AZ9" s="414">
        <v>127700600</v>
      </c>
      <c r="BA9" s="1344">
        <v>80842550</v>
      </c>
    </row>
    <row r="10" spans="2:56" ht="15" customHeight="1" x14ac:dyDescent="0.15">
      <c r="B10" s="2275" t="s">
        <v>368</v>
      </c>
      <c r="C10" s="1805">
        <v>85</v>
      </c>
      <c r="D10" s="1300">
        <v>450</v>
      </c>
      <c r="E10" s="1805">
        <v>320</v>
      </c>
      <c r="F10" s="1300">
        <v>130</v>
      </c>
      <c r="G10" s="1313">
        <v>1600000</v>
      </c>
      <c r="H10" s="1300"/>
      <c r="I10" s="1805"/>
      <c r="J10" s="2377"/>
      <c r="K10" s="2386">
        <v>1600000</v>
      </c>
      <c r="L10" s="2184"/>
      <c r="M10" s="1805"/>
      <c r="N10" s="1787"/>
      <c r="O10" s="550"/>
      <c r="P10" s="1333" t="s">
        <v>368</v>
      </c>
      <c r="Q10" s="1334"/>
      <c r="R10" s="1033"/>
      <c r="S10" s="1312"/>
      <c r="T10" s="1335"/>
      <c r="U10" s="1273">
        <v>4000000</v>
      </c>
      <c r="V10" s="1042">
        <v>10000000</v>
      </c>
      <c r="W10" s="1805">
        <v>8000000</v>
      </c>
      <c r="X10" s="2079">
        <v>500</v>
      </c>
      <c r="Y10" s="2278">
        <v>840000</v>
      </c>
      <c r="Z10" s="1042">
        <v>1150000</v>
      </c>
      <c r="AA10" s="1805">
        <v>1000000</v>
      </c>
      <c r="AB10" s="1335">
        <v>840</v>
      </c>
      <c r="AC10" s="1276">
        <v>375000</v>
      </c>
      <c r="AD10" s="1042">
        <v>550000</v>
      </c>
      <c r="AE10" s="1805">
        <v>500000</v>
      </c>
      <c r="AF10" s="1796">
        <v>750</v>
      </c>
      <c r="AG10" s="551"/>
      <c r="AH10" s="1333" t="s">
        <v>368</v>
      </c>
      <c r="AI10" s="1273">
        <v>4000</v>
      </c>
      <c r="AJ10" s="1042">
        <v>10000</v>
      </c>
      <c r="AK10" s="1312">
        <v>8000</v>
      </c>
      <c r="AL10" s="1335">
        <v>500</v>
      </c>
      <c r="AM10" s="1276">
        <v>4050</v>
      </c>
      <c r="AN10" s="1042">
        <v>10000</v>
      </c>
      <c r="AO10" s="1312">
        <v>9000</v>
      </c>
      <c r="AP10" s="1335">
        <v>450</v>
      </c>
      <c r="AQ10" s="1276">
        <v>20250</v>
      </c>
      <c r="AR10" s="1042">
        <v>60000</v>
      </c>
      <c r="AS10" s="1272">
        <v>45000</v>
      </c>
      <c r="AT10" s="1335">
        <v>450</v>
      </c>
      <c r="AU10" s="1276"/>
      <c r="AV10" s="1042"/>
      <c r="AW10" s="1312"/>
      <c r="AX10" s="1335" t="s">
        <v>1625</v>
      </c>
      <c r="AY10" s="1347">
        <v>5243300</v>
      </c>
      <c r="AZ10" s="1042">
        <v>11780000</v>
      </c>
      <c r="BA10" s="1348">
        <v>9562000</v>
      </c>
    </row>
    <row r="11" spans="2:56" ht="15" customHeight="1" x14ac:dyDescent="0.15">
      <c r="B11" s="2275" t="s">
        <v>369</v>
      </c>
      <c r="C11" s="1805">
        <v>46</v>
      </c>
      <c r="D11" s="1300">
        <v>885</v>
      </c>
      <c r="E11" s="1805">
        <v>565</v>
      </c>
      <c r="F11" s="1300">
        <v>320</v>
      </c>
      <c r="G11" s="1313">
        <v>1977500</v>
      </c>
      <c r="H11" s="1300"/>
      <c r="I11" s="1805"/>
      <c r="J11" s="2377"/>
      <c r="K11" s="2386">
        <v>1977500</v>
      </c>
      <c r="L11" s="2184"/>
      <c r="M11" s="1805"/>
      <c r="N11" s="1787"/>
      <c r="O11" s="550"/>
      <c r="P11" s="1333" t="s">
        <v>369</v>
      </c>
      <c r="Q11" s="1334"/>
      <c r="R11" s="1033"/>
      <c r="S11" s="1312"/>
      <c r="T11" s="1335"/>
      <c r="U11" s="2131">
        <v>4950000</v>
      </c>
      <c r="V11" s="1033">
        <v>11500000</v>
      </c>
      <c r="W11" s="1805">
        <v>11000000</v>
      </c>
      <c r="X11" s="2079">
        <v>450</v>
      </c>
      <c r="Y11" s="1336">
        <v>480000</v>
      </c>
      <c r="Z11" s="1033">
        <v>500000</v>
      </c>
      <c r="AA11" s="1272">
        <v>480000</v>
      </c>
      <c r="AB11" s="1335">
        <v>1000</v>
      </c>
      <c r="AC11" s="1336">
        <v>750000</v>
      </c>
      <c r="AD11" s="1033">
        <v>800000</v>
      </c>
      <c r="AE11" s="1337">
        <v>750000</v>
      </c>
      <c r="AF11" s="1796">
        <v>1000</v>
      </c>
      <c r="AG11" s="551"/>
      <c r="AH11" s="1333" t="s">
        <v>369</v>
      </c>
      <c r="AI11" s="1334">
        <v>17500</v>
      </c>
      <c r="AJ11" s="2076">
        <v>18000</v>
      </c>
      <c r="AK11" s="1312">
        <v>17500</v>
      </c>
      <c r="AL11" s="1335">
        <v>1000</v>
      </c>
      <c r="AM11" s="1336"/>
      <c r="AN11" s="1033"/>
      <c r="AO11" s="1312"/>
      <c r="AP11" s="1335" t="s">
        <v>1625</v>
      </c>
      <c r="AQ11" s="1336">
        <v>25500</v>
      </c>
      <c r="AR11" s="1033">
        <v>40000</v>
      </c>
      <c r="AS11" s="1272">
        <v>30000</v>
      </c>
      <c r="AT11" s="1335">
        <v>850</v>
      </c>
      <c r="AU11" s="2080">
        <v>550000</v>
      </c>
      <c r="AV11" s="2076">
        <v>600000</v>
      </c>
      <c r="AW11" s="1312">
        <v>550000</v>
      </c>
      <c r="AX11" s="1335">
        <v>1000</v>
      </c>
      <c r="AY11" s="1347">
        <v>6773000</v>
      </c>
      <c r="AZ11" s="1042">
        <v>13458000</v>
      </c>
      <c r="BA11" s="1348">
        <v>12827500</v>
      </c>
    </row>
    <row r="12" spans="2:56" ht="15" customHeight="1" x14ac:dyDescent="0.15">
      <c r="B12" s="1311" t="s">
        <v>370</v>
      </c>
      <c r="C12" s="1805">
        <v>65</v>
      </c>
      <c r="D12" s="1300">
        <v>640</v>
      </c>
      <c r="E12" s="1805">
        <v>440</v>
      </c>
      <c r="F12" s="1300">
        <v>200</v>
      </c>
      <c r="G12" s="1313">
        <v>176000</v>
      </c>
      <c r="H12" s="1300">
        <v>20</v>
      </c>
      <c r="I12" s="1805">
        <v>60</v>
      </c>
      <c r="J12" s="2377">
        <v>6780</v>
      </c>
      <c r="K12" s="2386">
        <v>182780</v>
      </c>
      <c r="L12" s="2184"/>
      <c r="M12" s="1805"/>
      <c r="N12" s="1787"/>
      <c r="O12" s="550"/>
      <c r="P12" s="1333" t="s">
        <v>370</v>
      </c>
      <c r="Q12" s="1334"/>
      <c r="R12" s="1033"/>
      <c r="S12" s="1312"/>
      <c r="T12" s="1335"/>
      <c r="U12" s="2131">
        <v>240000</v>
      </c>
      <c r="V12" s="1033">
        <v>750000</v>
      </c>
      <c r="W12" s="1805">
        <v>580000</v>
      </c>
      <c r="X12" s="2079">
        <v>413.79310344827587</v>
      </c>
      <c r="Y12" s="1336"/>
      <c r="Z12" s="1033"/>
      <c r="AA12" s="1272"/>
      <c r="AB12" s="1335" t="s">
        <v>1625</v>
      </c>
      <c r="AC12" s="1336">
        <v>2000</v>
      </c>
      <c r="AD12" s="1033">
        <v>2300</v>
      </c>
      <c r="AE12" s="1312">
        <v>2000</v>
      </c>
      <c r="AF12" s="1796">
        <v>1000</v>
      </c>
      <c r="AG12" s="551"/>
      <c r="AH12" s="1333" t="s">
        <v>370</v>
      </c>
      <c r="AI12" s="1334"/>
      <c r="AJ12" s="2076"/>
      <c r="AK12" s="1312"/>
      <c r="AL12" s="1335" t="s">
        <v>1625</v>
      </c>
      <c r="AM12" s="1336">
        <v>24000</v>
      </c>
      <c r="AN12" s="1033">
        <v>35000</v>
      </c>
      <c r="AO12" s="1312">
        <v>32000</v>
      </c>
      <c r="AP12" s="1335">
        <v>750</v>
      </c>
      <c r="AQ12" s="1336">
        <v>5250</v>
      </c>
      <c r="AR12" s="1033">
        <v>5000</v>
      </c>
      <c r="AS12" s="1272">
        <v>7000</v>
      </c>
      <c r="AT12" s="1335">
        <v>750</v>
      </c>
      <c r="AU12" s="2080">
        <v>3350</v>
      </c>
      <c r="AV12" s="2076">
        <v>10000</v>
      </c>
      <c r="AW12" s="1312">
        <v>6700</v>
      </c>
      <c r="AX12" s="1335">
        <v>500</v>
      </c>
      <c r="AY12" s="1347">
        <v>274600</v>
      </c>
      <c r="AZ12" s="1042">
        <v>802300</v>
      </c>
      <c r="BA12" s="1348">
        <v>627700</v>
      </c>
    </row>
    <row r="13" spans="2:56" ht="15" customHeight="1" x14ac:dyDescent="0.15">
      <c r="B13" s="1311" t="s">
        <v>371</v>
      </c>
      <c r="C13" s="1805">
        <v>28</v>
      </c>
      <c r="D13" s="1300">
        <v>260</v>
      </c>
      <c r="E13" s="1805">
        <v>210</v>
      </c>
      <c r="F13" s="1300">
        <v>50</v>
      </c>
      <c r="G13" s="1313">
        <v>210000</v>
      </c>
      <c r="H13" s="1300"/>
      <c r="I13" s="1805"/>
      <c r="J13" s="2377"/>
      <c r="K13" s="2386">
        <v>210000</v>
      </c>
      <c r="L13" s="2184"/>
      <c r="M13" s="1805"/>
      <c r="N13" s="1787"/>
      <c r="O13" s="550"/>
      <c r="P13" s="1333" t="s">
        <v>371</v>
      </c>
      <c r="Q13" s="1334"/>
      <c r="R13" s="1033"/>
      <c r="S13" s="1312"/>
      <c r="T13" s="1335"/>
      <c r="U13" s="2172">
        <v>318000</v>
      </c>
      <c r="V13" s="1042">
        <v>858000</v>
      </c>
      <c r="W13" s="1805">
        <v>795000</v>
      </c>
      <c r="X13" s="2079">
        <v>400</v>
      </c>
      <c r="Y13" s="1276"/>
      <c r="Z13" s="1042"/>
      <c r="AA13" s="1272"/>
      <c r="AB13" s="1335" t="s">
        <v>1625</v>
      </c>
      <c r="AC13" s="1276">
        <v>42400</v>
      </c>
      <c r="AD13" s="1042">
        <v>72000</v>
      </c>
      <c r="AE13" s="1805">
        <v>53000</v>
      </c>
      <c r="AF13" s="1796">
        <v>800</v>
      </c>
      <c r="AG13" s="551"/>
      <c r="AH13" s="1333" t="s">
        <v>371</v>
      </c>
      <c r="AI13" s="1334"/>
      <c r="AJ13" s="2076"/>
      <c r="AK13" s="1312"/>
      <c r="AL13" s="1335" t="s">
        <v>1625</v>
      </c>
      <c r="AM13" s="1336"/>
      <c r="AN13" s="1033"/>
      <c r="AO13" s="1312"/>
      <c r="AP13" s="1335" t="s">
        <v>1625</v>
      </c>
      <c r="AQ13" s="1336"/>
      <c r="AR13" s="1033"/>
      <c r="AS13" s="1272"/>
      <c r="AT13" s="1335" t="s">
        <v>1625</v>
      </c>
      <c r="AU13" s="2080">
        <v>2990</v>
      </c>
      <c r="AV13" s="2076">
        <v>5700</v>
      </c>
      <c r="AW13" s="1312">
        <v>4600</v>
      </c>
      <c r="AX13" s="1335">
        <v>650</v>
      </c>
      <c r="AY13" s="1347">
        <v>363390</v>
      </c>
      <c r="AZ13" s="1042">
        <v>935700</v>
      </c>
      <c r="BA13" s="1348">
        <v>852600</v>
      </c>
    </row>
    <row r="14" spans="2:56" ht="15" customHeight="1" x14ac:dyDescent="0.15">
      <c r="B14" s="2275" t="s">
        <v>372</v>
      </c>
      <c r="C14" s="1805">
        <v>45</v>
      </c>
      <c r="D14" s="1300">
        <v>825</v>
      </c>
      <c r="E14" s="1805">
        <v>780</v>
      </c>
      <c r="F14" s="1300">
        <v>45</v>
      </c>
      <c r="G14" s="1313">
        <v>741000</v>
      </c>
      <c r="H14" s="1300"/>
      <c r="I14" s="1805"/>
      <c r="J14" s="2377"/>
      <c r="K14" s="2386">
        <v>741000</v>
      </c>
      <c r="L14" s="2184">
        <v>33</v>
      </c>
      <c r="M14" s="1805">
        <v>580</v>
      </c>
      <c r="N14" s="1787">
        <v>220400</v>
      </c>
      <c r="O14" s="550"/>
      <c r="P14" s="1333" t="s">
        <v>372</v>
      </c>
      <c r="Q14" s="1334">
        <v>11330000</v>
      </c>
      <c r="R14" s="1033">
        <v>35000000</v>
      </c>
      <c r="S14" s="1312">
        <v>19700000</v>
      </c>
      <c r="T14" s="1335">
        <v>575.12690355329948</v>
      </c>
      <c r="U14" s="2132">
        <v>840500</v>
      </c>
      <c r="V14" s="474">
        <v>3200000</v>
      </c>
      <c r="W14" s="1805">
        <v>2050000</v>
      </c>
      <c r="X14" s="2079">
        <v>410</v>
      </c>
      <c r="Y14" s="1276"/>
      <c r="Z14" s="1042"/>
      <c r="AA14" s="1272"/>
      <c r="AB14" s="1335" t="s">
        <v>1625</v>
      </c>
      <c r="AC14" s="1276">
        <v>101500</v>
      </c>
      <c r="AD14" s="1042">
        <v>170000</v>
      </c>
      <c r="AE14" s="1805">
        <v>145000</v>
      </c>
      <c r="AF14" s="1796">
        <v>700</v>
      </c>
      <c r="AG14" s="551"/>
      <c r="AH14" s="1333" t="s">
        <v>372</v>
      </c>
      <c r="AI14" s="1334">
        <v>3100</v>
      </c>
      <c r="AJ14" s="2076">
        <v>3500</v>
      </c>
      <c r="AK14" s="1312">
        <v>3100</v>
      </c>
      <c r="AL14" s="1335">
        <v>1000</v>
      </c>
      <c r="AM14" s="1336"/>
      <c r="AN14" s="1033"/>
      <c r="AO14" s="1312"/>
      <c r="AP14" s="1335" t="s">
        <v>1625</v>
      </c>
      <c r="AQ14" s="1276">
        <v>4635</v>
      </c>
      <c r="AR14" s="1042">
        <v>12500</v>
      </c>
      <c r="AS14" s="1337">
        <v>10300</v>
      </c>
      <c r="AT14" s="1335">
        <v>450</v>
      </c>
      <c r="AU14" s="2080">
        <v>600</v>
      </c>
      <c r="AV14" s="2076">
        <v>1500</v>
      </c>
      <c r="AW14" s="1312">
        <v>1200</v>
      </c>
      <c r="AX14" s="1335">
        <v>500</v>
      </c>
      <c r="AY14" s="1347">
        <v>12280335</v>
      </c>
      <c r="AZ14" s="1042">
        <v>38387500</v>
      </c>
      <c r="BA14" s="1348">
        <v>21909600</v>
      </c>
    </row>
    <row r="15" spans="2:56" ht="15" customHeight="1" x14ac:dyDescent="0.15">
      <c r="B15" s="1311" t="s">
        <v>373</v>
      </c>
      <c r="C15" s="1805">
        <v>10</v>
      </c>
      <c r="D15" s="1300">
        <v>72</v>
      </c>
      <c r="E15" s="1805">
        <v>32</v>
      </c>
      <c r="F15" s="1300">
        <v>40</v>
      </c>
      <c r="G15" s="1313">
        <v>22400</v>
      </c>
      <c r="H15" s="1300"/>
      <c r="I15" s="1805"/>
      <c r="J15" s="2377"/>
      <c r="K15" s="2386">
        <v>22400</v>
      </c>
      <c r="L15" s="2184"/>
      <c r="M15" s="1805"/>
      <c r="N15" s="1787"/>
      <c r="O15" s="550"/>
      <c r="P15" s="1333" t="s">
        <v>373</v>
      </c>
      <c r="Q15" s="1334"/>
      <c r="R15" s="1033"/>
      <c r="S15" s="1312"/>
      <c r="T15" s="1335"/>
      <c r="U15" s="2131">
        <v>5600</v>
      </c>
      <c r="V15" s="1033">
        <v>20000</v>
      </c>
      <c r="W15" s="1805">
        <v>16000</v>
      </c>
      <c r="X15" s="2079">
        <v>350</v>
      </c>
      <c r="Y15" s="1336"/>
      <c r="Z15" s="1033"/>
      <c r="AA15" s="1272"/>
      <c r="AB15" s="1335" t="s">
        <v>1625</v>
      </c>
      <c r="AC15" s="2080">
        <v>810</v>
      </c>
      <c r="AD15" s="2076">
        <v>2300</v>
      </c>
      <c r="AE15" s="1312">
        <v>1800</v>
      </c>
      <c r="AF15" s="1796">
        <v>450</v>
      </c>
      <c r="AG15" s="551"/>
      <c r="AH15" s="1333" t="s">
        <v>373</v>
      </c>
      <c r="AI15" s="1334"/>
      <c r="AJ15" s="2076"/>
      <c r="AK15" s="1312"/>
      <c r="AL15" s="1335" t="s">
        <v>1625</v>
      </c>
      <c r="AM15" s="1336"/>
      <c r="AN15" s="1033"/>
      <c r="AO15" s="1312"/>
      <c r="AP15" s="1335" t="s">
        <v>1625</v>
      </c>
      <c r="AQ15" s="1336"/>
      <c r="AR15" s="1033"/>
      <c r="AS15" s="1272"/>
      <c r="AT15" s="1335" t="s">
        <v>1625</v>
      </c>
      <c r="AU15" s="2080"/>
      <c r="AV15" s="2076"/>
      <c r="AW15" s="1312"/>
      <c r="AX15" s="1335" t="s">
        <v>1625</v>
      </c>
      <c r="AY15" s="1347">
        <v>6410</v>
      </c>
      <c r="AZ15" s="1042">
        <v>22300</v>
      </c>
      <c r="BA15" s="1348">
        <v>17800</v>
      </c>
    </row>
    <row r="16" spans="2:56" ht="15" customHeight="1" x14ac:dyDescent="0.15">
      <c r="B16" s="1311" t="s">
        <v>374</v>
      </c>
      <c r="C16" s="1805">
        <v>11</v>
      </c>
      <c r="D16" s="1300">
        <v>309</v>
      </c>
      <c r="E16" s="1805">
        <v>254</v>
      </c>
      <c r="F16" s="1300">
        <v>55</v>
      </c>
      <c r="G16" s="1313">
        <v>457200</v>
      </c>
      <c r="H16" s="1300"/>
      <c r="I16" s="1805"/>
      <c r="J16" s="2377"/>
      <c r="K16" s="2386">
        <v>457200</v>
      </c>
      <c r="L16" s="2184">
        <v>2</v>
      </c>
      <c r="M16" s="1805">
        <v>43</v>
      </c>
      <c r="N16" s="1787">
        <v>16125</v>
      </c>
      <c r="O16" s="550"/>
      <c r="P16" s="1333" t="s">
        <v>374</v>
      </c>
      <c r="Q16" s="1334">
        <v>1945000</v>
      </c>
      <c r="R16" s="1033">
        <v>4500000</v>
      </c>
      <c r="S16" s="1312">
        <v>1945000</v>
      </c>
      <c r="T16" s="1274">
        <v>1000</v>
      </c>
      <c r="U16" s="2132">
        <v>720000</v>
      </c>
      <c r="V16" s="474">
        <v>2850000</v>
      </c>
      <c r="W16" s="1805">
        <v>1740000</v>
      </c>
      <c r="X16" s="2079">
        <v>413.79310344827587</v>
      </c>
      <c r="Y16" s="1336"/>
      <c r="Z16" s="1033"/>
      <c r="AA16" s="1272"/>
      <c r="AB16" s="1335" t="s">
        <v>1625</v>
      </c>
      <c r="AC16" s="2080">
        <v>99000</v>
      </c>
      <c r="AD16" s="2076">
        <v>135000</v>
      </c>
      <c r="AE16" s="1312">
        <v>120000</v>
      </c>
      <c r="AF16" s="1796">
        <v>825</v>
      </c>
      <c r="AG16" s="551"/>
      <c r="AH16" s="1333" t="s">
        <v>374</v>
      </c>
      <c r="AI16" s="1334"/>
      <c r="AJ16" s="2076"/>
      <c r="AK16" s="1312"/>
      <c r="AL16" s="1335" t="s">
        <v>1625</v>
      </c>
      <c r="AM16" s="1336"/>
      <c r="AN16" s="1033"/>
      <c r="AO16" s="1312"/>
      <c r="AP16" s="1335" t="s">
        <v>1625</v>
      </c>
      <c r="AQ16" s="1336"/>
      <c r="AR16" s="1033"/>
      <c r="AS16" s="1272"/>
      <c r="AT16" s="1335" t="s">
        <v>1625</v>
      </c>
      <c r="AU16" s="2080"/>
      <c r="AV16" s="2076"/>
      <c r="AW16" s="1312"/>
      <c r="AX16" s="1335" t="s">
        <v>1625</v>
      </c>
      <c r="AY16" s="1347">
        <v>2764000</v>
      </c>
      <c r="AZ16" s="1042">
        <v>7485000</v>
      </c>
      <c r="BA16" s="1348">
        <v>3805000</v>
      </c>
    </row>
    <row r="17" spans="2:53" ht="15" customHeight="1" x14ac:dyDescent="0.15">
      <c r="B17" s="1311" t="s">
        <v>375</v>
      </c>
      <c r="C17" s="1805">
        <v>10</v>
      </c>
      <c r="D17" s="1300">
        <v>57</v>
      </c>
      <c r="E17" s="1805">
        <v>44</v>
      </c>
      <c r="F17" s="1300">
        <v>13</v>
      </c>
      <c r="G17" s="1313">
        <v>19800</v>
      </c>
      <c r="H17" s="1300"/>
      <c r="I17" s="1805"/>
      <c r="J17" s="2377"/>
      <c r="K17" s="2386">
        <v>19800</v>
      </c>
      <c r="L17" s="2184"/>
      <c r="M17" s="1805"/>
      <c r="N17" s="1787"/>
      <c r="O17" s="550"/>
      <c r="P17" s="1333" t="s">
        <v>375</v>
      </c>
      <c r="Q17" s="1334"/>
      <c r="R17" s="1033"/>
      <c r="S17" s="1312"/>
      <c r="T17" s="1335"/>
      <c r="U17" s="2131">
        <v>130272</v>
      </c>
      <c r="V17" s="1033">
        <v>380000</v>
      </c>
      <c r="W17" s="1805">
        <v>276000</v>
      </c>
      <c r="X17" s="2079">
        <v>472</v>
      </c>
      <c r="Y17" s="1336"/>
      <c r="Z17" s="1033"/>
      <c r="AA17" s="1272"/>
      <c r="AB17" s="1335" t="s">
        <v>1625</v>
      </c>
      <c r="AC17" s="2080">
        <v>5900</v>
      </c>
      <c r="AD17" s="2076">
        <v>7200</v>
      </c>
      <c r="AE17" s="1312">
        <v>5900</v>
      </c>
      <c r="AF17" s="1796">
        <v>1000</v>
      </c>
      <c r="AG17" s="551"/>
      <c r="AH17" s="1333" t="s">
        <v>375</v>
      </c>
      <c r="AI17" s="1334"/>
      <c r="AJ17" s="2076"/>
      <c r="AK17" s="1312"/>
      <c r="AL17" s="1335" t="s">
        <v>1625</v>
      </c>
      <c r="AM17" s="1336">
        <v>7140</v>
      </c>
      <c r="AN17" s="1033">
        <v>12000</v>
      </c>
      <c r="AO17" s="1312">
        <v>10200</v>
      </c>
      <c r="AP17" s="1335">
        <v>700</v>
      </c>
      <c r="AQ17" s="1336"/>
      <c r="AR17" s="1033"/>
      <c r="AS17" s="1272"/>
      <c r="AT17" s="1335" t="s">
        <v>1625</v>
      </c>
      <c r="AU17" s="2080"/>
      <c r="AV17" s="2076"/>
      <c r="AW17" s="1312"/>
      <c r="AX17" s="1335" t="s">
        <v>1625</v>
      </c>
      <c r="AY17" s="1347">
        <v>143312</v>
      </c>
      <c r="AZ17" s="1042">
        <v>399200</v>
      </c>
      <c r="BA17" s="1348">
        <v>292100</v>
      </c>
    </row>
    <row r="18" spans="2:53" ht="15" customHeight="1" x14ac:dyDescent="0.15">
      <c r="B18" s="2275" t="s">
        <v>1393</v>
      </c>
      <c r="C18" s="1805">
        <v>88</v>
      </c>
      <c r="D18" s="1300">
        <v>560</v>
      </c>
      <c r="E18" s="1805">
        <v>310</v>
      </c>
      <c r="F18" s="1300">
        <v>250</v>
      </c>
      <c r="G18" s="1313">
        <v>682000</v>
      </c>
      <c r="H18" s="1300">
        <v>12</v>
      </c>
      <c r="I18" s="1805">
        <v>50</v>
      </c>
      <c r="J18" s="2377">
        <v>3037</v>
      </c>
      <c r="K18" s="2386">
        <v>685037</v>
      </c>
      <c r="L18" s="2184"/>
      <c r="M18" s="1805"/>
      <c r="N18" s="1787"/>
      <c r="O18" s="550"/>
      <c r="P18" s="1333" t="s">
        <v>951</v>
      </c>
      <c r="Q18" s="1334"/>
      <c r="R18" s="1033"/>
      <c r="S18" s="1312"/>
      <c r="T18" s="1335"/>
      <c r="U18" s="2131">
        <v>1240000</v>
      </c>
      <c r="V18" s="1033">
        <v>4760000</v>
      </c>
      <c r="W18" s="1805">
        <v>3100000</v>
      </c>
      <c r="X18" s="2079">
        <v>400</v>
      </c>
      <c r="Y18" s="1336"/>
      <c r="Z18" s="1033"/>
      <c r="AA18" s="1272"/>
      <c r="AB18" s="1335" t="s">
        <v>1625</v>
      </c>
      <c r="AC18" s="2080">
        <v>120000</v>
      </c>
      <c r="AD18" s="2076">
        <v>250000</v>
      </c>
      <c r="AE18" s="1312">
        <v>200000</v>
      </c>
      <c r="AF18" s="1796">
        <v>600</v>
      </c>
      <c r="AG18" s="551"/>
      <c r="AH18" s="1333" t="s">
        <v>1394</v>
      </c>
      <c r="AI18" s="1334"/>
      <c r="AJ18" s="2076"/>
      <c r="AK18" s="1312"/>
      <c r="AL18" s="1335" t="s">
        <v>1625</v>
      </c>
      <c r="AM18" s="1336"/>
      <c r="AN18" s="1033"/>
      <c r="AO18" s="1312"/>
      <c r="AP18" s="1335" t="s">
        <v>1625</v>
      </c>
      <c r="AQ18" s="1276"/>
      <c r="AR18" s="1042"/>
      <c r="AS18" s="1337"/>
      <c r="AT18" s="1335" t="s">
        <v>1625</v>
      </c>
      <c r="AU18" s="1276"/>
      <c r="AV18" s="1042"/>
      <c r="AW18" s="1337"/>
      <c r="AX18" s="1335" t="s">
        <v>1625</v>
      </c>
      <c r="AY18" s="1347">
        <v>1360000</v>
      </c>
      <c r="AZ18" s="1042">
        <v>5010000</v>
      </c>
      <c r="BA18" s="1348">
        <v>3300000</v>
      </c>
    </row>
    <row r="19" spans="2:53" ht="15" customHeight="1" x14ac:dyDescent="0.15">
      <c r="B19" s="2275" t="s">
        <v>377</v>
      </c>
      <c r="C19" s="1805">
        <v>60</v>
      </c>
      <c r="D19" s="1300">
        <v>423</v>
      </c>
      <c r="E19" s="1805">
        <v>267</v>
      </c>
      <c r="F19" s="1300">
        <v>156</v>
      </c>
      <c r="G19" s="1313">
        <v>667500</v>
      </c>
      <c r="H19" s="1300"/>
      <c r="I19" s="1805"/>
      <c r="J19" s="2377"/>
      <c r="K19" s="2386">
        <v>667500</v>
      </c>
      <c r="L19" s="2184"/>
      <c r="M19" s="1805"/>
      <c r="N19" s="1787"/>
      <c r="O19" s="550"/>
      <c r="P19" s="1333" t="s">
        <v>377</v>
      </c>
      <c r="Q19" s="1334"/>
      <c r="R19" s="1033"/>
      <c r="S19" s="1338"/>
      <c r="T19" s="1335"/>
      <c r="U19" s="2131">
        <v>742500</v>
      </c>
      <c r="V19" s="2234">
        <v>2300000</v>
      </c>
      <c r="W19" s="1805">
        <v>1650000</v>
      </c>
      <c r="X19" s="2079">
        <v>450</v>
      </c>
      <c r="Y19" s="1336"/>
      <c r="Z19" s="1033"/>
      <c r="AA19" s="1272"/>
      <c r="AB19" s="1335" t="s">
        <v>1625</v>
      </c>
      <c r="AC19" s="2080">
        <v>200000</v>
      </c>
      <c r="AD19" s="2076">
        <v>300000</v>
      </c>
      <c r="AE19" s="1805">
        <v>200000</v>
      </c>
      <c r="AF19" s="1796">
        <v>1000</v>
      </c>
      <c r="AG19" s="551"/>
      <c r="AH19" s="1333" t="s">
        <v>377</v>
      </c>
      <c r="AI19" s="1334"/>
      <c r="AJ19" s="2076"/>
      <c r="AK19" s="1312"/>
      <c r="AL19" s="1335" t="s">
        <v>1625</v>
      </c>
      <c r="AM19" s="1336"/>
      <c r="AN19" s="1033"/>
      <c r="AO19" s="1338"/>
      <c r="AP19" s="1335" t="s">
        <v>1625</v>
      </c>
      <c r="AQ19" s="1276"/>
      <c r="AR19" s="1042"/>
      <c r="AS19" s="1337"/>
      <c r="AT19" s="1335" t="s">
        <v>1625</v>
      </c>
      <c r="AU19" s="1276"/>
      <c r="AV19" s="1042"/>
      <c r="AW19" s="1337"/>
      <c r="AX19" s="1335" t="s">
        <v>1625</v>
      </c>
      <c r="AY19" s="1347">
        <v>942500</v>
      </c>
      <c r="AZ19" s="1042">
        <v>2600000</v>
      </c>
      <c r="BA19" s="1348">
        <v>1850000</v>
      </c>
    </row>
    <row r="20" spans="2:53" ht="15" customHeight="1" x14ac:dyDescent="0.15">
      <c r="B20" s="1311" t="s">
        <v>378</v>
      </c>
      <c r="C20" s="1805">
        <v>5</v>
      </c>
      <c r="D20" s="1300">
        <v>39</v>
      </c>
      <c r="E20" s="1805">
        <v>24</v>
      </c>
      <c r="F20" s="1300">
        <v>15</v>
      </c>
      <c r="G20" s="1313">
        <v>12000</v>
      </c>
      <c r="H20" s="1300"/>
      <c r="I20" s="1805"/>
      <c r="J20" s="2377"/>
      <c r="K20" s="2386">
        <v>12000</v>
      </c>
      <c r="L20" s="2184"/>
      <c r="M20" s="1805"/>
      <c r="N20" s="1787"/>
      <c r="O20" s="550"/>
      <c r="P20" s="1333" t="s">
        <v>378</v>
      </c>
      <c r="Q20" s="1334"/>
      <c r="R20" s="1033"/>
      <c r="S20" s="1312"/>
      <c r="T20" s="1335"/>
      <c r="U20" s="1334"/>
      <c r="V20" s="1033"/>
      <c r="W20" s="1805"/>
      <c r="X20" s="2079"/>
      <c r="Y20" s="1336"/>
      <c r="Z20" s="1033"/>
      <c r="AA20" s="1272"/>
      <c r="AB20" s="1335" t="s">
        <v>1625</v>
      </c>
      <c r="AC20" s="2080"/>
      <c r="AD20" s="2076"/>
      <c r="AE20" s="1312"/>
      <c r="AF20" s="1796" t="s">
        <v>1625</v>
      </c>
      <c r="AG20" s="551"/>
      <c r="AH20" s="1333" t="s">
        <v>378</v>
      </c>
      <c r="AI20" s="1334">
        <v>3000</v>
      </c>
      <c r="AJ20" s="2076">
        <v>6500</v>
      </c>
      <c r="AK20" s="1312">
        <v>5000</v>
      </c>
      <c r="AL20" s="1335">
        <v>600</v>
      </c>
      <c r="AM20" s="1336">
        <v>27000</v>
      </c>
      <c r="AN20" s="1033">
        <v>60000</v>
      </c>
      <c r="AO20" s="1312">
        <v>45000</v>
      </c>
      <c r="AP20" s="1335">
        <v>600</v>
      </c>
      <c r="AQ20" s="1336"/>
      <c r="AR20" s="1033"/>
      <c r="AS20" s="1272"/>
      <c r="AT20" s="1335" t="s">
        <v>1625</v>
      </c>
      <c r="AU20" s="2080"/>
      <c r="AV20" s="2076"/>
      <c r="AW20" s="1312"/>
      <c r="AX20" s="1335" t="s">
        <v>1625</v>
      </c>
      <c r="AY20" s="1347">
        <v>30000</v>
      </c>
      <c r="AZ20" s="1042">
        <v>66500</v>
      </c>
      <c r="BA20" s="1348">
        <v>50000</v>
      </c>
    </row>
    <row r="21" spans="2:53" ht="15" customHeight="1" x14ac:dyDescent="0.15">
      <c r="B21" s="1311" t="s">
        <v>952</v>
      </c>
      <c r="C21" s="1805">
        <v>15</v>
      </c>
      <c r="D21" s="1300">
        <v>73</v>
      </c>
      <c r="E21" s="1805">
        <v>68</v>
      </c>
      <c r="F21" s="1300">
        <v>5</v>
      </c>
      <c r="G21" s="1313">
        <v>34000</v>
      </c>
      <c r="H21" s="1300"/>
      <c r="I21" s="1805"/>
      <c r="J21" s="2377"/>
      <c r="K21" s="2386">
        <v>34000</v>
      </c>
      <c r="L21" s="2184"/>
      <c r="M21" s="1805"/>
      <c r="N21" s="1787"/>
      <c r="O21" s="550"/>
      <c r="P21" s="1333" t="s">
        <v>952</v>
      </c>
      <c r="Q21" s="1334"/>
      <c r="R21" s="1033"/>
      <c r="S21" s="1312"/>
      <c r="T21" s="1335"/>
      <c r="U21" s="1334">
        <v>10500</v>
      </c>
      <c r="V21" s="1033">
        <v>30000</v>
      </c>
      <c r="W21" s="1805">
        <v>28000</v>
      </c>
      <c r="X21" s="2079">
        <v>375</v>
      </c>
      <c r="Y21" s="1336"/>
      <c r="Z21" s="1033"/>
      <c r="AA21" s="1272"/>
      <c r="AB21" s="1335" t="s">
        <v>1625</v>
      </c>
      <c r="AC21" s="2080">
        <v>5500</v>
      </c>
      <c r="AD21" s="2076">
        <v>8000</v>
      </c>
      <c r="AE21" s="1312">
        <v>5500</v>
      </c>
      <c r="AF21" s="1796">
        <v>1000</v>
      </c>
      <c r="AG21" s="551"/>
      <c r="AH21" s="1333" t="s">
        <v>952</v>
      </c>
      <c r="AI21" s="1334"/>
      <c r="AJ21" s="2076"/>
      <c r="AK21" s="1312"/>
      <c r="AL21" s="1335" t="s">
        <v>1625</v>
      </c>
      <c r="AM21" s="1336"/>
      <c r="AN21" s="1033"/>
      <c r="AO21" s="1312"/>
      <c r="AP21" s="1335" t="s">
        <v>1625</v>
      </c>
      <c r="AQ21" s="1336"/>
      <c r="AR21" s="1033"/>
      <c r="AS21" s="1272"/>
      <c r="AT21" s="1335" t="s">
        <v>1625</v>
      </c>
      <c r="AU21" s="2080">
        <v>1200</v>
      </c>
      <c r="AV21" s="2076">
        <v>1500</v>
      </c>
      <c r="AW21" s="1312">
        <v>1200</v>
      </c>
      <c r="AX21" s="1335">
        <v>1000</v>
      </c>
      <c r="AY21" s="1347">
        <v>17200</v>
      </c>
      <c r="AZ21" s="1042">
        <v>39500</v>
      </c>
      <c r="BA21" s="1348">
        <v>34700</v>
      </c>
    </row>
    <row r="22" spans="2:53" ht="15" customHeight="1" x14ac:dyDescent="0.15">
      <c r="B22" s="1311" t="s">
        <v>380</v>
      </c>
      <c r="C22" s="1805">
        <v>14</v>
      </c>
      <c r="D22" s="1300">
        <v>55</v>
      </c>
      <c r="E22" s="1805">
        <v>40</v>
      </c>
      <c r="F22" s="1300">
        <v>15</v>
      </c>
      <c r="G22" s="1313">
        <v>10000</v>
      </c>
      <c r="H22" s="1300"/>
      <c r="I22" s="1805"/>
      <c r="J22" s="2377"/>
      <c r="K22" s="2386">
        <v>10000</v>
      </c>
      <c r="L22" s="2184"/>
      <c r="M22" s="1805"/>
      <c r="N22" s="1787"/>
      <c r="O22" s="550"/>
      <c r="P22" s="1333" t="s">
        <v>380</v>
      </c>
      <c r="Q22" s="1334"/>
      <c r="R22" s="1033"/>
      <c r="S22" s="1312"/>
      <c r="T22" s="1335"/>
      <c r="U22" s="1334">
        <v>8296</v>
      </c>
      <c r="V22" s="1033">
        <v>16000</v>
      </c>
      <c r="W22" s="1805">
        <v>24400</v>
      </c>
      <c r="X22" s="2079">
        <v>340</v>
      </c>
      <c r="Y22" s="1336"/>
      <c r="Z22" s="1033"/>
      <c r="AA22" s="1272"/>
      <c r="AB22" s="1335" t="s">
        <v>1625</v>
      </c>
      <c r="AC22" s="1336">
        <v>560</v>
      </c>
      <c r="AD22" s="1033">
        <v>1000</v>
      </c>
      <c r="AE22" s="1312">
        <v>800</v>
      </c>
      <c r="AF22" s="1796">
        <v>700</v>
      </c>
      <c r="AG22" s="551"/>
      <c r="AH22" s="1333" t="s">
        <v>380</v>
      </c>
      <c r="AI22" s="1334"/>
      <c r="AJ22" s="2076"/>
      <c r="AK22" s="1312"/>
      <c r="AL22" s="1335" t="s">
        <v>1625</v>
      </c>
      <c r="AM22" s="1336">
        <v>13800</v>
      </c>
      <c r="AN22" s="1033">
        <v>25600</v>
      </c>
      <c r="AO22" s="1312">
        <v>23000</v>
      </c>
      <c r="AP22" s="1335">
        <v>600</v>
      </c>
      <c r="AQ22" s="1336"/>
      <c r="AR22" s="1033"/>
      <c r="AS22" s="1272"/>
      <c r="AT22" s="1335" t="s">
        <v>1625</v>
      </c>
      <c r="AU22" s="2080"/>
      <c r="AV22" s="2076"/>
      <c r="AW22" s="1312"/>
      <c r="AX22" s="1335" t="s">
        <v>1625</v>
      </c>
      <c r="AY22" s="1347">
        <v>22656</v>
      </c>
      <c r="AZ22" s="1042">
        <v>42600</v>
      </c>
      <c r="BA22" s="1348">
        <v>48200</v>
      </c>
    </row>
    <row r="23" spans="2:53" ht="15" customHeight="1" x14ac:dyDescent="0.15">
      <c r="B23" s="1311" t="s">
        <v>381</v>
      </c>
      <c r="C23" s="1805">
        <v>8</v>
      </c>
      <c r="D23" s="1300">
        <v>121</v>
      </c>
      <c r="E23" s="1805">
        <v>115</v>
      </c>
      <c r="F23" s="1300">
        <v>6</v>
      </c>
      <c r="G23" s="1313">
        <v>1610000</v>
      </c>
      <c r="H23" s="1300"/>
      <c r="I23" s="1805"/>
      <c r="J23" s="2377"/>
      <c r="K23" s="2386">
        <v>1610000</v>
      </c>
      <c r="L23" s="2184"/>
      <c r="M23" s="1805"/>
      <c r="N23" s="1787"/>
      <c r="O23" s="550"/>
      <c r="P23" s="1333" t="s">
        <v>381</v>
      </c>
      <c r="Q23" s="1334"/>
      <c r="R23" s="1033"/>
      <c r="S23" s="1338"/>
      <c r="T23" s="1335"/>
      <c r="U23" s="1334">
        <v>2765000</v>
      </c>
      <c r="V23" s="1033">
        <v>7450000</v>
      </c>
      <c r="W23" s="1805">
        <v>6350000</v>
      </c>
      <c r="X23" s="2079">
        <v>435.43307086614175</v>
      </c>
      <c r="Y23" s="1336">
        <v>270200</v>
      </c>
      <c r="Z23" s="1033">
        <v>380000</v>
      </c>
      <c r="AA23" s="1272">
        <v>386000</v>
      </c>
      <c r="AB23" s="1335">
        <v>700</v>
      </c>
      <c r="AC23" s="1336">
        <v>33907.5</v>
      </c>
      <c r="AD23" s="1033">
        <v>79000</v>
      </c>
      <c r="AE23" s="1312">
        <v>75350</v>
      </c>
      <c r="AF23" s="1796">
        <v>450</v>
      </c>
      <c r="AG23" s="551"/>
      <c r="AH23" s="1333" t="s">
        <v>381</v>
      </c>
      <c r="AI23" s="1334"/>
      <c r="AJ23" s="2076"/>
      <c r="AK23" s="1312"/>
      <c r="AL23" s="1335" t="s">
        <v>1625</v>
      </c>
      <c r="AM23" s="1336"/>
      <c r="AN23" s="1033"/>
      <c r="AO23" s="1338"/>
      <c r="AP23" s="1335" t="s">
        <v>1625</v>
      </c>
      <c r="AQ23" s="1336">
        <v>34500</v>
      </c>
      <c r="AR23" s="1033">
        <v>118000</v>
      </c>
      <c r="AS23" s="1272">
        <v>115000</v>
      </c>
      <c r="AT23" s="1335">
        <v>300</v>
      </c>
      <c r="AU23" s="2080">
        <v>119500</v>
      </c>
      <c r="AV23" s="2076">
        <v>245000</v>
      </c>
      <c r="AW23" s="1312">
        <v>239000</v>
      </c>
      <c r="AX23" s="1335">
        <v>500</v>
      </c>
      <c r="AY23" s="1347">
        <v>3223107.5</v>
      </c>
      <c r="AZ23" s="1042">
        <v>8272000</v>
      </c>
      <c r="BA23" s="1348">
        <v>7165350</v>
      </c>
    </row>
    <row r="24" spans="2:53" ht="15" customHeight="1" x14ac:dyDescent="0.15">
      <c r="B24" s="1311" t="s">
        <v>1395</v>
      </c>
      <c r="C24" s="1805">
        <v>42</v>
      </c>
      <c r="D24" s="1300">
        <v>111</v>
      </c>
      <c r="E24" s="1805">
        <v>100</v>
      </c>
      <c r="F24" s="1300">
        <v>11</v>
      </c>
      <c r="G24" s="1313">
        <v>250000</v>
      </c>
      <c r="H24" s="1300"/>
      <c r="I24" s="1805"/>
      <c r="J24" s="2377"/>
      <c r="K24" s="2386">
        <v>250000</v>
      </c>
      <c r="L24" s="2184">
        <v>35</v>
      </c>
      <c r="M24" s="1805">
        <v>530</v>
      </c>
      <c r="N24" s="1787">
        <v>172250</v>
      </c>
      <c r="O24" s="550"/>
      <c r="P24" s="1333" t="s">
        <v>1396</v>
      </c>
      <c r="Q24" s="1334">
        <v>9395800</v>
      </c>
      <c r="R24" s="1033">
        <v>36600000</v>
      </c>
      <c r="S24" s="1312">
        <v>17240000</v>
      </c>
      <c r="T24" s="1335">
        <v>545</v>
      </c>
      <c r="U24" s="389">
        <v>378000</v>
      </c>
      <c r="V24" s="474">
        <v>1800000</v>
      </c>
      <c r="W24" s="474">
        <v>1260000</v>
      </c>
      <c r="X24" s="2079">
        <v>300</v>
      </c>
      <c r="Y24" s="1336"/>
      <c r="Z24" s="1033"/>
      <c r="AA24" s="1272"/>
      <c r="AB24" s="1335" t="s">
        <v>1625</v>
      </c>
      <c r="AC24" s="1336"/>
      <c r="AD24" s="1033"/>
      <c r="AE24" s="1337"/>
      <c r="AF24" s="1796" t="s">
        <v>1625</v>
      </c>
      <c r="AG24" s="551"/>
      <c r="AH24" s="1333" t="s">
        <v>1396</v>
      </c>
      <c r="AI24" s="1334"/>
      <c r="AJ24" s="2076"/>
      <c r="AK24" s="1312"/>
      <c r="AL24" s="1335" t="s">
        <v>1625</v>
      </c>
      <c r="AM24" s="1336"/>
      <c r="AN24" s="1033"/>
      <c r="AO24" s="1312"/>
      <c r="AP24" s="1335" t="s">
        <v>1625</v>
      </c>
      <c r="AQ24" s="1336"/>
      <c r="AR24" s="1033"/>
      <c r="AS24" s="1272"/>
      <c r="AT24" s="1335" t="s">
        <v>1625</v>
      </c>
      <c r="AU24" s="1336"/>
      <c r="AV24" s="1033"/>
      <c r="AW24" s="1337"/>
      <c r="AX24" s="1335" t="s">
        <v>1625</v>
      </c>
      <c r="AY24" s="1347">
        <v>9773800</v>
      </c>
      <c r="AZ24" s="1042">
        <v>38400000</v>
      </c>
      <c r="BA24" s="1348">
        <v>18500000</v>
      </c>
    </row>
    <row r="25" spans="2:53" ht="15" customHeight="1" x14ac:dyDescent="0.15">
      <c r="B25" s="1314" t="s">
        <v>383</v>
      </c>
      <c r="C25" s="1340">
        <v>149</v>
      </c>
      <c r="D25" s="1318">
        <v>579</v>
      </c>
      <c r="E25" s="1340">
        <v>487</v>
      </c>
      <c r="F25" s="1318">
        <v>92</v>
      </c>
      <c r="G25" s="1317">
        <v>219595</v>
      </c>
      <c r="H25" s="1340">
        <v>2</v>
      </c>
      <c r="I25" s="1318">
        <v>13</v>
      </c>
      <c r="J25" s="1317">
        <v>404</v>
      </c>
      <c r="K25" s="2387">
        <v>219999</v>
      </c>
      <c r="L25" s="1059">
        <v>0</v>
      </c>
      <c r="M25" s="1318">
        <v>0</v>
      </c>
      <c r="N25" s="1788">
        <v>0</v>
      </c>
      <c r="O25" s="552"/>
      <c r="P25" s="1339" t="s">
        <v>383</v>
      </c>
      <c r="Q25" s="1301">
        <v>0</v>
      </c>
      <c r="R25" s="1340">
        <v>0</v>
      </c>
      <c r="S25" s="1315">
        <v>0</v>
      </c>
      <c r="T25" s="1341"/>
      <c r="U25" s="1301">
        <v>224500</v>
      </c>
      <c r="V25" s="1340">
        <v>711000</v>
      </c>
      <c r="W25" s="1340">
        <v>547000</v>
      </c>
      <c r="X25" s="1535"/>
      <c r="Y25" s="1059">
        <v>0</v>
      </c>
      <c r="Z25" s="1340">
        <v>0</v>
      </c>
      <c r="AA25" s="1315">
        <v>0</v>
      </c>
      <c r="AB25" s="1341"/>
      <c r="AC25" s="1059">
        <v>52040</v>
      </c>
      <c r="AD25" s="1340">
        <v>85000</v>
      </c>
      <c r="AE25" s="1315">
        <v>72850</v>
      </c>
      <c r="AF25" s="1797"/>
      <c r="AG25" s="553"/>
      <c r="AH25" s="1339" t="s">
        <v>383</v>
      </c>
      <c r="AI25" s="1301">
        <v>34000</v>
      </c>
      <c r="AJ25" s="1340">
        <v>7000</v>
      </c>
      <c r="AK25" s="1315">
        <v>5000</v>
      </c>
      <c r="AL25" s="1341"/>
      <c r="AM25" s="1059">
        <v>13450</v>
      </c>
      <c r="AN25" s="1340">
        <v>31500</v>
      </c>
      <c r="AO25" s="1315">
        <v>26900</v>
      </c>
      <c r="AP25" s="1341"/>
      <c r="AQ25" s="1059">
        <v>0</v>
      </c>
      <c r="AR25" s="1340">
        <v>0</v>
      </c>
      <c r="AS25" s="1315">
        <v>0</v>
      </c>
      <c r="AT25" s="1341"/>
      <c r="AU25" s="1059">
        <v>1125</v>
      </c>
      <c r="AV25" s="1340">
        <v>2000</v>
      </c>
      <c r="AW25" s="1315">
        <v>1500</v>
      </c>
      <c r="AX25" s="1341"/>
      <c r="AY25" s="1316">
        <v>325115</v>
      </c>
      <c r="AZ25" s="1340">
        <v>836500</v>
      </c>
      <c r="BA25" s="1349">
        <v>653250</v>
      </c>
    </row>
    <row r="26" spans="2:53" ht="15" customHeight="1" x14ac:dyDescent="0.15">
      <c r="B26" s="1311" t="s">
        <v>1244</v>
      </c>
      <c r="C26" s="1805">
        <v>25</v>
      </c>
      <c r="D26" s="1300">
        <v>140</v>
      </c>
      <c r="E26" s="1805">
        <v>100</v>
      </c>
      <c r="F26" s="1300">
        <v>40</v>
      </c>
      <c r="G26" s="1313">
        <v>100000</v>
      </c>
      <c r="H26" s="1300">
        <v>1</v>
      </c>
      <c r="I26" s="1805">
        <v>3</v>
      </c>
      <c r="J26" s="2377">
        <v>54</v>
      </c>
      <c r="K26" s="2386">
        <v>100054</v>
      </c>
      <c r="L26" s="2184"/>
      <c r="M26" s="1805"/>
      <c r="N26" s="1787"/>
      <c r="O26" s="550"/>
      <c r="P26" s="1333" t="s">
        <v>1244</v>
      </c>
      <c r="Q26" s="1334"/>
      <c r="R26" s="1033"/>
      <c r="S26" s="1312"/>
      <c r="T26" s="1335"/>
      <c r="U26" s="1334">
        <v>125000</v>
      </c>
      <c r="V26" s="1042">
        <v>450000</v>
      </c>
      <c r="W26" s="1805">
        <v>325000</v>
      </c>
      <c r="X26" s="2079">
        <v>384.61538461538464</v>
      </c>
      <c r="Y26" s="1336"/>
      <c r="Z26" s="1033"/>
      <c r="AA26" s="1272"/>
      <c r="AB26" s="1335" t="s">
        <v>1625</v>
      </c>
      <c r="AC26" s="2080">
        <v>36000</v>
      </c>
      <c r="AD26" s="2076">
        <v>55000</v>
      </c>
      <c r="AE26" s="1312">
        <v>48000</v>
      </c>
      <c r="AF26" s="1796">
        <v>750</v>
      </c>
      <c r="AG26" s="551"/>
      <c r="AH26" s="1333" t="s">
        <v>1244</v>
      </c>
      <c r="AI26" s="1334">
        <v>34000</v>
      </c>
      <c r="AJ26" s="2076">
        <v>7000</v>
      </c>
      <c r="AK26" s="1312">
        <v>5000</v>
      </c>
      <c r="AL26" s="1335">
        <v>6800</v>
      </c>
      <c r="AM26" s="1336"/>
      <c r="AN26" s="1033"/>
      <c r="AO26" s="1312"/>
      <c r="AP26" s="1335" t="s">
        <v>1625</v>
      </c>
      <c r="AQ26" s="1336"/>
      <c r="AR26" s="1033"/>
      <c r="AS26" s="1272"/>
      <c r="AT26" s="1335" t="s">
        <v>1625</v>
      </c>
      <c r="AU26" s="2080"/>
      <c r="AV26" s="2076"/>
      <c r="AW26" s="1312"/>
      <c r="AX26" s="1335" t="s">
        <v>1625</v>
      </c>
      <c r="AY26" s="1347">
        <v>195000</v>
      </c>
      <c r="AZ26" s="1042">
        <v>512000</v>
      </c>
      <c r="BA26" s="1348">
        <v>378000</v>
      </c>
    </row>
    <row r="27" spans="2:53" ht="15" customHeight="1" x14ac:dyDescent="0.15">
      <c r="B27" s="1311" t="s">
        <v>385</v>
      </c>
      <c r="C27" s="1805">
        <v>55</v>
      </c>
      <c r="D27" s="1300">
        <v>99</v>
      </c>
      <c r="E27" s="1805">
        <v>87</v>
      </c>
      <c r="F27" s="1300">
        <v>12</v>
      </c>
      <c r="G27" s="1313">
        <v>10875</v>
      </c>
      <c r="H27" s="1300"/>
      <c r="I27" s="1805"/>
      <c r="J27" s="2377"/>
      <c r="K27" s="2386">
        <v>10875</v>
      </c>
      <c r="L27" s="2184"/>
      <c r="M27" s="1805"/>
      <c r="N27" s="1787"/>
      <c r="O27" s="550"/>
      <c r="P27" s="1333" t="s">
        <v>385</v>
      </c>
      <c r="Q27" s="1334"/>
      <c r="R27" s="1033"/>
      <c r="S27" s="1312"/>
      <c r="T27" s="1335"/>
      <c r="U27" s="1273">
        <v>30000</v>
      </c>
      <c r="V27" s="1042">
        <v>85000</v>
      </c>
      <c r="W27" s="1805">
        <v>75000</v>
      </c>
      <c r="X27" s="2079">
        <v>400</v>
      </c>
      <c r="Y27" s="1276"/>
      <c r="Z27" s="1042"/>
      <c r="AA27" s="1805"/>
      <c r="AB27" s="1335" t="s">
        <v>1625</v>
      </c>
      <c r="AC27" s="1276">
        <v>5330</v>
      </c>
      <c r="AD27" s="1042">
        <v>10000</v>
      </c>
      <c r="AE27" s="1805">
        <v>8200</v>
      </c>
      <c r="AF27" s="1796">
        <v>650</v>
      </c>
      <c r="AG27" s="551"/>
      <c r="AH27" s="1333" t="s">
        <v>385</v>
      </c>
      <c r="AI27" s="1273"/>
      <c r="AJ27" s="1042"/>
      <c r="AK27" s="1337"/>
      <c r="AL27" s="1335" t="s">
        <v>1625</v>
      </c>
      <c r="AM27" s="1276">
        <v>12800</v>
      </c>
      <c r="AN27" s="1042">
        <v>30000</v>
      </c>
      <c r="AO27" s="1312">
        <v>25600</v>
      </c>
      <c r="AP27" s="1335">
        <v>500</v>
      </c>
      <c r="AQ27" s="1276"/>
      <c r="AR27" s="1042"/>
      <c r="AS27" s="1272"/>
      <c r="AT27" s="1335" t="s">
        <v>1625</v>
      </c>
      <c r="AU27" s="1276"/>
      <c r="AV27" s="1042"/>
      <c r="AW27" s="1337"/>
      <c r="AX27" s="1335" t="s">
        <v>1625</v>
      </c>
      <c r="AY27" s="1347">
        <v>48130</v>
      </c>
      <c r="AZ27" s="1042">
        <v>125000</v>
      </c>
      <c r="BA27" s="1348">
        <v>108800</v>
      </c>
    </row>
    <row r="28" spans="2:53" ht="15" customHeight="1" x14ac:dyDescent="0.15">
      <c r="B28" s="1311" t="s">
        <v>386</v>
      </c>
      <c r="C28" s="1805">
        <v>12</v>
      </c>
      <c r="D28" s="1300">
        <v>12</v>
      </c>
      <c r="E28" s="1805">
        <v>12</v>
      </c>
      <c r="F28" s="1300" t="s">
        <v>1625</v>
      </c>
      <c r="G28" s="1313">
        <v>12000</v>
      </c>
      <c r="H28" s="1300"/>
      <c r="I28" s="1805"/>
      <c r="J28" s="2377"/>
      <c r="K28" s="2386">
        <v>12000</v>
      </c>
      <c r="L28" s="2184"/>
      <c r="M28" s="1805"/>
      <c r="N28" s="1787"/>
      <c r="O28" s="550"/>
      <c r="P28" s="1333" t="s">
        <v>386</v>
      </c>
      <c r="Q28" s="1334"/>
      <c r="R28" s="1033"/>
      <c r="S28" s="1312"/>
      <c r="T28" s="1335"/>
      <c r="U28" s="1334">
        <v>5200</v>
      </c>
      <c r="V28" s="1033">
        <v>16000</v>
      </c>
      <c r="W28" s="1805">
        <v>13000</v>
      </c>
      <c r="X28" s="2079">
        <v>400</v>
      </c>
      <c r="Y28" s="1336"/>
      <c r="Z28" s="1033"/>
      <c r="AA28" s="1272"/>
      <c r="AB28" s="1335" t="s">
        <v>1625</v>
      </c>
      <c r="AC28" s="2080">
        <v>2310</v>
      </c>
      <c r="AD28" s="2076">
        <v>5000</v>
      </c>
      <c r="AE28" s="1312">
        <v>3850</v>
      </c>
      <c r="AF28" s="1796">
        <v>600</v>
      </c>
      <c r="AG28" s="551"/>
      <c r="AH28" s="1333" t="s">
        <v>386</v>
      </c>
      <c r="AI28" s="1334"/>
      <c r="AJ28" s="2076"/>
      <c r="AK28" s="1312"/>
      <c r="AL28" s="1335" t="s">
        <v>1625</v>
      </c>
      <c r="AM28" s="1336">
        <v>650</v>
      </c>
      <c r="AN28" s="1033">
        <v>1500</v>
      </c>
      <c r="AO28" s="1312">
        <v>1300</v>
      </c>
      <c r="AP28" s="1335">
        <v>500</v>
      </c>
      <c r="AQ28" s="1336"/>
      <c r="AR28" s="1033"/>
      <c r="AS28" s="1272"/>
      <c r="AT28" s="1335" t="s">
        <v>1625</v>
      </c>
      <c r="AU28" s="2080"/>
      <c r="AV28" s="2076"/>
      <c r="AW28" s="1312"/>
      <c r="AX28" s="1335" t="s">
        <v>1625</v>
      </c>
      <c r="AY28" s="1347">
        <v>8160</v>
      </c>
      <c r="AZ28" s="1042">
        <v>22500</v>
      </c>
      <c r="BA28" s="1348">
        <v>18150</v>
      </c>
    </row>
    <row r="29" spans="2:53" ht="15" customHeight="1" x14ac:dyDescent="0.15">
      <c r="B29" s="1311" t="s">
        <v>387</v>
      </c>
      <c r="C29" s="1805">
        <v>40</v>
      </c>
      <c r="D29" s="1300">
        <v>280</v>
      </c>
      <c r="E29" s="1805">
        <v>240</v>
      </c>
      <c r="F29" s="1300">
        <v>40</v>
      </c>
      <c r="G29" s="1313">
        <v>48720</v>
      </c>
      <c r="H29" s="1300">
        <v>1</v>
      </c>
      <c r="I29" s="1805">
        <v>10</v>
      </c>
      <c r="J29" s="2377">
        <v>350</v>
      </c>
      <c r="K29" s="2386">
        <v>49070</v>
      </c>
      <c r="L29" s="2184"/>
      <c r="M29" s="1805"/>
      <c r="N29" s="1787"/>
      <c r="O29" s="550"/>
      <c r="P29" s="1333" t="s">
        <v>387</v>
      </c>
      <c r="Q29" s="1334"/>
      <c r="R29" s="1033"/>
      <c r="S29" s="1312"/>
      <c r="T29" s="1335"/>
      <c r="U29" s="1273">
        <v>24300</v>
      </c>
      <c r="V29" s="1042">
        <v>60000</v>
      </c>
      <c r="W29" s="1805">
        <v>54000</v>
      </c>
      <c r="X29" s="2079">
        <v>450</v>
      </c>
      <c r="Y29" s="1276"/>
      <c r="Z29" s="1042"/>
      <c r="AA29" s="1805"/>
      <c r="AB29" s="1335" t="s">
        <v>1625</v>
      </c>
      <c r="AC29" s="1276">
        <v>6000</v>
      </c>
      <c r="AD29" s="1042">
        <v>10000</v>
      </c>
      <c r="AE29" s="1805">
        <v>8000</v>
      </c>
      <c r="AF29" s="1796">
        <v>750</v>
      </c>
      <c r="AG29" s="551"/>
      <c r="AH29" s="1333" t="s">
        <v>387</v>
      </c>
      <c r="AI29" s="1273"/>
      <c r="AJ29" s="1042"/>
      <c r="AK29" s="1337"/>
      <c r="AL29" s="1335" t="s">
        <v>1625</v>
      </c>
      <c r="AM29" s="1276"/>
      <c r="AN29" s="1042"/>
      <c r="AO29" s="1312"/>
      <c r="AP29" s="1335" t="s">
        <v>1625</v>
      </c>
      <c r="AQ29" s="1276"/>
      <c r="AR29" s="1042"/>
      <c r="AS29" s="1272"/>
      <c r="AT29" s="1335" t="s">
        <v>1625</v>
      </c>
      <c r="AU29" s="1276">
        <v>1125</v>
      </c>
      <c r="AV29" s="1042">
        <v>2000</v>
      </c>
      <c r="AW29" s="1337">
        <v>1500</v>
      </c>
      <c r="AX29" s="1335">
        <v>750</v>
      </c>
      <c r="AY29" s="1347">
        <v>31425</v>
      </c>
      <c r="AZ29" s="1042">
        <v>72000</v>
      </c>
      <c r="BA29" s="1348">
        <v>63500</v>
      </c>
    </row>
    <row r="30" spans="2:53" ht="15" customHeight="1" x14ac:dyDescent="0.15">
      <c r="B30" s="1311" t="s">
        <v>388</v>
      </c>
      <c r="C30" s="1805">
        <v>17</v>
      </c>
      <c r="D30" s="1300">
        <v>48</v>
      </c>
      <c r="E30" s="1805">
        <v>48</v>
      </c>
      <c r="F30" s="1300" t="s">
        <v>1625</v>
      </c>
      <c r="G30" s="1313">
        <v>48000</v>
      </c>
      <c r="H30" s="1300"/>
      <c r="I30" s="1805"/>
      <c r="J30" s="2377"/>
      <c r="K30" s="2386">
        <v>48000</v>
      </c>
      <c r="L30" s="2184"/>
      <c r="M30" s="1805"/>
      <c r="N30" s="1787"/>
      <c r="O30" s="550"/>
      <c r="P30" s="1333" t="s">
        <v>388</v>
      </c>
      <c r="Q30" s="1334"/>
      <c r="R30" s="1033"/>
      <c r="S30" s="1312"/>
      <c r="T30" s="1335"/>
      <c r="U30" s="1334">
        <v>40000</v>
      </c>
      <c r="V30" s="1033">
        <v>100000</v>
      </c>
      <c r="W30" s="1805">
        <v>80000</v>
      </c>
      <c r="X30" s="2079">
        <v>500</v>
      </c>
      <c r="Y30" s="1336"/>
      <c r="Z30" s="1033"/>
      <c r="AA30" s="1805"/>
      <c r="AB30" s="1335" t="s">
        <v>1625</v>
      </c>
      <c r="AC30" s="2080">
        <v>2400</v>
      </c>
      <c r="AD30" s="2076">
        <v>5000</v>
      </c>
      <c r="AE30" s="1312">
        <v>4800</v>
      </c>
      <c r="AF30" s="1796">
        <v>500</v>
      </c>
      <c r="AG30" s="551"/>
      <c r="AH30" s="1333" t="s">
        <v>388</v>
      </c>
      <c r="AI30" s="1334"/>
      <c r="AJ30" s="2076"/>
      <c r="AK30" s="1312"/>
      <c r="AL30" s="1335" t="s">
        <v>1625</v>
      </c>
      <c r="AM30" s="1336"/>
      <c r="AN30" s="1033"/>
      <c r="AO30" s="1312"/>
      <c r="AP30" s="1335" t="s">
        <v>1625</v>
      </c>
      <c r="AQ30" s="1336"/>
      <c r="AR30" s="1033"/>
      <c r="AS30" s="1272"/>
      <c r="AT30" s="1335" t="s">
        <v>1625</v>
      </c>
      <c r="AU30" s="2080"/>
      <c r="AV30" s="2076"/>
      <c r="AW30" s="1312"/>
      <c r="AX30" s="1335" t="s">
        <v>1625</v>
      </c>
      <c r="AY30" s="1347">
        <v>42400</v>
      </c>
      <c r="AZ30" s="1042">
        <v>105000</v>
      </c>
      <c r="BA30" s="1348">
        <v>84800</v>
      </c>
    </row>
    <row r="31" spans="2:53" ht="15" customHeight="1" x14ac:dyDescent="0.15">
      <c r="B31" s="1314" t="s">
        <v>389</v>
      </c>
      <c r="C31" s="1340">
        <v>250</v>
      </c>
      <c r="D31" s="1318">
        <v>1724</v>
      </c>
      <c r="E31" s="1340">
        <v>1150</v>
      </c>
      <c r="F31" s="1318">
        <v>574</v>
      </c>
      <c r="G31" s="1317">
        <v>1809500</v>
      </c>
      <c r="H31" s="1340">
        <v>1</v>
      </c>
      <c r="I31" s="1318">
        <v>3</v>
      </c>
      <c r="J31" s="1317">
        <v>30</v>
      </c>
      <c r="K31" s="2387">
        <v>1809530</v>
      </c>
      <c r="L31" s="1059">
        <v>0</v>
      </c>
      <c r="M31" s="1318">
        <v>0</v>
      </c>
      <c r="N31" s="1788">
        <v>0</v>
      </c>
      <c r="O31" s="552"/>
      <c r="P31" s="1339" t="s">
        <v>389</v>
      </c>
      <c r="Q31" s="1301">
        <v>0</v>
      </c>
      <c r="R31" s="1340">
        <v>0</v>
      </c>
      <c r="S31" s="1315">
        <v>0</v>
      </c>
      <c r="T31" s="1342"/>
      <c r="U31" s="1301">
        <v>4234490</v>
      </c>
      <c r="V31" s="1340">
        <v>11730000</v>
      </c>
      <c r="W31" s="1340">
        <v>10548100</v>
      </c>
      <c r="X31" s="1535"/>
      <c r="Y31" s="1059">
        <v>434880</v>
      </c>
      <c r="Z31" s="1340">
        <v>1408000</v>
      </c>
      <c r="AA31" s="1315">
        <v>1059700</v>
      </c>
      <c r="AB31" s="1342"/>
      <c r="AC31" s="1059">
        <v>665250</v>
      </c>
      <c r="AD31" s="1340">
        <v>837400</v>
      </c>
      <c r="AE31" s="1315">
        <v>765350</v>
      </c>
      <c r="AF31" s="1798"/>
      <c r="AG31" s="553"/>
      <c r="AH31" s="1339" t="s">
        <v>389</v>
      </c>
      <c r="AI31" s="1301">
        <v>481450</v>
      </c>
      <c r="AJ31" s="1340">
        <v>537400</v>
      </c>
      <c r="AK31" s="1315">
        <v>481970</v>
      </c>
      <c r="AL31" s="1342"/>
      <c r="AM31" s="1059">
        <v>299975</v>
      </c>
      <c r="AN31" s="1340">
        <v>814200</v>
      </c>
      <c r="AO31" s="1315">
        <v>741300</v>
      </c>
      <c r="AP31" s="1342"/>
      <c r="AQ31" s="1059">
        <v>364204</v>
      </c>
      <c r="AR31" s="1340">
        <v>910200</v>
      </c>
      <c r="AS31" s="1315">
        <v>728600</v>
      </c>
      <c r="AT31" s="1342"/>
      <c r="AU31" s="1059">
        <v>466952</v>
      </c>
      <c r="AV31" s="1340">
        <v>654270</v>
      </c>
      <c r="AW31" s="1315">
        <v>583690</v>
      </c>
      <c r="AX31" s="1342"/>
      <c r="AY31" s="1316">
        <v>6947201</v>
      </c>
      <c r="AZ31" s="1340">
        <v>16891470</v>
      </c>
      <c r="BA31" s="1349">
        <v>14908710</v>
      </c>
    </row>
    <row r="32" spans="2:53" ht="15" customHeight="1" x14ac:dyDescent="0.15">
      <c r="B32" s="2275" t="s">
        <v>390</v>
      </c>
      <c r="C32" s="1805">
        <v>95</v>
      </c>
      <c r="D32" s="1300">
        <v>820</v>
      </c>
      <c r="E32" s="1805">
        <v>570</v>
      </c>
      <c r="F32" s="1300">
        <v>250</v>
      </c>
      <c r="G32" s="1313">
        <v>1026000</v>
      </c>
      <c r="H32" s="1300"/>
      <c r="I32" s="1805"/>
      <c r="J32" s="2377"/>
      <c r="K32" s="2386">
        <v>1026000</v>
      </c>
      <c r="L32" s="2184"/>
      <c r="M32" s="1805"/>
      <c r="N32" s="1787"/>
      <c r="O32" s="554"/>
      <c r="P32" s="1333" t="s">
        <v>390</v>
      </c>
      <c r="Q32" s="1334"/>
      <c r="R32" s="1033"/>
      <c r="S32" s="1312"/>
      <c r="T32" s="1335"/>
      <c r="U32" s="2131">
        <v>2748000</v>
      </c>
      <c r="V32" s="1033">
        <v>6950000</v>
      </c>
      <c r="W32" s="1805">
        <v>6870000</v>
      </c>
      <c r="X32" s="2079">
        <v>400</v>
      </c>
      <c r="Y32" s="1336">
        <v>156000</v>
      </c>
      <c r="Z32" s="1033">
        <v>500000</v>
      </c>
      <c r="AA32" s="1272">
        <v>390000</v>
      </c>
      <c r="AB32" s="1335">
        <v>400</v>
      </c>
      <c r="AC32" s="1336">
        <v>550000</v>
      </c>
      <c r="AD32" s="1033">
        <v>570000</v>
      </c>
      <c r="AE32" s="1337">
        <v>550000</v>
      </c>
      <c r="AF32" s="1796">
        <v>1000</v>
      </c>
      <c r="AG32" s="551"/>
      <c r="AH32" s="1333" t="s">
        <v>390</v>
      </c>
      <c r="AI32" s="1334">
        <v>480000</v>
      </c>
      <c r="AJ32" s="2076">
        <v>535000</v>
      </c>
      <c r="AK32" s="1312">
        <v>480000</v>
      </c>
      <c r="AL32" s="1335">
        <v>1000</v>
      </c>
      <c r="AM32" s="1336">
        <v>284000</v>
      </c>
      <c r="AN32" s="1033">
        <v>780000</v>
      </c>
      <c r="AO32" s="1312">
        <v>710000</v>
      </c>
      <c r="AP32" s="1335">
        <v>400</v>
      </c>
      <c r="AQ32" s="1336">
        <v>275000</v>
      </c>
      <c r="AR32" s="1033">
        <v>676000</v>
      </c>
      <c r="AS32" s="1272">
        <v>550000</v>
      </c>
      <c r="AT32" s="1335">
        <v>500</v>
      </c>
      <c r="AU32" s="2080">
        <v>464000</v>
      </c>
      <c r="AV32" s="2076">
        <v>650000</v>
      </c>
      <c r="AW32" s="1312">
        <v>580000</v>
      </c>
      <c r="AX32" s="1335">
        <v>800</v>
      </c>
      <c r="AY32" s="1347">
        <v>4957000</v>
      </c>
      <c r="AZ32" s="1042">
        <v>10661000</v>
      </c>
      <c r="BA32" s="1348">
        <v>10130000</v>
      </c>
    </row>
    <row r="33" spans="2:53" ht="15" customHeight="1" x14ac:dyDescent="0.15">
      <c r="B33" s="1311" t="s">
        <v>391</v>
      </c>
      <c r="C33" s="1805">
        <v>9</v>
      </c>
      <c r="D33" s="1300">
        <v>52</v>
      </c>
      <c r="E33" s="1805">
        <v>45</v>
      </c>
      <c r="F33" s="1300">
        <v>7</v>
      </c>
      <c r="G33" s="1313">
        <v>27000</v>
      </c>
      <c r="H33" s="1300"/>
      <c r="I33" s="1805"/>
      <c r="J33" s="2377"/>
      <c r="K33" s="2386">
        <v>27000</v>
      </c>
      <c r="L33" s="2184"/>
      <c r="M33" s="1805"/>
      <c r="N33" s="1787"/>
      <c r="O33" s="550"/>
      <c r="P33" s="1333" t="s">
        <v>391</v>
      </c>
      <c r="Q33" s="1334"/>
      <c r="R33" s="1033"/>
      <c r="S33" s="1312"/>
      <c r="T33" s="1335"/>
      <c r="U33" s="1334">
        <v>5375</v>
      </c>
      <c r="V33" s="1033">
        <v>18000</v>
      </c>
      <c r="W33" s="1805">
        <v>12500</v>
      </c>
      <c r="X33" s="2079">
        <v>430</v>
      </c>
      <c r="Y33" s="1336"/>
      <c r="Z33" s="1033"/>
      <c r="AA33" s="1272"/>
      <c r="AB33" s="1335" t="s">
        <v>1625</v>
      </c>
      <c r="AC33" s="1336">
        <v>2500</v>
      </c>
      <c r="AD33" s="1033">
        <v>3500</v>
      </c>
      <c r="AE33" s="1337">
        <v>2500</v>
      </c>
      <c r="AF33" s="1796">
        <v>1000</v>
      </c>
      <c r="AG33" s="551"/>
      <c r="AH33" s="1333" t="s">
        <v>391</v>
      </c>
      <c r="AI33" s="1334"/>
      <c r="AJ33" s="2076"/>
      <c r="AK33" s="1312"/>
      <c r="AL33" s="1335" t="s">
        <v>1625</v>
      </c>
      <c r="AM33" s="1336"/>
      <c r="AN33" s="1033"/>
      <c r="AO33" s="1312"/>
      <c r="AP33" s="1335" t="s">
        <v>1625</v>
      </c>
      <c r="AQ33" s="1336"/>
      <c r="AR33" s="1033"/>
      <c r="AS33" s="1272"/>
      <c r="AT33" s="1335" t="s">
        <v>1625</v>
      </c>
      <c r="AU33" s="2080"/>
      <c r="AV33" s="2076"/>
      <c r="AW33" s="1312"/>
      <c r="AX33" s="1335" t="s">
        <v>1625</v>
      </c>
      <c r="AY33" s="1347">
        <v>7875</v>
      </c>
      <c r="AZ33" s="1042">
        <v>21500</v>
      </c>
      <c r="BA33" s="1348">
        <v>15000</v>
      </c>
    </row>
    <row r="34" spans="2:53" ht="15" customHeight="1" x14ac:dyDescent="0.15">
      <c r="B34" s="1311" t="s">
        <v>392</v>
      </c>
      <c r="C34" s="1805">
        <v>4</v>
      </c>
      <c r="D34" s="1300">
        <v>12</v>
      </c>
      <c r="E34" s="1805">
        <v>11</v>
      </c>
      <c r="F34" s="1300">
        <v>1</v>
      </c>
      <c r="G34" s="1313">
        <v>55000</v>
      </c>
      <c r="H34" s="1300">
        <v>1</v>
      </c>
      <c r="I34" s="1805">
        <v>3</v>
      </c>
      <c r="J34" s="2377">
        <v>30</v>
      </c>
      <c r="K34" s="2386">
        <v>55030</v>
      </c>
      <c r="L34" s="2184"/>
      <c r="M34" s="1805"/>
      <c r="N34" s="1787"/>
      <c r="O34" s="550"/>
      <c r="P34" s="1333" t="s">
        <v>392</v>
      </c>
      <c r="Q34" s="1334"/>
      <c r="R34" s="1033"/>
      <c r="S34" s="1312"/>
      <c r="T34" s="1335"/>
      <c r="U34" s="1334">
        <v>55000</v>
      </c>
      <c r="V34" s="1033">
        <v>170000</v>
      </c>
      <c r="W34" s="1805">
        <v>110000</v>
      </c>
      <c r="X34" s="2079">
        <v>500</v>
      </c>
      <c r="Y34" s="1336">
        <v>55000</v>
      </c>
      <c r="Z34" s="1033">
        <v>175000</v>
      </c>
      <c r="AA34" s="1272">
        <v>110000</v>
      </c>
      <c r="AB34" s="1335">
        <v>500</v>
      </c>
      <c r="AC34" s="1336"/>
      <c r="AD34" s="1033"/>
      <c r="AE34" s="1337"/>
      <c r="AF34" s="1796" t="s">
        <v>1625</v>
      </c>
      <c r="AG34" s="551"/>
      <c r="AH34" s="1333" t="s">
        <v>392</v>
      </c>
      <c r="AI34" s="1334"/>
      <c r="AJ34" s="2076"/>
      <c r="AK34" s="1312"/>
      <c r="AL34" s="1335" t="s">
        <v>1625</v>
      </c>
      <c r="AM34" s="1336"/>
      <c r="AN34" s="1033"/>
      <c r="AO34" s="1312"/>
      <c r="AP34" s="1335" t="s">
        <v>1625</v>
      </c>
      <c r="AQ34" s="1336"/>
      <c r="AR34" s="1033"/>
      <c r="AS34" s="1272"/>
      <c r="AT34" s="1335" t="s">
        <v>1625</v>
      </c>
      <c r="AU34" s="2080"/>
      <c r="AV34" s="2076"/>
      <c r="AW34" s="1312"/>
      <c r="AX34" s="1335" t="s">
        <v>1625</v>
      </c>
      <c r="AY34" s="1347">
        <v>110000</v>
      </c>
      <c r="AZ34" s="1042">
        <v>345000</v>
      </c>
      <c r="BA34" s="1348">
        <v>220000</v>
      </c>
    </row>
    <row r="35" spans="2:53" ht="15" customHeight="1" x14ac:dyDescent="0.15">
      <c r="B35" s="2275" t="s">
        <v>393</v>
      </c>
      <c r="C35" s="1805">
        <v>60</v>
      </c>
      <c r="D35" s="1300">
        <v>440</v>
      </c>
      <c r="E35" s="1805">
        <v>250</v>
      </c>
      <c r="F35" s="1300">
        <v>190</v>
      </c>
      <c r="G35" s="1313">
        <v>375000</v>
      </c>
      <c r="H35" s="1300"/>
      <c r="I35" s="1805"/>
      <c r="J35" s="2377"/>
      <c r="K35" s="2386">
        <v>375000</v>
      </c>
      <c r="L35" s="2184"/>
      <c r="M35" s="1805"/>
      <c r="N35" s="1787"/>
      <c r="O35" s="550"/>
      <c r="P35" s="1333" t="s">
        <v>393</v>
      </c>
      <c r="Q35" s="1334"/>
      <c r="R35" s="1033"/>
      <c r="S35" s="1312"/>
      <c r="T35" s="1335"/>
      <c r="U35" s="1334">
        <v>1264640</v>
      </c>
      <c r="V35" s="1033">
        <v>4160000</v>
      </c>
      <c r="W35" s="1805">
        <v>3161600</v>
      </c>
      <c r="X35" s="2079">
        <v>400</v>
      </c>
      <c r="Y35" s="1336">
        <v>218880</v>
      </c>
      <c r="Z35" s="1033">
        <v>720000</v>
      </c>
      <c r="AA35" s="1272">
        <v>547200</v>
      </c>
      <c r="AB35" s="1335">
        <v>400</v>
      </c>
      <c r="AC35" s="1336"/>
      <c r="AD35" s="1033"/>
      <c r="AE35" s="1337"/>
      <c r="AF35" s="1796" t="s">
        <v>1625</v>
      </c>
      <c r="AG35" s="551"/>
      <c r="AH35" s="1333" t="s">
        <v>393</v>
      </c>
      <c r="AI35" s="1334"/>
      <c r="AJ35" s="2076"/>
      <c r="AK35" s="1312"/>
      <c r="AL35" s="1335" t="s">
        <v>1625</v>
      </c>
      <c r="AM35" s="1336"/>
      <c r="AN35" s="1033"/>
      <c r="AO35" s="1312"/>
      <c r="AP35" s="1335" t="s">
        <v>1625</v>
      </c>
      <c r="AQ35" s="1336">
        <v>87400</v>
      </c>
      <c r="AR35" s="1033">
        <v>230000</v>
      </c>
      <c r="AS35" s="1272">
        <v>174800</v>
      </c>
      <c r="AT35" s="1335">
        <v>500</v>
      </c>
      <c r="AU35" s="2080"/>
      <c r="AV35" s="2076"/>
      <c r="AW35" s="1312"/>
      <c r="AX35" s="1335" t="s">
        <v>1625</v>
      </c>
      <c r="AY35" s="1347">
        <v>1570920</v>
      </c>
      <c r="AZ35" s="1042">
        <v>5110000</v>
      </c>
      <c r="BA35" s="1348">
        <v>3883600</v>
      </c>
    </row>
    <row r="36" spans="2:53" ht="15" customHeight="1" x14ac:dyDescent="0.15">
      <c r="B36" s="1311" t="s">
        <v>394</v>
      </c>
      <c r="C36" s="1805">
        <v>12</v>
      </c>
      <c r="D36" s="1300">
        <v>184</v>
      </c>
      <c r="E36" s="1805">
        <v>104</v>
      </c>
      <c r="F36" s="1300">
        <v>80</v>
      </c>
      <c r="G36" s="1313">
        <v>208000</v>
      </c>
      <c r="H36" s="1300"/>
      <c r="I36" s="1805"/>
      <c r="J36" s="2377"/>
      <c r="K36" s="2386">
        <v>208000</v>
      </c>
      <c r="L36" s="2184"/>
      <c r="M36" s="1805"/>
      <c r="N36" s="1787"/>
      <c r="O36" s="550"/>
      <c r="P36" s="1333" t="s">
        <v>394</v>
      </c>
      <c r="Q36" s="1334"/>
      <c r="R36" s="1033"/>
      <c r="S36" s="1312"/>
      <c r="T36" s="1335"/>
      <c r="U36" s="1334">
        <v>90475</v>
      </c>
      <c r="V36" s="1033">
        <v>250000</v>
      </c>
      <c r="W36" s="1805">
        <v>235000</v>
      </c>
      <c r="X36" s="2079">
        <v>385</v>
      </c>
      <c r="Y36" s="1336"/>
      <c r="Z36" s="1033"/>
      <c r="AA36" s="1272"/>
      <c r="AB36" s="1335" t="s">
        <v>1625</v>
      </c>
      <c r="AC36" s="1336">
        <v>101000</v>
      </c>
      <c r="AD36" s="1033">
        <v>250000</v>
      </c>
      <c r="AE36" s="1337">
        <v>200000</v>
      </c>
      <c r="AF36" s="1796">
        <v>505</v>
      </c>
      <c r="AG36" s="551"/>
      <c r="AH36" s="1333" t="s">
        <v>394</v>
      </c>
      <c r="AI36" s="1334">
        <v>480</v>
      </c>
      <c r="AJ36" s="2076">
        <v>1400</v>
      </c>
      <c r="AK36" s="1312">
        <v>1000</v>
      </c>
      <c r="AL36" s="1335">
        <v>480</v>
      </c>
      <c r="AM36" s="1336">
        <v>5500</v>
      </c>
      <c r="AN36" s="1033">
        <v>12000</v>
      </c>
      <c r="AO36" s="1312">
        <v>11000</v>
      </c>
      <c r="AP36" s="1335">
        <v>500</v>
      </c>
      <c r="AQ36" s="1336">
        <v>304</v>
      </c>
      <c r="AR36" s="1033">
        <v>1000</v>
      </c>
      <c r="AS36" s="1272">
        <v>800</v>
      </c>
      <c r="AT36" s="1335">
        <v>380</v>
      </c>
      <c r="AU36" s="2080"/>
      <c r="AV36" s="2076"/>
      <c r="AW36" s="1312"/>
      <c r="AX36" s="1335" t="s">
        <v>1625</v>
      </c>
      <c r="AY36" s="1347">
        <v>197759</v>
      </c>
      <c r="AZ36" s="1042">
        <v>514400</v>
      </c>
      <c r="BA36" s="1348">
        <v>447800</v>
      </c>
    </row>
    <row r="37" spans="2:53" ht="15" customHeight="1" x14ac:dyDescent="0.15">
      <c r="B37" s="1311" t="s">
        <v>395</v>
      </c>
      <c r="C37" s="1805">
        <v>22</v>
      </c>
      <c r="D37" s="1300">
        <v>46</v>
      </c>
      <c r="E37" s="1805">
        <v>35</v>
      </c>
      <c r="F37" s="1300">
        <v>11</v>
      </c>
      <c r="G37" s="1313">
        <v>26250</v>
      </c>
      <c r="H37" s="1300"/>
      <c r="I37" s="1805"/>
      <c r="J37" s="2377"/>
      <c r="K37" s="2386">
        <v>26250</v>
      </c>
      <c r="L37" s="2184"/>
      <c r="M37" s="1805"/>
      <c r="N37" s="1787"/>
      <c r="O37" s="550"/>
      <c r="P37" s="1333" t="s">
        <v>395</v>
      </c>
      <c r="Q37" s="1334"/>
      <c r="R37" s="1033"/>
      <c r="S37" s="1312"/>
      <c r="T37" s="1335"/>
      <c r="U37" s="1273">
        <v>25000</v>
      </c>
      <c r="V37" s="1042">
        <v>62000</v>
      </c>
      <c r="W37" s="1805">
        <v>50000</v>
      </c>
      <c r="X37" s="2079">
        <v>500</v>
      </c>
      <c r="Y37" s="1276">
        <v>5000</v>
      </c>
      <c r="Z37" s="1042">
        <v>13000</v>
      </c>
      <c r="AA37" s="1805">
        <v>12500</v>
      </c>
      <c r="AB37" s="1335">
        <v>400</v>
      </c>
      <c r="AC37" s="1276">
        <v>7350</v>
      </c>
      <c r="AD37" s="1042">
        <v>8100</v>
      </c>
      <c r="AE37" s="2439">
        <v>7350</v>
      </c>
      <c r="AF37" s="1796">
        <v>1000</v>
      </c>
      <c r="AG37" s="551"/>
      <c r="AH37" s="1333" t="s">
        <v>395</v>
      </c>
      <c r="AI37" s="1273"/>
      <c r="AJ37" s="1042"/>
      <c r="AK37" s="1312"/>
      <c r="AL37" s="1335" t="s">
        <v>1625</v>
      </c>
      <c r="AM37" s="1276">
        <v>3575</v>
      </c>
      <c r="AN37" s="1042">
        <v>8000</v>
      </c>
      <c r="AO37" s="1312">
        <v>6500</v>
      </c>
      <c r="AP37" s="1335">
        <v>550</v>
      </c>
      <c r="AQ37" s="1276"/>
      <c r="AR37" s="1042"/>
      <c r="AS37" s="1272"/>
      <c r="AT37" s="1335" t="s">
        <v>1625</v>
      </c>
      <c r="AU37" s="1276"/>
      <c r="AV37" s="1042"/>
      <c r="AW37" s="1337"/>
      <c r="AX37" s="1335" t="s">
        <v>1625</v>
      </c>
      <c r="AY37" s="1347">
        <v>40925</v>
      </c>
      <c r="AZ37" s="1042">
        <v>91100</v>
      </c>
      <c r="BA37" s="1348">
        <v>76350</v>
      </c>
    </row>
    <row r="38" spans="2:53" ht="15" customHeight="1" x14ac:dyDescent="0.15">
      <c r="B38" s="1311" t="s">
        <v>396</v>
      </c>
      <c r="C38" s="1805">
        <v>18</v>
      </c>
      <c r="D38" s="1300">
        <v>60</v>
      </c>
      <c r="E38" s="1805">
        <v>45</v>
      </c>
      <c r="F38" s="1300">
        <v>15</v>
      </c>
      <c r="G38" s="1313">
        <v>20250</v>
      </c>
      <c r="H38" s="1300"/>
      <c r="I38" s="1805"/>
      <c r="J38" s="2377"/>
      <c r="K38" s="2386">
        <v>20250</v>
      </c>
      <c r="L38" s="2184"/>
      <c r="M38" s="1805"/>
      <c r="N38" s="1787"/>
      <c r="O38" s="550"/>
      <c r="P38" s="1333" t="s">
        <v>396</v>
      </c>
      <c r="Q38" s="1334"/>
      <c r="R38" s="1033"/>
      <c r="S38" s="1312"/>
      <c r="T38" s="1335"/>
      <c r="U38" s="1334">
        <v>21600</v>
      </c>
      <c r="V38" s="1033">
        <v>55000</v>
      </c>
      <c r="W38" s="1805">
        <v>48000</v>
      </c>
      <c r="X38" s="2079">
        <v>450</v>
      </c>
      <c r="Y38" s="1336"/>
      <c r="Z38" s="1033"/>
      <c r="AA38" s="1272"/>
      <c r="AB38" s="1335" t="s">
        <v>1625</v>
      </c>
      <c r="AC38" s="2080"/>
      <c r="AD38" s="2076"/>
      <c r="AE38" s="1312"/>
      <c r="AF38" s="1796" t="s">
        <v>1625</v>
      </c>
      <c r="AG38" s="551"/>
      <c r="AH38" s="1333" t="s">
        <v>396</v>
      </c>
      <c r="AI38" s="1334">
        <v>970</v>
      </c>
      <c r="AJ38" s="2076">
        <v>1000</v>
      </c>
      <c r="AK38" s="1312">
        <v>970</v>
      </c>
      <c r="AL38" s="1335">
        <v>1000</v>
      </c>
      <c r="AM38" s="1336">
        <v>6900</v>
      </c>
      <c r="AN38" s="1033">
        <v>14200</v>
      </c>
      <c r="AO38" s="1312">
        <v>13800</v>
      </c>
      <c r="AP38" s="1335">
        <v>500</v>
      </c>
      <c r="AQ38" s="1336"/>
      <c r="AR38" s="1033"/>
      <c r="AS38" s="1272"/>
      <c r="AT38" s="1335" t="s">
        <v>1625</v>
      </c>
      <c r="AU38" s="2080">
        <v>2952</v>
      </c>
      <c r="AV38" s="2076">
        <v>4270</v>
      </c>
      <c r="AW38" s="1312">
        <v>3690</v>
      </c>
      <c r="AX38" s="1335">
        <v>800</v>
      </c>
      <c r="AY38" s="1347">
        <v>32422</v>
      </c>
      <c r="AZ38" s="1042">
        <v>74470</v>
      </c>
      <c r="BA38" s="1348">
        <v>66460</v>
      </c>
    </row>
    <row r="39" spans="2:53" ht="15" customHeight="1" x14ac:dyDescent="0.15">
      <c r="B39" s="1311" t="s">
        <v>397</v>
      </c>
      <c r="C39" s="1805">
        <v>30</v>
      </c>
      <c r="D39" s="1300">
        <v>110</v>
      </c>
      <c r="E39" s="1805">
        <v>90</v>
      </c>
      <c r="F39" s="1300">
        <v>20</v>
      </c>
      <c r="G39" s="1313">
        <v>72000</v>
      </c>
      <c r="H39" s="1300"/>
      <c r="I39" s="1805"/>
      <c r="J39" s="2377"/>
      <c r="K39" s="2386">
        <v>72000</v>
      </c>
      <c r="L39" s="2184"/>
      <c r="M39" s="1805"/>
      <c r="N39" s="1787"/>
      <c r="O39" s="550"/>
      <c r="P39" s="1333" t="s">
        <v>397</v>
      </c>
      <c r="Q39" s="1334"/>
      <c r="R39" s="1033"/>
      <c r="S39" s="1312"/>
      <c r="T39" s="1335"/>
      <c r="U39" s="1334">
        <v>24400</v>
      </c>
      <c r="V39" s="1033">
        <v>65000</v>
      </c>
      <c r="W39" s="1805">
        <v>61000</v>
      </c>
      <c r="X39" s="2079">
        <v>400</v>
      </c>
      <c r="Y39" s="1336"/>
      <c r="Z39" s="1033"/>
      <c r="AA39" s="1272"/>
      <c r="AB39" s="1335" t="s">
        <v>1625</v>
      </c>
      <c r="AC39" s="2080">
        <v>4400</v>
      </c>
      <c r="AD39" s="2076">
        <v>5800</v>
      </c>
      <c r="AE39" s="1312">
        <v>5500</v>
      </c>
      <c r="AF39" s="1796">
        <v>800</v>
      </c>
      <c r="AG39" s="551"/>
      <c r="AH39" s="1333" t="s">
        <v>397</v>
      </c>
      <c r="AI39" s="1334"/>
      <c r="AJ39" s="2076"/>
      <c r="AK39" s="1312"/>
      <c r="AL39" s="1335" t="s">
        <v>1625</v>
      </c>
      <c r="AM39" s="1336"/>
      <c r="AN39" s="1033"/>
      <c r="AO39" s="1312"/>
      <c r="AP39" s="1335" t="s">
        <v>1625</v>
      </c>
      <c r="AQ39" s="1336">
        <v>1500</v>
      </c>
      <c r="AR39" s="1033">
        <v>3200</v>
      </c>
      <c r="AS39" s="1272">
        <v>3000</v>
      </c>
      <c r="AT39" s="1335">
        <v>500</v>
      </c>
      <c r="AU39" s="2080"/>
      <c r="AV39" s="2076"/>
      <c r="AW39" s="1312"/>
      <c r="AX39" s="1335" t="s">
        <v>1625</v>
      </c>
      <c r="AY39" s="1347">
        <v>30300</v>
      </c>
      <c r="AZ39" s="1042">
        <v>74000</v>
      </c>
      <c r="BA39" s="1348">
        <v>69500</v>
      </c>
    </row>
    <row r="40" spans="2:53" ht="15" customHeight="1" x14ac:dyDescent="0.15">
      <c r="B40" s="1314" t="s">
        <v>398</v>
      </c>
      <c r="C40" s="1340">
        <v>323</v>
      </c>
      <c r="D40" s="1318">
        <v>1052</v>
      </c>
      <c r="E40" s="1340">
        <v>877</v>
      </c>
      <c r="F40" s="1318">
        <v>175</v>
      </c>
      <c r="G40" s="1317">
        <v>316041</v>
      </c>
      <c r="H40" s="1340">
        <v>0</v>
      </c>
      <c r="I40" s="1318">
        <v>0</v>
      </c>
      <c r="J40" s="1317">
        <v>0</v>
      </c>
      <c r="K40" s="2387">
        <v>316041</v>
      </c>
      <c r="L40" s="1059">
        <v>0</v>
      </c>
      <c r="M40" s="1318">
        <v>0</v>
      </c>
      <c r="N40" s="1788">
        <v>0</v>
      </c>
      <c r="O40" s="552"/>
      <c r="P40" s="1339" t="s">
        <v>398</v>
      </c>
      <c r="Q40" s="1301">
        <v>0</v>
      </c>
      <c r="R40" s="1340">
        <v>0</v>
      </c>
      <c r="S40" s="1315">
        <v>0</v>
      </c>
      <c r="T40" s="1342"/>
      <c r="U40" s="1301">
        <v>295323</v>
      </c>
      <c r="V40" s="1340">
        <v>926600</v>
      </c>
      <c r="W40" s="1340">
        <v>679150</v>
      </c>
      <c r="X40" s="1535"/>
      <c r="Y40" s="1059">
        <v>8655</v>
      </c>
      <c r="Z40" s="1340">
        <v>20000</v>
      </c>
      <c r="AA40" s="1315">
        <v>17780</v>
      </c>
      <c r="AB40" s="1342"/>
      <c r="AC40" s="1059">
        <v>108714.7</v>
      </c>
      <c r="AD40" s="1340">
        <v>278450</v>
      </c>
      <c r="AE40" s="1315">
        <v>188742</v>
      </c>
      <c r="AF40" s="1798"/>
      <c r="AG40" s="553"/>
      <c r="AH40" s="1339" t="s">
        <v>398</v>
      </c>
      <c r="AI40" s="1301">
        <v>7678.12</v>
      </c>
      <c r="AJ40" s="1340">
        <v>16220</v>
      </c>
      <c r="AK40" s="1315">
        <v>10642</v>
      </c>
      <c r="AL40" s="1342"/>
      <c r="AM40" s="1059">
        <v>202329.5</v>
      </c>
      <c r="AN40" s="1340">
        <v>389000</v>
      </c>
      <c r="AO40" s="1315">
        <v>326610</v>
      </c>
      <c r="AP40" s="1342"/>
      <c r="AQ40" s="1059">
        <v>5471.65</v>
      </c>
      <c r="AR40" s="1340">
        <v>21100</v>
      </c>
      <c r="AS40" s="1315">
        <v>10955</v>
      </c>
      <c r="AT40" s="1342"/>
      <c r="AU40" s="1059">
        <v>2617.4</v>
      </c>
      <c r="AV40" s="1340">
        <v>7300</v>
      </c>
      <c r="AW40" s="1315">
        <v>6805</v>
      </c>
      <c r="AX40" s="1342"/>
      <c r="AY40" s="1316">
        <v>630789.37000000011</v>
      </c>
      <c r="AZ40" s="1340">
        <v>1658670</v>
      </c>
      <c r="BA40" s="1349">
        <v>1240684</v>
      </c>
    </row>
    <row r="41" spans="2:53" ht="15" customHeight="1" x14ac:dyDescent="0.15">
      <c r="B41" s="1311" t="s">
        <v>1397</v>
      </c>
      <c r="C41" s="1805">
        <v>154</v>
      </c>
      <c r="D41" s="1300">
        <v>340</v>
      </c>
      <c r="E41" s="1805">
        <v>285</v>
      </c>
      <c r="F41" s="1300">
        <v>55</v>
      </c>
      <c r="G41" s="1313">
        <v>130131</v>
      </c>
      <c r="H41" s="1300"/>
      <c r="I41" s="1805"/>
      <c r="J41" s="2377"/>
      <c r="K41" s="2386">
        <v>130131</v>
      </c>
      <c r="L41" s="2184"/>
      <c r="M41" s="1805"/>
      <c r="N41" s="1787"/>
      <c r="O41" s="550"/>
      <c r="P41" s="1333" t="s">
        <v>399</v>
      </c>
      <c r="Q41" s="1334"/>
      <c r="R41" s="1033"/>
      <c r="S41" s="1312"/>
      <c r="T41" s="1335"/>
      <c r="U41" s="1273">
        <v>176000</v>
      </c>
      <c r="V41" s="1042">
        <v>560000</v>
      </c>
      <c r="W41" s="1805">
        <v>435000</v>
      </c>
      <c r="X41" s="2079">
        <v>404.59770114942529</v>
      </c>
      <c r="Y41" s="1276"/>
      <c r="Z41" s="1042"/>
      <c r="AA41" s="1805"/>
      <c r="AB41" s="1335" t="s">
        <v>1625</v>
      </c>
      <c r="AC41" s="1276">
        <v>49300</v>
      </c>
      <c r="AD41" s="1042">
        <v>67000</v>
      </c>
      <c r="AE41" s="1805">
        <v>58000</v>
      </c>
      <c r="AF41" s="1796">
        <v>850</v>
      </c>
      <c r="AG41" s="551"/>
      <c r="AH41" s="1333" t="s">
        <v>399</v>
      </c>
      <c r="AI41" s="1273">
        <v>4237.2</v>
      </c>
      <c r="AJ41" s="1042">
        <v>4100</v>
      </c>
      <c r="AK41" s="1312">
        <v>3852</v>
      </c>
      <c r="AL41" s="1335">
        <v>1099.9999999999998</v>
      </c>
      <c r="AM41" s="1276">
        <v>59500</v>
      </c>
      <c r="AN41" s="1042">
        <v>125000</v>
      </c>
      <c r="AO41" s="1312">
        <v>119000</v>
      </c>
      <c r="AP41" s="1335">
        <v>500</v>
      </c>
      <c r="AQ41" s="1276">
        <v>251.75</v>
      </c>
      <c r="AR41" s="1042">
        <v>500</v>
      </c>
      <c r="AS41" s="1312">
        <v>475</v>
      </c>
      <c r="AT41" s="1335">
        <v>530</v>
      </c>
      <c r="AU41" s="1276">
        <v>2414.9</v>
      </c>
      <c r="AV41" s="1042">
        <v>6800</v>
      </c>
      <c r="AW41" s="1337">
        <v>6355</v>
      </c>
      <c r="AX41" s="1335">
        <v>380</v>
      </c>
      <c r="AY41" s="1347">
        <v>291703.85000000003</v>
      </c>
      <c r="AZ41" s="1042">
        <v>763400</v>
      </c>
      <c r="BA41" s="1348">
        <v>622682</v>
      </c>
    </row>
    <row r="42" spans="2:53" ht="15" customHeight="1" x14ac:dyDescent="0.15">
      <c r="B42" s="1311" t="s">
        <v>400</v>
      </c>
      <c r="C42" s="1805">
        <v>15</v>
      </c>
      <c r="D42" s="1300">
        <v>75</v>
      </c>
      <c r="E42" s="1805">
        <v>50</v>
      </c>
      <c r="F42" s="1300">
        <v>25</v>
      </c>
      <c r="G42" s="1313">
        <v>25000</v>
      </c>
      <c r="H42" s="1300"/>
      <c r="I42" s="1805"/>
      <c r="J42" s="2377"/>
      <c r="K42" s="2386">
        <v>25000</v>
      </c>
      <c r="L42" s="2184"/>
      <c r="M42" s="1805"/>
      <c r="N42" s="1787"/>
      <c r="O42" s="550"/>
      <c r="P42" s="1333" t="s">
        <v>400</v>
      </c>
      <c r="Q42" s="1334"/>
      <c r="R42" s="1033"/>
      <c r="S42" s="1338"/>
      <c r="T42" s="1335"/>
      <c r="U42" s="1334">
        <v>90000</v>
      </c>
      <c r="V42" s="1033">
        <v>300000</v>
      </c>
      <c r="W42" s="1805">
        <v>180000</v>
      </c>
      <c r="X42" s="2079">
        <v>500</v>
      </c>
      <c r="Y42" s="1336">
        <v>1150</v>
      </c>
      <c r="Z42" s="1033">
        <v>3000</v>
      </c>
      <c r="AA42" s="1272">
        <v>2300</v>
      </c>
      <c r="AB42" s="1335">
        <v>500</v>
      </c>
      <c r="AC42" s="2080">
        <v>54000</v>
      </c>
      <c r="AD42" s="2076">
        <v>200000</v>
      </c>
      <c r="AE42" s="1312">
        <v>120000</v>
      </c>
      <c r="AF42" s="1796">
        <v>450</v>
      </c>
      <c r="AG42" s="551"/>
      <c r="AH42" s="1333" t="s">
        <v>400</v>
      </c>
      <c r="AI42" s="1334">
        <v>1200</v>
      </c>
      <c r="AJ42" s="2076">
        <v>5000</v>
      </c>
      <c r="AK42" s="1312">
        <v>3000</v>
      </c>
      <c r="AL42" s="1335">
        <v>400</v>
      </c>
      <c r="AM42" s="1336">
        <v>4500</v>
      </c>
      <c r="AN42" s="1033">
        <v>10000</v>
      </c>
      <c r="AO42" s="1338">
        <v>9000</v>
      </c>
      <c r="AP42" s="1335">
        <v>500</v>
      </c>
      <c r="AQ42" s="1336">
        <v>5000</v>
      </c>
      <c r="AR42" s="1033">
        <v>20000</v>
      </c>
      <c r="AS42" s="1272">
        <v>10000</v>
      </c>
      <c r="AT42" s="1335">
        <v>500</v>
      </c>
      <c r="AU42" s="2080"/>
      <c r="AV42" s="2076"/>
      <c r="AW42" s="1312"/>
      <c r="AX42" s="1335" t="s">
        <v>1625</v>
      </c>
      <c r="AY42" s="1347">
        <v>155850</v>
      </c>
      <c r="AZ42" s="1042">
        <v>538000</v>
      </c>
      <c r="BA42" s="1348">
        <v>324300</v>
      </c>
    </row>
    <row r="43" spans="2:53" ht="15" customHeight="1" x14ac:dyDescent="0.15">
      <c r="B43" s="1311" t="s">
        <v>401</v>
      </c>
      <c r="C43" s="1805">
        <v>3</v>
      </c>
      <c r="D43" s="1300">
        <v>14</v>
      </c>
      <c r="E43" s="1805">
        <v>14</v>
      </c>
      <c r="F43" s="1300" t="s">
        <v>1625</v>
      </c>
      <c r="G43" s="1313">
        <v>4200</v>
      </c>
      <c r="H43" s="1300"/>
      <c r="I43" s="1805"/>
      <c r="J43" s="2377"/>
      <c r="K43" s="2386">
        <v>4200</v>
      </c>
      <c r="L43" s="2184"/>
      <c r="M43" s="1805"/>
      <c r="N43" s="1787"/>
      <c r="O43" s="550"/>
      <c r="P43" s="1333" t="s">
        <v>401</v>
      </c>
      <c r="Q43" s="1334"/>
      <c r="R43" s="1033"/>
      <c r="S43" s="1312"/>
      <c r="T43" s="1335"/>
      <c r="U43" s="1334">
        <v>2408</v>
      </c>
      <c r="V43" s="1033">
        <v>6700</v>
      </c>
      <c r="W43" s="1805">
        <v>5600</v>
      </c>
      <c r="X43" s="2079">
        <v>430</v>
      </c>
      <c r="Y43" s="1336"/>
      <c r="Z43" s="1033"/>
      <c r="AA43" s="1272"/>
      <c r="AB43" s="1335" t="s">
        <v>1625</v>
      </c>
      <c r="AC43" s="2080">
        <v>2464.5</v>
      </c>
      <c r="AD43" s="2076">
        <v>5000</v>
      </c>
      <c r="AE43" s="1312">
        <v>4650</v>
      </c>
      <c r="AF43" s="1796">
        <v>530</v>
      </c>
      <c r="AG43" s="551"/>
      <c r="AH43" s="1333" t="s">
        <v>401</v>
      </c>
      <c r="AI43" s="1334">
        <v>98.42</v>
      </c>
      <c r="AJ43" s="2076">
        <v>150</v>
      </c>
      <c r="AK43" s="1312">
        <v>140</v>
      </c>
      <c r="AL43" s="1335">
        <v>703</v>
      </c>
      <c r="AM43" s="1336">
        <v>835</v>
      </c>
      <c r="AN43" s="1033">
        <v>2000</v>
      </c>
      <c r="AO43" s="1312">
        <v>1670</v>
      </c>
      <c r="AP43" s="1335">
        <v>500</v>
      </c>
      <c r="AQ43" s="1276">
        <v>138.9</v>
      </c>
      <c r="AR43" s="1042">
        <v>400</v>
      </c>
      <c r="AS43" s="1312">
        <v>300</v>
      </c>
      <c r="AT43" s="1335">
        <v>463</v>
      </c>
      <c r="AU43" s="2080"/>
      <c r="AV43" s="2076"/>
      <c r="AW43" s="1312"/>
      <c r="AX43" s="1335" t="s">
        <v>1625</v>
      </c>
      <c r="AY43" s="1347">
        <v>5944.82</v>
      </c>
      <c r="AZ43" s="1042">
        <v>14250</v>
      </c>
      <c r="BA43" s="1348">
        <v>12360</v>
      </c>
    </row>
    <row r="44" spans="2:53" ht="15" customHeight="1" x14ac:dyDescent="0.15">
      <c r="B44" s="1311" t="s">
        <v>402</v>
      </c>
      <c r="C44" s="1805">
        <v>39</v>
      </c>
      <c r="D44" s="1300">
        <v>66</v>
      </c>
      <c r="E44" s="1805">
        <v>58</v>
      </c>
      <c r="F44" s="1300">
        <v>8</v>
      </c>
      <c r="G44" s="1313">
        <v>18560</v>
      </c>
      <c r="H44" s="1300"/>
      <c r="I44" s="1805"/>
      <c r="J44" s="2377"/>
      <c r="K44" s="2386">
        <v>18560</v>
      </c>
      <c r="L44" s="2184"/>
      <c r="M44" s="1805"/>
      <c r="N44" s="1787"/>
      <c r="O44" s="550"/>
      <c r="P44" s="1333" t="s">
        <v>402</v>
      </c>
      <c r="Q44" s="1334"/>
      <c r="R44" s="1033"/>
      <c r="S44" s="1312"/>
      <c r="T44" s="1335"/>
      <c r="U44" s="1334">
        <v>3675</v>
      </c>
      <c r="V44" s="1033">
        <v>4500</v>
      </c>
      <c r="W44" s="1805">
        <v>7350</v>
      </c>
      <c r="X44" s="2079">
        <v>500</v>
      </c>
      <c r="Y44" s="1336">
        <v>890</v>
      </c>
      <c r="Z44" s="1033">
        <v>4000</v>
      </c>
      <c r="AA44" s="1272">
        <v>1780</v>
      </c>
      <c r="AB44" s="1335">
        <v>500</v>
      </c>
      <c r="AC44" s="2080">
        <v>528</v>
      </c>
      <c r="AD44" s="2076">
        <v>900</v>
      </c>
      <c r="AE44" s="1312">
        <v>880</v>
      </c>
      <c r="AF44" s="1796">
        <v>600</v>
      </c>
      <c r="AG44" s="551"/>
      <c r="AH44" s="1333" t="s">
        <v>402</v>
      </c>
      <c r="AI44" s="1334">
        <v>1182.5</v>
      </c>
      <c r="AJ44" s="2076">
        <v>5300</v>
      </c>
      <c r="AK44" s="1312">
        <v>2150</v>
      </c>
      <c r="AL44" s="1335">
        <v>550</v>
      </c>
      <c r="AM44" s="1336">
        <v>1094.5</v>
      </c>
      <c r="AN44" s="1033">
        <v>5200</v>
      </c>
      <c r="AO44" s="1312">
        <v>1990</v>
      </c>
      <c r="AP44" s="1335">
        <v>550</v>
      </c>
      <c r="AQ44" s="1336"/>
      <c r="AR44" s="1033"/>
      <c r="AS44" s="1272"/>
      <c r="AT44" s="1335" t="s">
        <v>1625</v>
      </c>
      <c r="AU44" s="2080"/>
      <c r="AV44" s="2076"/>
      <c r="AW44" s="1312"/>
      <c r="AX44" s="1335" t="s">
        <v>1625</v>
      </c>
      <c r="AY44" s="1347">
        <v>7370</v>
      </c>
      <c r="AZ44" s="1042">
        <v>19900</v>
      </c>
      <c r="BA44" s="1348">
        <v>14150</v>
      </c>
    </row>
    <row r="45" spans="2:53" ht="15" customHeight="1" x14ac:dyDescent="0.15">
      <c r="B45" s="1311" t="s">
        <v>403</v>
      </c>
      <c r="C45" s="1805">
        <v>16</v>
      </c>
      <c r="D45" s="1300">
        <v>37</v>
      </c>
      <c r="E45" s="1805">
        <v>25</v>
      </c>
      <c r="F45" s="1300">
        <v>12</v>
      </c>
      <c r="G45" s="1313">
        <v>6250</v>
      </c>
      <c r="H45" s="1300"/>
      <c r="I45" s="1805"/>
      <c r="J45" s="2377"/>
      <c r="K45" s="2386">
        <v>6250</v>
      </c>
      <c r="L45" s="2184"/>
      <c r="M45" s="1805"/>
      <c r="N45" s="1787"/>
      <c r="O45" s="550"/>
      <c r="P45" s="1333" t="s">
        <v>403</v>
      </c>
      <c r="Q45" s="1334"/>
      <c r="R45" s="1033"/>
      <c r="S45" s="1312"/>
      <c r="T45" s="1335"/>
      <c r="U45" s="1334">
        <v>3850</v>
      </c>
      <c r="V45" s="1033">
        <v>12000</v>
      </c>
      <c r="W45" s="1805">
        <v>11000</v>
      </c>
      <c r="X45" s="2079">
        <v>350</v>
      </c>
      <c r="Y45" s="1276"/>
      <c r="Z45" s="1042"/>
      <c r="AA45" s="1805"/>
      <c r="AB45" s="1335" t="s">
        <v>1625</v>
      </c>
      <c r="AC45" s="1276">
        <v>307.2</v>
      </c>
      <c r="AD45" s="1042">
        <v>550</v>
      </c>
      <c r="AE45" s="1805">
        <v>512</v>
      </c>
      <c r="AF45" s="1796">
        <v>600</v>
      </c>
      <c r="AG45" s="551"/>
      <c r="AH45" s="1333" t="s">
        <v>403</v>
      </c>
      <c r="AI45" s="1273">
        <v>420</v>
      </c>
      <c r="AJ45" s="1042">
        <v>670</v>
      </c>
      <c r="AK45" s="1312">
        <v>600</v>
      </c>
      <c r="AL45" s="1335">
        <v>700</v>
      </c>
      <c r="AM45" s="1276">
        <v>2550</v>
      </c>
      <c r="AN45" s="1042">
        <v>4800</v>
      </c>
      <c r="AO45" s="1312">
        <v>4250</v>
      </c>
      <c r="AP45" s="1335">
        <v>600</v>
      </c>
      <c r="AQ45" s="1276"/>
      <c r="AR45" s="1042"/>
      <c r="AS45" s="1272"/>
      <c r="AT45" s="1335" t="s">
        <v>1625</v>
      </c>
      <c r="AU45" s="1276"/>
      <c r="AV45" s="1042"/>
      <c r="AW45" s="1337"/>
      <c r="AX45" s="1335" t="s">
        <v>1625</v>
      </c>
      <c r="AY45" s="1347">
        <v>7127.2</v>
      </c>
      <c r="AZ45" s="1042">
        <v>18020</v>
      </c>
      <c r="BA45" s="1348">
        <v>16362</v>
      </c>
    </row>
    <row r="46" spans="2:53" ht="15" customHeight="1" x14ac:dyDescent="0.15">
      <c r="B46" s="1311" t="s">
        <v>404</v>
      </c>
      <c r="C46" s="1805">
        <v>7</v>
      </c>
      <c r="D46" s="1300">
        <v>85</v>
      </c>
      <c r="E46" s="1805">
        <v>85</v>
      </c>
      <c r="F46" s="1300" t="s">
        <v>1625</v>
      </c>
      <c r="G46" s="1313">
        <v>11900</v>
      </c>
      <c r="H46" s="1300"/>
      <c r="I46" s="1805"/>
      <c r="J46" s="2377"/>
      <c r="K46" s="2386">
        <v>11900</v>
      </c>
      <c r="L46" s="2184"/>
      <c r="M46" s="1805"/>
      <c r="N46" s="1787"/>
      <c r="O46" s="550"/>
      <c r="P46" s="1333" t="s">
        <v>404</v>
      </c>
      <c r="Q46" s="1334"/>
      <c r="R46" s="1033"/>
      <c r="S46" s="1312"/>
      <c r="T46" s="1335"/>
      <c r="U46" s="1334"/>
      <c r="V46" s="1033"/>
      <c r="W46" s="1805"/>
      <c r="X46" s="2079"/>
      <c r="Y46" s="1336"/>
      <c r="Z46" s="1033"/>
      <c r="AA46" s="1272"/>
      <c r="AB46" s="1335" t="s">
        <v>1625</v>
      </c>
      <c r="AC46" s="2080"/>
      <c r="AD46" s="2076"/>
      <c r="AE46" s="1312"/>
      <c r="AF46" s="1796" t="s">
        <v>1625</v>
      </c>
      <c r="AG46" s="551"/>
      <c r="AH46" s="1333" t="s">
        <v>404</v>
      </c>
      <c r="AI46" s="1334"/>
      <c r="AJ46" s="2076"/>
      <c r="AK46" s="1312"/>
      <c r="AL46" s="1335" t="s">
        <v>1625</v>
      </c>
      <c r="AM46" s="1336">
        <v>115500</v>
      </c>
      <c r="AN46" s="1033">
        <v>200000</v>
      </c>
      <c r="AO46" s="1312">
        <v>154000</v>
      </c>
      <c r="AP46" s="1335">
        <v>750</v>
      </c>
      <c r="AQ46" s="1336"/>
      <c r="AR46" s="1033"/>
      <c r="AS46" s="1272"/>
      <c r="AT46" s="1335" t="s">
        <v>1625</v>
      </c>
      <c r="AU46" s="2080"/>
      <c r="AV46" s="2076"/>
      <c r="AW46" s="1312"/>
      <c r="AX46" s="1335" t="s">
        <v>1625</v>
      </c>
      <c r="AY46" s="1347">
        <v>115500</v>
      </c>
      <c r="AZ46" s="1042">
        <v>200000</v>
      </c>
      <c r="BA46" s="1348">
        <v>154000</v>
      </c>
    </row>
    <row r="47" spans="2:53" ht="15" customHeight="1" x14ac:dyDescent="0.15">
      <c r="B47" s="1311" t="s">
        <v>405</v>
      </c>
      <c r="C47" s="1805">
        <v>30</v>
      </c>
      <c r="D47" s="1300">
        <v>85</v>
      </c>
      <c r="E47" s="1805">
        <v>60</v>
      </c>
      <c r="F47" s="1300">
        <v>25</v>
      </c>
      <c r="G47" s="1313">
        <v>18000</v>
      </c>
      <c r="H47" s="1300"/>
      <c r="I47" s="1805"/>
      <c r="J47" s="2377"/>
      <c r="K47" s="2386">
        <v>18000</v>
      </c>
      <c r="L47" s="2184"/>
      <c r="M47" s="1805"/>
      <c r="N47" s="1787"/>
      <c r="O47" s="550"/>
      <c r="P47" s="1333" t="s">
        <v>405</v>
      </c>
      <c r="Q47" s="1334"/>
      <c r="R47" s="1033"/>
      <c r="S47" s="1312"/>
      <c r="T47" s="1335"/>
      <c r="U47" s="1334">
        <v>11500</v>
      </c>
      <c r="V47" s="1033">
        <v>25000</v>
      </c>
      <c r="W47" s="1805">
        <v>23000</v>
      </c>
      <c r="X47" s="2079">
        <v>500</v>
      </c>
      <c r="Y47" s="1276">
        <v>4500</v>
      </c>
      <c r="Z47" s="1042">
        <v>10000</v>
      </c>
      <c r="AA47" s="1805">
        <v>9000</v>
      </c>
      <c r="AB47" s="1335">
        <v>500</v>
      </c>
      <c r="AC47" s="1276"/>
      <c r="AD47" s="1042"/>
      <c r="AE47" s="1805"/>
      <c r="AF47" s="1796" t="s">
        <v>1625</v>
      </c>
      <c r="AG47" s="551"/>
      <c r="AH47" s="1333" t="s">
        <v>405</v>
      </c>
      <c r="AI47" s="1273"/>
      <c r="AJ47" s="1042"/>
      <c r="AK47" s="1312"/>
      <c r="AL47" s="1335" t="s">
        <v>1625</v>
      </c>
      <c r="AM47" s="1276">
        <v>14000</v>
      </c>
      <c r="AN47" s="1042">
        <v>30000</v>
      </c>
      <c r="AO47" s="1312">
        <v>28000</v>
      </c>
      <c r="AP47" s="1335">
        <v>500</v>
      </c>
      <c r="AQ47" s="1276"/>
      <c r="AR47" s="1042"/>
      <c r="AS47" s="1272"/>
      <c r="AT47" s="1335" t="s">
        <v>1625</v>
      </c>
      <c r="AU47" s="1276"/>
      <c r="AV47" s="1042"/>
      <c r="AW47" s="1337"/>
      <c r="AX47" s="1335" t="s">
        <v>1625</v>
      </c>
      <c r="AY47" s="1347">
        <v>30000</v>
      </c>
      <c r="AZ47" s="1042">
        <v>65000</v>
      </c>
      <c r="BA47" s="1348">
        <v>60000</v>
      </c>
    </row>
    <row r="48" spans="2:53" ht="15" customHeight="1" x14ac:dyDescent="0.15">
      <c r="B48" s="1311" t="s">
        <v>954</v>
      </c>
      <c r="C48" s="1805">
        <v>35</v>
      </c>
      <c r="D48" s="1300">
        <v>205</v>
      </c>
      <c r="E48" s="1805">
        <v>180</v>
      </c>
      <c r="F48" s="1300">
        <v>25</v>
      </c>
      <c r="G48" s="1313">
        <v>54000</v>
      </c>
      <c r="H48" s="1300"/>
      <c r="I48" s="1805"/>
      <c r="J48" s="2377"/>
      <c r="K48" s="2386">
        <v>54000</v>
      </c>
      <c r="L48" s="2184"/>
      <c r="M48" s="1805"/>
      <c r="N48" s="1787"/>
      <c r="O48" s="550"/>
      <c r="P48" s="1333" t="s">
        <v>954</v>
      </c>
      <c r="Q48" s="1334"/>
      <c r="R48" s="1033"/>
      <c r="S48" s="1312"/>
      <c r="T48" s="1335"/>
      <c r="U48" s="1334">
        <v>1500</v>
      </c>
      <c r="V48" s="1033">
        <v>3400</v>
      </c>
      <c r="W48" s="1805">
        <v>3000</v>
      </c>
      <c r="X48" s="2079">
        <v>500</v>
      </c>
      <c r="Y48" s="1276"/>
      <c r="Z48" s="1042"/>
      <c r="AA48" s="1805"/>
      <c r="AB48" s="1335" t="s">
        <v>1625</v>
      </c>
      <c r="AC48" s="1276"/>
      <c r="AD48" s="1042"/>
      <c r="AE48" s="1805"/>
      <c r="AF48" s="1796" t="s">
        <v>1625</v>
      </c>
      <c r="AG48" s="551"/>
      <c r="AH48" s="1333" t="s">
        <v>954</v>
      </c>
      <c r="AI48" s="1273"/>
      <c r="AJ48" s="1042"/>
      <c r="AK48" s="1312"/>
      <c r="AL48" s="1335" t="s">
        <v>1625</v>
      </c>
      <c r="AM48" s="1276">
        <v>4350</v>
      </c>
      <c r="AN48" s="1042">
        <v>12000</v>
      </c>
      <c r="AO48" s="1312">
        <v>8700</v>
      </c>
      <c r="AP48" s="1335">
        <v>500</v>
      </c>
      <c r="AQ48" s="1276"/>
      <c r="AR48" s="1042"/>
      <c r="AS48" s="1272"/>
      <c r="AT48" s="1335" t="s">
        <v>1625</v>
      </c>
      <c r="AU48" s="1276"/>
      <c r="AV48" s="1042"/>
      <c r="AW48" s="1337"/>
      <c r="AX48" s="1335" t="s">
        <v>1625</v>
      </c>
      <c r="AY48" s="1347">
        <v>5850</v>
      </c>
      <c r="AZ48" s="1042">
        <v>15400</v>
      </c>
      <c r="BA48" s="1348">
        <v>11700</v>
      </c>
    </row>
    <row r="49" spans="2:53" ht="15" customHeight="1" x14ac:dyDescent="0.15">
      <c r="B49" s="1311" t="s">
        <v>407</v>
      </c>
      <c r="C49" s="1805">
        <v>24</v>
      </c>
      <c r="D49" s="1300">
        <v>145</v>
      </c>
      <c r="E49" s="1805">
        <v>120</v>
      </c>
      <c r="F49" s="1300">
        <v>25</v>
      </c>
      <c r="G49" s="1313">
        <v>48000</v>
      </c>
      <c r="H49" s="1300"/>
      <c r="I49" s="1805"/>
      <c r="J49" s="2377"/>
      <c r="K49" s="2386">
        <v>48000</v>
      </c>
      <c r="L49" s="2184"/>
      <c r="M49" s="1805"/>
      <c r="N49" s="1787"/>
      <c r="O49" s="550"/>
      <c r="P49" s="1333" t="s">
        <v>407</v>
      </c>
      <c r="Q49" s="1334"/>
      <c r="R49" s="1033"/>
      <c r="S49" s="1312"/>
      <c r="T49" s="1335"/>
      <c r="U49" s="1334">
        <v>6390</v>
      </c>
      <c r="V49" s="1033">
        <v>15000</v>
      </c>
      <c r="W49" s="1805">
        <v>14200</v>
      </c>
      <c r="X49" s="2079">
        <v>450</v>
      </c>
      <c r="Y49" s="1276">
        <v>2115</v>
      </c>
      <c r="Z49" s="1042">
        <v>3000</v>
      </c>
      <c r="AA49" s="1805">
        <v>4700</v>
      </c>
      <c r="AB49" s="1335">
        <v>450</v>
      </c>
      <c r="AC49" s="1276">
        <v>2115</v>
      </c>
      <c r="AD49" s="1042">
        <v>5000</v>
      </c>
      <c r="AE49" s="1805">
        <v>4700</v>
      </c>
      <c r="AF49" s="1796">
        <v>450</v>
      </c>
      <c r="AG49" s="551"/>
      <c r="AH49" s="1333" t="s">
        <v>407</v>
      </c>
      <c r="AI49" s="1273">
        <v>540</v>
      </c>
      <c r="AJ49" s="1042">
        <v>1000</v>
      </c>
      <c r="AK49" s="1312">
        <v>900</v>
      </c>
      <c r="AL49" s="1335">
        <v>600</v>
      </c>
      <c r="AM49" s="1276"/>
      <c r="AN49" s="1042"/>
      <c r="AO49" s="1337"/>
      <c r="AP49" s="1335" t="s">
        <v>1625</v>
      </c>
      <c r="AQ49" s="1276">
        <v>81</v>
      </c>
      <c r="AR49" s="1042">
        <v>200</v>
      </c>
      <c r="AS49" s="1337">
        <v>180</v>
      </c>
      <c r="AT49" s="1335">
        <v>450</v>
      </c>
      <c r="AU49" s="1276">
        <v>202.5</v>
      </c>
      <c r="AV49" s="1042">
        <v>500</v>
      </c>
      <c r="AW49" s="1337">
        <v>450</v>
      </c>
      <c r="AX49" s="1335">
        <v>450</v>
      </c>
      <c r="AY49" s="1347">
        <v>11443.5</v>
      </c>
      <c r="AZ49" s="1042">
        <v>24700</v>
      </c>
      <c r="BA49" s="1348">
        <v>25130</v>
      </c>
    </row>
    <row r="50" spans="2:53" ht="15" customHeight="1" thickBot="1" x14ac:dyDescent="0.2">
      <c r="B50" s="555"/>
      <c r="C50" s="1806"/>
      <c r="D50" s="550"/>
      <c r="E50" s="1806"/>
      <c r="F50" s="1300"/>
      <c r="G50" s="1310"/>
      <c r="H50" s="550"/>
      <c r="I50" s="1806"/>
      <c r="J50" s="2378"/>
      <c r="K50" s="2386"/>
      <c r="L50" s="2380"/>
      <c r="M50" s="1806"/>
      <c r="N50" s="1789"/>
      <c r="O50" s="550"/>
      <c r="P50" s="1326"/>
      <c r="Q50" s="1327"/>
      <c r="R50" s="1328"/>
      <c r="S50" s="1329"/>
      <c r="T50" s="1330"/>
      <c r="U50" s="1782"/>
      <c r="V50" s="1783"/>
      <c r="W50" s="1783"/>
      <c r="X50" s="2079"/>
      <c r="Y50" s="1331"/>
      <c r="Z50" s="1328"/>
      <c r="AA50" s="2078"/>
      <c r="AB50" s="1330"/>
      <c r="AC50" s="1331"/>
      <c r="AD50" s="1328"/>
      <c r="AE50" s="1329"/>
      <c r="AF50" s="1799"/>
      <c r="AG50" s="201"/>
      <c r="AH50" s="1326"/>
      <c r="AI50" s="1327"/>
      <c r="AJ50" s="1328"/>
      <c r="AK50" s="1329"/>
      <c r="AL50" s="1330"/>
      <c r="AM50" s="1331"/>
      <c r="AN50" s="1328"/>
      <c r="AO50" s="1329"/>
      <c r="AP50" s="1330"/>
      <c r="AQ50" s="1331"/>
      <c r="AR50" s="1328"/>
      <c r="AS50" s="1332"/>
      <c r="AT50" s="1330"/>
      <c r="AU50" s="1331"/>
      <c r="AV50" s="1328"/>
      <c r="AW50" s="1329"/>
      <c r="AX50" s="1330"/>
      <c r="AY50" s="1345"/>
      <c r="AZ50" s="1328"/>
      <c r="BA50" s="1346"/>
    </row>
    <row r="51" spans="2:53" ht="15" customHeight="1" thickBot="1" x14ac:dyDescent="0.2">
      <c r="B51" s="556" t="s">
        <v>408</v>
      </c>
      <c r="C51" s="1802">
        <v>1254</v>
      </c>
      <c r="D51" s="558">
        <v>8235</v>
      </c>
      <c r="E51" s="1802">
        <v>6083</v>
      </c>
      <c r="F51" s="558">
        <v>2152</v>
      </c>
      <c r="G51" s="557">
        <v>10814536</v>
      </c>
      <c r="H51" s="1802">
        <v>35</v>
      </c>
      <c r="I51" s="558">
        <v>126</v>
      </c>
      <c r="J51" s="557">
        <v>10251</v>
      </c>
      <c r="K51" s="2388">
        <v>10824787</v>
      </c>
      <c r="L51" s="2381">
        <v>70</v>
      </c>
      <c r="M51" s="1802">
        <v>1153</v>
      </c>
      <c r="N51" s="1790">
        <v>408775</v>
      </c>
      <c r="O51" s="559"/>
      <c r="P51" s="1793" t="s">
        <v>408</v>
      </c>
      <c r="Q51" s="512">
        <v>22670800</v>
      </c>
      <c r="R51" s="560">
        <v>76100000</v>
      </c>
      <c r="S51" s="561">
        <v>38885000</v>
      </c>
      <c r="T51" s="494">
        <v>583.02173074450297</v>
      </c>
      <c r="U51" s="1801">
        <v>21102981</v>
      </c>
      <c r="V51" s="1802">
        <v>59281600</v>
      </c>
      <c r="W51" s="1802">
        <v>48643650</v>
      </c>
      <c r="X51" s="494">
        <v>433.82807416795413</v>
      </c>
      <c r="Y51" s="514">
        <v>2033735</v>
      </c>
      <c r="Z51" s="560">
        <v>3458000</v>
      </c>
      <c r="AA51" s="561">
        <v>2943480</v>
      </c>
      <c r="AB51" s="494">
        <v>690.92876459157196</v>
      </c>
      <c r="AC51" s="514">
        <v>2562582.2000000002</v>
      </c>
      <c r="AD51" s="560">
        <v>3577650</v>
      </c>
      <c r="AE51" s="561">
        <v>3086292</v>
      </c>
      <c r="AF51" s="1800">
        <v>830.31100103295489</v>
      </c>
      <c r="AG51" s="202"/>
      <c r="AH51" s="1793" t="s">
        <v>408</v>
      </c>
      <c r="AI51" s="512">
        <v>550728.12</v>
      </c>
      <c r="AJ51" s="560">
        <v>598620</v>
      </c>
      <c r="AK51" s="561">
        <v>531212</v>
      </c>
      <c r="AL51" s="494">
        <v>1036.7388537909535</v>
      </c>
      <c r="AM51" s="514">
        <v>591744.5</v>
      </c>
      <c r="AN51" s="560">
        <v>1377300</v>
      </c>
      <c r="AO51" s="561">
        <v>1214010</v>
      </c>
      <c r="AP51" s="494">
        <v>487.42967520860617</v>
      </c>
      <c r="AQ51" s="514">
        <v>459810.65</v>
      </c>
      <c r="AR51" s="560">
        <v>1166800</v>
      </c>
      <c r="AS51" s="561">
        <v>946855</v>
      </c>
      <c r="AT51" s="494">
        <v>485.61886455687517</v>
      </c>
      <c r="AU51" s="514">
        <v>1148334.3999999999</v>
      </c>
      <c r="AV51" s="560">
        <v>1527270</v>
      </c>
      <c r="AW51" s="561">
        <v>1394695</v>
      </c>
      <c r="AX51" s="494">
        <v>823.35879887717374</v>
      </c>
      <c r="AY51" s="563">
        <v>51120715.869999997</v>
      </c>
      <c r="AZ51" s="560">
        <v>147087240</v>
      </c>
      <c r="BA51" s="564">
        <v>97645194</v>
      </c>
    </row>
    <row r="52" spans="2:53" ht="14" thickTop="1" x14ac:dyDescent="0.15">
      <c r="B52" s="7" t="s">
        <v>1925</v>
      </c>
      <c r="M52" s="2375"/>
      <c r="N52" s="324"/>
      <c r="O52" s="324"/>
      <c r="P52" s="7" t="s">
        <v>1925</v>
      </c>
      <c r="W52" s="324"/>
      <c r="X52" s="324"/>
      <c r="Y52" s="21"/>
      <c r="Z52" s="21"/>
      <c r="AA52" s="21"/>
      <c r="AB52" s="21"/>
      <c r="AC52" s="21"/>
      <c r="AD52" s="21"/>
      <c r="AE52" s="21"/>
      <c r="AF52" s="21"/>
      <c r="AG52" s="21"/>
      <c r="AH52" s="7" t="s">
        <v>1925</v>
      </c>
      <c r="AO52" s="324"/>
      <c r="AP52" s="324"/>
      <c r="AQ52" s="21"/>
      <c r="AR52" s="21"/>
      <c r="AS52" s="21"/>
    </row>
    <row r="53" spans="2:53" x14ac:dyDescent="0.15"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L53" s="21"/>
      <c r="AM53" s="21"/>
      <c r="AN53" s="21"/>
      <c r="AO53" s="21"/>
      <c r="AP53" s="21"/>
      <c r="AQ53" s="21"/>
      <c r="AR53" s="21"/>
      <c r="AS53" s="21"/>
      <c r="AY53" s="195"/>
    </row>
    <row r="54" spans="2:53" x14ac:dyDescent="0.15"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272" t="s">
        <v>1752</v>
      </c>
      <c r="Q54" s="2273" t="s">
        <v>1750</v>
      </c>
      <c r="R54" s="2273" t="s">
        <v>1758</v>
      </c>
      <c r="S54" s="2274" t="s">
        <v>1751</v>
      </c>
      <c r="T54" s="21"/>
      <c r="U54" s="21"/>
      <c r="V54" s="21"/>
      <c r="W54" s="21"/>
      <c r="X54" s="21"/>
      <c r="AJ54" s="21"/>
      <c r="AK54" s="21"/>
      <c r="AU54" s="195"/>
    </row>
    <row r="55" spans="2:53" x14ac:dyDescent="0.15">
      <c r="G55" s="195"/>
      <c r="H55" s="195"/>
      <c r="I55" s="195"/>
      <c r="J55" s="195"/>
      <c r="K55" s="195"/>
      <c r="P55" s="2267" t="s">
        <v>1747</v>
      </c>
      <c r="Q55" s="2268">
        <v>0</v>
      </c>
      <c r="R55" s="2268">
        <v>100</v>
      </c>
      <c r="S55" s="2267">
        <v>100</v>
      </c>
      <c r="U55" s="195"/>
      <c r="W55" s="195"/>
      <c r="AH55" s="7" t="s">
        <v>1753</v>
      </c>
    </row>
    <row r="56" spans="2:53" x14ac:dyDescent="0.15">
      <c r="N56" s="423"/>
      <c r="P56" s="2269" t="s">
        <v>1748</v>
      </c>
      <c r="Q56" s="2268">
        <v>26.3</v>
      </c>
      <c r="R56" s="2268">
        <v>73.7</v>
      </c>
      <c r="S56" s="2267">
        <v>100</v>
      </c>
      <c r="U56" s="195"/>
      <c r="W56" s="195"/>
      <c r="AY56" s="195"/>
    </row>
    <row r="57" spans="2:53" x14ac:dyDescent="0.15">
      <c r="P57" s="2269" t="s">
        <v>1749</v>
      </c>
      <c r="Q57" s="2268">
        <v>0</v>
      </c>
      <c r="R57" s="2268">
        <v>100</v>
      </c>
      <c r="S57" s="2267">
        <v>100</v>
      </c>
      <c r="W57" s="195"/>
      <c r="X57" s="195"/>
      <c r="AY57" s="195"/>
    </row>
    <row r="58" spans="2:53" x14ac:dyDescent="0.15">
      <c r="N58" s="195"/>
      <c r="P58" s="2270" t="s">
        <v>449</v>
      </c>
      <c r="Q58" s="2271">
        <v>13</v>
      </c>
      <c r="R58" s="2271">
        <v>87</v>
      </c>
      <c r="S58" s="2272">
        <v>100</v>
      </c>
      <c r="U58" s="195"/>
      <c r="W58" s="195"/>
    </row>
    <row r="59" spans="2:53" x14ac:dyDescent="0.15">
      <c r="D59" s="195"/>
      <c r="E59" s="195"/>
      <c r="F59" s="195"/>
    </row>
    <row r="60" spans="2:53" x14ac:dyDescent="0.15">
      <c r="G60" s="195"/>
      <c r="H60" s="195"/>
      <c r="I60" s="195"/>
      <c r="J60" s="195"/>
      <c r="K60" s="195"/>
      <c r="P60" s="7" t="s">
        <v>1753</v>
      </c>
      <c r="U60" s="195"/>
    </row>
    <row r="61" spans="2:53" x14ac:dyDescent="0.15">
      <c r="G61" s="195"/>
      <c r="H61" s="195"/>
      <c r="I61" s="195"/>
      <c r="J61" s="195"/>
      <c r="K61" s="195"/>
      <c r="Q61" s="195"/>
    </row>
    <row r="62" spans="2:53" x14ac:dyDescent="0.15">
      <c r="U62" s="2276">
        <f>Q51+U51</f>
        <v>43773781</v>
      </c>
    </row>
    <row r="63" spans="2:53" x14ac:dyDescent="0.15">
      <c r="U63" s="195">
        <f>Q51</f>
        <v>22670800</v>
      </c>
    </row>
    <row r="64" spans="2:53" x14ac:dyDescent="0.15">
      <c r="U64" s="195">
        <f>AY51-Q51</f>
        <v>28449915.869999997</v>
      </c>
    </row>
    <row r="65" spans="6:23" x14ac:dyDescent="0.15">
      <c r="Q65" s="195"/>
      <c r="R65" s="195"/>
      <c r="U65" s="195">
        <f>SUM(U63:U64)</f>
        <v>51120715.869999997</v>
      </c>
      <c r="W65" s="195"/>
    </row>
    <row r="66" spans="6:23" x14ac:dyDescent="0.15">
      <c r="U66" s="195"/>
    </row>
    <row r="67" spans="6:23" x14ac:dyDescent="0.15">
      <c r="L67" s="195"/>
      <c r="Q67" s="372"/>
      <c r="R67" s="195"/>
    </row>
    <row r="68" spans="6:23" x14ac:dyDescent="0.15">
      <c r="L68" s="195"/>
      <c r="Q68" s="372"/>
      <c r="R68" s="195"/>
    </row>
    <row r="69" spans="6:23" x14ac:dyDescent="0.15">
      <c r="L69" s="195"/>
      <c r="Q69" s="372"/>
      <c r="R69" s="195"/>
    </row>
    <row r="70" spans="6:23" x14ac:dyDescent="0.15">
      <c r="F70" s="11"/>
      <c r="L70" s="195"/>
    </row>
    <row r="71" spans="6:23" x14ac:dyDescent="0.15">
      <c r="L71" s="195"/>
    </row>
    <row r="72" spans="6:23" x14ac:dyDescent="0.15">
      <c r="L72" s="195"/>
    </row>
    <row r="73" spans="6:23" x14ac:dyDescent="0.15">
      <c r="L73" s="195"/>
    </row>
    <row r="74" spans="6:23" x14ac:dyDescent="0.15">
      <c r="L74" s="195"/>
    </row>
    <row r="75" spans="6:23" x14ac:dyDescent="0.15">
      <c r="L75" s="195"/>
    </row>
    <row r="76" spans="6:23" x14ac:dyDescent="0.15">
      <c r="L76" s="195"/>
    </row>
    <row r="77" spans="6:23" x14ac:dyDescent="0.15">
      <c r="L77" s="195"/>
    </row>
    <row r="79" spans="6:23" x14ac:dyDescent="0.15">
      <c r="L79" s="195"/>
    </row>
    <row r="80" spans="6:23" x14ac:dyDescent="0.15">
      <c r="L80" s="195"/>
    </row>
    <row r="81" spans="12:12" x14ac:dyDescent="0.15">
      <c r="L81" s="195"/>
    </row>
    <row r="82" spans="12:12" x14ac:dyDescent="0.15">
      <c r="L82" s="195"/>
    </row>
    <row r="83" spans="12:12" x14ac:dyDescent="0.15">
      <c r="L83" s="195"/>
    </row>
    <row r="84" spans="12:12" x14ac:dyDescent="0.15">
      <c r="L84" s="195"/>
    </row>
  </sheetData>
  <mergeCells count="38">
    <mergeCell ref="C5:N5"/>
    <mergeCell ref="Q5:T5"/>
    <mergeCell ref="U5:AF5"/>
    <mergeCell ref="Y6:AB6"/>
    <mergeCell ref="AC6:AF6"/>
    <mergeCell ref="U6:X6"/>
    <mergeCell ref="V7:W7"/>
    <mergeCell ref="AD7:AE7"/>
    <mergeCell ref="Z7:AA7"/>
    <mergeCell ref="R7:S7"/>
    <mergeCell ref="AM6:AP6"/>
    <mergeCell ref="AI6:AL6"/>
    <mergeCell ref="AN7:AO7"/>
    <mergeCell ref="AR7:AS7"/>
    <mergeCell ref="C6:K6"/>
    <mergeCell ref="K7:K8"/>
    <mergeCell ref="I7:I8"/>
    <mergeCell ref="L6:N6"/>
    <mergeCell ref="D7:F7"/>
    <mergeCell ref="AY5:BA5"/>
    <mergeCell ref="Q6:T6"/>
    <mergeCell ref="AQ6:AT6"/>
    <mergeCell ref="BC5:BD5"/>
    <mergeCell ref="AZ7:BA7"/>
    <mergeCell ref="AY6:BA6"/>
    <mergeCell ref="AU6:AX6"/>
    <mergeCell ref="AV7:AW7"/>
    <mergeCell ref="AI5:AX5"/>
    <mergeCell ref="AJ7:AK7"/>
    <mergeCell ref="B2:N2"/>
    <mergeCell ref="P2:AF2"/>
    <mergeCell ref="B3:N3"/>
    <mergeCell ref="P3:AF3"/>
    <mergeCell ref="B4:N4"/>
    <mergeCell ref="AH2:BA2"/>
    <mergeCell ref="AH3:BA3"/>
    <mergeCell ref="AH4:BA4"/>
    <mergeCell ref="P4:AF4"/>
  </mergeCells>
  <phoneticPr fontId="13" type="noConversion"/>
  <hyperlinks>
    <hyperlink ref="BC5:BD5" r:id="rId1" location="ÍNDICE!A1" display="VOLVER AL ÍNDICE" xr:uid="{9395CCE0-20F4-4C43-9787-B6715480C08E}"/>
  </hyperlinks>
  <pageMargins left="0.59055118110236204" right="0.39370078740157499" top="0.39370078740157499" bottom="0.39370078740157499" header="0" footer="0"/>
  <pageSetup scale="62" orientation="landscape" horizontalDpi="429496729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4C50-5D45-C440-AC7F-5AAD778DDFF3}">
  <sheetPr>
    <tabColor theme="1" tint="0.499984740745262"/>
  </sheetPr>
  <dimension ref="A1:Q1294"/>
  <sheetViews>
    <sheetView zoomScale="80" zoomScaleNormal="80" workbookViewId="0">
      <selection sqref="A1:Q1"/>
    </sheetView>
  </sheetViews>
  <sheetFormatPr baseColWidth="10" defaultColWidth="11.5" defaultRowHeight="13" x14ac:dyDescent="0.15"/>
  <cols>
    <col min="1" max="1" width="19.33203125" customWidth="1"/>
    <col min="2" max="8" width="12.83203125" customWidth="1"/>
    <col min="9" max="11" width="4.1640625" customWidth="1"/>
    <col min="12" max="14" width="12" customWidth="1"/>
    <col min="15" max="15" width="10.5" customWidth="1"/>
    <col min="16" max="17" width="12" customWidth="1"/>
  </cols>
  <sheetData>
    <row r="1" spans="1:17" ht="15" customHeight="1" x14ac:dyDescent="0.2">
      <c r="A1" s="2512" t="s">
        <v>1914</v>
      </c>
      <c r="B1" s="2512"/>
      <c r="C1" s="2512"/>
      <c r="D1" s="2512"/>
      <c r="E1" s="2512"/>
      <c r="F1" s="2512"/>
      <c r="G1" s="2512"/>
      <c r="H1" s="2512"/>
      <c r="I1" s="2512"/>
      <c r="J1" s="2512"/>
      <c r="K1" s="2512"/>
      <c r="L1" s="2512"/>
      <c r="M1" s="2512"/>
      <c r="N1" s="2512"/>
      <c r="O1" s="2512"/>
      <c r="P1" s="2512"/>
      <c r="Q1" s="2512"/>
    </row>
    <row r="2" spans="1:17" x14ac:dyDescent="0.15">
      <c r="A2" s="3"/>
      <c r="B2" s="2151"/>
      <c r="C2" s="3"/>
      <c r="D2" s="3"/>
      <c r="E2" s="4"/>
      <c r="F2" s="5"/>
      <c r="G2" s="3"/>
      <c r="H2" s="3"/>
      <c r="I2" s="4"/>
      <c r="J2" s="4"/>
      <c r="K2" s="4"/>
      <c r="L2" s="3"/>
      <c r="M2" s="3"/>
      <c r="N2" s="3"/>
      <c r="O2" s="4"/>
      <c r="P2" s="4"/>
      <c r="Q2" s="3"/>
    </row>
    <row r="3" spans="1:17" ht="14" thickBot="1" x14ac:dyDescent="0.2">
      <c r="A3" s="3" t="s">
        <v>342</v>
      </c>
      <c r="B3" s="3"/>
      <c r="C3" s="3"/>
      <c r="D3" s="3"/>
      <c r="E3" s="4"/>
      <c r="F3" s="5"/>
      <c r="G3" s="3"/>
      <c r="H3" s="3"/>
      <c r="I3" s="4"/>
      <c r="J3" s="4"/>
      <c r="K3" s="4"/>
      <c r="L3" s="3"/>
      <c r="M3" s="3"/>
      <c r="N3" s="3"/>
      <c r="O3" s="4"/>
      <c r="P3" s="4"/>
      <c r="Q3" s="3"/>
    </row>
    <row r="4" spans="1:17" ht="14.5" customHeight="1" thickBot="1" x14ac:dyDescent="0.2">
      <c r="A4" s="2499" t="s">
        <v>343</v>
      </c>
      <c r="B4" s="2502" t="s">
        <v>1950</v>
      </c>
      <c r="C4" s="2503"/>
      <c r="D4" s="2503"/>
      <c r="E4" s="2503"/>
      <c r="F4" s="2503"/>
      <c r="G4" s="2503"/>
      <c r="H4" s="2503"/>
      <c r="I4" s="2503"/>
      <c r="J4" s="2503"/>
      <c r="K4" s="2503"/>
      <c r="L4" s="2504" t="s">
        <v>1951</v>
      </c>
      <c r="M4" s="2505"/>
      <c r="N4" s="2505"/>
      <c r="O4" s="2505"/>
      <c r="P4" s="2506"/>
      <c r="Q4" s="2507"/>
    </row>
    <row r="5" spans="1:17" ht="14.5" customHeight="1" x14ac:dyDescent="0.15">
      <c r="A5" s="2500"/>
      <c r="B5" s="2508" t="s">
        <v>344</v>
      </c>
      <c r="C5" s="2509"/>
      <c r="D5" s="1088"/>
      <c r="E5" s="1088" t="s">
        <v>926</v>
      </c>
      <c r="F5" s="1088" t="s">
        <v>345</v>
      </c>
      <c r="G5" s="1088"/>
      <c r="H5" s="1088"/>
      <c r="I5" s="2496" t="s">
        <v>346</v>
      </c>
      <c r="J5" s="2497"/>
      <c r="K5" s="2498"/>
      <c r="L5" s="2510" t="s">
        <v>344</v>
      </c>
      <c r="M5" s="2511"/>
      <c r="N5" s="1095" t="s">
        <v>347</v>
      </c>
      <c r="O5" s="1096" t="s">
        <v>348</v>
      </c>
      <c r="P5" s="1097"/>
      <c r="Q5" s="1098"/>
    </row>
    <row r="6" spans="1:17" ht="14.5" customHeight="1" x14ac:dyDescent="0.15">
      <c r="A6" s="2500"/>
      <c r="B6" s="1088" t="s">
        <v>857</v>
      </c>
      <c r="C6" s="1088" t="s">
        <v>350</v>
      </c>
      <c r="D6" s="1088" t="s">
        <v>859</v>
      </c>
      <c r="E6" s="1088" t="s">
        <v>864</v>
      </c>
      <c r="F6" s="1088" t="s">
        <v>351</v>
      </c>
      <c r="G6" s="1088" t="s">
        <v>352</v>
      </c>
      <c r="H6" s="1088" t="s">
        <v>353</v>
      </c>
      <c r="I6" s="2493" t="s">
        <v>861</v>
      </c>
      <c r="J6" s="2494"/>
      <c r="K6" s="2495"/>
      <c r="L6" s="1099" t="s">
        <v>857</v>
      </c>
      <c r="M6" s="1095" t="s">
        <v>350</v>
      </c>
      <c r="N6" s="1095" t="s">
        <v>354</v>
      </c>
      <c r="O6" s="1096"/>
      <c r="P6" s="1095" t="s">
        <v>352</v>
      </c>
      <c r="Q6" s="1098" t="s">
        <v>353</v>
      </c>
    </row>
    <row r="7" spans="1:17" ht="14.5" customHeight="1" x14ac:dyDescent="0.15">
      <c r="A7" s="2500"/>
      <c r="B7" s="1088"/>
      <c r="C7" s="1088"/>
      <c r="D7" s="1088"/>
      <c r="E7" s="1088"/>
      <c r="F7" s="1088" t="s">
        <v>356</v>
      </c>
      <c r="G7" s="1088" t="s">
        <v>357</v>
      </c>
      <c r="H7" s="1088" t="s">
        <v>356</v>
      </c>
      <c r="I7" s="1089"/>
      <c r="J7" s="1090"/>
      <c r="K7" s="1091"/>
      <c r="L7" s="1099"/>
      <c r="M7" s="1095"/>
      <c r="N7" s="1095"/>
      <c r="O7" s="1096" t="s">
        <v>359</v>
      </c>
      <c r="P7" s="1095" t="s">
        <v>357</v>
      </c>
      <c r="Q7" s="1098" t="s">
        <v>356</v>
      </c>
    </row>
    <row r="8" spans="1:17" ht="14.5" customHeight="1" x14ac:dyDescent="0.15">
      <c r="A8" s="2501"/>
      <c r="B8" s="1092" t="s">
        <v>360</v>
      </c>
      <c r="C8" s="1092" t="s">
        <v>360</v>
      </c>
      <c r="D8" s="1092" t="s">
        <v>361</v>
      </c>
      <c r="E8" s="1092" t="s">
        <v>778</v>
      </c>
      <c r="F8" s="1092"/>
      <c r="G8" s="1092" t="s">
        <v>362</v>
      </c>
      <c r="H8" s="1092" t="s">
        <v>363</v>
      </c>
      <c r="I8" s="1093" t="s">
        <v>364</v>
      </c>
      <c r="J8" s="1093" t="s">
        <v>365</v>
      </c>
      <c r="K8" s="1094" t="s">
        <v>366</v>
      </c>
      <c r="L8" s="1100" t="s">
        <v>360</v>
      </c>
      <c r="M8" s="1101" t="s">
        <v>360</v>
      </c>
      <c r="N8" s="1101" t="s">
        <v>361</v>
      </c>
      <c r="O8" s="1102"/>
      <c r="P8" s="1101" t="s">
        <v>362</v>
      </c>
      <c r="Q8" s="1103" t="s">
        <v>363</v>
      </c>
    </row>
    <row r="9" spans="1:17" ht="14.5" customHeight="1" x14ac:dyDescent="0.15">
      <c r="A9" s="1049" t="s">
        <v>367</v>
      </c>
      <c r="B9" s="2012">
        <v>690.2</v>
      </c>
      <c r="C9" s="2012">
        <v>690.2</v>
      </c>
      <c r="D9" s="1701">
        <v>2378.366</v>
      </c>
      <c r="E9" s="1052"/>
      <c r="F9" s="1053"/>
      <c r="G9" s="1050"/>
      <c r="H9" s="1050"/>
      <c r="I9" s="1052"/>
      <c r="J9" s="1052"/>
      <c r="K9" s="1054"/>
      <c r="L9" s="1055">
        <v>0</v>
      </c>
      <c r="M9" s="1051">
        <v>0</v>
      </c>
      <c r="N9" s="1051">
        <v>0</v>
      </c>
      <c r="O9" s="1052"/>
      <c r="P9" s="1054"/>
      <c r="Q9" s="1056"/>
    </row>
    <row r="10" spans="1:17" ht="14.5" customHeight="1" x14ac:dyDescent="0.15">
      <c r="A10" s="1566" t="s">
        <v>368</v>
      </c>
      <c r="B10" s="1030"/>
      <c r="C10" s="1030"/>
      <c r="D10" s="1031">
        <v>0</v>
      </c>
      <c r="E10" s="1567"/>
      <c r="F10" s="1419"/>
      <c r="G10" s="1033"/>
      <c r="H10" s="1227"/>
      <c r="I10" s="1034"/>
      <c r="J10" s="1034"/>
      <c r="K10" s="1035"/>
      <c r="L10" s="1036"/>
      <c r="M10" s="1030"/>
      <c r="N10" s="1585">
        <v>0</v>
      </c>
      <c r="O10" s="1946"/>
      <c r="P10" s="1035"/>
      <c r="Q10" s="1709"/>
    </row>
    <row r="11" spans="1:17" ht="14.5" customHeight="1" x14ac:dyDescent="0.15">
      <c r="A11" s="1566" t="s">
        <v>369</v>
      </c>
      <c r="B11" s="1030">
        <v>14.5</v>
      </c>
      <c r="C11" s="1030">
        <v>14.5</v>
      </c>
      <c r="D11" s="1031">
        <v>46.545000000000002</v>
      </c>
      <c r="E11" s="1567">
        <v>3.21</v>
      </c>
      <c r="F11" s="1419" t="s">
        <v>997</v>
      </c>
      <c r="G11" s="1033">
        <v>3041300</v>
      </c>
      <c r="H11" s="1227">
        <v>8012144.7708635172</v>
      </c>
      <c r="I11" s="1034"/>
      <c r="J11" s="1034"/>
      <c r="K11" s="1035"/>
      <c r="L11" s="1036"/>
      <c r="M11" s="1030"/>
      <c r="N11" s="1585">
        <v>0</v>
      </c>
      <c r="O11" s="1946"/>
      <c r="P11" s="1035"/>
      <c r="Q11" s="1709"/>
    </row>
    <row r="12" spans="1:17" ht="14.5" customHeight="1" x14ac:dyDescent="0.15">
      <c r="A12" s="1566" t="s">
        <v>370</v>
      </c>
      <c r="B12" s="1030"/>
      <c r="C12" s="1030"/>
      <c r="D12" s="1031">
        <v>0</v>
      </c>
      <c r="E12" s="1567"/>
      <c r="F12" s="1038"/>
      <c r="G12" s="1033"/>
      <c r="H12" s="1227"/>
      <c r="I12" s="1034"/>
      <c r="J12" s="1034"/>
      <c r="K12" s="1035"/>
      <c r="L12" s="1036"/>
      <c r="M12" s="1030"/>
      <c r="N12" s="1585">
        <v>0</v>
      </c>
      <c r="O12" s="1946"/>
      <c r="P12" s="1035"/>
      <c r="Q12" s="1709"/>
    </row>
    <row r="13" spans="1:17" ht="14.5" customHeight="1" x14ac:dyDescent="0.15">
      <c r="A13" s="1566" t="s">
        <v>371</v>
      </c>
      <c r="B13" s="1030"/>
      <c r="C13" s="1030"/>
      <c r="D13" s="1031">
        <v>0</v>
      </c>
      <c r="E13" s="1567"/>
      <c r="F13" s="1419"/>
      <c r="G13" s="1033"/>
      <c r="H13" s="1227"/>
      <c r="I13" s="1034"/>
      <c r="J13" s="1034"/>
      <c r="K13" s="1035"/>
      <c r="L13" s="1036"/>
      <c r="M13" s="1030"/>
      <c r="N13" s="1585">
        <v>0</v>
      </c>
      <c r="O13" s="1946"/>
      <c r="P13" s="1035"/>
      <c r="Q13" s="1709"/>
    </row>
    <row r="14" spans="1:17" ht="14.5" customHeight="1" x14ac:dyDescent="0.15">
      <c r="A14" s="1566" t="s">
        <v>372</v>
      </c>
      <c r="B14" s="1030">
        <v>433</v>
      </c>
      <c r="C14" s="1030">
        <v>433</v>
      </c>
      <c r="D14" s="1031">
        <v>1632.41</v>
      </c>
      <c r="E14" s="1567">
        <v>3.77</v>
      </c>
      <c r="F14" s="1419" t="s">
        <v>997</v>
      </c>
      <c r="G14" s="1033">
        <v>3041300</v>
      </c>
      <c r="H14" s="1227">
        <v>8012144.7708635172</v>
      </c>
      <c r="I14" s="1034"/>
      <c r="J14" s="1034"/>
      <c r="K14" s="1035"/>
      <c r="L14" s="1036"/>
      <c r="M14" s="1030"/>
      <c r="N14" s="1585">
        <v>0</v>
      </c>
      <c r="O14" s="1946"/>
      <c r="P14" s="1035"/>
      <c r="Q14" s="1709"/>
    </row>
    <row r="15" spans="1:17" ht="14.5" customHeight="1" x14ac:dyDescent="0.15">
      <c r="A15" s="1566" t="s">
        <v>373</v>
      </c>
      <c r="B15" s="1030"/>
      <c r="C15" s="1030"/>
      <c r="D15" s="1031">
        <v>0</v>
      </c>
      <c r="E15" s="1567"/>
      <c r="F15" s="1038"/>
      <c r="G15" s="1033"/>
      <c r="H15" s="1227"/>
      <c r="I15" s="1034"/>
      <c r="J15" s="1034"/>
      <c r="K15" s="1035"/>
      <c r="L15" s="1036"/>
      <c r="M15" s="1030"/>
      <c r="N15" s="1585">
        <v>0</v>
      </c>
      <c r="O15" s="1946"/>
      <c r="P15" s="1035"/>
      <c r="Q15" s="1709"/>
    </row>
    <row r="16" spans="1:17" ht="14.5" customHeight="1" x14ac:dyDescent="0.15">
      <c r="A16" s="1566" t="s">
        <v>374</v>
      </c>
      <c r="B16" s="1030"/>
      <c r="C16" s="1223"/>
      <c r="D16" s="1031">
        <v>0</v>
      </c>
      <c r="E16" s="1567"/>
      <c r="F16" s="1038"/>
      <c r="G16" s="1033"/>
      <c r="H16" s="1227"/>
      <c r="I16" s="1034"/>
      <c r="J16" s="1034"/>
      <c r="K16" s="1035"/>
      <c r="L16" s="1036"/>
      <c r="M16" s="1030"/>
      <c r="N16" s="1585">
        <v>0</v>
      </c>
      <c r="O16" s="1946"/>
      <c r="P16" s="1035"/>
      <c r="Q16" s="1709"/>
    </row>
    <row r="17" spans="1:17" ht="14.5" customHeight="1" x14ac:dyDescent="0.15">
      <c r="A17" s="1566" t="s">
        <v>375</v>
      </c>
      <c r="B17" s="1030"/>
      <c r="C17" s="1030"/>
      <c r="D17" s="1031">
        <v>0</v>
      </c>
      <c r="E17" s="1567"/>
      <c r="F17" s="1038"/>
      <c r="G17" s="1033"/>
      <c r="H17" s="1227"/>
      <c r="I17" s="1034"/>
      <c r="J17" s="1034"/>
      <c r="K17" s="1035"/>
      <c r="L17" s="1036"/>
      <c r="M17" s="1030"/>
      <c r="N17" s="1585">
        <v>0</v>
      </c>
      <c r="O17" s="1946"/>
      <c r="P17" s="1035"/>
      <c r="Q17" s="1709"/>
    </row>
    <row r="18" spans="1:17" ht="14.5" customHeight="1" x14ac:dyDescent="0.15">
      <c r="A18" s="1566" t="s">
        <v>376</v>
      </c>
      <c r="B18" s="478">
        <v>79</v>
      </c>
      <c r="C18" s="1030">
        <v>79</v>
      </c>
      <c r="D18" s="1031">
        <v>207.76999999999998</v>
      </c>
      <c r="E18" s="1567">
        <v>2.63</v>
      </c>
      <c r="F18" s="1419" t="s">
        <v>997</v>
      </c>
      <c r="G18" s="1033">
        <v>3041300</v>
      </c>
      <c r="H18" s="1227">
        <v>8012144.7708635172</v>
      </c>
      <c r="I18" s="1034"/>
      <c r="J18" s="1034"/>
      <c r="K18" s="1035"/>
      <c r="L18" s="1036"/>
      <c r="M18" s="1030"/>
      <c r="N18" s="1585">
        <v>0</v>
      </c>
      <c r="O18" s="1946"/>
      <c r="P18" s="1035"/>
      <c r="Q18" s="1709"/>
    </row>
    <row r="19" spans="1:17" ht="14.5" customHeight="1" x14ac:dyDescent="0.15">
      <c r="A19" s="1566" t="s">
        <v>377</v>
      </c>
      <c r="B19" s="1030">
        <v>30</v>
      </c>
      <c r="C19" s="1030">
        <v>30</v>
      </c>
      <c r="D19" s="1031">
        <v>146.1</v>
      </c>
      <c r="E19" s="1567">
        <v>4.87</v>
      </c>
      <c r="F19" s="1419" t="s">
        <v>997</v>
      </c>
      <c r="G19" s="1033">
        <v>3041300</v>
      </c>
      <c r="H19" s="1227">
        <v>8012144.7708635172</v>
      </c>
      <c r="I19" s="1034"/>
      <c r="J19" s="1034"/>
      <c r="K19" s="1035"/>
      <c r="L19" s="1036"/>
      <c r="M19" s="1030"/>
      <c r="N19" s="1585">
        <v>0</v>
      </c>
      <c r="O19" s="1946"/>
      <c r="P19" s="1035"/>
      <c r="Q19" s="1709"/>
    </row>
    <row r="20" spans="1:17" ht="14.5" customHeight="1" x14ac:dyDescent="0.15">
      <c r="A20" s="1566" t="s">
        <v>378</v>
      </c>
      <c r="B20" s="1030"/>
      <c r="C20" s="1030"/>
      <c r="D20" s="1031">
        <v>0</v>
      </c>
      <c r="E20" s="1567"/>
      <c r="F20" s="1038"/>
      <c r="G20" s="1033"/>
      <c r="H20" s="1227"/>
      <c r="I20" s="1034"/>
      <c r="J20" s="1034"/>
      <c r="K20" s="1035"/>
      <c r="L20" s="1036"/>
      <c r="M20" s="1030"/>
      <c r="N20" s="1585">
        <v>0</v>
      </c>
      <c r="O20" s="1946"/>
      <c r="P20" s="1035"/>
      <c r="Q20" s="1709"/>
    </row>
    <row r="21" spans="1:17" ht="14.5" customHeight="1" x14ac:dyDescent="0.15">
      <c r="A21" s="1566" t="s">
        <v>379</v>
      </c>
      <c r="B21" s="1030">
        <v>14.7</v>
      </c>
      <c r="C21" s="1030">
        <v>14.7</v>
      </c>
      <c r="D21" s="1031">
        <v>50.420999999999999</v>
      </c>
      <c r="E21" s="1567">
        <v>3.43</v>
      </c>
      <c r="F21" s="1419" t="s">
        <v>997</v>
      </c>
      <c r="G21" s="1033">
        <v>3041300</v>
      </c>
      <c r="H21" s="2122">
        <v>8012144.7708635172</v>
      </c>
      <c r="I21" s="2252"/>
      <c r="J21" s="1034"/>
      <c r="K21" s="1035"/>
      <c r="L21" s="1036"/>
      <c r="M21" s="1030"/>
      <c r="N21" s="1585">
        <v>0</v>
      </c>
      <c r="O21" s="1946"/>
      <c r="P21" s="1035"/>
      <c r="Q21" s="1709"/>
    </row>
    <row r="22" spans="1:17" ht="14.5" customHeight="1" x14ac:dyDescent="0.15">
      <c r="A22" s="1566" t="s">
        <v>380</v>
      </c>
      <c r="B22" s="1030"/>
      <c r="C22" s="1030"/>
      <c r="D22" s="1031">
        <v>0</v>
      </c>
      <c r="E22" s="1567"/>
      <c r="F22" s="1038"/>
      <c r="G22" s="1033"/>
      <c r="H22" s="2122"/>
      <c r="I22" s="2252"/>
      <c r="J22" s="1034"/>
      <c r="K22" s="1035"/>
      <c r="L22" s="1036"/>
      <c r="M22" s="1030"/>
      <c r="N22" s="1585">
        <v>0</v>
      </c>
      <c r="O22" s="1946"/>
      <c r="P22" s="1035"/>
      <c r="Q22" s="1709"/>
    </row>
    <row r="23" spans="1:17" ht="14.5" customHeight="1" x14ac:dyDescent="0.15">
      <c r="A23" s="1566" t="s">
        <v>381</v>
      </c>
      <c r="B23" s="1030">
        <v>119</v>
      </c>
      <c r="C23" s="1030">
        <v>119</v>
      </c>
      <c r="D23" s="1031">
        <v>295.12</v>
      </c>
      <c r="E23" s="1567">
        <v>2.48</v>
      </c>
      <c r="F23" s="1419" t="s">
        <v>997</v>
      </c>
      <c r="G23" s="1033">
        <v>3041300</v>
      </c>
      <c r="H23" s="2122">
        <v>8012144.7708635172</v>
      </c>
      <c r="I23" s="2252"/>
      <c r="J23" s="1034"/>
      <c r="K23" s="1035"/>
      <c r="L23" s="1036"/>
      <c r="M23" s="1030"/>
      <c r="N23" s="1585">
        <v>0</v>
      </c>
      <c r="O23" s="1946"/>
      <c r="P23" s="1035"/>
      <c r="Q23" s="1709"/>
    </row>
    <row r="24" spans="1:17" ht="14.5" customHeight="1" x14ac:dyDescent="0.15">
      <c r="A24" s="1028" t="s">
        <v>382</v>
      </c>
      <c r="B24" s="1029"/>
      <c r="C24" s="1030"/>
      <c r="D24" s="1031">
        <v>0</v>
      </c>
      <c r="E24" s="481"/>
      <c r="F24" s="1038"/>
      <c r="G24" s="1033"/>
      <c r="H24" s="2122"/>
      <c r="I24" s="2252"/>
      <c r="J24" s="1034"/>
      <c r="K24" s="1035"/>
      <c r="L24" s="1036"/>
      <c r="M24" s="1030"/>
      <c r="N24" s="1585">
        <v>0</v>
      </c>
      <c r="O24" s="1946"/>
      <c r="P24" s="1035"/>
      <c r="Q24" s="1709"/>
    </row>
    <row r="25" spans="1:17" ht="14.5" customHeight="1" x14ac:dyDescent="0.15">
      <c r="A25" s="1057" t="s">
        <v>383</v>
      </c>
      <c r="B25" s="1058">
        <v>0</v>
      </c>
      <c r="C25" s="1058">
        <v>0</v>
      </c>
      <c r="D25" s="1059">
        <v>0</v>
      </c>
      <c r="E25" s="1060"/>
      <c r="F25" s="1061"/>
      <c r="G25" s="1062"/>
      <c r="H25" s="2247"/>
      <c r="I25" s="2253"/>
      <c r="J25" s="1063"/>
      <c r="K25" s="1064"/>
      <c r="L25" s="1065">
        <v>0</v>
      </c>
      <c r="M25" s="1058">
        <v>0</v>
      </c>
      <c r="N25" s="1058">
        <v>0</v>
      </c>
      <c r="O25" s="1695"/>
      <c r="P25" s="1066"/>
      <c r="Q25" s="1067"/>
    </row>
    <row r="26" spans="1:17" ht="14.5" customHeight="1" x14ac:dyDescent="0.15">
      <c r="A26" s="1028" t="s">
        <v>384</v>
      </c>
      <c r="B26" s="1029"/>
      <c r="C26" s="1030"/>
      <c r="D26" s="1031">
        <v>0</v>
      </c>
      <c r="E26" s="1607"/>
      <c r="F26" s="1038"/>
      <c r="G26" s="1033"/>
      <c r="H26" s="2122"/>
      <c r="I26" s="2252"/>
      <c r="J26" s="1034"/>
      <c r="K26" s="1035"/>
      <c r="L26" s="1036"/>
      <c r="M26" s="1030"/>
      <c r="N26" s="1585">
        <v>0</v>
      </c>
      <c r="O26" s="1946"/>
      <c r="P26" s="1035"/>
      <c r="Q26" s="1709"/>
    </row>
    <row r="27" spans="1:17" ht="14.5" customHeight="1" x14ac:dyDescent="0.15">
      <c r="A27" s="1028" t="s">
        <v>385</v>
      </c>
      <c r="B27" s="1029"/>
      <c r="C27" s="1030"/>
      <c r="D27" s="1031">
        <v>0</v>
      </c>
      <c r="E27" s="1607"/>
      <c r="F27" s="1038"/>
      <c r="G27" s="1033"/>
      <c r="H27" s="2122"/>
      <c r="I27" s="2252"/>
      <c r="J27" s="1034"/>
      <c r="K27" s="1035"/>
      <c r="L27" s="1036"/>
      <c r="M27" s="1030"/>
      <c r="N27" s="1585">
        <v>0</v>
      </c>
      <c r="O27" s="1946"/>
      <c r="P27" s="1035"/>
      <c r="Q27" s="1709"/>
    </row>
    <row r="28" spans="1:17" ht="14.5" customHeight="1" x14ac:dyDescent="0.15">
      <c r="A28" s="1028" t="s">
        <v>386</v>
      </c>
      <c r="B28" s="1029"/>
      <c r="C28" s="1030"/>
      <c r="D28" s="1031">
        <v>0</v>
      </c>
      <c r="E28" s="1607"/>
      <c r="F28" s="1038"/>
      <c r="G28" s="1033"/>
      <c r="H28" s="2122"/>
      <c r="I28" s="2252"/>
      <c r="J28" s="1034"/>
      <c r="K28" s="1035"/>
      <c r="L28" s="1036"/>
      <c r="M28" s="1030"/>
      <c r="N28" s="1585">
        <v>0</v>
      </c>
      <c r="O28" s="1946"/>
      <c r="P28" s="1035"/>
      <c r="Q28" s="1709"/>
    </row>
    <row r="29" spans="1:17" ht="14.5" customHeight="1" x14ac:dyDescent="0.15">
      <c r="A29" s="1028" t="s">
        <v>387</v>
      </c>
      <c r="B29" s="1029"/>
      <c r="C29" s="1030"/>
      <c r="D29" s="1031">
        <v>0</v>
      </c>
      <c r="E29" s="1607"/>
      <c r="F29" s="1038"/>
      <c r="G29" s="1033"/>
      <c r="H29" s="2122"/>
      <c r="I29" s="2252"/>
      <c r="J29" s="1034"/>
      <c r="K29" s="1035"/>
      <c r="L29" s="1036"/>
      <c r="M29" s="1030"/>
      <c r="N29" s="1585">
        <v>0</v>
      </c>
      <c r="O29" s="1946"/>
      <c r="P29" s="1035"/>
      <c r="Q29" s="1709"/>
    </row>
    <row r="30" spans="1:17" ht="14.5" customHeight="1" x14ac:dyDescent="0.15">
      <c r="A30" s="1028" t="s">
        <v>388</v>
      </c>
      <c r="B30" s="1029"/>
      <c r="C30" s="1030"/>
      <c r="D30" s="1031">
        <v>0</v>
      </c>
      <c r="E30" s="1607"/>
      <c r="F30" s="1032"/>
      <c r="G30" s="1033"/>
      <c r="H30" s="2122"/>
      <c r="I30" s="2252"/>
      <c r="J30" s="1034"/>
      <c r="K30" s="1035"/>
      <c r="L30" s="1036"/>
      <c r="M30" s="1030"/>
      <c r="N30" s="1585">
        <v>0</v>
      </c>
      <c r="O30" s="1946"/>
      <c r="P30" s="1035"/>
      <c r="Q30" s="1709"/>
    </row>
    <row r="31" spans="1:17" ht="14.5" customHeight="1" x14ac:dyDescent="0.15">
      <c r="A31" s="1057" t="s">
        <v>389</v>
      </c>
      <c r="B31" s="1068">
        <v>0</v>
      </c>
      <c r="C31" s="1068">
        <v>0</v>
      </c>
      <c r="D31" s="1068">
        <v>0</v>
      </c>
      <c r="E31" s="1608"/>
      <c r="F31" s="1061"/>
      <c r="G31" s="1070"/>
      <c r="H31" s="2248"/>
      <c r="I31" s="2254"/>
      <c r="J31" s="1071"/>
      <c r="K31" s="1072"/>
      <c r="L31" s="1073">
        <v>0</v>
      </c>
      <c r="M31" s="1068">
        <v>0</v>
      </c>
      <c r="N31" s="1068">
        <v>0</v>
      </c>
      <c r="O31" s="1947"/>
      <c r="P31" s="1074"/>
      <c r="Q31" s="1075"/>
    </row>
    <row r="32" spans="1:17" ht="14.5" customHeight="1" x14ac:dyDescent="0.15">
      <c r="A32" s="1028" t="s">
        <v>390</v>
      </c>
      <c r="B32" s="1029"/>
      <c r="C32" s="1030"/>
      <c r="D32" s="1031">
        <v>0</v>
      </c>
      <c r="E32" s="1607"/>
      <c r="F32" s="1032"/>
      <c r="G32" s="1033"/>
      <c r="H32" s="2122"/>
      <c r="I32" s="2252"/>
      <c r="J32" s="1034"/>
      <c r="K32" s="1035"/>
      <c r="L32" s="1036"/>
      <c r="M32" s="1030"/>
      <c r="N32" s="1585">
        <v>0</v>
      </c>
      <c r="O32" s="1946"/>
      <c r="P32" s="1035"/>
      <c r="Q32" s="1709"/>
    </row>
    <row r="33" spans="1:17" ht="14.5" customHeight="1" x14ac:dyDescent="0.15">
      <c r="A33" s="1028" t="s">
        <v>391</v>
      </c>
      <c r="B33" s="1029"/>
      <c r="C33" s="1030"/>
      <c r="D33" s="1031">
        <v>0</v>
      </c>
      <c r="E33" s="1607"/>
      <c r="F33" s="1032"/>
      <c r="G33" s="1033"/>
      <c r="H33" s="2122"/>
      <c r="I33" s="2252"/>
      <c r="J33" s="1034"/>
      <c r="K33" s="1035"/>
      <c r="L33" s="1036"/>
      <c r="M33" s="1030"/>
      <c r="N33" s="1585">
        <v>0</v>
      </c>
      <c r="O33" s="1946"/>
      <c r="P33" s="1035"/>
      <c r="Q33" s="1709"/>
    </row>
    <row r="34" spans="1:17" ht="14.5" customHeight="1" x14ac:dyDescent="0.15">
      <c r="A34" s="1028" t="s">
        <v>392</v>
      </c>
      <c r="B34" s="1029"/>
      <c r="C34" s="1030"/>
      <c r="D34" s="1031">
        <v>0</v>
      </c>
      <c r="E34" s="1607"/>
      <c r="F34" s="1032"/>
      <c r="G34" s="1033"/>
      <c r="H34" s="2122"/>
      <c r="I34" s="2252"/>
      <c r="J34" s="1034"/>
      <c r="K34" s="1035"/>
      <c r="L34" s="1036"/>
      <c r="M34" s="1030"/>
      <c r="N34" s="1585">
        <v>0</v>
      </c>
      <c r="O34" s="1946"/>
      <c r="P34" s="1035"/>
      <c r="Q34" s="1709"/>
    </row>
    <row r="35" spans="1:17" ht="14.5" customHeight="1" x14ac:dyDescent="0.15">
      <c r="A35" s="1028" t="s">
        <v>393</v>
      </c>
      <c r="B35" s="1029"/>
      <c r="C35" s="1030"/>
      <c r="D35" s="1031">
        <v>0</v>
      </c>
      <c r="E35" s="1607"/>
      <c r="F35" s="1032"/>
      <c r="G35" s="1039"/>
      <c r="H35" s="2249"/>
      <c r="I35" s="2255"/>
      <c r="J35" s="1040"/>
      <c r="K35" s="1041"/>
      <c r="L35" s="1036"/>
      <c r="M35" s="1030"/>
      <c r="N35" s="1585">
        <v>0</v>
      </c>
      <c r="O35" s="1946"/>
      <c r="P35" s="1035"/>
      <c r="Q35" s="1709"/>
    </row>
    <row r="36" spans="1:17" ht="14.5" customHeight="1" x14ac:dyDescent="0.15">
      <c r="A36" s="1028" t="s">
        <v>394</v>
      </c>
      <c r="B36" s="1042"/>
      <c r="C36" s="1042"/>
      <c r="D36" s="1031">
        <v>0</v>
      </c>
      <c r="E36" s="1607"/>
      <c r="F36" s="1032"/>
      <c r="G36" s="1039"/>
      <c r="H36" s="2249"/>
      <c r="I36" s="2255"/>
      <c r="J36" s="1040"/>
      <c r="K36" s="1041"/>
      <c r="L36" s="1036"/>
      <c r="M36" s="1030"/>
      <c r="N36" s="1585">
        <v>0</v>
      </c>
      <c r="O36" s="1946"/>
      <c r="P36" s="1035"/>
      <c r="Q36" s="1709"/>
    </row>
    <row r="37" spans="1:17" ht="14.5" customHeight="1" x14ac:dyDescent="0.15">
      <c r="A37" s="1028" t="s">
        <v>395</v>
      </c>
      <c r="B37" s="1042"/>
      <c r="C37" s="1042"/>
      <c r="D37" s="1031">
        <v>0</v>
      </c>
      <c r="E37" s="1607"/>
      <c r="F37" s="1032"/>
      <c r="G37" s="1039"/>
      <c r="H37" s="2249"/>
      <c r="I37" s="2255"/>
      <c r="J37" s="1040"/>
      <c r="K37" s="1041"/>
      <c r="L37" s="1036"/>
      <c r="M37" s="1030"/>
      <c r="N37" s="1585">
        <v>0</v>
      </c>
      <c r="O37" s="1946"/>
      <c r="P37" s="1035"/>
      <c r="Q37" s="1709"/>
    </row>
    <row r="38" spans="1:17" ht="14.5" customHeight="1" x14ac:dyDescent="0.15">
      <c r="A38" s="1028" t="s">
        <v>396</v>
      </c>
      <c r="B38" s="1042"/>
      <c r="C38" s="1042"/>
      <c r="D38" s="1031">
        <v>0</v>
      </c>
      <c r="E38" s="1607"/>
      <c r="F38" s="1032"/>
      <c r="G38" s="1039"/>
      <c r="H38" s="2249"/>
      <c r="I38" s="2255"/>
      <c r="J38" s="1040"/>
      <c r="K38" s="1041"/>
      <c r="L38" s="1036"/>
      <c r="M38" s="1030"/>
      <c r="N38" s="1585">
        <v>0</v>
      </c>
      <c r="O38" s="1946"/>
      <c r="P38" s="1035"/>
      <c r="Q38" s="1709"/>
    </row>
    <row r="39" spans="1:17" ht="14.5" customHeight="1" x14ac:dyDescent="0.15">
      <c r="A39" s="1028" t="s">
        <v>397</v>
      </c>
      <c r="B39" s="1042"/>
      <c r="C39" s="1042"/>
      <c r="D39" s="1031">
        <v>0</v>
      </c>
      <c r="E39" s="1607"/>
      <c r="F39" s="1032"/>
      <c r="G39" s="1039"/>
      <c r="H39" s="2249"/>
      <c r="I39" s="2255"/>
      <c r="J39" s="1040"/>
      <c r="K39" s="1041"/>
      <c r="L39" s="1036"/>
      <c r="M39" s="1030"/>
      <c r="N39" s="1585">
        <v>0</v>
      </c>
      <c r="O39" s="1946"/>
      <c r="P39" s="1035"/>
      <c r="Q39" s="1709"/>
    </row>
    <row r="40" spans="1:17" ht="14.5" customHeight="1" x14ac:dyDescent="0.15">
      <c r="A40" s="1057" t="s">
        <v>398</v>
      </c>
      <c r="B40" s="1076">
        <v>0</v>
      </c>
      <c r="C40" s="1076">
        <v>0</v>
      </c>
      <c r="D40" s="1076">
        <v>0</v>
      </c>
      <c r="E40" s="1608"/>
      <c r="F40" s="1077"/>
      <c r="G40" s="1078"/>
      <c r="H40" s="1277"/>
      <c r="I40" s="1732"/>
      <c r="J40" s="1079"/>
      <c r="K40" s="1020"/>
      <c r="L40" s="1065">
        <v>0</v>
      </c>
      <c r="M40" s="1076">
        <v>0</v>
      </c>
      <c r="N40" s="1076">
        <v>0</v>
      </c>
      <c r="O40" s="1947"/>
      <c r="P40" s="1074"/>
      <c r="Q40" s="1075"/>
    </row>
    <row r="41" spans="1:17" ht="14.5" customHeight="1" x14ac:dyDescent="0.15">
      <c r="A41" s="1028" t="s">
        <v>399</v>
      </c>
      <c r="B41" s="1042"/>
      <c r="C41" s="1042"/>
      <c r="D41" s="1031">
        <v>0</v>
      </c>
      <c r="E41" s="1607"/>
      <c r="F41" s="1032"/>
      <c r="G41" s="1039"/>
      <c r="H41" s="2249"/>
      <c r="I41" s="2255"/>
      <c r="J41" s="1040"/>
      <c r="K41" s="1041"/>
      <c r="L41" s="1036"/>
      <c r="M41" s="1030"/>
      <c r="N41" s="1585">
        <v>0</v>
      </c>
      <c r="O41" s="1946"/>
      <c r="P41" s="1035"/>
      <c r="Q41" s="1709"/>
    </row>
    <row r="42" spans="1:17" ht="14.5" customHeight="1" x14ac:dyDescent="0.15">
      <c r="A42" s="1028" t="s">
        <v>400</v>
      </c>
      <c r="B42" s="1042"/>
      <c r="C42" s="1042"/>
      <c r="D42" s="1031">
        <v>0</v>
      </c>
      <c r="E42" s="1607"/>
      <c r="F42" s="1032"/>
      <c r="G42" s="1039"/>
      <c r="H42" s="2249"/>
      <c r="I42" s="2255"/>
      <c r="J42" s="1040"/>
      <c r="K42" s="1041"/>
      <c r="L42" s="1036"/>
      <c r="M42" s="1030"/>
      <c r="N42" s="1585">
        <v>0</v>
      </c>
      <c r="O42" s="1946"/>
      <c r="P42" s="1035"/>
      <c r="Q42" s="1709"/>
    </row>
    <row r="43" spans="1:17" ht="14.5" customHeight="1" x14ac:dyDescent="0.15">
      <c r="A43" s="1028" t="s">
        <v>401</v>
      </c>
      <c r="B43" s="1042"/>
      <c r="C43" s="1042"/>
      <c r="D43" s="1031">
        <v>0</v>
      </c>
      <c r="E43" s="1607"/>
      <c r="F43" s="1032"/>
      <c r="G43" s="1039"/>
      <c r="H43" s="2249"/>
      <c r="I43" s="2255"/>
      <c r="J43" s="1040"/>
      <c r="K43" s="1041"/>
      <c r="L43" s="1036"/>
      <c r="M43" s="1030"/>
      <c r="N43" s="1585">
        <v>0</v>
      </c>
      <c r="O43" s="1946"/>
      <c r="P43" s="1035"/>
      <c r="Q43" s="1709"/>
    </row>
    <row r="44" spans="1:17" ht="14.5" customHeight="1" x14ac:dyDescent="0.15">
      <c r="A44" s="1028" t="s">
        <v>402</v>
      </c>
      <c r="B44" s="1042"/>
      <c r="C44" s="1042"/>
      <c r="D44" s="1031">
        <v>0</v>
      </c>
      <c r="E44" s="1607"/>
      <c r="F44" s="1032"/>
      <c r="G44" s="1039"/>
      <c r="H44" s="2249"/>
      <c r="I44" s="2255"/>
      <c r="J44" s="1040"/>
      <c r="K44" s="1041"/>
      <c r="L44" s="1036"/>
      <c r="M44" s="1030"/>
      <c r="N44" s="1585">
        <v>0</v>
      </c>
      <c r="O44" s="1946"/>
      <c r="P44" s="1035"/>
      <c r="Q44" s="1709"/>
    </row>
    <row r="45" spans="1:17" ht="14.5" customHeight="1" x14ac:dyDescent="0.15">
      <c r="A45" s="1028" t="s">
        <v>403</v>
      </c>
      <c r="B45" s="1042"/>
      <c r="C45" s="1042"/>
      <c r="D45" s="1031">
        <v>0</v>
      </c>
      <c r="E45" s="1607"/>
      <c r="F45" s="1032"/>
      <c r="G45" s="1039"/>
      <c r="H45" s="2249"/>
      <c r="I45" s="2255"/>
      <c r="J45" s="1040"/>
      <c r="K45" s="1041"/>
      <c r="L45" s="1036"/>
      <c r="M45" s="1030"/>
      <c r="N45" s="1585">
        <v>0</v>
      </c>
      <c r="O45" s="1946"/>
      <c r="P45" s="1035"/>
      <c r="Q45" s="1709"/>
    </row>
    <row r="46" spans="1:17" ht="14.5" customHeight="1" x14ac:dyDescent="0.15">
      <c r="A46" s="1028" t="s">
        <v>404</v>
      </c>
      <c r="B46" s="1042"/>
      <c r="C46" s="1042"/>
      <c r="D46" s="1031">
        <v>0</v>
      </c>
      <c r="E46" s="1607"/>
      <c r="F46" s="1032"/>
      <c r="G46" s="1039"/>
      <c r="H46" s="2249"/>
      <c r="I46" s="2255"/>
      <c r="J46" s="1040"/>
      <c r="K46" s="1041"/>
      <c r="L46" s="1036"/>
      <c r="M46" s="1030"/>
      <c r="N46" s="1585">
        <v>0</v>
      </c>
      <c r="O46" s="1946"/>
      <c r="P46" s="1035"/>
      <c r="Q46" s="1709"/>
    </row>
    <row r="47" spans="1:17" ht="14.5" customHeight="1" x14ac:dyDescent="0.15">
      <c r="A47" s="1028" t="s">
        <v>405</v>
      </c>
      <c r="B47" s="1042"/>
      <c r="C47" s="1042"/>
      <c r="D47" s="1031">
        <v>0</v>
      </c>
      <c r="E47" s="1607"/>
      <c r="F47" s="1032"/>
      <c r="G47" s="1039"/>
      <c r="H47" s="2249"/>
      <c r="I47" s="2255"/>
      <c r="J47" s="1040"/>
      <c r="K47" s="1041"/>
      <c r="L47" s="1036"/>
      <c r="M47" s="1030"/>
      <c r="N47" s="1585">
        <v>0</v>
      </c>
      <c r="O47" s="1946"/>
      <c r="P47" s="1035"/>
      <c r="Q47" s="1709"/>
    </row>
    <row r="48" spans="1:17" ht="14.5" customHeight="1" x14ac:dyDescent="0.15">
      <c r="A48" s="1028" t="s">
        <v>406</v>
      </c>
      <c r="B48" s="1042"/>
      <c r="C48" s="1042"/>
      <c r="D48" s="1031">
        <v>0</v>
      </c>
      <c r="E48" s="1607"/>
      <c r="F48" s="1032"/>
      <c r="G48" s="1039"/>
      <c r="H48" s="2249"/>
      <c r="I48" s="2255"/>
      <c r="J48" s="1040"/>
      <c r="K48" s="1041"/>
      <c r="L48" s="1036"/>
      <c r="M48" s="1030"/>
      <c r="N48" s="1585">
        <v>0</v>
      </c>
      <c r="O48" s="1946"/>
      <c r="P48" s="1035"/>
      <c r="Q48" s="1709"/>
    </row>
    <row r="49" spans="1:17" ht="14.5" customHeight="1" x14ac:dyDescent="0.15">
      <c r="A49" s="1027" t="s">
        <v>407</v>
      </c>
      <c r="B49" s="1044"/>
      <c r="C49" s="1044"/>
      <c r="D49" s="1031">
        <v>0</v>
      </c>
      <c r="E49" s="2236"/>
      <c r="F49" s="1046"/>
      <c r="G49" s="1044"/>
      <c r="H49" s="2250"/>
      <c r="I49" s="2256"/>
      <c r="J49" s="1047"/>
      <c r="K49" s="1048"/>
      <c r="L49" s="1217"/>
      <c r="M49" s="256"/>
      <c r="N49" s="1710">
        <v>0</v>
      </c>
      <c r="O49" s="1948"/>
      <c r="P49" s="1590"/>
      <c r="Q49" s="1711"/>
    </row>
    <row r="50" spans="1:17" ht="14.5" customHeight="1" thickBot="1" x14ac:dyDescent="0.2">
      <c r="A50" s="1080" t="s">
        <v>408</v>
      </c>
      <c r="B50" s="1161">
        <v>690.2</v>
      </c>
      <c r="C50" s="1161">
        <v>690.2</v>
      </c>
      <c r="D50" s="1081">
        <v>2378.366</v>
      </c>
      <c r="E50" s="1568">
        <v>3.4459084323384523</v>
      </c>
      <c r="F50" s="2125" t="s">
        <v>997</v>
      </c>
      <c r="G50" s="1162">
        <v>3041300.0000000005</v>
      </c>
      <c r="H50" s="2251">
        <v>8012144.7708635153</v>
      </c>
      <c r="I50" s="2257"/>
      <c r="J50" s="1082" t="s">
        <v>998</v>
      </c>
      <c r="K50" s="1085"/>
      <c r="L50" s="1081">
        <v>0</v>
      </c>
      <c r="M50" s="1081">
        <v>0</v>
      </c>
      <c r="N50" s="1081">
        <v>0</v>
      </c>
      <c r="O50" s="1593" t="e">
        <v>#DIV/0!</v>
      </c>
      <c r="P50" s="1086" t="e">
        <v>#DIV/0!</v>
      </c>
      <c r="Q50" s="1087" t="e">
        <v>#DIV/0!</v>
      </c>
    </row>
    <row r="51" spans="1:17" x14ac:dyDescent="0.15">
      <c r="A51" s="7" t="s">
        <v>1925</v>
      </c>
      <c r="B51" s="8"/>
      <c r="C51" s="8"/>
      <c r="D51" s="8"/>
      <c r="E51" s="9"/>
      <c r="F51" s="10"/>
      <c r="G51" s="11"/>
      <c r="H51" s="8"/>
      <c r="I51" s="9"/>
      <c r="J51" s="9"/>
      <c r="K51" s="9"/>
      <c r="L51" s="8"/>
      <c r="M51" s="8"/>
      <c r="N51" s="8"/>
      <c r="O51" s="9"/>
      <c r="P51" s="9"/>
      <c r="Q51" s="8"/>
    </row>
    <row r="52" spans="1:17" x14ac:dyDescent="0.15">
      <c r="A52" s="260" t="s">
        <v>1639</v>
      </c>
      <c r="B52" s="8"/>
      <c r="C52" s="8"/>
      <c r="D52" s="20"/>
      <c r="E52" s="2011"/>
      <c r="F52" s="10"/>
      <c r="G52" s="11"/>
      <c r="H52" s="8"/>
      <c r="I52" s="9"/>
      <c r="J52" s="9"/>
      <c r="K52" s="9"/>
      <c r="L52" s="8"/>
      <c r="M52" s="1598"/>
      <c r="N52" s="8"/>
      <c r="O52" s="9"/>
      <c r="P52" s="9"/>
      <c r="Q52" s="8"/>
    </row>
    <row r="53" spans="1:17" x14ac:dyDescent="0.15">
      <c r="A53" s="260"/>
      <c r="B53" s="8"/>
      <c r="C53" s="8"/>
      <c r="D53" s="20"/>
      <c r="E53" s="2011"/>
      <c r="F53" s="10"/>
      <c r="G53" s="11"/>
      <c r="H53" s="8"/>
      <c r="I53" s="9"/>
      <c r="J53" s="9"/>
      <c r="K53" s="9"/>
      <c r="L53" s="8"/>
      <c r="M53" s="1598"/>
      <c r="N53" s="8"/>
      <c r="O53" s="9"/>
      <c r="P53" s="9"/>
      <c r="Q53" s="8"/>
    </row>
    <row r="54" spans="1:17" x14ac:dyDescent="0.15">
      <c r="A54" s="6"/>
      <c r="B54" s="8"/>
      <c r="C54" s="8"/>
      <c r="D54" s="8"/>
      <c r="E54" s="9"/>
      <c r="F54" s="10"/>
      <c r="G54" s="11"/>
      <c r="H54" s="8"/>
      <c r="I54" s="9"/>
      <c r="J54" s="9"/>
      <c r="K54" s="9"/>
      <c r="L54" s="8"/>
      <c r="M54" s="8"/>
      <c r="N54" s="8"/>
      <c r="O54" s="1597"/>
      <c r="P54" s="9"/>
      <c r="Q54" s="8"/>
    </row>
    <row r="55" spans="1:17" ht="15.75" customHeight="1" x14ac:dyDescent="0.2">
      <c r="A55" s="2512" t="s">
        <v>1914</v>
      </c>
      <c r="B55" s="2512"/>
      <c r="C55" s="2512"/>
      <c r="D55" s="2512"/>
      <c r="E55" s="2512"/>
      <c r="F55" s="2512"/>
      <c r="G55" s="2512"/>
      <c r="H55" s="2512"/>
      <c r="I55" s="2512"/>
      <c r="J55" s="2512"/>
      <c r="K55" s="2512"/>
      <c r="L55" s="2512"/>
      <c r="M55" s="2512"/>
      <c r="N55" s="2512"/>
      <c r="O55" s="2512"/>
      <c r="P55" s="2512"/>
      <c r="Q55" s="2512"/>
    </row>
    <row r="56" spans="1:17" x14ac:dyDescent="0.15">
      <c r="A56" s="3"/>
      <c r="B56" s="12"/>
      <c r="C56" s="12"/>
      <c r="D56" s="12"/>
      <c r="E56" s="13"/>
      <c r="F56" s="14"/>
      <c r="G56" s="12"/>
      <c r="H56" s="12"/>
      <c r="I56" s="13"/>
      <c r="J56" s="13"/>
      <c r="K56" s="13"/>
      <c r="L56" s="12"/>
      <c r="M56" s="12"/>
      <c r="N56" s="12"/>
      <c r="O56" s="13"/>
      <c r="P56" s="13"/>
      <c r="Q56" s="12"/>
    </row>
    <row r="57" spans="1:17" ht="14" thickBot="1" x14ac:dyDescent="0.2">
      <c r="A57" s="3" t="s">
        <v>409</v>
      </c>
      <c r="B57" s="12"/>
      <c r="C57" s="12"/>
      <c r="D57" s="12"/>
      <c r="E57" s="13"/>
      <c r="F57" s="14"/>
      <c r="G57" s="12"/>
      <c r="H57" s="12"/>
      <c r="I57" s="13"/>
      <c r="J57" s="13"/>
      <c r="K57" s="13"/>
      <c r="L57" s="12"/>
      <c r="M57" s="12"/>
      <c r="N57" s="12"/>
      <c r="O57" s="13"/>
      <c r="P57" s="13"/>
      <c r="Q57" s="12"/>
    </row>
    <row r="58" spans="1:17" ht="14.5" customHeight="1" thickBot="1" x14ac:dyDescent="0.2">
      <c r="A58" s="2499" t="s">
        <v>343</v>
      </c>
      <c r="B58" s="2502" t="s">
        <v>1950</v>
      </c>
      <c r="C58" s="2503"/>
      <c r="D58" s="2503"/>
      <c r="E58" s="2503"/>
      <c r="F58" s="2503"/>
      <c r="G58" s="2503"/>
      <c r="H58" s="2503"/>
      <c r="I58" s="2503"/>
      <c r="J58" s="2503"/>
      <c r="K58" s="2503"/>
      <c r="L58" s="2504" t="s">
        <v>1951</v>
      </c>
      <c r="M58" s="2505"/>
      <c r="N58" s="2505"/>
      <c r="O58" s="2505"/>
      <c r="P58" s="2506"/>
      <c r="Q58" s="2507"/>
    </row>
    <row r="59" spans="1:17" ht="14.5" customHeight="1" x14ac:dyDescent="0.15">
      <c r="A59" s="2500"/>
      <c r="B59" s="2508" t="s">
        <v>344</v>
      </c>
      <c r="C59" s="2509"/>
      <c r="D59" s="1088"/>
      <c r="E59" s="1088" t="s">
        <v>926</v>
      </c>
      <c r="F59" s="1088" t="s">
        <v>345</v>
      </c>
      <c r="G59" s="1088"/>
      <c r="H59" s="1088"/>
      <c r="I59" s="2496" t="s">
        <v>346</v>
      </c>
      <c r="J59" s="2497"/>
      <c r="K59" s="2498"/>
      <c r="L59" s="2510" t="s">
        <v>344</v>
      </c>
      <c r="M59" s="2511"/>
      <c r="N59" s="1095" t="s">
        <v>347</v>
      </c>
      <c r="O59" s="1096" t="s">
        <v>348</v>
      </c>
      <c r="P59" s="1097"/>
      <c r="Q59" s="1098"/>
    </row>
    <row r="60" spans="1:17" ht="14.5" customHeight="1" x14ac:dyDescent="0.15">
      <c r="A60" s="2500"/>
      <c r="B60" s="1088" t="s">
        <v>857</v>
      </c>
      <c r="C60" s="1088" t="s">
        <v>350</v>
      </c>
      <c r="D60" s="1088" t="s">
        <v>859</v>
      </c>
      <c r="E60" s="1088" t="s">
        <v>864</v>
      </c>
      <c r="F60" s="1088" t="s">
        <v>351</v>
      </c>
      <c r="G60" s="1088" t="s">
        <v>352</v>
      </c>
      <c r="H60" s="1088" t="s">
        <v>353</v>
      </c>
      <c r="I60" s="2493" t="s">
        <v>861</v>
      </c>
      <c r="J60" s="2494"/>
      <c r="K60" s="2495"/>
      <c r="L60" s="1099" t="s">
        <v>857</v>
      </c>
      <c r="M60" s="1095" t="s">
        <v>350</v>
      </c>
      <c r="N60" s="1095" t="s">
        <v>354</v>
      </c>
      <c r="O60" s="1096"/>
      <c r="P60" s="1095" t="s">
        <v>352</v>
      </c>
      <c r="Q60" s="1098" t="s">
        <v>353</v>
      </c>
    </row>
    <row r="61" spans="1:17" ht="14.5" customHeight="1" x14ac:dyDescent="0.15">
      <c r="A61" s="2500"/>
      <c r="B61" s="1088"/>
      <c r="C61" s="1088"/>
      <c r="D61" s="1088"/>
      <c r="E61" s="1088"/>
      <c r="F61" s="1088" t="s">
        <v>356</v>
      </c>
      <c r="G61" s="1088" t="s">
        <v>357</v>
      </c>
      <c r="H61" s="1088" t="s">
        <v>356</v>
      </c>
      <c r="I61" s="1089"/>
      <c r="J61" s="1090"/>
      <c r="K61" s="1091"/>
      <c r="L61" s="1099"/>
      <c r="M61" s="1095"/>
      <c r="N61" s="1095"/>
      <c r="O61" s="1096" t="s">
        <v>359</v>
      </c>
      <c r="P61" s="1095" t="s">
        <v>357</v>
      </c>
      <c r="Q61" s="1098" t="s">
        <v>356</v>
      </c>
    </row>
    <row r="62" spans="1:17" ht="14.5" customHeight="1" x14ac:dyDescent="0.15">
      <c r="A62" s="2501"/>
      <c r="B62" s="1092" t="s">
        <v>360</v>
      </c>
      <c r="C62" s="1092" t="s">
        <v>360</v>
      </c>
      <c r="D62" s="1092" t="s">
        <v>361</v>
      </c>
      <c r="E62" s="1092" t="s">
        <v>778</v>
      </c>
      <c r="F62" s="1092"/>
      <c r="G62" s="1092" t="s">
        <v>362</v>
      </c>
      <c r="H62" s="1092" t="s">
        <v>363</v>
      </c>
      <c r="I62" s="1093" t="s">
        <v>364</v>
      </c>
      <c r="J62" s="1093" t="s">
        <v>365</v>
      </c>
      <c r="K62" s="1094" t="s">
        <v>366</v>
      </c>
      <c r="L62" s="1100" t="s">
        <v>360</v>
      </c>
      <c r="M62" s="1101" t="s">
        <v>360</v>
      </c>
      <c r="N62" s="1101" t="s">
        <v>361</v>
      </c>
      <c r="O62" s="1102"/>
      <c r="P62" s="1101" t="s">
        <v>362</v>
      </c>
      <c r="Q62" s="1103" t="s">
        <v>363</v>
      </c>
    </row>
    <row r="63" spans="1:17" ht="14.5" customHeight="1" x14ac:dyDescent="0.15">
      <c r="A63" s="1049" t="s">
        <v>367</v>
      </c>
      <c r="B63" s="1050">
        <v>17508</v>
      </c>
      <c r="C63" s="1050">
        <v>15543</v>
      </c>
      <c r="D63" s="1051">
        <v>110872.70000000001</v>
      </c>
      <c r="E63" s="1701">
        <v>7.1332882969825651</v>
      </c>
      <c r="F63" s="1053"/>
      <c r="G63" s="1050"/>
      <c r="H63" s="1050"/>
      <c r="I63" s="1052"/>
      <c r="J63" s="1052"/>
      <c r="K63" s="1054"/>
      <c r="L63" s="1055">
        <v>16850</v>
      </c>
      <c r="M63" s="1051">
        <v>16064</v>
      </c>
      <c r="N63" s="1051">
        <v>117140</v>
      </c>
      <c r="O63" s="1701">
        <v>7.2920816733067726</v>
      </c>
      <c r="P63" s="1054"/>
      <c r="Q63" s="1056"/>
    </row>
    <row r="64" spans="1:17" ht="14.5" customHeight="1" x14ac:dyDescent="0.15">
      <c r="A64" s="1566" t="s">
        <v>368</v>
      </c>
      <c r="B64" s="1033">
        <v>550</v>
      </c>
      <c r="C64" s="1033">
        <v>470</v>
      </c>
      <c r="D64" s="1031">
        <v>3196</v>
      </c>
      <c r="E64" s="1032">
        <v>6.8</v>
      </c>
      <c r="F64" s="1569" t="s">
        <v>999</v>
      </c>
      <c r="G64" s="1336">
        <v>915890</v>
      </c>
      <c r="H64" s="1033">
        <v>7816154.1202386525</v>
      </c>
      <c r="I64" s="1575"/>
      <c r="J64" s="1034"/>
      <c r="K64" s="1035"/>
      <c r="L64" s="2442">
        <v>470</v>
      </c>
      <c r="M64" s="1033">
        <v>470</v>
      </c>
      <c r="N64" s="1223">
        <v>3219.5</v>
      </c>
      <c r="O64" s="1716">
        <v>6.85</v>
      </c>
      <c r="P64" s="1338">
        <v>941100</v>
      </c>
      <c r="Q64" s="1227">
        <v>7816154.1202386525</v>
      </c>
    </row>
    <row r="65" spans="1:17" ht="14.5" customHeight="1" x14ac:dyDescent="0.15">
      <c r="A65" s="1566" t="s">
        <v>369</v>
      </c>
      <c r="B65" s="1033">
        <v>840</v>
      </c>
      <c r="C65" s="1033">
        <v>830</v>
      </c>
      <c r="D65" s="1031">
        <v>6225</v>
      </c>
      <c r="E65" s="1032">
        <v>7.5</v>
      </c>
      <c r="F65" s="1569" t="s">
        <v>999</v>
      </c>
      <c r="G65" s="1336">
        <v>915890</v>
      </c>
      <c r="H65" s="1033">
        <v>7816154.1202386525</v>
      </c>
      <c r="I65" s="1575"/>
      <c r="J65" s="1034"/>
      <c r="K65" s="1035"/>
      <c r="L65" s="2442">
        <v>795</v>
      </c>
      <c r="M65" s="1033">
        <v>795</v>
      </c>
      <c r="N65" s="1223">
        <v>5962.5</v>
      </c>
      <c r="O65" s="1716">
        <v>7.5</v>
      </c>
      <c r="P65" s="1338">
        <v>941100</v>
      </c>
      <c r="Q65" s="1227">
        <v>7816154.1202386525</v>
      </c>
    </row>
    <row r="66" spans="1:17" ht="14.5" customHeight="1" x14ac:dyDescent="0.15">
      <c r="A66" s="1566" t="s">
        <v>370</v>
      </c>
      <c r="B66" s="1033"/>
      <c r="C66" s="1033"/>
      <c r="D66" s="1031">
        <v>0</v>
      </c>
      <c r="E66" s="1038"/>
      <c r="F66" s="1569"/>
      <c r="G66" s="1336"/>
      <c r="H66" s="1033"/>
      <c r="I66" s="1575"/>
      <c r="J66" s="1034"/>
      <c r="K66" s="1035"/>
      <c r="L66" s="2442"/>
      <c r="M66" s="1033"/>
      <c r="N66" s="1223">
        <v>0</v>
      </c>
      <c r="O66" s="1716"/>
      <c r="P66" s="1338"/>
      <c r="Q66" s="1227"/>
    </row>
    <row r="67" spans="1:17" ht="14.5" customHeight="1" x14ac:dyDescent="0.15">
      <c r="A67" s="1566" t="s">
        <v>371</v>
      </c>
      <c r="B67" s="1033">
        <v>250</v>
      </c>
      <c r="C67" s="1033">
        <v>245</v>
      </c>
      <c r="D67" s="1031">
        <v>1960</v>
      </c>
      <c r="E67" s="1032">
        <v>8</v>
      </c>
      <c r="F67" s="1569" t="s">
        <v>999</v>
      </c>
      <c r="G67" s="1336">
        <v>915890</v>
      </c>
      <c r="H67" s="1033">
        <v>7816154.1202386525</v>
      </c>
      <c r="I67" s="1575"/>
      <c r="J67" s="1034"/>
      <c r="K67" s="1035"/>
      <c r="L67" s="2442">
        <v>250</v>
      </c>
      <c r="M67" s="1033">
        <v>245</v>
      </c>
      <c r="N67" s="1223">
        <v>1960</v>
      </c>
      <c r="O67" s="1716">
        <v>8</v>
      </c>
      <c r="P67" s="1338">
        <v>941100</v>
      </c>
      <c r="Q67" s="1227">
        <v>7816154.1202386525</v>
      </c>
    </row>
    <row r="68" spans="1:17" ht="14.5" customHeight="1" x14ac:dyDescent="0.15">
      <c r="A68" s="1566" t="s">
        <v>372</v>
      </c>
      <c r="B68" s="1033">
        <v>6600</v>
      </c>
      <c r="C68" s="1033">
        <v>5430</v>
      </c>
      <c r="D68" s="1031">
        <v>38010</v>
      </c>
      <c r="E68" s="1032">
        <v>7</v>
      </c>
      <c r="F68" s="1569" t="s">
        <v>999</v>
      </c>
      <c r="G68" s="1336">
        <v>915890</v>
      </c>
      <c r="H68" s="1033">
        <v>7816154.1202386525</v>
      </c>
      <c r="I68" s="1575"/>
      <c r="J68" s="1034"/>
      <c r="K68" s="1035"/>
      <c r="L68" s="2442">
        <v>6680</v>
      </c>
      <c r="M68" s="1033">
        <v>6410</v>
      </c>
      <c r="N68" s="1223">
        <v>44870</v>
      </c>
      <c r="O68" s="1716">
        <v>7</v>
      </c>
      <c r="P68" s="1338">
        <v>941100</v>
      </c>
      <c r="Q68" s="1227">
        <v>7816154.1202386525</v>
      </c>
    </row>
    <row r="69" spans="1:17" ht="14.5" customHeight="1" x14ac:dyDescent="0.15">
      <c r="A69" s="1566" t="s">
        <v>373</v>
      </c>
      <c r="B69" s="1033"/>
      <c r="C69" s="1033"/>
      <c r="D69" s="1031">
        <v>0</v>
      </c>
      <c r="E69" s="1038"/>
      <c r="F69" s="1038"/>
      <c r="G69" s="1336">
        <v>915890</v>
      </c>
      <c r="H69" s="1033"/>
      <c r="I69" s="1575"/>
      <c r="J69" s="1034"/>
      <c r="K69" s="1035"/>
      <c r="L69" s="2442"/>
      <c r="M69" s="1033"/>
      <c r="N69" s="1223">
        <v>0</v>
      </c>
      <c r="O69" s="1716"/>
      <c r="P69" s="1338">
        <v>941100</v>
      </c>
      <c r="Q69" s="1227">
        <v>7816154.1202386525</v>
      </c>
    </row>
    <row r="70" spans="1:17" ht="14.5" customHeight="1" x14ac:dyDescent="0.15">
      <c r="A70" s="1566" t="s">
        <v>374</v>
      </c>
      <c r="B70" s="1033">
        <v>100</v>
      </c>
      <c r="C70" s="1033">
        <v>100</v>
      </c>
      <c r="D70" s="1031">
        <v>690</v>
      </c>
      <c r="E70" s="1038">
        <v>6.9</v>
      </c>
      <c r="F70" s="1569" t="s">
        <v>999</v>
      </c>
      <c r="G70" s="1336">
        <v>915890</v>
      </c>
      <c r="H70" s="1033">
        <v>7816154.1202386525</v>
      </c>
      <c r="I70" s="1575"/>
      <c r="J70" s="1034"/>
      <c r="K70" s="1035"/>
      <c r="L70" s="2442">
        <v>125</v>
      </c>
      <c r="M70" s="1033">
        <v>105</v>
      </c>
      <c r="N70" s="1223">
        <v>735</v>
      </c>
      <c r="O70" s="1716">
        <v>7</v>
      </c>
      <c r="P70" s="1338">
        <v>941100</v>
      </c>
      <c r="Q70" s="1227">
        <v>7816154.1202386525</v>
      </c>
    </row>
    <row r="71" spans="1:17" ht="14.5" customHeight="1" x14ac:dyDescent="0.15">
      <c r="A71" s="1566" t="s">
        <v>375</v>
      </c>
      <c r="B71" s="1033">
        <v>40</v>
      </c>
      <c r="C71" s="1033">
        <v>40</v>
      </c>
      <c r="D71" s="1031">
        <v>288</v>
      </c>
      <c r="E71" s="1038">
        <v>7.2</v>
      </c>
      <c r="F71" s="1569" t="s">
        <v>999</v>
      </c>
      <c r="G71" s="1336">
        <v>915890</v>
      </c>
      <c r="H71" s="1033">
        <v>7816154.1202386525</v>
      </c>
      <c r="I71" s="1575"/>
      <c r="J71" s="1034"/>
      <c r="K71" s="1035"/>
      <c r="L71" s="2442">
        <v>10</v>
      </c>
      <c r="M71" s="1033">
        <v>10</v>
      </c>
      <c r="N71" s="1223">
        <v>70</v>
      </c>
      <c r="O71" s="1716">
        <v>7</v>
      </c>
      <c r="P71" s="1338">
        <v>941100</v>
      </c>
      <c r="Q71" s="1227">
        <v>7816154.1202386525</v>
      </c>
    </row>
    <row r="72" spans="1:17" ht="14.5" customHeight="1" x14ac:dyDescent="0.15">
      <c r="A72" s="1566" t="s">
        <v>376</v>
      </c>
      <c r="B72" s="1033">
        <v>4400</v>
      </c>
      <c r="C72" s="1033">
        <v>3900</v>
      </c>
      <c r="D72" s="1031">
        <v>26520</v>
      </c>
      <c r="E72" s="1032">
        <v>6.8</v>
      </c>
      <c r="F72" s="1569" t="s">
        <v>999</v>
      </c>
      <c r="G72" s="1336">
        <v>915890</v>
      </c>
      <c r="H72" s="1033">
        <v>7816154.1202386525</v>
      </c>
      <c r="I72" s="1575"/>
      <c r="J72" s="1034"/>
      <c r="K72" s="1035"/>
      <c r="L72" s="2442">
        <v>4100</v>
      </c>
      <c r="M72" s="1033">
        <v>3900</v>
      </c>
      <c r="N72" s="1223">
        <v>29250</v>
      </c>
      <c r="O72" s="1716">
        <v>7.5</v>
      </c>
      <c r="P72" s="1338">
        <v>941100</v>
      </c>
      <c r="Q72" s="1227">
        <v>7816154.1202386525</v>
      </c>
    </row>
    <row r="73" spans="1:17" ht="14.5" customHeight="1" x14ac:dyDescent="0.15">
      <c r="A73" s="1566" t="s">
        <v>377</v>
      </c>
      <c r="B73" s="1033">
        <v>525</v>
      </c>
      <c r="C73" s="1033">
        <v>497</v>
      </c>
      <c r="D73" s="1031">
        <v>3479</v>
      </c>
      <c r="E73" s="1032">
        <v>7</v>
      </c>
      <c r="F73" s="1569" t="s">
        <v>999</v>
      </c>
      <c r="G73" s="1336">
        <v>915890</v>
      </c>
      <c r="H73" s="1033">
        <v>7816154.1202386525</v>
      </c>
      <c r="I73" s="1575"/>
      <c r="J73" s="1034"/>
      <c r="K73" s="1035"/>
      <c r="L73" s="2442">
        <v>360</v>
      </c>
      <c r="M73" s="1033">
        <v>360</v>
      </c>
      <c r="N73" s="1223">
        <v>2520</v>
      </c>
      <c r="O73" s="1716">
        <v>7</v>
      </c>
      <c r="P73" s="1338">
        <v>941100</v>
      </c>
      <c r="Q73" s="1227">
        <v>7816154.1202386525</v>
      </c>
    </row>
    <row r="74" spans="1:17" ht="14.5" customHeight="1" x14ac:dyDescent="0.15">
      <c r="A74" s="1566" t="s">
        <v>378</v>
      </c>
      <c r="B74" s="1033"/>
      <c r="C74" s="1033"/>
      <c r="D74" s="1031">
        <v>0</v>
      </c>
      <c r="E74" s="1038"/>
      <c r="F74" s="1038"/>
      <c r="G74" s="1336"/>
      <c r="H74" s="1033"/>
      <c r="I74" s="1575"/>
      <c r="J74" s="1034"/>
      <c r="K74" s="1035"/>
      <c r="L74" s="2442"/>
      <c r="M74" s="1033"/>
      <c r="N74" s="1223">
        <v>0</v>
      </c>
      <c r="O74" s="1716"/>
      <c r="P74" s="1338"/>
      <c r="Q74" s="1699"/>
    </row>
    <row r="75" spans="1:17" ht="14.5" customHeight="1" x14ac:dyDescent="0.15">
      <c r="A75" s="1566" t="s">
        <v>379</v>
      </c>
      <c r="B75" s="1033">
        <v>900</v>
      </c>
      <c r="C75" s="1033">
        <v>899</v>
      </c>
      <c r="D75" s="1031">
        <v>6203.1</v>
      </c>
      <c r="E75" s="1032">
        <v>6.9</v>
      </c>
      <c r="F75" s="1569" t="s">
        <v>999</v>
      </c>
      <c r="G75" s="1336">
        <v>915890</v>
      </c>
      <c r="H75" s="1033">
        <v>7816154.1202386525</v>
      </c>
      <c r="I75" s="1575"/>
      <c r="J75" s="1034"/>
      <c r="K75" s="1035"/>
      <c r="L75" s="2442">
        <v>900</v>
      </c>
      <c r="M75" s="1033">
        <v>899</v>
      </c>
      <c r="N75" s="1223">
        <v>6293</v>
      </c>
      <c r="O75" s="1716">
        <v>7</v>
      </c>
      <c r="P75" s="1338">
        <v>941100</v>
      </c>
      <c r="Q75" s="1227">
        <v>7816154.1202386525</v>
      </c>
    </row>
    <row r="76" spans="1:17" ht="14.5" customHeight="1" x14ac:dyDescent="0.15">
      <c r="A76" s="1566" t="s">
        <v>380</v>
      </c>
      <c r="B76" s="1033">
        <v>230</v>
      </c>
      <c r="C76" s="1033">
        <v>160</v>
      </c>
      <c r="D76" s="1031">
        <v>1120</v>
      </c>
      <c r="E76" s="1038">
        <v>7</v>
      </c>
      <c r="F76" s="1569" t="s">
        <v>999</v>
      </c>
      <c r="G76" s="1336">
        <v>915890</v>
      </c>
      <c r="H76" s="1033">
        <v>7816154.1202386525</v>
      </c>
      <c r="I76" s="1575"/>
      <c r="J76" s="1034"/>
      <c r="K76" s="1035"/>
      <c r="L76" s="2442">
        <v>230</v>
      </c>
      <c r="M76" s="1033">
        <v>160</v>
      </c>
      <c r="N76" s="1223">
        <v>1120</v>
      </c>
      <c r="O76" s="1716">
        <v>7</v>
      </c>
      <c r="P76" s="1338">
        <v>941100</v>
      </c>
      <c r="Q76" s="1227">
        <v>7816154.1202386525</v>
      </c>
    </row>
    <row r="77" spans="1:17" ht="14.5" customHeight="1" x14ac:dyDescent="0.15">
      <c r="A77" s="1566" t="s">
        <v>381</v>
      </c>
      <c r="B77" s="1033">
        <v>1695</v>
      </c>
      <c r="C77" s="1033">
        <v>1692</v>
      </c>
      <c r="D77" s="1031">
        <v>13197.6</v>
      </c>
      <c r="E77" s="1032">
        <v>7.8</v>
      </c>
      <c r="F77" s="1569" t="s">
        <v>999</v>
      </c>
      <c r="G77" s="1336">
        <v>915890</v>
      </c>
      <c r="H77" s="1033">
        <v>7816154.1202386525</v>
      </c>
      <c r="I77" s="1575"/>
      <c r="J77" s="1034"/>
      <c r="K77" s="1035"/>
      <c r="L77" s="2442">
        <v>1630</v>
      </c>
      <c r="M77" s="1033">
        <v>1630</v>
      </c>
      <c r="N77" s="1223">
        <v>13040</v>
      </c>
      <c r="O77" s="1716">
        <v>8</v>
      </c>
      <c r="P77" s="1338">
        <v>941100</v>
      </c>
      <c r="Q77" s="1227">
        <v>7816154.1202386525</v>
      </c>
    </row>
    <row r="78" spans="1:17" ht="14.5" customHeight="1" x14ac:dyDescent="0.15">
      <c r="A78" s="1566" t="s">
        <v>382</v>
      </c>
      <c r="B78" s="1033">
        <v>1378</v>
      </c>
      <c r="C78" s="1033">
        <v>1280</v>
      </c>
      <c r="D78" s="1031">
        <v>9984</v>
      </c>
      <c r="E78" s="1038">
        <v>7.8</v>
      </c>
      <c r="F78" s="1569" t="s">
        <v>999</v>
      </c>
      <c r="G78" s="1336">
        <v>915890</v>
      </c>
      <c r="H78" s="1033">
        <v>7816154.1202386525</v>
      </c>
      <c r="I78" s="1575"/>
      <c r="J78" s="1034"/>
      <c r="K78" s="1035"/>
      <c r="L78" s="2442">
        <v>1300</v>
      </c>
      <c r="M78" s="1033">
        <v>1080</v>
      </c>
      <c r="N78" s="1223">
        <v>8100</v>
      </c>
      <c r="O78" s="1716">
        <v>7.5</v>
      </c>
      <c r="P78" s="1338">
        <v>941100</v>
      </c>
      <c r="Q78" s="1227">
        <v>7816154.1202386525</v>
      </c>
    </row>
    <row r="79" spans="1:17" ht="14.5" customHeight="1" x14ac:dyDescent="0.15">
      <c r="A79" s="1570" t="s">
        <v>383</v>
      </c>
      <c r="B79" s="1076">
        <v>620</v>
      </c>
      <c r="C79" s="1058">
        <v>620</v>
      </c>
      <c r="D79" s="1059">
        <v>4025.5</v>
      </c>
      <c r="E79" s="1701">
        <v>6.4927419354838714</v>
      </c>
      <c r="F79" s="1061"/>
      <c r="G79" s="1572"/>
      <c r="H79" s="1062"/>
      <c r="I79" s="1576"/>
      <c r="J79" s="1063"/>
      <c r="K79" s="1064"/>
      <c r="L79" s="1722">
        <v>1350</v>
      </c>
      <c r="M79" s="485">
        <v>1350</v>
      </c>
      <c r="N79" s="1058">
        <v>9080</v>
      </c>
      <c r="O79" s="1701">
        <v>6.7259259259259263</v>
      </c>
      <c r="P79" s="1697"/>
      <c r="Q79" s="1698"/>
    </row>
    <row r="80" spans="1:17" ht="14.5" customHeight="1" x14ac:dyDescent="0.15">
      <c r="A80" s="1566" t="s">
        <v>384</v>
      </c>
      <c r="B80" s="1033"/>
      <c r="C80" s="1033"/>
      <c r="D80" s="1031">
        <v>0</v>
      </c>
      <c r="E80" s="1038"/>
      <c r="F80" s="1038"/>
      <c r="G80" s="1336"/>
      <c r="H80" s="1033"/>
      <c r="I80" s="1575"/>
      <c r="J80" s="1034"/>
      <c r="K80" s="1035"/>
      <c r="L80" s="2442"/>
      <c r="M80" s="1033"/>
      <c r="N80" s="1223">
        <v>0</v>
      </c>
      <c r="O80" s="1716"/>
      <c r="P80" s="1338"/>
      <c r="Q80" s="1699"/>
    </row>
    <row r="81" spans="1:17" ht="14.5" customHeight="1" x14ac:dyDescent="0.15">
      <c r="A81" s="1566" t="s">
        <v>385</v>
      </c>
      <c r="B81" s="1033"/>
      <c r="C81" s="1033"/>
      <c r="D81" s="1031">
        <v>0</v>
      </c>
      <c r="E81" s="1038"/>
      <c r="F81" s="1038"/>
      <c r="G81" s="1336"/>
      <c r="H81" s="1033"/>
      <c r="I81" s="1575"/>
      <c r="J81" s="1034"/>
      <c r="K81" s="1035"/>
      <c r="L81" s="2442"/>
      <c r="M81" s="1033"/>
      <c r="N81" s="1223">
        <v>0</v>
      </c>
      <c r="O81" s="1716"/>
      <c r="P81" s="1338"/>
      <c r="Q81" s="1699"/>
    </row>
    <row r="82" spans="1:17" ht="14.5" customHeight="1" x14ac:dyDescent="0.15">
      <c r="A82" s="1566" t="s">
        <v>386</v>
      </c>
      <c r="B82" s="1033"/>
      <c r="C82" s="1033"/>
      <c r="D82" s="1031">
        <v>0</v>
      </c>
      <c r="E82" s="1038"/>
      <c r="F82" s="1038"/>
      <c r="G82" s="1336"/>
      <c r="H82" s="1033"/>
      <c r="I82" s="1575"/>
      <c r="J82" s="1034"/>
      <c r="K82" s="1035"/>
      <c r="L82" s="2442"/>
      <c r="M82" s="1033"/>
      <c r="N82" s="1223">
        <v>0</v>
      </c>
      <c r="O82" s="1716"/>
      <c r="P82" s="1338"/>
      <c r="Q82" s="1699"/>
    </row>
    <row r="83" spans="1:17" ht="14.5" customHeight="1" x14ac:dyDescent="0.15">
      <c r="A83" s="1566" t="s">
        <v>387</v>
      </c>
      <c r="B83" s="1033">
        <v>190</v>
      </c>
      <c r="C83" s="1033">
        <v>190</v>
      </c>
      <c r="D83" s="1031">
        <v>1187.5</v>
      </c>
      <c r="E83" s="1038">
        <v>6.25</v>
      </c>
      <c r="F83" s="1569" t="s">
        <v>999</v>
      </c>
      <c r="G83" s="1336">
        <v>915890</v>
      </c>
      <c r="H83" s="1033">
        <v>7816154.1202386525</v>
      </c>
      <c r="I83" s="1575"/>
      <c r="J83" s="1034"/>
      <c r="K83" s="1035"/>
      <c r="L83" s="2442">
        <v>200</v>
      </c>
      <c r="M83" s="1033">
        <v>200</v>
      </c>
      <c r="N83" s="1223">
        <v>1260</v>
      </c>
      <c r="O83" s="1716">
        <v>6.3</v>
      </c>
      <c r="P83" s="1338">
        <v>941100</v>
      </c>
      <c r="Q83" s="1227">
        <v>7816154.1202386525</v>
      </c>
    </row>
    <row r="84" spans="1:17" ht="14.5" customHeight="1" x14ac:dyDescent="0.15">
      <c r="A84" s="1566" t="s">
        <v>388</v>
      </c>
      <c r="B84" s="1033">
        <v>430</v>
      </c>
      <c r="C84" s="1033">
        <v>430</v>
      </c>
      <c r="D84" s="1031">
        <v>2838</v>
      </c>
      <c r="E84" s="1032">
        <v>6.6</v>
      </c>
      <c r="F84" s="1569" t="s">
        <v>999</v>
      </c>
      <c r="G84" s="1336">
        <v>915890</v>
      </c>
      <c r="H84" s="1033">
        <v>7816154.1202386525</v>
      </c>
      <c r="I84" s="1575"/>
      <c r="J84" s="1034"/>
      <c r="K84" s="1035"/>
      <c r="L84" s="2442">
        <v>1150</v>
      </c>
      <c r="M84" s="1033">
        <v>1150</v>
      </c>
      <c r="N84" s="1223">
        <v>7820</v>
      </c>
      <c r="O84" s="1716">
        <v>6.8</v>
      </c>
      <c r="P84" s="1338">
        <v>941100</v>
      </c>
      <c r="Q84" s="1227">
        <v>7816154.1202386525</v>
      </c>
    </row>
    <row r="85" spans="1:17" ht="14.5" customHeight="1" x14ac:dyDescent="0.15">
      <c r="A85" s="1570" t="s">
        <v>389</v>
      </c>
      <c r="B85" s="1571">
        <v>318</v>
      </c>
      <c r="C85" s="1068">
        <v>318</v>
      </c>
      <c r="D85" s="1068">
        <v>2079.6</v>
      </c>
      <c r="E85" s="1701">
        <v>6.5396226415094336</v>
      </c>
      <c r="F85" s="1061"/>
      <c r="G85" s="1574"/>
      <c r="H85" s="1070"/>
      <c r="I85" s="1577"/>
      <c r="J85" s="1071"/>
      <c r="K85" s="1072"/>
      <c r="L85" s="1722">
        <v>255</v>
      </c>
      <c r="M85" s="485">
        <v>255</v>
      </c>
      <c r="N85" s="1058">
        <v>1721.5</v>
      </c>
      <c r="O85" s="1701">
        <v>6.7509803921568627</v>
      </c>
      <c r="P85" s="1697"/>
      <c r="Q85" s="1698"/>
    </row>
    <row r="86" spans="1:17" ht="14.5" customHeight="1" x14ac:dyDescent="0.15">
      <c r="A86" s="1566" t="s">
        <v>390</v>
      </c>
      <c r="B86" s="1033">
        <v>150</v>
      </c>
      <c r="C86" s="1033">
        <v>150</v>
      </c>
      <c r="D86" s="1031">
        <v>900</v>
      </c>
      <c r="E86" s="1032">
        <v>6</v>
      </c>
      <c r="F86" s="1569" t="s">
        <v>999</v>
      </c>
      <c r="G86" s="1336">
        <v>915890</v>
      </c>
      <c r="H86" s="1033">
        <v>7816154.1202386525</v>
      </c>
      <c r="I86" s="1575"/>
      <c r="J86" s="1034"/>
      <c r="K86" s="1035"/>
      <c r="L86" s="2442">
        <v>135</v>
      </c>
      <c r="M86" s="1033">
        <v>135</v>
      </c>
      <c r="N86" s="1223">
        <v>877.5</v>
      </c>
      <c r="O86" s="1716">
        <v>6.5</v>
      </c>
      <c r="P86" s="1338">
        <v>941100</v>
      </c>
      <c r="Q86" s="1227">
        <v>7816154.1202386525</v>
      </c>
    </row>
    <row r="87" spans="1:17" ht="14.5" customHeight="1" x14ac:dyDescent="0.15">
      <c r="A87" s="1566" t="s">
        <v>391</v>
      </c>
      <c r="B87" s="1033"/>
      <c r="C87" s="1033"/>
      <c r="D87" s="1031">
        <v>0</v>
      </c>
      <c r="E87" s="1032"/>
      <c r="F87" s="1569"/>
      <c r="G87" s="1336"/>
      <c r="H87" s="1033"/>
      <c r="I87" s="1575"/>
      <c r="J87" s="1034"/>
      <c r="K87" s="1035"/>
      <c r="L87" s="2442"/>
      <c r="M87" s="1033"/>
      <c r="N87" s="1223">
        <v>0</v>
      </c>
      <c r="O87" s="1716"/>
      <c r="P87" s="1338"/>
      <c r="Q87" s="1227"/>
    </row>
    <row r="88" spans="1:17" ht="14.5" customHeight="1" x14ac:dyDescent="0.15">
      <c r="A88" s="1566" t="s">
        <v>392</v>
      </c>
      <c r="B88" s="1033">
        <v>150</v>
      </c>
      <c r="C88" s="1033">
        <v>150</v>
      </c>
      <c r="D88" s="1031">
        <v>1050</v>
      </c>
      <c r="E88" s="1032">
        <v>7</v>
      </c>
      <c r="F88" s="1569" t="s">
        <v>999</v>
      </c>
      <c r="G88" s="1336">
        <v>915890</v>
      </c>
      <c r="H88" s="1033">
        <v>7816154.1202386525</v>
      </c>
      <c r="I88" s="1575"/>
      <c r="J88" s="1034"/>
      <c r="K88" s="1035"/>
      <c r="L88" s="2442">
        <v>100</v>
      </c>
      <c r="M88" s="1033">
        <v>100</v>
      </c>
      <c r="N88" s="1223">
        <v>700</v>
      </c>
      <c r="O88" s="1716">
        <v>7</v>
      </c>
      <c r="P88" s="1338">
        <v>941100</v>
      </c>
      <c r="Q88" s="1227">
        <v>7816154.1202386525</v>
      </c>
    </row>
    <row r="89" spans="1:17" ht="14.5" customHeight="1" x14ac:dyDescent="0.15">
      <c r="A89" s="1566" t="s">
        <v>393</v>
      </c>
      <c r="B89" s="1033">
        <v>18</v>
      </c>
      <c r="C89" s="1033">
        <v>18</v>
      </c>
      <c r="D89" s="1031">
        <v>129.6</v>
      </c>
      <c r="E89" s="1032">
        <v>7.2</v>
      </c>
      <c r="F89" s="1569" t="s">
        <v>999</v>
      </c>
      <c r="G89" s="1336">
        <v>915890</v>
      </c>
      <c r="H89" s="1033">
        <v>7816154.1202386525</v>
      </c>
      <c r="I89" s="1578"/>
      <c r="J89" s="1034"/>
      <c r="K89" s="1041"/>
      <c r="L89" s="2442">
        <v>20</v>
      </c>
      <c r="M89" s="1033">
        <v>20</v>
      </c>
      <c r="N89" s="1223">
        <v>144</v>
      </c>
      <c r="O89" s="1716">
        <v>7.2</v>
      </c>
      <c r="P89" s="1338">
        <v>941100</v>
      </c>
      <c r="Q89" s="1227">
        <v>7816154.1202386525</v>
      </c>
    </row>
    <row r="90" spans="1:17" ht="14.5" customHeight="1" x14ac:dyDescent="0.15">
      <c r="A90" s="1566" t="s">
        <v>394</v>
      </c>
      <c r="B90" s="1042"/>
      <c r="C90" s="1042"/>
      <c r="D90" s="1031">
        <v>0</v>
      </c>
      <c r="E90" s="481"/>
      <c r="F90" s="1032"/>
      <c r="G90" s="1039"/>
      <c r="H90" s="1039"/>
      <c r="I90" s="1578"/>
      <c r="J90" s="1040"/>
      <c r="K90" s="1041"/>
      <c r="L90" s="2442"/>
      <c r="M90" s="1033"/>
      <c r="N90" s="1223">
        <v>0</v>
      </c>
      <c r="O90" s="1716"/>
      <c r="P90" s="1338"/>
      <c r="Q90" s="1699"/>
    </row>
    <row r="91" spans="1:17" ht="14.5" customHeight="1" x14ac:dyDescent="0.15">
      <c r="A91" s="1028" t="s">
        <v>395</v>
      </c>
      <c r="B91" s="1042"/>
      <c r="C91" s="1042"/>
      <c r="D91" s="1031">
        <v>0</v>
      </c>
      <c r="E91" s="2121"/>
      <c r="F91" s="1569"/>
      <c r="G91" s="1336"/>
      <c r="H91" s="1033"/>
      <c r="I91" s="1578"/>
      <c r="J91" s="1040"/>
      <c r="K91" s="1041"/>
      <c r="L91" s="2409"/>
      <c r="M91" s="1030"/>
      <c r="N91" s="1223">
        <v>0</v>
      </c>
      <c r="O91" s="1716"/>
      <c r="P91" s="1338"/>
      <c r="Q91" s="1227"/>
    </row>
    <row r="92" spans="1:17" ht="14.5" customHeight="1" x14ac:dyDescent="0.15">
      <c r="A92" s="1028" t="s">
        <v>396</v>
      </c>
      <c r="B92" s="1042"/>
      <c r="C92" s="1042"/>
      <c r="D92" s="1031">
        <v>0</v>
      </c>
      <c r="E92" s="481"/>
      <c r="F92" s="1032"/>
      <c r="G92" s="1039"/>
      <c r="H92" s="1039"/>
      <c r="I92" s="1040"/>
      <c r="J92" s="1040"/>
      <c r="K92" s="1041"/>
      <c r="L92" s="2409"/>
      <c r="M92" s="1030"/>
      <c r="N92" s="1223">
        <v>0</v>
      </c>
      <c r="O92" s="1716"/>
      <c r="P92" s="1338"/>
      <c r="Q92" s="1699"/>
    </row>
    <row r="93" spans="1:17" ht="14.5" customHeight="1" x14ac:dyDescent="0.15">
      <c r="A93" s="1028" t="s">
        <v>397</v>
      </c>
      <c r="B93" s="1042"/>
      <c r="C93" s="1042"/>
      <c r="D93" s="1031">
        <v>0</v>
      </c>
      <c r="E93" s="481"/>
      <c r="F93" s="1032"/>
      <c r="G93" s="1039"/>
      <c r="H93" s="1039"/>
      <c r="I93" s="1040"/>
      <c r="J93" s="1040"/>
      <c r="K93" s="1041"/>
      <c r="L93" s="2409"/>
      <c r="M93" s="1030"/>
      <c r="N93" s="1223">
        <v>0</v>
      </c>
      <c r="O93" s="1716"/>
      <c r="P93" s="1338"/>
      <c r="Q93" s="1699"/>
    </row>
    <row r="94" spans="1:17" ht="14.5" customHeight="1" x14ac:dyDescent="0.15">
      <c r="A94" s="1057" t="s">
        <v>398</v>
      </c>
      <c r="B94" s="1076">
        <v>0</v>
      </c>
      <c r="C94" s="1076">
        <v>0</v>
      </c>
      <c r="D94" s="1076">
        <v>0</v>
      </c>
      <c r="E94" s="1069"/>
      <c r="F94" s="1077"/>
      <c r="G94" s="1078"/>
      <c r="H94" s="1078"/>
      <c r="I94" s="1079"/>
      <c r="J94" s="1079"/>
      <c r="K94" s="1020"/>
      <c r="L94" s="1536">
        <v>0</v>
      </c>
      <c r="M94" s="1076">
        <v>0</v>
      </c>
      <c r="N94" s="1076">
        <v>0</v>
      </c>
      <c r="O94" s="1608"/>
      <c r="P94" s="1697"/>
      <c r="Q94" s="1698"/>
    </row>
    <row r="95" spans="1:17" ht="14.5" customHeight="1" x14ac:dyDescent="0.15">
      <c r="A95" s="1028" t="s">
        <v>399</v>
      </c>
      <c r="B95" s="1042"/>
      <c r="C95" s="1042"/>
      <c r="D95" s="1031">
        <v>0</v>
      </c>
      <c r="E95" s="481"/>
      <c r="F95" s="1032"/>
      <c r="G95" s="1039"/>
      <c r="H95" s="1039"/>
      <c r="I95" s="1040"/>
      <c r="J95" s="1040"/>
      <c r="K95" s="1041"/>
      <c r="L95" s="2409"/>
      <c r="M95" s="1030"/>
      <c r="N95" s="1223">
        <v>0</v>
      </c>
      <c r="O95" s="1712"/>
      <c r="P95" s="1338"/>
      <c r="Q95" s="1699"/>
    </row>
    <row r="96" spans="1:17" ht="14.5" customHeight="1" x14ac:dyDescent="0.15">
      <c r="A96" s="1028" t="s">
        <v>400</v>
      </c>
      <c r="B96" s="1042"/>
      <c r="C96" s="1042"/>
      <c r="D96" s="1031">
        <v>0</v>
      </c>
      <c r="E96" s="481"/>
      <c r="F96" s="1032"/>
      <c r="G96" s="1039"/>
      <c r="H96" s="1039"/>
      <c r="I96" s="1040"/>
      <c r="J96" s="1040"/>
      <c r="K96" s="1041"/>
      <c r="L96" s="2409"/>
      <c r="M96" s="1030"/>
      <c r="N96" s="1223">
        <v>0</v>
      </c>
      <c r="O96" s="1712"/>
      <c r="P96" s="1338"/>
      <c r="Q96" s="1699"/>
    </row>
    <row r="97" spans="1:17" ht="14.5" customHeight="1" x14ac:dyDescent="0.15">
      <c r="A97" s="1028" t="s">
        <v>401</v>
      </c>
      <c r="B97" s="1042"/>
      <c r="C97" s="1042"/>
      <c r="D97" s="1031">
        <v>0</v>
      </c>
      <c r="E97" s="481"/>
      <c r="F97" s="1032"/>
      <c r="G97" s="1039"/>
      <c r="H97" s="1039"/>
      <c r="I97" s="1040"/>
      <c r="J97" s="1040"/>
      <c r="K97" s="1041"/>
      <c r="L97" s="2409"/>
      <c r="M97" s="1030"/>
      <c r="N97" s="1223">
        <v>0</v>
      </c>
      <c r="O97" s="1712"/>
      <c r="P97" s="1338"/>
      <c r="Q97" s="1699"/>
    </row>
    <row r="98" spans="1:17" ht="14.5" customHeight="1" x14ac:dyDescent="0.15">
      <c r="A98" s="1028" t="s">
        <v>402</v>
      </c>
      <c r="B98" s="1042"/>
      <c r="C98" s="1042"/>
      <c r="D98" s="1031">
        <v>0</v>
      </c>
      <c r="E98" s="481"/>
      <c r="F98" s="1032"/>
      <c r="G98" s="1039"/>
      <c r="H98" s="1039"/>
      <c r="I98" s="1040"/>
      <c r="J98" s="1040"/>
      <c r="K98" s="1041"/>
      <c r="L98" s="2409"/>
      <c r="M98" s="1030"/>
      <c r="N98" s="1223">
        <v>0</v>
      </c>
      <c r="O98" s="1712"/>
      <c r="P98" s="1338"/>
      <c r="Q98" s="1699"/>
    </row>
    <row r="99" spans="1:17" ht="14.5" customHeight="1" x14ac:dyDescent="0.15">
      <c r="A99" s="1028" t="s">
        <v>403</v>
      </c>
      <c r="B99" s="1042"/>
      <c r="C99" s="1042"/>
      <c r="D99" s="1031">
        <v>0</v>
      </c>
      <c r="E99" s="481"/>
      <c r="F99" s="1032"/>
      <c r="G99" s="1039"/>
      <c r="H99" s="1039"/>
      <c r="I99" s="1040"/>
      <c r="J99" s="1040"/>
      <c r="K99" s="1041"/>
      <c r="L99" s="2409"/>
      <c r="M99" s="1030"/>
      <c r="N99" s="1223">
        <v>0</v>
      </c>
      <c r="O99" s="1712"/>
      <c r="P99" s="1338"/>
      <c r="Q99" s="1699"/>
    </row>
    <row r="100" spans="1:17" ht="14.5" customHeight="1" x14ac:dyDescent="0.15">
      <c r="A100" s="1028" t="s">
        <v>404</v>
      </c>
      <c r="B100" s="1042"/>
      <c r="C100" s="1042"/>
      <c r="D100" s="1031">
        <v>0</v>
      </c>
      <c r="E100" s="481"/>
      <c r="F100" s="1032"/>
      <c r="G100" s="1039"/>
      <c r="H100" s="1039"/>
      <c r="I100" s="1040"/>
      <c r="J100" s="1040"/>
      <c r="K100" s="1041"/>
      <c r="L100" s="2409"/>
      <c r="M100" s="1030"/>
      <c r="N100" s="1223">
        <v>0</v>
      </c>
      <c r="O100" s="1712"/>
      <c r="P100" s="1338"/>
      <c r="Q100" s="1699"/>
    </row>
    <row r="101" spans="1:17" ht="14.5" customHeight="1" x14ac:dyDescent="0.15">
      <c r="A101" s="1028" t="s">
        <v>405</v>
      </c>
      <c r="B101" s="1042"/>
      <c r="C101" s="1042"/>
      <c r="D101" s="1031">
        <v>0</v>
      </c>
      <c r="E101" s="481"/>
      <c r="F101" s="1032"/>
      <c r="G101" s="1039"/>
      <c r="H101" s="1039"/>
      <c r="I101" s="1040"/>
      <c r="J101" s="1040"/>
      <c r="K101" s="1041"/>
      <c r="L101" s="2409"/>
      <c r="M101" s="1030"/>
      <c r="N101" s="1585">
        <v>0</v>
      </c>
      <c r="O101" s="1712"/>
      <c r="P101" s="1338"/>
      <c r="Q101" s="1699"/>
    </row>
    <row r="102" spans="1:17" ht="14.5" customHeight="1" x14ac:dyDescent="0.15">
      <c r="A102" s="1028" t="s">
        <v>406</v>
      </c>
      <c r="B102" s="1042"/>
      <c r="C102" s="1042"/>
      <c r="D102" s="1031">
        <v>0</v>
      </c>
      <c r="E102" s="481"/>
      <c r="F102" s="1032"/>
      <c r="G102" s="1039"/>
      <c r="H102" s="1039"/>
      <c r="I102" s="1040"/>
      <c r="J102" s="1040"/>
      <c r="K102" s="1041"/>
      <c r="L102" s="2409"/>
      <c r="M102" s="1030"/>
      <c r="N102" s="1585">
        <v>0</v>
      </c>
      <c r="O102" s="1712"/>
      <c r="P102" s="1338"/>
      <c r="Q102" s="1699"/>
    </row>
    <row r="103" spans="1:17" ht="14.5" customHeight="1" x14ac:dyDescent="0.15">
      <c r="A103" s="1027" t="s">
        <v>407</v>
      </c>
      <c r="B103" s="1044"/>
      <c r="C103" s="1044"/>
      <c r="D103" s="1031">
        <v>0</v>
      </c>
      <c r="E103" s="1045"/>
      <c r="F103" s="1046"/>
      <c r="G103" s="1044"/>
      <c r="H103" s="1044"/>
      <c r="I103" s="1047"/>
      <c r="J103" s="1047"/>
      <c r="K103" s="1048"/>
      <c r="L103" s="2419"/>
      <c r="M103" s="1720"/>
      <c r="N103" s="1710">
        <v>0</v>
      </c>
      <c r="O103" s="1713"/>
      <c r="P103" s="1714"/>
      <c r="Q103" s="2126"/>
    </row>
    <row r="104" spans="1:17" ht="14.5" customHeight="1" thickBot="1" x14ac:dyDescent="0.2">
      <c r="A104" s="1080" t="s">
        <v>408</v>
      </c>
      <c r="B104" s="1081">
        <v>18446</v>
      </c>
      <c r="C104" s="1081">
        <v>16481</v>
      </c>
      <c r="D104" s="1081">
        <v>116977.80000000002</v>
      </c>
      <c r="E104" s="1568">
        <v>7.0977367878162747</v>
      </c>
      <c r="F104" s="2034" t="s">
        <v>999</v>
      </c>
      <c r="G104" s="1162">
        <v>915889.99999999988</v>
      </c>
      <c r="H104" s="1162">
        <v>7816154.1202386534</v>
      </c>
      <c r="I104" s="1082"/>
      <c r="J104" s="1082" t="s">
        <v>998</v>
      </c>
      <c r="K104" s="1085"/>
      <c r="L104" s="1081">
        <v>18455</v>
      </c>
      <c r="M104" s="1081">
        <v>17669</v>
      </c>
      <c r="N104" s="1081">
        <v>127941.5</v>
      </c>
      <c r="O104" s="1160">
        <v>7.2410153375969211</v>
      </c>
      <c r="P104" s="1696">
        <v>941100</v>
      </c>
      <c r="Q104" s="1700">
        <v>7816154.1202386525</v>
      </c>
    </row>
    <row r="105" spans="1:17" x14ac:dyDescent="0.15">
      <c r="A105" s="7" t="s">
        <v>1925</v>
      </c>
      <c r="B105" s="8"/>
      <c r="C105" s="8"/>
      <c r="D105" s="8"/>
      <c r="E105" s="9"/>
      <c r="F105" s="10"/>
      <c r="G105" s="11"/>
      <c r="H105" s="8"/>
      <c r="I105" s="9"/>
      <c r="J105" s="1"/>
      <c r="K105" s="1"/>
      <c r="L105" s="16"/>
      <c r="M105" s="16"/>
      <c r="N105" s="17"/>
      <c r="O105" s="18"/>
      <c r="P105" s="18"/>
      <c r="Q105" s="17"/>
    </row>
    <row r="106" spans="1:17" x14ac:dyDescent="0.15">
      <c r="A106" s="7"/>
      <c r="B106" s="8"/>
      <c r="C106" s="8"/>
      <c r="D106" s="8"/>
      <c r="E106" s="9"/>
      <c r="F106" s="10"/>
      <c r="G106" s="11"/>
      <c r="H106" s="8"/>
      <c r="I106" s="9"/>
      <c r="J106" s="1"/>
      <c r="K106" s="1"/>
      <c r="L106" s="200"/>
      <c r="M106" s="200"/>
      <c r="N106" s="21"/>
      <c r="O106" s="13"/>
      <c r="P106" s="13"/>
      <c r="Q106" s="21"/>
    </row>
    <row r="107" spans="1:17" x14ac:dyDescent="0.15">
      <c r="A107" s="7"/>
      <c r="B107" s="20"/>
      <c r="C107" s="8"/>
      <c r="D107" s="8"/>
      <c r="E107" s="9"/>
      <c r="F107" s="10"/>
      <c r="G107" s="11"/>
      <c r="H107" s="8"/>
      <c r="I107" s="9"/>
      <c r="J107" s="1"/>
      <c r="K107" s="1"/>
      <c r="L107" s="200"/>
      <c r="M107" s="200"/>
      <c r="N107" s="21"/>
      <c r="O107" s="28"/>
      <c r="P107" s="13"/>
      <c r="Q107" s="977"/>
    </row>
    <row r="108" spans="1:17" x14ac:dyDescent="0.15">
      <c r="A108" s="7"/>
      <c r="B108" s="20"/>
      <c r="C108" s="8"/>
      <c r="D108" s="8"/>
      <c r="E108" s="9"/>
      <c r="F108" s="10"/>
      <c r="G108" s="11"/>
      <c r="H108" s="8"/>
      <c r="I108" s="9"/>
      <c r="J108" s="1"/>
      <c r="K108" s="1"/>
      <c r="L108" s="200"/>
      <c r="M108" s="200"/>
      <c r="N108" s="21"/>
      <c r="O108" s="28"/>
      <c r="P108" s="13"/>
      <c r="Q108" s="977"/>
    </row>
    <row r="109" spans="1:17" ht="15.75" customHeight="1" x14ac:dyDescent="0.2">
      <c r="A109" s="2512" t="s">
        <v>1914</v>
      </c>
      <c r="B109" s="2512"/>
      <c r="C109" s="2512"/>
      <c r="D109" s="2512"/>
      <c r="E109" s="2512"/>
      <c r="F109" s="2512"/>
      <c r="G109" s="2512"/>
      <c r="H109" s="2512"/>
      <c r="I109" s="2512"/>
      <c r="J109" s="2512"/>
      <c r="K109" s="2512"/>
      <c r="L109" s="2512"/>
      <c r="M109" s="2512"/>
      <c r="N109" s="2512"/>
      <c r="O109" s="2512"/>
      <c r="P109" s="2512"/>
      <c r="Q109" s="2512"/>
    </row>
    <row r="110" spans="1:17" x14ac:dyDescent="0.15">
      <c r="A110" s="3"/>
      <c r="B110" s="12"/>
      <c r="C110" s="12"/>
      <c r="D110" s="12"/>
      <c r="E110" s="13"/>
      <c r="F110" s="19"/>
      <c r="G110" s="12"/>
      <c r="H110" s="12"/>
      <c r="I110" s="13"/>
      <c r="J110" s="13"/>
      <c r="K110" s="13"/>
      <c r="L110" s="12"/>
      <c r="M110" s="12"/>
      <c r="N110" s="12"/>
      <c r="O110" s="13"/>
      <c r="P110" s="13"/>
      <c r="Q110" s="12"/>
    </row>
    <row r="111" spans="1:17" ht="14" thickBot="1" x14ac:dyDescent="0.2">
      <c r="A111" s="3" t="s">
        <v>410</v>
      </c>
      <c r="B111" s="12"/>
      <c r="C111" s="12"/>
      <c r="D111" s="12"/>
      <c r="E111" s="13"/>
      <c r="F111" s="14"/>
      <c r="G111" s="12"/>
      <c r="H111" s="12"/>
      <c r="I111" s="13"/>
      <c r="J111" s="13"/>
      <c r="K111" s="13"/>
      <c r="L111" s="12"/>
      <c r="M111" s="12"/>
      <c r="N111" s="12"/>
      <c r="O111" s="13"/>
      <c r="P111" s="13"/>
      <c r="Q111" s="12"/>
    </row>
    <row r="112" spans="1:17" ht="14.5" customHeight="1" thickBot="1" x14ac:dyDescent="0.2">
      <c r="A112" s="2499" t="s">
        <v>343</v>
      </c>
      <c r="B112" s="2502" t="s">
        <v>1950</v>
      </c>
      <c r="C112" s="2503"/>
      <c r="D112" s="2503"/>
      <c r="E112" s="2503"/>
      <c r="F112" s="2503"/>
      <c r="G112" s="2503"/>
      <c r="H112" s="2503"/>
      <c r="I112" s="2503"/>
      <c r="J112" s="2503"/>
      <c r="K112" s="2503"/>
      <c r="L112" s="2504" t="s">
        <v>1951</v>
      </c>
      <c r="M112" s="2505"/>
      <c r="N112" s="2505"/>
      <c r="O112" s="2505"/>
      <c r="P112" s="2506"/>
      <c r="Q112" s="2507"/>
    </row>
    <row r="113" spans="1:17" ht="14.5" customHeight="1" x14ac:dyDescent="0.15">
      <c r="A113" s="2500"/>
      <c r="B113" s="2508" t="s">
        <v>344</v>
      </c>
      <c r="C113" s="2509"/>
      <c r="D113" s="1088"/>
      <c r="E113" s="1088" t="s">
        <v>926</v>
      </c>
      <c r="F113" s="1088" t="s">
        <v>345</v>
      </c>
      <c r="G113" s="1088"/>
      <c r="H113" s="1088"/>
      <c r="I113" s="2496" t="s">
        <v>346</v>
      </c>
      <c r="J113" s="2497"/>
      <c r="K113" s="2498"/>
      <c r="L113" s="2510" t="s">
        <v>344</v>
      </c>
      <c r="M113" s="2511"/>
      <c r="N113" s="1095" t="s">
        <v>347</v>
      </c>
      <c r="O113" s="1096" t="s">
        <v>348</v>
      </c>
      <c r="P113" s="1097"/>
      <c r="Q113" s="1098"/>
    </row>
    <row r="114" spans="1:17" ht="14.5" customHeight="1" x14ac:dyDescent="0.15">
      <c r="A114" s="2500"/>
      <c r="B114" s="1088" t="s">
        <v>857</v>
      </c>
      <c r="C114" s="1088" t="s">
        <v>350</v>
      </c>
      <c r="D114" s="1088" t="s">
        <v>859</v>
      </c>
      <c r="E114" s="1088" t="s">
        <v>864</v>
      </c>
      <c r="F114" s="1088" t="s">
        <v>351</v>
      </c>
      <c r="G114" s="1088" t="s">
        <v>352</v>
      </c>
      <c r="H114" s="1088" t="s">
        <v>353</v>
      </c>
      <c r="I114" s="2493" t="s">
        <v>861</v>
      </c>
      <c r="J114" s="2494"/>
      <c r="K114" s="2495"/>
      <c r="L114" s="1099" t="s">
        <v>857</v>
      </c>
      <c r="M114" s="1095" t="s">
        <v>350</v>
      </c>
      <c r="N114" s="1095" t="s">
        <v>354</v>
      </c>
      <c r="O114" s="1096"/>
      <c r="P114" s="1095" t="s">
        <v>352</v>
      </c>
      <c r="Q114" s="1098" t="s">
        <v>353</v>
      </c>
    </row>
    <row r="115" spans="1:17" ht="14.5" customHeight="1" x14ac:dyDescent="0.15">
      <c r="A115" s="2500"/>
      <c r="B115" s="1088"/>
      <c r="C115" s="1088"/>
      <c r="D115" s="1088"/>
      <c r="E115" s="1088"/>
      <c r="F115" s="1088" t="s">
        <v>356</v>
      </c>
      <c r="G115" s="1088" t="s">
        <v>357</v>
      </c>
      <c r="H115" s="1088" t="s">
        <v>356</v>
      </c>
      <c r="I115" s="1089"/>
      <c r="J115" s="1090"/>
      <c r="K115" s="1091"/>
      <c r="L115" s="1099"/>
      <c r="M115" s="1095"/>
      <c r="N115" s="1095"/>
      <c r="O115" s="1096" t="s">
        <v>359</v>
      </c>
      <c r="P115" s="1095" t="s">
        <v>357</v>
      </c>
      <c r="Q115" s="1098" t="s">
        <v>356</v>
      </c>
    </row>
    <row r="116" spans="1:17" ht="14.5" customHeight="1" x14ac:dyDescent="0.15">
      <c r="A116" s="2501"/>
      <c r="B116" s="1092" t="s">
        <v>360</v>
      </c>
      <c r="C116" s="1092" t="s">
        <v>360</v>
      </c>
      <c r="D116" s="1092" t="s">
        <v>361</v>
      </c>
      <c r="E116" s="1092" t="s">
        <v>778</v>
      </c>
      <c r="F116" s="1092"/>
      <c r="G116" s="1092" t="s">
        <v>362</v>
      </c>
      <c r="H116" s="1092" t="s">
        <v>363</v>
      </c>
      <c r="I116" s="1093" t="s">
        <v>364</v>
      </c>
      <c r="J116" s="1093" t="s">
        <v>365</v>
      </c>
      <c r="K116" s="1094" t="s">
        <v>366</v>
      </c>
      <c r="L116" s="1100" t="s">
        <v>360</v>
      </c>
      <c r="M116" s="1101" t="s">
        <v>360</v>
      </c>
      <c r="N116" s="1101" t="s">
        <v>361</v>
      </c>
      <c r="O116" s="1102"/>
      <c r="P116" s="1101" t="s">
        <v>362</v>
      </c>
      <c r="Q116" s="1103" t="s">
        <v>363</v>
      </c>
    </row>
    <row r="117" spans="1:17" ht="14.5" customHeight="1" x14ac:dyDescent="0.15">
      <c r="A117" s="1049" t="s">
        <v>367</v>
      </c>
      <c r="B117" s="1050">
        <v>15</v>
      </c>
      <c r="C117" s="1050">
        <v>13.5</v>
      </c>
      <c r="D117" s="1051">
        <v>153</v>
      </c>
      <c r="E117" s="1051">
        <v>11.333333333333334</v>
      </c>
      <c r="F117" s="1053"/>
      <c r="G117" s="1050"/>
      <c r="H117" s="1050"/>
      <c r="I117" s="1052"/>
      <c r="J117" s="1052"/>
      <c r="K117" s="1054"/>
      <c r="L117" s="1055">
        <v>15</v>
      </c>
      <c r="M117" s="1051">
        <v>14</v>
      </c>
      <c r="N117" s="1051">
        <v>164</v>
      </c>
      <c r="O117" s="1701">
        <v>11.714285714285714</v>
      </c>
      <c r="P117" s="1702"/>
      <c r="Q117" s="1703"/>
    </row>
    <row r="118" spans="1:17" ht="14.5" customHeight="1" x14ac:dyDescent="0.15">
      <c r="A118" s="1566" t="s">
        <v>368</v>
      </c>
      <c r="B118" s="1223">
        <v>8</v>
      </c>
      <c r="C118" s="1223">
        <v>7.5</v>
      </c>
      <c r="D118" s="1031">
        <v>90</v>
      </c>
      <c r="E118" s="1580">
        <v>12</v>
      </c>
      <c r="F118" s="1419" t="s">
        <v>1003</v>
      </c>
      <c r="G118" s="1336">
        <v>607000</v>
      </c>
      <c r="H118" s="1227">
        <v>4610226.2179984488</v>
      </c>
      <c r="I118" s="1034"/>
      <c r="J118" s="1034"/>
      <c r="K118" s="1035"/>
      <c r="L118" s="2408">
        <v>8</v>
      </c>
      <c r="M118" s="1223">
        <v>8</v>
      </c>
      <c r="N118" s="1585">
        <v>104</v>
      </c>
      <c r="O118" s="1716">
        <v>13</v>
      </c>
      <c r="P118" s="1338">
        <v>760000</v>
      </c>
      <c r="Q118" s="1227">
        <v>4610226.2179984488</v>
      </c>
    </row>
    <row r="119" spans="1:17" ht="14.5" customHeight="1" x14ac:dyDescent="0.15">
      <c r="A119" s="1566" t="s">
        <v>369</v>
      </c>
      <c r="B119" s="1030"/>
      <c r="C119" s="1030"/>
      <c r="D119" s="1031">
        <v>0</v>
      </c>
      <c r="E119" s="1580"/>
      <c r="F119" s="1419"/>
      <c r="G119" s="1336"/>
      <c r="H119" s="1227"/>
      <c r="I119" s="1034"/>
      <c r="J119" s="1034"/>
      <c r="K119" s="1035"/>
      <c r="L119" s="2409"/>
      <c r="M119" s="1030"/>
      <c r="N119" s="1585">
        <v>0</v>
      </c>
      <c r="O119" s="1716"/>
      <c r="P119" s="1338"/>
      <c r="Q119" s="1227"/>
    </row>
    <row r="120" spans="1:17" ht="14.5" customHeight="1" x14ac:dyDescent="0.15">
      <c r="A120" s="1566" t="s">
        <v>370</v>
      </c>
      <c r="B120" s="1223">
        <v>7</v>
      </c>
      <c r="C120" s="1223">
        <v>6</v>
      </c>
      <c r="D120" s="1031">
        <v>63</v>
      </c>
      <c r="E120" s="1580">
        <v>10.5</v>
      </c>
      <c r="F120" s="1419" t="s">
        <v>1003</v>
      </c>
      <c r="G120" s="1336">
        <v>607000</v>
      </c>
      <c r="H120" s="1227">
        <v>4610226.2179984488</v>
      </c>
      <c r="I120" s="1034"/>
      <c r="J120" s="1034"/>
      <c r="K120" s="1035"/>
      <c r="L120" s="2408">
        <v>7</v>
      </c>
      <c r="M120" s="1223">
        <v>6</v>
      </c>
      <c r="N120" s="1585">
        <v>60</v>
      </c>
      <c r="O120" s="1716">
        <v>10</v>
      </c>
      <c r="P120" s="1338">
        <v>760000</v>
      </c>
      <c r="Q120" s="1227">
        <v>4610226.2179984488</v>
      </c>
    </row>
    <row r="121" spans="1:17" ht="14.5" customHeight="1" x14ac:dyDescent="0.15">
      <c r="A121" s="1566" t="s">
        <v>371</v>
      </c>
      <c r="B121" s="1030"/>
      <c r="C121" s="1030"/>
      <c r="D121" s="1031">
        <v>0</v>
      </c>
      <c r="E121" s="1580"/>
      <c r="F121" s="1419"/>
      <c r="G121" s="1336"/>
      <c r="H121" s="1227"/>
      <c r="I121" s="1034"/>
      <c r="J121" s="1034"/>
      <c r="K121" s="1035"/>
      <c r="L121" s="2409"/>
      <c r="M121" s="1030"/>
      <c r="N121" s="1585">
        <v>0</v>
      </c>
      <c r="O121" s="1716"/>
      <c r="P121" s="1338"/>
      <c r="Q121" s="1227"/>
    </row>
    <row r="122" spans="1:17" ht="14.5" customHeight="1" x14ac:dyDescent="0.15">
      <c r="A122" s="1566" t="s">
        <v>372</v>
      </c>
      <c r="B122" s="1030"/>
      <c r="C122" s="1030"/>
      <c r="D122" s="1031">
        <v>0</v>
      </c>
      <c r="E122" s="1580"/>
      <c r="F122" s="1032"/>
      <c r="G122" s="1336"/>
      <c r="H122" s="1227"/>
      <c r="I122" s="1034"/>
      <c r="J122" s="1034"/>
      <c r="K122" s="1035"/>
      <c r="L122" s="2409"/>
      <c r="M122" s="1030"/>
      <c r="N122" s="1585">
        <v>0</v>
      </c>
      <c r="O122" s="1716"/>
      <c r="P122" s="1338"/>
      <c r="Q122" s="1699"/>
    </row>
    <row r="123" spans="1:17" ht="14.5" customHeight="1" x14ac:dyDescent="0.15">
      <c r="A123" s="1566" t="s">
        <v>373</v>
      </c>
      <c r="B123" s="1030"/>
      <c r="C123" s="1030"/>
      <c r="D123" s="1031">
        <v>0</v>
      </c>
      <c r="E123" s="1580"/>
      <c r="F123" s="1038"/>
      <c r="G123" s="1336"/>
      <c r="H123" s="1227"/>
      <c r="I123" s="1034"/>
      <c r="J123" s="1034"/>
      <c r="K123" s="1035"/>
      <c r="L123" s="2409"/>
      <c r="M123" s="1030"/>
      <c r="N123" s="1585">
        <v>0</v>
      </c>
      <c r="O123" s="1716"/>
      <c r="P123" s="1338"/>
      <c r="Q123" s="1699"/>
    </row>
    <row r="124" spans="1:17" ht="14.5" customHeight="1" x14ac:dyDescent="0.15">
      <c r="A124" s="1566" t="s">
        <v>374</v>
      </c>
      <c r="B124" s="1030"/>
      <c r="C124" s="1030"/>
      <c r="D124" s="1031">
        <v>0</v>
      </c>
      <c r="E124" s="1580"/>
      <c r="F124" s="1038"/>
      <c r="G124" s="1336"/>
      <c r="H124" s="1227"/>
      <c r="I124" s="1034"/>
      <c r="J124" s="1034"/>
      <c r="K124" s="1035"/>
      <c r="L124" s="2409"/>
      <c r="M124" s="1030"/>
      <c r="N124" s="1585">
        <v>0</v>
      </c>
      <c r="O124" s="1716"/>
      <c r="P124" s="1338"/>
      <c r="Q124" s="1699"/>
    </row>
    <row r="125" spans="1:17" ht="14.5" customHeight="1" x14ac:dyDescent="0.15">
      <c r="A125" s="1566" t="s">
        <v>375</v>
      </c>
      <c r="B125" s="1030"/>
      <c r="C125" s="1030"/>
      <c r="D125" s="1031">
        <v>0</v>
      </c>
      <c r="E125" s="1580"/>
      <c r="F125" s="1038"/>
      <c r="G125" s="1336"/>
      <c r="H125" s="1227"/>
      <c r="I125" s="1034"/>
      <c r="J125" s="1034"/>
      <c r="K125" s="1035"/>
      <c r="L125" s="2409"/>
      <c r="M125" s="1030"/>
      <c r="N125" s="1585">
        <v>0</v>
      </c>
      <c r="O125" s="1716"/>
      <c r="P125" s="1338"/>
      <c r="Q125" s="1699"/>
    </row>
    <row r="126" spans="1:17" ht="14.5" customHeight="1" x14ac:dyDescent="0.15">
      <c r="A126" s="1566" t="s">
        <v>376</v>
      </c>
      <c r="B126" s="1030"/>
      <c r="C126" s="1030"/>
      <c r="D126" s="1031">
        <v>0</v>
      </c>
      <c r="E126" s="1580"/>
      <c r="F126" s="1032"/>
      <c r="G126" s="1336"/>
      <c r="H126" s="1227"/>
      <c r="I126" s="1034"/>
      <c r="J126" s="1034"/>
      <c r="K126" s="1035"/>
      <c r="L126" s="2409"/>
      <c r="M126" s="1030"/>
      <c r="N126" s="1585">
        <v>0</v>
      </c>
      <c r="O126" s="1716"/>
      <c r="P126" s="1338"/>
      <c r="Q126" s="1227"/>
    </row>
    <row r="127" spans="1:17" ht="14.5" customHeight="1" x14ac:dyDescent="0.15">
      <c r="A127" s="1566" t="s">
        <v>377</v>
      </c>
      <c r="B127" s="1030"/>
      <c r="C127" s="1030"/>
      <c r="D127" s="1031">
        <v>0</v>
      </c>
      <c r="E127" s="1580"/>
      <c r="F127" s="1032"/>
      <c r="G127" s="1336"/>
      <c r="H127" s="1227"/>
      <c r="I127" s="1034"/>
      <c r="J127" s="1034"/>
      <c r="K127" s="1035"/>
      <c r="L127" s="2409"/>
      <c r="M127" s="1030"/>
      <c r="N127" s="1585">
        <v>0</v>
      </c>
      <c r="O127" s="1716"/>
      <c r="P127" s="1338"/>
      <c r="Q127" s="1699"/>
    </row>
    <row r="128" spans="1:17" ht="14.5" customHeight="1" x14ac:dyDescent="0.15">
      <c r="A128" s="1566" t="s">
        <v>378</v>
      </c>
      <c r="B128" s="1030"/>
      <c r="C128" s="1030"/>
      <c r="D128" s="1031">
        <v>0</v>
      </c>
      <c r="E128" s="1580"/>
      <c r="F128" s="1038"/>
      <c r="G128" s="1336"/>
      <c r="H128" s="1227"/>
      <c r="I128" s="1575"/>
      <c r="J128" s="1034"/>
      <c r="K128" s="1035"/>
      <c r="L128" s="2409"/>
      <c r="M128" s="1030"/>
      <c r="N128" s="1585">
        <v>0</v>
      </c>
      <c r="O128" s="1716"/>
      <c r="P128" s="1338"/>
      <c r="Q128" s="1699"/>
    </row>
    <row r="129" spans="1:17" ht="14.5" customHeight="1" x14ac:dyDescent="0.15">
      <c r="A129" s="1566" t="s">
        <v>379</v>
      </c>
      <c r="B129" s="1030"/>
      <c r="C129" s="1030"/>
      <c r="D129" s="1031">
        <v>0</v>
      </c>
      <c r="E129" s="1580"/>
      <c r="F129" s="1032"/>
      <c r="G129" s="1336"/>
      <c r="H129" s="1227"/>
      <c r="I129" s="1575"/>
      <c r="J129" s="1034"/>
      <c r="K129" s="1035"/>
      <c r="L129" s="2409"/>
      <c r="M129" s="1030"/>
      <c r="N129" s="1585">
        <v>0</v>
      </c>
      <c r="O129" s="1716"/>
      <c r="P129" s="1338"/>
      <c r="Q129" s="1699"/>
    </row>
    <row r="130" spans="1:17" ht="14.5" customHeight="1" x14ac:dyDescent="0.15">
      <c r="A130" s="1566" t="s">
        <v>380</v>
      </c>
      <c r="B130" s="1030"/>
      <c r="C130" s="1030"/>
      <c r="D130" s="1031">
        <v>0</v>
      </c>
      <c r="E130" s="1580"/>
      <c r="F130" s="1419"/>
      <c r="G130" s="1336"/>
      <c r="H130" s="1227"/>
      <c r="I130" s="1575"/>
      <c r="J130" s="1034"/>
      <c r="K130" s="1035"/>
      <c r="L130" s="2409"/>
      <c r="M130" s="1030"/>
      <c r="N130" s="1585">
        <v>0</v>
      </c>
      <c r="O130" s="1716"/>
      <c r="P130" s="1338"/>
      <c r="Q130" s="1227"/>
    </row>
    <row r="131" spans="1:17" ht="14.5" customHeight="1" x14ac:dyDescent="0.15">
      <c r="A131" s="1566" t="s">
        <v>381</v>
      </c>
      <c r="B131" s="1030"/>
      <c r="C131" s="1030"/>
      <c r="D131" s="1031">
        <v>0</v>
      </c>
      <c r="E131" s="1580"/>
      <c r="F131" s="1419"/>
      <c r="G131" s="1336"/>
      <c r="H131" s="1227"/>
      <c r="I131" s="1575"/>
      <c r="J131" s="1034"/>
      <c r="K131" s="1035"/>
      <c r="L131" s="2409"/>
      <c r="M131" s="1030"/>
      <c r="N131" s="1585">
        <v>0</v>
      </c>
      <c r="O131" s="1716"/>
      <c r="P131" s="1338"/>
      <c r="Q131" s="1227"/>
    </row>
    <row r="132" spans="1:17" ht="14.5" customHeight="1" x14ac:dyDescent="0.15">
      <c r="A132" s="1566" t="s">
        <v>382</v>
      </c>
      <c r="B132" s="1030"/>
      <c r="C132" s="1030"/>
      <c r="D132" s="1031">
        <v>0</v>
      </c>
      <c r="E132" s="481"/>
      <c r="F132" s="1038"/>
      <c r="G132" s="1033"/>
      <c r="H132" s="1227"/>
      <c r="I132" s="1575"/>
      <c r="J132" s="1034"/>
      <c r="K132" s="1035"/>
      <c r="L132" s="2409"/>
      <c r="M132" s="1030"/>
      <c r="N132" s="1585">
        <v>0</v>
      </c>
      <c r="O132" s="1716"/>
      <c r="P132" s="1338"/>
      <c r="Q132" s="1699"/>
    </row>
    <row r="133" spans="1:17" ht="14.5" customHeight="1" x14ac:dyDescent="0.15">
      <c r="A133" s="1570" t="s">
        <v>383</v>
      </c>
      <c r="B133" s="1076">
        <v>124</v>
      </c>
      <c r="C133" s="1058">
        <v>124</v>
      </c>
      <c r="D133" s="1059">
        <v>1736</v>
      </c>
      <c r="E133" s="1060"/>
      <c r="F133" s="1061"/>
      <c r="G133" s="1062"/>
      <c r="H133" s="1573"/>
      <c r="I133" s="1576"/>
      <c r="J133" s="1063"/>
      <c r="K133" s="1064"/>
      <c r="L133" s="1536">
        <v>120.5</v>
      </c>
      <c r="M133" s="1076">
        <v>120.5</v>
      </c>
      <c r="N133" s="1058">
        <v>1446</v>
      </c>
      <c r="O133" s="1608"/>
      <c r="P133" s="1697"/>
      <c r="Q133" s="1698"/>
    </row>
    <row r="134" spans="1:17" ht="14.5" customHeight="1" x14ac:dyDescent="0.15">
      <c r="A134" s="1566" t="s">
        <v>384</v>
      </c>
      <c r="B134" s="1223">
        <v>120</v>
      </c>
      <c r="C134" s="1223">
        <v>120</v>
      </c>
      <c r="D134" s="1031">
        <v>1680</v>
      </c>
      <c r="E134" s="2121">
        <v>14</v>
      </c>
      <c r="F134" s="1419" t="s">
        <v>1003</v>
      </c>
      <c r="G134" s="1336">
        <v>607000</v>
      </c>
      <c r="H134" s="1227">
        <v>4610226.2179984488</v>
      </c>
      <c r="I134" s="1575"/>
      <c r="J134" s="1034"/>
      <c r="K134" s="1035"/>
      <c r="L134" s="2408">
        <v>120</v>
      </c>
      <c r="M134" s="1223">
        <v>120</v>
      </c>
      <c r="N134" s="1585">
        <v>1440</v>
      </c>
      <c r="O134" s="1716">
        <v>12</v>
      </c>
      <c r="P134" s="1338">
        <v>760000</v>
      </c>
      <c r="Q134" s="1227">
        <v>4610226.2179984488</v>
      </c>
    </row>
    <row r="135" spans="1:17" ht="14.5" customHeight="1" x14ac:dyDescent="0.15">
      <c r="A135" s="1566" t="s">
        <v>385</v>
      </c>
      <c r="B135" s="1030"/>
      <c r="C135" s="1030"/>
      <c r="D135" s="1031">
        <v>0</v>
      </c>
      <c r="E135" s="481"/>
      <c r="F135" s="1038"/>
      <c r="G135" s="1033"/>
      <c r="H135" s="1227"/>
      <c r="I135" s="1575"/>
      <c r="J135" s="1034"/>
      <c r="K135" s="1035"/>
      <c r="L135" s="2409"/>
      <c r="M135" s="1030"/>
      <c r="N135" s="1585">
        <v>0</v>
      </c>
      <c r="O135" s="1716"/>
      <c r="P135" s="1338"/>
      <c r="Q135" s="1699"/>
    </row>
    <row r="136" spans="1:17" ht="14.5" customHeight="1" x14ac:dyDescent="0.15">
      <c r="A136" s="1566" t="s">
        <v>386</v>
      </c>
      <c r="B136" s="1030"/>
      <c r="C136" s="1030"/>
      <c r="D136" s="1031">
        <v>0</v>
      </c>
      <c r="E136" s="481"/>
      <c r="F136" s="1038"/>
      <c r="G136" s="1033"/>
      <c r="H136" s="1227"/>
      <c r="I136" s="1575"/>
      <c r="J136" s="1034"/>
      <c r="K136" s="1035"/>
      <c r="L136" s="2409"/>
      <c r="M136" s="1030"/>
      <c r="N136" s="1585">
        <v>0</v>
      </c>
      <c r="O136" s="1716"/>
      <c r="P136" s="1338"/>
      <c r="Q136" s="1699"/>
    </row>
    <row r="137" spans="1:17" ht="14.5" customHeight="1" x14ac:dyDescent="0.15">
      <c r="A137" s="1566" t="s">
        <v>387</v>
      </c>
      <c r="B137" s="1223">
        <v>4</v>
      </c>
      <c r="C137" s="1223">
        <v>4</v>
      </c>
      <c r="D137" s="1031">
        <v>56</v>
      </c>
      <c r="E137" s="1141">
        <v>14</v>
      </c>
      <c r="F137" s="1419" t="s">
        <v>1003</v>
      </c>
      <c r="G137" s="1336">
        <v>607000</v>
      </c>
      <c r="H137" s="1227">
        <v>4610226.2179984488</v>
      </c>
      <c r="I137" s="1575"/>
      <c r="J137" s="1034"/>
      <c r="K137" s="1035"/>
      <c r="L137" s="2408">
        <v>0.5</v>
      </c>
      <c r="M137" s="1223">
        <v>0.5</v>
      </c>
      <c r="N137" s="1585">
        <v>6</v>
      </c>
      <c r="O137" s="1716">
        <v>12</v>
      </c>
      <c r="P137" s="1338">
        <v>760000</v>
      </c>
      <c r="Q137" s="1227">
        <v>4610226.2179984488</v>
      </c>
    </row>
    <row r="138" spans="1:17" ht="14.5" customHeight="1" x14ac:dyDescent="0.15">
      <c r="A138" s="1566" t="s">
        <v>388</v>
      </c>
      <c r="B138" s="1030"/>
      <c r="C138" s="1030"/>
      <c r="D138" s="1031">
        <v>0</v>
      </c>
      <c r="E138" s="481"/>
      <c r="F138" s="1032"/>
      <c r="G138" s="1033"/>
      <c r="H138" s="1227"/>
      <c r="I138" s="1575"/>
      <c r="J138" s="1034"/>
      <c r="K138" s="1035"/>
      <c r="L138" s="2409"/>
      <c r="M138" s="1030"/>
      <c r="N138" s="1585">
        <v>0</v>
      </c>
      <c r="O138" s="1716"/>
      <c r="P138" s="1338"/>
      <c r="Q138" s="1699"/>
    </row>
    <row r="139" spans="1:17" ht="14.5" customHeight="1" x14ac:dyDescent="0.15">
      <c r="A139" s="1570" t="s">
        <v>389</v>
      </c>
      <c r="B139" s="1571">
        <v>193</v>
      </c>
      <c r="C139" s="1068">
        <v>190</v>
      </c>
      <c r="D139" s="1068">
        <v>2549.5</v>
      </c>
      <c r="E139" s="1051">
        <v>13.418421052631579</v>
      </c>
      <c r="F139" s="1061"/>
      <c r="G139" s="1070"/>
      <c r="H139" s="1231"/>
      <c r="I139" s="1577"/>
      <c r="J139" s="1071"/>
      <c r="K139" s="1072"/>
      <c r="L139" s="2410">
        <v>109</v>
      </c>
      <c r="M139" s="1571">
        <v>107</v>
      </c>
      <c r="N139" s="1068">
        <v>1392</v>
      </c>
      <c r="O139" s="1701">
        <v>13.009345794392523</v>
      </c>
      <c r="P139" s="1697"/>
      <c r="Q139" s="1698"/>
    </row>
    <row r="140" spans="1:17" ht="14.5" customHeight="1" x14ac:dyDescent="0.15">
      <c r="A140" s="1566" t="s">
        <v>390</v>
      </c>
      <c r="B140" s="1223">
        <v>25</v>
      </c>
      <c r="C140" s="1223">
        <v>25</v>
      </c>
      <c r="D140" s="1031">
        <v>275</v>
      </c>
      <c r="E140" s="1580">
        <v>11</v>
      </c>
      <c r="F140" s="1419" t="s">
        <v>1003</v>
      </c>
      <c r="G140" s="1336">
        <v>607000</v>
      </c>
      <c r="H140" s="1227">
        <v>4610226.2179984488</v>
      </c>
      <c r="I140" s="1575"/>
      <c r="J140" s="1034"/>
      <c r="K140" s="1035"/>
      <c r="L140" s="2443">
        <v>15</v>
      </c>
      <c r="M140" s="1964">
        <v>15</v>
      </c>
      <c r="N140" s="1585">
        <v>225</v>
      </c>
      <c r="O140" s="1716">
        <v>15</v>
      </c>
      <c r="P140" s="1338">
        <v>760000</v>
      </c>
      <c r="Q140" s="1227">
        <v>4610226.2179984488</v>
      </c>
    </row>
    <row r="141" spans="1:17" ht="14.5" customHeight="1" x14ac:dyDescent="0.15">
      <c r="A141" s="1566" t="s">
        <v>391</v>
      </c>
      <c r="B141" s="1223">
        <v>30</v>
      </c>
      <c r="C141" s="1223">
        <v>30</v>
      </c>
      <c r="D141" s="1031">
        <v>540</v>
      </c>
      <c r="E141" s="1580">
        <v>18</v>
      </c>
      <c r="F141" s="1419" t="s">
        <v>1003</v>
      </c>
      <c r="G141" s="1336">
        <v>607000</v>
      </c>
      <c r="H141" s="1227">
        <v>4610226.2179984488</v>
      </c>
      <c r="I141" s="1575"/>
      <c r="J141" s="1034"/>
      <c r="K141" s="1035"/>
      <c r="L141" s="2443">
        <v>20</v>
      </c>
      <c r="M141" s="1964">
        <v>19</v>
      </c>
      <c r="N141" s="1585">
        <v>342</v>
      </c>
      <c r="O141" s="1716">
        <v>18</v>
      </c>
      <c r="P141" s="1338">
        <v>760000</v>
      </c>
      <c r="Q141" s="1227">
        <v>4610226.2179984488</v>
      </c>
    </row>
    <row r="142" spans="1:17" ht="14.5" customHeight="1" x14ac:dyDescent="0.15">
      <c r="A142" s="1566" t="s">
        <v>392</v>
      </c>
      <c r="B142" s="1223">
        <v>23</v>
      </c>
      <c r="C142" s="1223">
        <v>23</v>
      </c>
      <c r="D142" s="1031">
        <v>299</v>
      </c>
      <c r="E142" s="1580">
        <v>13</v>
      </c>
      <c r="F142" s="1419" t="s">
        <v>1003</v>
      </c>
      <c r="G142" s="1336">
        <v>607000</v>
      </c>
      <c r="H142" s="1227">
        <v>4610226.2179984488</v>
      </c>
      <c r="I142" s="1575"/>
      <c r="J142" s="1034"/>
      <c r="K142" s="1035"/>
      <c r="L142" s="2443">
        <v>5</v>
      </c>
      <c r="M142" s="1964">
        <v>4</v>
      </c>
      <c r="N142" s="1585">
        <v>32</v>
      </c>
      <c r="O142" s="1716">
        <v>8</v>
      </c>
      <c r="P142" s="1338">
        <v>760000</v>
      </c>
      <c r="Q142" s="1227">
        <v>4610226.2179984488</v>
      </c>
    </row>
    <row r="143" spans="1:17" ht="14.5" customHeight="1" x14ac:dyDescent="0.15">
      <c r="A143" s="1566" t="s">
        <v>393</v>
      </c>
      <c r="B143" s="1223">
        <v>14</v>
      </c>
      <c r="C143" s="1223">
        <v>14</v>
      </c>
      <c r="D143" s="1031">
        <v>154</v>
      </c>
      <c r="E143" s="1580">
        <v>11</v>
      </c>
      <c r="F143" s="1419" t="s">
        <v>1003</v>
      </c>
      <c r="G143" s="1336">
        <v>607000</v>
      </c>
      <c r="H143" s="1227">
        <v>4610226.2179984488</v>
      </c>
      <c r="I143" s="1578"/>
      <c r="J143" s="1034"/>
      <c r="K143" s="1041"/>
      <c r="L143" s="2443">
        <v>14</v>
      </c>
      <c r="M143" s="1964">
        <v>14</v>
      </c>
      <c r="N143" s="1585">
        <v>154</v>
      </c>
      <c r="O143" s="1716">
        <v>11</v>
      </c>
      <c r="P143" s="1338">
        <v>760000</v>
      </c>
      <c r="Q143" s="1227">
        <v>4610226.2179984488</v>
      </c>
    </row>
    <row r="144" spans="1:17" ht="14.5" customHeight="1" x14ac:dyDescent="0.15">
      <c r="A144" s="1566" t="s">
        <v>394</v>
      </c>
      <c r="B144" s="1223">
        <v>12</v>
      </c>
      <c r="C144" s="1223">
        <v>9</v>
      </c>
      <c r="D144" s="1031">
        <v>126</v>
      </c>
      <c r="E144" s="1580">
        <v>14</v>
      </c>
      <c r="F144" s="1419" t="s">
        <v>1003</v>
      </c>
      <c r="G144" s="1336">
        <v>607000</v>
      </c>
      <c r="H144" s="1227">
        <v>4610226.2179984488</v>
      </c>
      <c r="I144" s="1578"/>
      <c r="J144" s="1034"/>
      <c r="K144" s="1041"/>
      <c r="L144" s="2443">
        <v>15</v>
      </c>
      <c r="M144" s="1964">
        <v>15</v>
      </c>
      <c r="N144" s="1585">
        <v>135</v>
      </c>
      <c r="O144" s="1716">
        <v>9</v>
      </c>
      <c r="P144" s="1338">
        <v>760000</v>
      </c>
      <c r="Q144" s="1227">
        <v>4610226.2179984488</v>
      </c>
    </row>
    <row r="145" spans="1:17" ht="14.5" customHeight="1" x14ac:dyDescent="0.15">
      <c r="A145" s="1566" t="s">
        <v>395</v>
      </c>
      <c r="B145" s="1223">
        <v>4</v>
      </c>
      <c r="C145" s="1223">
        <v>4</v>
      </c>
      <c r="D145" s="1031">
        <v>48</v>
      </c>
      <c r="E145" s="1580">
        <v>12</v>
      </c>
      <c r="F145" s="1419" t="s">
        <v>1003</v>
      </c>
      <c r="G145" s="1336">
        <v>607000</v>
      </c>
      <c r="H145" s="1227">
        <v>4610226.2179984488</v>
      </c>
      <c r="I145" s="1578"/>
      <c r="J145" s="1034"/>
      <c r="K145" s="1041"/>
      <c r="L145" s="2443">
        <v>4</v>
      </c>
      <c r="M145" s="1964">
        <v>4</v>
      </c>
      <c r="N145" s="1585">
        <v>48</v>
      </c>
      <c r="O145" s="1716">
        <v>12</v>
      </c>
      <c r="P145" s="1338">
        <v>760000</v>
      </c>
      <c r="Q145" s="1227">
        <v>4610226.2179984488</v>
      </c>
    </row>
    <row r="146" spans="1:17" ht="14.5" customHeight="1" x14ac:dyDescent="0.15">
      <c r="A146" s="1566" t="s">
        <v>396</v>
      </c>
      <c r="B146" s="1223">
        <v>80</v>
      </c>
      <c r="C146" s="1223">
        <v>80</v>
      </c>
      <c r="D146" s="1031">
        <v>1040</v>
      </c>
      <c r="E146" s="1580">
        <v>13</v>
      </c>
      <c r="F146" s="1419" t="s">
        <v>1003</v>
      </c>
      <c r="G146" s="1336">
        <v>607000</v>
      </c>
      <c r="H146" s="1227">
        <v>4610226.2179984488</v>
      </c>
      <c r="I146" s="1578"/>
      <c r="J146" s="1034"/>
      <c r="K146" s="1041"/>
      <c r="L146" s="2443">
        <v>30</v>
      </c>
      <c r="M146" s="1964">
        <v>30</v>
      </c>
      <c r="N146" s="1585">
        <v>360</v>
      </c>
      <c r="O146" s="1716">
        <v>12</v>
      </c>
      <c r="P146" s="1338">
        <v>760000</v>
      </c>
      <c r="Q146" s="1227">
        <v>4610226.2179984488</v>
      </c>
    </row>
    <row r="147" spans="1:17" ht="14.5" customHeight="1" x14ac:dyDescent="0.15">
      <c r="A147" s="1566" t="s">
        <v>397</v>
      </c>
      <c r="B147" s="1223">
        <v>5</v>
      </c>
      <c r="C147" s="1223">
        <v>5</v>
      </c>
      <c r="D147" s="1031">
        <v>67.5</v>
      </c>
      <c r="E147" s="1580">
        <v>13.5</v>
      </c>
      <c r="F147" s="1419" t="s">
        <v>1003</v>
      </c>
      <c r="G147" s="1336">
        <v>607000</v>
      </c>
      <c r="H147" s="1227">
        <v>4610226.2179984488</v>
      </c>
      <c r="I147" s="1578"/>
      <c r="J147" s="1034"/>
      <c r="K147" s="1041"/>
      <c r="L147" s="2408">
        <v>6</v>
      </c>
      <c r="M147" s="1223">
        <v>6</v>
      </c>
      <c r="N147" s="1585">
        <v>96</v>
      </c>
      <c r="O147" s="1716">
        <v>16</v>
      </c>
      <c r="P147" s="1338">
        <v>760000</v>
      </c>
      <c r="Q147" s="1227">
        <v>4610226.2179984488</v>
      </c>
    </row>
    <row r="148" spans="1:17" ht="14.5" customHeight="1" x14ac:dyDescent="0.15">
      <c r="A148" s="1570" t="s">
        <v>398</v>
      </c>
      <c r="B148" s="1076">
        <v>41</v>
      </c>
      <c r="C148" s="1076">
        <v>37</v>
      </c>
      <c r="D148" s="1076">
        <v>533</v>
      </c>
      <c r="E148" s="1051">
        <v>14.405405405405405</v>
      </c>
      <c r="F148" s="1077"/>
      <c r="G148" s="1078"/>
      <c r="H148" s="1279"/>
      <c r="I148" s="1588"/>
      <c r="J148" s="1079"/>
      <c r="K148" s="1020"/>
      <c r="L148" s="1536">
        <v>41.5</v>
      </c>
      <c r="M148" s="1076">
        <v>38.5</v>
      </c>
      <c r="N148" s="1076">
        <v>551.25</v>
      </c>
      <c r="O148" s="1701">
        <v>14.318181818181818</v>
      </c>
      <c r="P148" s="1697"/>
      <c r="Q148" s="1698"/>
    </row>
    <row r="149" spans="1:17" ht="14.5" customHeight="1" x14ac:dyDescent="0.15">
      <c r="A149" s="1566" t="s">
        <v>399</v>
      </c>
      <c r="B149" s="1223">
        <v>22</v>
      </c>
      <c r="C149" s="1223">
        <v>20</v>
      </c>
      <c r="D149" s="1031">
        <v>300</v>
      </c>
      <c r="E149" s="1580">
        <v>15</v>
      </c>
      <c r="F149" s="1419" t="s">
        <v>1003</v>
      </c>
      <c r="G149" s="1336">
        <v>607000</v>
      </c>
      <c r="H149" s="1227">
        <v>4610226.2179984488</v>
      </c>
      <c r="I149" s="1578"/>
      <c r="J149" s="1034"/>
      <c r="K149" s="1041"/>
      <c r="L149" s="2408">
        <v>25</v>
      </c>
      <c r="M149" s="1223">
        <v>23</v>
      </c>
      <c r="N149" s="1585">
        <v>345</v>
      </c>
      <c r="O149" s="1716">
        <v>15</v>
      </c>
      <c r="P149" s="1338">
        <v>760000</v>
      </c>
      <c r="Q149" s="1227">
        <v>4610226.2179984488</v>
      </c>
    </row>
    <row r="150" spans="1:17" ht="14.5" customHeight="1" x14ac:dyDescent="0.15">
      <c r="A150" s="1566" t="s">
        <v>400</v>
      </c>
      <c r="B150" s="1223">
        <v>10</v>
      </c>
      <c r="C150" s="1223">
        <v>8</v>
      </c>
      <c r="D150" s="1031">
        <v>112</v>
      </c>
      <c r="E150" s="1580">
        <v>14</v>
      </c>
      <c r="F150" s="1419" t="s">
        <v>1003</v>
      </c>
      <c r="G150" s="1336">
        <v>607000</v>
      </c>
      <c r="H150" s="1227">
        <v>4610226.2179984488</v>
      </c>
      <c r="I150" s="1578"/>
      <c r="J150" s="1034"/>
      <c r="K150" s="1041"/>
      <c r="L150" s="2408">
        <v>6</v>
      </c>
      <c r="M150" s="1223">
        <v>5</v>
      </c>
      <c r="N150" s="1585">
        <v>70</v>
      </c>
      <c r="O150" s="1716">
        <v>14</v>
      </c>
      <c r="P150" s="1338">
        <v>760000</v>
      </c>
      <c r="Q150" s="1227">
        <v>4610226.2179984488</v>
      </c>
    </row>
    <row r="151" spans="1:17" ht="14.5" customHeight="1" x14ac:dyDescent="0.15">
      <c r="A151" s="1566" t="s">
        <v>401</v>
      </c>
      <c r="B151" s="1030">
        <v>3</v>
      </c>
      <c r="C151" s="1030">
        <v>3</v>
      </c>
      <c r="D151" s="1031">
        <v>27</v>
      </c>
      <c r="E151" s="1580">
        <v>9</v>
      </c>
      <c r="F151" s="1419" t="s">
        <v>1003</v>
      </c>
      <c r="G151" s="1336">
        <v>607000</v>
      </c>
      <c r="H151" s="1227">
        <v>4610226.2179984488</v>
      </c>
      <c r="I151" s="1578"/>
      <c r="J151" s="1034"/>
      <c r="K151" s="1041"/>
      <c r="L151" s="2409">
        <v>2.5</v>
      </c>
      <c r="M151" s="1030">
        <v>2.5</v>
      </c>
      <c r="N151" s="1585">
        <v>31.25</v>
      </c>
      <c r="O151" s="1716">
        <v>12.5</v>
      </c>
      <c r="P151" s="1338">
        <v>760000</v>
      </c>
      <c r="Q151" s="1227">
        <v>4610226.2179984488</v>
      </c>
    </row>
    <row r="152" spans="1:17" ht="14.5" customHeight="1" x14ac:dyDescent="0.15">
      <c r="A152" s="1566" t="s">
        <v>402</v>
      </c>
      <c r="B152" s="1030">
        <v>4</v>
      </c>
      <c r="C152" s="1030">
        <v>4</v>
      </c>
      <c r="D152" s="1031">
        <v>60</v>
      </c>
      <c r="E152" s="1580">
        <v>15</v>
      </c>
      <c r="F152" s="1419" t="s">
        <v>1003</v>
      </c>
      <c r="G152" s="1336">
        <v>607000</v>
      </c>
      <c r="H152" s="1227">
        <v>4610226.2179984488</v>
      </c>
      <c r="I152" s="1578"/>
      <c r="J152" s="1040"/>
      <c r="K152" s="1041"/>
      <c r="L152" s="2409">
        <v>5</v>
      </c>
      <c r="M152" s="1030">
        <v>5</v>
      </c>
      <c r="N152" s="1585">
        <v>60</v>
      </c>
      <c r="O152" s="1716">
        <v>12</v>
      </c>
      <c r="P152" s="1338">
        <v>760000</v>
      </c>
      <c r="Q152" s="1227">
        <v>4610226.2179984488</v>
      </c>
    </row>
    <row r="153" spans="1:17" ht="14.5" customHeight="1" x14ac:dyDescent="0.15">
      <c r="A153" s="1566" t="s">
        <v>403</v>
      </c>
      <c r="B153" s="1030"/>
      <c r="C153" s="1030"/>
      <c r="D153" s="1031">
        <v>0</v>
      </c>
      <c r="E153" s="1580"/>
      <c r="F153" s="1032"/>
      <c r="G153" s="1336"/>
      <c r="H153" s="1581"/>
      <c r="I153" s="1578"/>
      <c r="J153" s="1040"/>
      <c r="K153" s="1041"/>
      <c r="L153" s="2409"/>
      <c r="M153" s="1030"/>
      <c r="N153" s="1585">
        <v>0</v>
      </c>
      <c r="O153" s="1716"/>
      <c r="P153" s="1338"/>
      <c r="Q153" s="1699"/>
    </row>
    <row r="154" spans="1:17" ht="14.5" customHeight="1" x14ac:dyDescent="0.15">
      <c r="A154" s="1566" t="s">
        <v>404</v>
      </c>
      <c r="B154" s="1030"/>
      <c r="C154" s="1030"/>
      <c r="D154" s="1031">
        <v>0</v>
      </c>
      <c r="E154" s="1580"/>
      <c r="F154" s="1419"/>
      <c r="G154" s="1336"/>
      <c r="H154" s="1227"/>
      <c r="I154" s="1578"/>
      <c r="J154" s="1040"/>
      <c r="K154" s="1041"/>
      <c r="L154" s="2409"/>
      <c r="M154" s="1030"/>
      <c r="N154" s="1585">
        <v>0</v>
      </c>
      <c r="O154" s="1716"/>
      <c r="P154" s="1338"/>
      <c r="Q154" s="1699"/>
    </row>
    <row r="155" spans="1:17" ht="14.5" customHeight="1" x14ac:dyDescent="0.15">
      <c r="A155" s="1566" t="s">
        <v>405</v>
      </c>
      <c r="B155" s="1223">
        <v>2</v>
      </c>
      <c r="C155" s="1223">
        <v>2</v>
      </c>
      <c r="D155" s="1031">
        <v>34</v>
      </c>
      <c r="E155" s="1580">
        <v>17</v>
      </c>
      <c r="F155" s="1419" t="s">
        <v>1003</v>
      </c>
      <c r="G155" s="1336">
        <v>607000</v>
      </c>
      <c r="H155" s="1227">
        <v>4610226.2179984488</v>
      </c>
      <c r="I155" s="1578"/>
      <c r="J155" s="1040"/>
      <c r="K155" s="1041"/>
      <c r="L155" s="2408">
        <v>3</v>
      </c>
      <c r="M155" s="1223">
        <v>3</v>
      </c>
      <c r="N155" s="1585">
        <v>45</v>
      </c>
      <c r="O155" s="1716">
        <v>15</v>
      </c>
      <c r="P155" s="1338">
        <v>760000</v>
      </c>
      <c r="Q155" s="1227">
        <v>4610226.2179984488</v>
      </c>
    </row>
    <row r="156" spans="1:17" ht="14.5" customHeight="1" x14ac:dyDescent="0.15">
      <c r="A156" s="1566" t="s">
        <v>406</v>
      </c>
      <c r="B156" s="1030"/>
      <c r="C156" s="1030"/>
      <c r="D156" s="1031">
        <v>0</v>
      </c>
      <c r="E156" s="1580"/>
      <c r="F156" s="1419"/>
      <c r="G156" s="1336"/>
      <c r="H156" s="1227"/>
      <c r="I156" s="1578"/>
      <c r="J156" s="1040"/>
      <c r="K156" s="1041"/>
      <c r="L156" s="2409"/>
      <c r="M156" s="1030"/>
      <c r="N156" s="1585">
        <v>0</v>
      </c>
      <c r="O156" s="1716"/>
      <c r="P156" s="1338"/>
      <c r="Q156" s="1699"/>
    </row>
    <row r="157" spans="1:17" ht="14.5" customHeight="1" x14ac:dyDescent="0.15">
      <c r="A157" s="1579" t="s">
        <v>407</v>
      </c>
      <c r="B157" s="1030"/>
      <c r="C157" s="1030"/>
      <c r="D157" s="1031">
        <v>0</v>
      </c>
      <c r="E157" s="1580"/>
      <c r="F157" s="1419"/>
      <c r="G157" s="1336"/>
      <c r="H157" s="1227"/>
      <c r="I157" s="1583"/>
      <c r="J157" s="1047"/>
      <c r="K157" s="1048"/>
      <c r="L157" s="2419"/>
      <c r="M157" s="1720"/>
      <c r="N157" s="1710">
        <v>0</v>
      </c>
      <c r="O157" s="1717"/>
      <c r="P157" s="1338"/>
      <c r="Q157" s="1227"/>
    </row>
    <row r="158" spans="1:17" ht="14.5" customHeight="1" thickBot="1" x14ac:dyDescent="0.2">
      <c r="A158" s="1080" t="s">
        <v>408</v>
      </c>
      <c r="B158" s="1081">
        <v>373</v>
      </c>
      <c r="C158" s="1081">
        <v>364.5</v>
      </c>
      <c r="D158" s="1081">
        <v>4971.5</v>
      </c>
      <c r="E158" s="1568">
        <v>13.63923182441701</v>
      </c>
      <c r="F158" s="1565" t="s">
        <v>1003</v>
      </c>
      <c r="G158" s="1162">
        <v>606999.99999999988</v>
      </c>
      <c r="H158" s="2393">
        <v>4610226.2179984488</v>
      </c>
      <c r="I158" s="2392"/>
      <c r="J158" s="1082" t="s">
        <v>998</v>
      </c>
      <c r="K158" s="1085"/>
      <c r="L158" s="1081">
        <v>286</v>
      </c>
      <c r="M158" s="1081">
        <v>280</v>
      </c>
      <c r="N158" s="1081">
        <v>3553.25</v>
      </c>
      <c r="O158" s="1160">
        <v>12.690178571428572</v>
      </c>
      <c r="P158" s="1696">
        <v>760000.00000000012</v>
      </c>
      <c r="Q158" s="1700">
        <v>4610226.2179984488</v>
      </c>
    </row>
    <row r="159" spans="1:17" x14ac:dyDescent="0.15">
      <c r="A159" s="7" t="s">
        <v>1925</v>
      </c>
      <c r="B159" s="8"/>
      <c r="C159" s="8"/>
      <c r="D159" s="8"/>
      <c r="E159" s="9"/>
      <c r="F159" s="10"/>
      <c r="G159" s="11"/>
      <c r="H159" s="8"/>
      <c r="I159" s="9"/>
      <c r="J159" s="1"/>
      <c r="K159" s="1"/>
      <c r="O159" s="1"/>
      <c r="P159" s="1"/>
    </row>
    <row r="160" spans="1:17" x14ac:dyDescent="0.15">
      <c r="A160" s="6"/>
      <c r="B160" s="8"/>
      <c r="C160" s="8"/>
      <c r="D160" s="8"/>
      <c r="E160" s="9"/>
      <c r="F160" s="10"/>
      <c r="G160" s="11"/>
      <c r="H160" s="8"/>
      <c r="I160" s="9"/>
      <c r="J160" s="1"/>
      <c r="K160" s="1"/>
      <c r="O160" s="1"/>
      <c r="P160" s="1"/>
    </row>
    <row r="161" spans="1:17" x14ac:dyDescent="0.15">
      <c r="A161" s="6"/>
      <c r="B161" s="8"/>
      <c r="C161" s="8"/>
      <c r="D161" s="8"/>
      <c r="E161" s="9"/>
      <c r="F161" s="10"/>
      <c r="G161" s="11"/>
      <c r="H161" s="8"/>
      <c r="I161" s="9"/>
      <c r="J161" s="1"/>
      <c r="K161" s="1"/>
      <c r="O161" s="1"/>
      <c r="P161" s="1"/>
    </row>
    <row r="162" spans="1:17" x14ac:dyDescent="0.15">
      <c r="A162" s="6"/>
      <c r="B162" s="8"/>
      <c r="C162" s="8"/>
      <c r="D162" s="8"/>
      <c r="E162" s="9"/>
      <c r="F162" s="10"/>
      <c r="G162" s="11"/>
      <c r="H162" s="8"/>
      <c r="I162" s="9"/>
      <c r="J162" s="1"/>
      <c r="K162" s="1"/>
      <c r="O162" s="1"/>
      <c r="P162" s="1"/>
    </row>
    <row r="163" spans="1:17" ht="15.75" customHeight="1" x14ac:dyDescent="0.2">
      <c r="A163" s="2512" t="s">
        <v>1914</v>
      </c>
      <c r="B163" s="2512"/>
      <c r="C163" s="2512"/>
      <c r="D163" s="2512"/>
      <c r="E163" s="2512"/>
      <c r="F163" s="2512"/>
      <c r="G163" s="2512"/>
      <c r="H163" s="2512"/>
      <c r="I163" s="2512"/>
      <c r="J163" s="2512"/>
      <c r="K163" s="2512"/>
      <c r="L163" s="2512"/>
      <c r="M163" s="2512"/>
      <c r="N163" s="2512"/>
      <c r="O163" s="2512"/>
      <c r="P163" s="2512"/>
      <c r="Q163" s="2512"/>
    </row>
    <row r="164" spans="1:17" x14ac:dyDescent="0.15">
      <c r="A164" s="3"/>
      <c r="B164" s="12"/>
      <c r="C164" s="12"/>
      <c r="D164" s="12"/>
      <c r="E164" s="13"/>
      <c r="F164" s="14"/>
      <c r="G164" s="12"/>
      <c r="H164" s="12"/>
      <c r="I164" s="13"/>
      <c r="J164" s="13"/>
      <c r="K164" s="13"/>
      <c r="L164" s="12"/>
      <c r="M164" s="12"/>
      <c r="N164" s="12"/>
      <c r="O164" s="13"/>
      <c r="P164" s="13"/>
      <c r="Q164" s="12"/>
    </row>
    <row r="165" spans="1:17" ht="14" thickBot="1" x14ac:dyDescent="0.2">
      <c r="A165" s="3" t="s">
        <v>411</v>
      </c>
      <c r="B165" s="12"/>
      <c r="C165" s="12"/>
      <c r="D165" s="12"/>
      <c r="E165" s="13"/>
      <c r="F165" s="14"/>
      <c r="G165" s="12"/>
      <c r="H165" s="12"/>
      <c r="I165" s="13"/>
      <c r="J165" s="13"/>
      <c r="K165" s="13"/>
      <c r="L165" s="12"/>
      <c r="M165" s="12"/>
      <c r="N165" s="12"/>
      <c r="O165" s="13"/>
      <c r="P165" s="13"/>
      <c r="Q165" s="12"/>
    </row>
    <row r="166" spans="1:17" ht="14.5" customHeight="1" thickBot="1" x14ac:dyDescent="0.2">
      <c r="A166" s="2499" t="s">
        <v>343</v>
      </c>
      <c r="B166" s="2502" t="s">
        <v>1950</v>
      </c>
      <c r="C166" s="2503"/>
      <c r="D166" s="2503"/>
      <c r="E166" s="2503"/>
      <c r="F166" s="2503"/>
      <c r="G166" s="2503"/>
      <c r="H166" s="2503"/>
      <c r="I166" s="2503"/>
      <c r="J166" s="2503"/>
      <c r="K166" s="2503"/>
      <c r="L166" s="2504" t="s">
        <v>1951</v>
      </c>
      <c r="M166" s="2505"/>
      <c r="N166" s="2505"/>
      <c r="O166" s="2505"/>
      <c r="P166" s="2506"/>
      <c r="Q166" s="2507"/>
    </row>
    <row r="167" spans="1:17" ht="14.5" customHeight="1" x14ac:dyDescent="0.15">
      <c r="A167" s="2500"/>
      <c r="B167" s="2508" t="s">
        <v>344</v>
      </c>
      <c r="C167" s="2509"/>
      <c r="D167" s="1088"/>
      <c r="E167" s="1088" t="s">
        <v>926</v>
      </c>
      <c r="F167" s="1088" t="s">
        <v>345</v>
      </c>
      <c r="G167" s="1088"/>
      <c r="H167" s="1088"/>
      <c r="I167" s="2496" t="s">
        <v>346</v>
      </c>
      <c r="J167" s="2497"/>
      <c r="K167" s="2498"/>
      <c r="L167" s="2510" t="s">
        <v>344</v>
      </c>
      <c r="M167" s="2511"/>
      <c r="N167" s="1095" t="s">
        <v>347</v>
      </c>
      <c r="O167" s="1096" t="s">
        <v>348</v>
      </c>
      <c r="P167" s="1097"/>
      <c r="Q167" s="1098"/>
    </row>
    <row r="168" spans="1:17" ht="14.5" customHeight="1" x14ac:dyDescent="0.15">
      <c r="A168" s="2500"/>
      <c r="B168" s="1088" t="s">
        <v>857</v>
      </c>
      <c r="C168" s="1088" t="s">
        <v>350</v>
      </c>
      <c r="D168" s="1088" t="s">
        <v>859</v>
      </c>
      <c r="E168" s="1088" t="s">
        <v>864</v>
      </c>
      <c r="F168" s="1088" t="s">
        <v>351</v>
      </c>
      <c r="G168" s="1088" t="s">
        <v>352</v>
      </c>
      <c r="H168" s="1088" t="s">
        <v>353</v>
      </c>
      <c r="I168" s="2493" t="s">
        <v>861</v>
      </c>
      <c r="J168" s="2494"/>
      <c r="K168" s="2495"/>
      <c r="L168" s="1099" t="s">
        <v>857</v>
      </c>
      <c r="M168" s="1095" t="s">
        <v>350</v>
      </c>
      <c r="N168" s="1095" t="s">
        <v>354</v>
      </c>
      <c r="O168" s="1096"/>
      <c r="P168" s="1095" t="s">
        <v>352</v>
      </c>
      <c r="Q168" s="1098" t="s">
        <v>353</v>
      </c>
    </row>
    <row r="169" spans="1:17" ht="14.5" customHeight="1" x14ac:dyDescent="0.15">
      <c r="A169" s="2500"/>
      <c r="B169" s="1088"/>
      <c r="C169" s="1088"/>
      <c r="D169" s="1088"/>
      <c r="E169" s="1088"/>
      <c r="F169" s="1088" t="s">
        <v>356</v>
      </c>
      <c r="G169" s="1088" t="s">
        <v>357</v>
      </c>
      <c r="H169" s="1088" t="s">
        <v>356</v>
      </c>
      <c r="I169" s="1089"/>
      <c r="J169" s="1090"/>
      <c r="K169" s="1091"/>
      <c r="L169" s="1099"/>
      <c r="M169" s="1095"/>
      <c r="N169" s="1095"/>
      <c r="O169" s="1096" t="s">
        <v>359</v>
      </c>
      <c r="P169" s="1095" t="s">
        <v>357</v>
      </c>
      <c r="Q169" s="1098" t="s">
        <v>356</v>
      </c>
    </row>
    <row r="170" spans="1:17" ht="14.5" customHeight="1" x14ac:dyDescent="0.15">
      <c r="A170" s="2501"/>
      <c r="B170" s="1092" t="s">
        <v>360</v>
      </c>
      <c r="C170" s="1092" t="s">
        <v>360</v>
      </c>
      <c r="D170" s="1092" t="s">
        <v>361</v>
      </c>
      <c r="E170" s="1092" t="s">
        <v>778</v>
      </c>
      <c r="F170" s="1092"/>
      <c r="G170" s="1092" t="s">
        <v>362</v>
      </c>
      <c r="H170" s="1092" t="s">
        <v>363</v>
      </c>
      <c r="I170" s="1093" t="s">
        <v>364</v>
      </c>
      <c r="J170" s="1093" t="s">
        <v>365</v>
      </c>
      <c r="K170" s="1094" t="s">
        <v>366</v>
      </c>
      <c r="L170" s="1100" t="s">
        <v>360</v>
      </c>
      <c r="M170" s="1101" t="s">
        <v>360</v>
      </c>
      <c r="N170" s="1101" t="s">
        <v>361</v>
      </c>
      <c r="O170" s="1102"/>
      <c r="P170" s="1101" t="s">
        <v>362</v>
      </c>
      <c r="Q170" s="1103" t="s">
        <v>363</v>
      </c>
    </row>
    <row r="171" spans="1:17" ht="14.5" customHeight="1" x14ac:dyDescent="0.15">
      <c r="A171" s="1049" t="s">
        <v>367</v>
      </c>
      <c r="B171" s="1050">
        <v>324</v>
      </c>
      <c r="C171" s="1050">
        <v>281</v>
      </c>
      <c r="D171" s="1051">
        <v>1482</v>
      </c>
      <c r="E171" s="1701">
        <v>5.2740213523131674</v>
      </c>
      <c r="F171" s="1053"/>
      <c r="G171" s="1050"/>
      <c r="H171" s="1050"/>
      <c r="I171" s="1052"/>
      <c r="J171" s="1052"/>
      <c r="K171" s="1054"/>
      <c r="L171" s="1055">
        <v>285</v>
      </c>
      <c r="M171" s="1051">
        <v>271</v>
      </c>
      <c r="N171" s="1051">
        <v>1490.6999999999998</v>
      </c>
      <c r="O171" s="1701">
        <v>5.5007380073800736</v>
      </c>
      <c r="P171" s="1702"/>
      <c r="Q171" s="1703"/>
    </row>
    <row r="172" spans="1:17" ht="14.5" customHeight="1" x14ac:dyDescent="0.15">
      <c r="A172" s="1566" t="s">
        <v>368</v>
      </c>
      <c r="B172" s="1030">
        <v>55</v>
      </c>
      <c r="C172" s="1030">
        <v>50</v>
      </c>
      <c r="D172" s="1031">
        <v>250</v>
      </c>
      <c r="E172" s="1580">
        <v>5</v>
      </c>
      <c r="F172" s="1419" t="s">
        <v>1000</v>
      </c>
      <c r="G172" s="1336">
        <v>2370000</v>
      </c>
      <c r="H172" s="1227">
        <v>10353048</v>
      </c>
      <c r="I172" s="1034"/>
      <c r="J172" s="1034"/>
      <c r="K172" s="1035"/>
      <c r="L172" s="1036">
        <v>75</v>
      </c>
      <c r="M172" s="1029">
        <v>75</v>
      </c>
      <c r="N172" s="1585">
        <v>390</v>
      </c>
      <c r="O172" s="1712">
        <v>5.2</v>
      </c>
      <c r="P172" s="1338">
        <v>2050000</v>
      </c>
      <c r="Q172" s="1227">
        <v>10353048</v>
      </c>
    </row>
    <row r="173" spans="1:17" ht="14.5" customHeight="1" x14ac:dyDescent="0.15">
      <c r="A173" s="1566" t="s">
        <v>369</v>
      </c>
      <c r="B173" s="1030"/>
      <c r="C173" s="1030"/>
      <c r="D173" s="1031">
        <v>0</v>
      </c>
      <c r="E173" s="1580"/>
      <c r="F173" s="1419"/>
      <c r="G173" s="1336"/>
      <c r="H173" s="1227"/>
      <c r="I173" s="1034"/>
      <c r="J173" s="1034"/>
      <c r="K173" s="1035"/>
      <c r="L173" s="1036"/>
      <c r="M173" s="1029"/>
      <c r="N173" s="1585">
        <v>0</v>
      </c>
      <c r="O173" s="1712"/>
      <c r="P173" s="1338"/>
      <c r="Q173" s="1227"/>
    </row>
    <row r="174" spans="1:17" ht="14.5" customHeight="1" x14ac:dyDescent="0.15">
      <c r="A174" s="1566" t="s">
        <v>370</v>
      </c>
      <c r="B174" s="1223">
        <v>65</v>
      </c>
      <c r="C174" s="1223">
        <v>50</v>
      </c>
      <c r="D174" s="1031">
        <v>275</v>
      </c>
      <c r="E174" s="1580">
        <v>5.5</v>
      </c>
      <c r="F174" s="1419" t="s">
        <v>1000</v>
      </c>
      <c r="G174" s="1336">
        <v>2370000</v>
      </c>
      <c r="H174" s="1227">
        <v>10353048</v>
      </c>
      <c r="I174" s="1034"/>
      <c r="J174" s="1034"/>
      <c r="K174" s="1035"/>
      <c r="L174" s="2399">
        <v>48</v>
      </c>
      <c r="M174" s="2400">
        <v>40</v>
      </c>
      <c r="N174" s="1585">
        <v>220</v>
      </c>
      <c r="O174" s="1712">
        <v>5.5</v>
      </c>
      <c r="P174" s="1338">
        <v>2050000</v>
      </c>
      <c r="Q174" s="1227">
        <v>10353048</v>
      </c>
    </row>
    <row r="175" spans="1:17" ht="14.5" customHeight="1" x14ac:dyDescent="0.15">
      <c r="A175" s="1566" t="s">
        <v>371</v>
      </c>
      <c r="B175" s="1223">
        <v>4</v>
      </c>
      <c r="C175" s="1223">
        <v>4</v>
      </c>
      <c r="D175" s="1031">
        <v>6</v>
      </c>
      <c r="E175" s="1580">
        <v>1.5</v>
      </c>
      <c r="F175" s="1419" t="s">
        <v>1000</v>
      </c>
      <c r="G175" s="1336">
        <v>2370000</v>
      </c>
      <c r="H175" s="1227">
        <v>10353048</v>
      </c>
      <c r="I175" s="1034"/>
      <c r="J175" s="1034"/>
      <c r="K175" s="1035"/>
      <c r="L175" s="2399">
        <v>5</v>
      </c>
      <c r="M175" s="2400">
        <v>5</v>
      </c>
      <c r="N175" s="1585">
        <v>7.5</v>
      </c>
      <c r="O175" s="1712">
        <v>1.5</v>
      </c>
      <c r="P175" s="1338">
        <v>2050000</v>
      </c>
      <c r="Q175" s="1227">
        <v>10353048</v>
      </c>
    </row>
    <row r="176" spans="1:17" ht="14.5" customHeight="1" x14ac:dyDescent="0.15">
      <c r="A176" s="1566" t="s">
        <v>372</v>
      </c>
      <c r="B176" s="1223">
        <v>15</v>
      </c>
      <c r="C176" s="1223">
        <v>15</v>
      </c>
      <c r="D176" s="1031">
        <v>75</v>
      </c>
      <c r="E176" s="1580">
        <v>5</v>
      </c>
      <c r="F176" s="1419" t="s">
        <v>1000</v>
      </c>
      <c r="G176" s="1336">
        <v>2370000</v>
      </c>
      <c r="H176" s="1227">
        <v>10353048</v>
      </c>
      <c r="I176" s="1034"/>
      <c r="J176" s="1034"/>
      <c r="K176" s="1035"/>
      <c r="L176" s="2399">
        <v>18</v>
      </c>
      <c r="M176" s="2400">
        <v>18</v>
      </c>
      <c r="N176" s="1585">
        <v>93.600000000000009</v>
      </c>
      <c r="O176" s="1712">
        <v>5.2</v>
      </c>
      <c r="P176" s="1338">
        <v>2050000</v>
      </c>
      <c r="Q176" s="1227">
        <v>10353048</v>
      </c>
    </row>
    <row r="177" spans="1:17" ht="14.5" customHeight="1" x14ac:dyDescent="0.15">
      <c r="A177" s="1566" t="s">
        <v>373</v>
      </c>
      <c r="B177" s="1223">
        <v>80</v>
      </c>
      <c r="C177" s="1223">
        <v>65</v>
      </c>
      <c r="D177" s="1031">
        <v>260</v>
      </c>
      <c r="E177" s="1580">
        <v>4</v>
      </c>
      <c r="F177" s="1419" t="s">
        <v>1000</v>
      </c>
      <c r="G177" s="1336">
        <v>2370000</v>
      </c>
      <c r="H177" s="1227">
        <v>10353048</v>
      </c>
      <c r="I177" s="1034"/>
      <c r="J177" s="1034"/>
      <c r="K177" s="1035"/>
      <c r="L177" s="2399">
        <v>50</v>
      </c>
      <c r="M177" s="2400">
        <v>50</v>
      </c>
      <c r="N177" s="1585">
        <v>300</v>
      </c>
      <c r="O177" s="1712">
        <v>6</v>
      </c>
      <c r="P177" s="1338">
        <v>2050000</v>
      </c>
      <c r="Q177" s="1227">
        <v>10353048</v>
      </c>
    </row>
    <row r="178" spans="1:17" ht="14.5" customHeight="1" x14ac:dyDescent="0.15">
      <c r="A178" s="1566" t="s">
        <v>374</v>
      </c>
      <c r="B178" s="1030"/>
      <c r="C178" s="1030"/>
      <c r="D178" s="1031">
        <v>0</v>
      </c>
      <c r="E178" s="1580"/>
      <c r="F178" s="1038"/>
      <c r="G178" s="1336"/>
      <c r="H178" s="1227"/>
      <c r="I178" s="1034"/>
      <c r="J178" s="1034"/>
      <c r="K178" s="1035"/>
      <c r="L178" s="1036"/>
      <c r="M178" s="1029"/>
      <c r="N178" s="1585">
        <v>0</v>
      </c>
      <c r="O178" s="1712"/>
      <c r="P178" s="1338"/>
      <c r="Q178" s="1699"/>
    </row>
    <row r="179" spans="1:17" ht="14.5" customHeight="1" x14ac:dyDescent="0.15">
      <c r="A179" s="1566" t="s">
        <v>375</v>
      </c>
      <c r="B179" s="1030">
        <v>16</v>
      </c>
      <c r="C179" s="1030">
        <v>14</v>
      </c>
      <c r="D179" s="1031">
        <v>56</v>
      </c>
      <c r="E179" s="1580">
        <v>4</v>
      </c>
      <c r="F179" s="1419" t="s">
        <v>1000</v>
      </c>
      <c r="G179" s="1336">
        <v>2370000</v>
      </c>
      <c r="H179" s="1227">
        <v>10353048</v>
      </c>
      <c r="I179" s="1034"/>
      <c r="J179" s="1034"/>
      <c r="K179" s="1035"/>
      <c r="L179" s="2399">
        <v>16</v>
      </c>
      <c r="M179" s="2400">
        <v>14</v>
      </c>
      <c r="N179" s="1585">
        <v>56</v>
      </c>
      <c r="O179" s="1712">
        <v>4</v>
      </c>
      <c r="P179" s="1338">
        <v>2050000</v>
      </c>
      <c r="Q179" s="1227">
        <v>10353048</v>
      </c>
    </row>
    <row r="180" spans="1:17" ht="14.5" customHeight="1" x14ac:dyDescent="0.15">
      <c r="A180" s="1566" t="s">
        <v>376</v>
      </c>
      <c r="B180" s="1030"/>
      <c r="C180" s="1030"/>
      <c r="D180" s="1031">
        <v>0</v>
      </c>
      <c r="E180" s="1580"/>
      <c r="F180" s="1032"/>
      <c r="G180" s="1336"/>
      <c r="H180" s="1227"/>
      <c r="I180" s="1034"/>
      <c r="J180" s="1034"/>
      <c r="K180" s="1035"/>
      <c r="L180" s="1036"/>
      <c r="M180" s="1029"/>
      <c r="N180" s="1585">
        <v>0</v>
      </c>
      <c r="O180" s="1712"/>
      <c r="P180" s="1338"/>
      <c r="Q180" s="1699"/>
    </row>
    <row r="181" spans="1:17" ht="14.5" customHeight="1" x14ac:dyDescent="0.15">
      <c r="A181" s="1566" t="s">
        <v>377</v>
      </c>
      <c r="B181" s="1030">
        <v>25</v>
      </c>
      <c r="C181" s="1030">
        <v>23</v>
      </c>
      <c r="D181" s="1031">
        <v>230</v>
      </c>
      <c r="E181" s="1580">
        <v>10</v>
      </c>
      <c r="F181" s="1419" t="s">
        <v>1000</v>
      </c>
      <c r="G181" s="1336">
        <v>2370000</v>
      </c>
      <c r="H181" s="1227">
        <v>10353048</v>
      </c>
      <c r="I181" s="1034"/>
      <c r="J181" s="1034"/>
      <c r="K181" s="1035"/>
      <c r="L181" s="1036">
        <v>20</v>
      </c>
      <c r="M181" s="1029">
        <v>20</v>
      </c>
      <c r="N181" s="1585">
        <v>140</v>
      </c>
      <c r="O181" s="1712">
        <v>7</v>
      </c>
      <c r="P181" s="1338">
        <v>2050000</v>
      </c>
      <c r="Q181" s="1227">
        <v>10353048</v>
      </c>
    </row>
    <row r="182" spans="1:17" ht="14.5" customHeight="1" x14ac:dyDescent="0.15">
      <c r="A182" s="1566" t="s">
        <v>378</v>
      </c>
      <c r="B182" s="1223">
        <v>15</v>
      </c>
      <c r="C182" s="1223">
        <v>15</v>
      </c>
      <c r="D182" s="1031">
        <v>60</v>
      </c>
      <c r="E182" s="1580">
        <v>4</v>
      </c>
      <c r="F182" s="1419" t="s">
        <v>1000</v>
      </c>
      <c r="G182" s="1336">
        <v>2370000</v>
      </c>
      <c r="H182" s="1227">
        <v>10353048</v>
      </c>
      <c r="I182" s="1034"/>
      <c r="J182" s="1034"/>
      <c r="K182" s="1035"/>
      <c r="L182" s="2399">
        <v>13</v>
      </c>
      <c r="M182" s="2400">
        <v>13</v>
      </c>
      <c r="N182" s="1585">
        <v>67.600000000000009</v>
      </c>
      <c r="O182" s="1712">
        <v>5.2</v>
      </c>
      <c r="P182" s="1338">
        <v>2050000</v>
      </c>
      <c r="Q182" s="1227">
        <v>10353048</v>
      </c>
    </row>
    <row r="183" spans="1:17" ht="14.5" customHeight="1" x14ac:dyDescent="0.15">
      <c r="A183" s="1566" t="s">
        <v>379</v>
      </c>
      <c r="B183" s="1223">
        <v>35</v>
      </c>
      <c r="C183" s="1223">
        <v>35</v>
      </c>
      <c r="D183" s="1031">
        <v>210</v>
      </c>
      <c r="E183" s="1580">
        <v>6</v>
      </c>
      <c r="F183" s="1419" t="s">
        <v>1000</v>
      </c>
      <c r="G183" s="1336">
        <v>2370000</v>
      </c>
      <c r="H183" s="1227">
        <v>10353048</v>
      </c>
      <c r="I183" s="1034"/>
      <c r="J183" s="1034"/>
      <c r="K183" s="1035"/>
      <c r="L183" s="2399">
        <v>26</v>
      </c>
      <c r="M183" s="2400">
        <v>26</v>
      </c>
      <c r="N183" s="1585">
        <v>156</v>
      </c>
      <c r="O183" s="1712">
        <v>6</v>
      </c>
      <c r="P183" s="1338">
        <v>2050000</v>
      </c>
      <c r="Q183" s="1227">
        <v>10353048</v>
      </c>
    </row>
    <row r="184" spans="1:17" ht="14.5" customHeight="1" x14ac:dyDescent="0.15">
      <c r="A184" s="1566" t="s">
        <v>380</v>
      </c>
      <c r="B184" s="1223">
        <v>14</v>
      </c>
      <c r="C184" s="1223">
        <v>10</v>
      </c>
      <c r="D184" s="1031">
        <v>60</v>
      </c>
      <c r="E184" s="1580">
        <v>6</v>
      </c>
      <c r="F184" s="1419" t="s">
        <v>1000</v>
      </c>
      <c r="G184" s="1336">
        <v>2370000</v>
      </c>
      <c r="H184" s="1227">
        <v>10353048</v>
      </c>
      <c r="I184" s="1034"/>
      <c r="J184" s="1034"/>
      <c r="K184" s="1035"/>
      <c r="L184" s="2399">
        <v>14</v>
      </c>
      <c r="M184" s="2400">
        <v>10</v>
      </c>
      <c r="N184" s="1585">
        <v>60</v>
      </c>
      <c r="O184" s="1712">
        <v>6</v>
      </c>
      <c r="P184" s="1338">
        <v>2050000</v>
      </c>
      <c r="Q184" s="1227">
        <v>10353048</v>
      </c>
    </row>
    <row r="185" spans="1:17" ht="14.5" customHeight="1" x14ac:dyDescent="0.15">
      <c r="A185" s="1566" t="s">
        <v>381</v>
      </c>
      <c r="B185" s="1030"/>
      <c r="C185" s="1030"/>
      <c r="D185" s="1031">
        <v>0</v>
      </c>
      <c r="E185" s="1580"/>
      <c r="F185" s="1032"/>
      <c r="G185" s="1336"/>
      <c r="H185" s="1227"/>
      <c r="I185" s="1034"/>
      <c r="J185" s="1034"/>
      <c r="K185" s="1035"/>
      <c r="L185" s="1036"/>
      <c r="M185" s="1029"/>
      <c r="N185" s="1585">
        <v>0</v>
      </c>
      <c r="O185" s="1712"/>
      <c r="P185" s="1338"/>
      <c r="Q185" s="1699"/>
    </row>
    <row r="186" spans="1:17" ht="14.5" customHeight="1" x14ac:dyDescent="0.15">
      <c r="A186" s="1566" t="s">
        <v>382</v>
      </c>
      <c r="B186" s="1030"/>
      <c r="C186" s="1030"/>
      <c r="D186" s="1031">
        <v>0</v>
      </c>
      <c r="E186" s="1580"/>
      <c r="F186" s="1038"/>
      <c r="G186" s="1336"/>
      <c r="H186" s="1227"/>
      <c r="I186" s="1034"/>
      <c r="J186" s="1034"/>
      <c r="K186" s="1035"/>
      <c r="L186" s="1036"/>
      <c r="M186" s="1029"/>
      <c r="N186" s="1585">
        <v>0</v>
      </c>
      <c r="O186" s="1712"/>
      <c r="P186" s="1338"/>
      <c r="Q186" s="1699"/>
    </row>
    <row r="187" spans="1:17" ht="14.5" customHeight="1" x14ac:dyDescent="0.15">
      <c r="A187" s="1570" t="s">
        <v>383</v>
      </c>
      <c r="B187" s="1076">
        <v>112</v>
      </c>
      <c r="C187" s="1058">
        <v>112</v>
      </c>
      <c r="D187" s="1059">
        <v>613</v>
      </c>
      <c r="E187" s="1701">
        <v>5.4732142857142856</v>
      </c>
      <c r="F187" s="1061"/>
      <c r="G187" s="1572"/>
      <c r="H187" s="1573"/>
      <c r="I187" s="1063"/>
      <c r="J187" s="1063"/>
      <c r="K187" s="1064"/>
      <c r="L187" s="1065">
        <v>104.5</v>
      </c>
      <c r="M187" s="1058">
        <v>94.5</v>
      </c>
      <c r="N187" s="1058">
        <v>515.6</v>
      </c>
      <c r="O187" s="1701">
        <v>5.4560846560846565</v>
      </c>
      <c r="P187" s="1697"/>
      <c r="Q187" s="1698"/>
    </row>
    <row r="188" spans="1:17" ht="14.5" customHeight="1" x14ac:dyDescent="0.15">
      <c r="A188" s="1566" t="s">
        <v>384</v>
      </c>
      <c r="B188" s="1223">
        <v>100</v>
      </c>
      <c r="C188" s="1223">
        <v>100</v>
      </c>
      <c r="D188" s="1031">
        <v>550</v>
      </c>
      <c r="E188" s="1580">
        <v>5.5</v>
      </c>
      <c r="F188" s="1419" t="s">
        <v>1000</v>
      </c>
      <c r="G188" s="1336">
        <v>2370000</v>
      </c>
      <c r="H188" s="1227">
        <v>10353048</v>
      </c>
      <c r="I188" s="1034"/>
      <c r="J188" s="1034"/>
      <c r="K188" s="1035"/>
      <c r="L188" s="2399">
        <v>90</v>
      </c>
      <c r="M188" s="2400">
        <v>90</v>
      </c>
      <c r="N188" s="1585">
        <v>495</v>
      </c>
      <c r="O188" s="1712">
        <v>5.5</v>
      </c>
      <c r="P188" s="1338">
        <v>2050000</v>
      </c>
      <c r="Q188" s="1227">
        <v>10353048</v>
      </c>
    </row>
    <row r="189" spans="1:17" ht="14.5" customHeight="1" x14ac:dyDescent="0.15">
      <c r="A189" s="1566" t="s">
        <v>385</v>
      </c>
      <c r="B189" s="1030">
        <v>10</v>
      </c>
      <c r="C189" s="1030">
        <v>10</v>
      </c>
      <c r="D189" s="1031">
        <v>55</v>
      </c>
      <c r="E189" s="1038">
        <v>5.5</v>
      </c>
      <c r="F189" s="1419" t="s">
        <v>1000</v>
      </c>
      <c r="G189" s="1336">
        <v>2370000</v>
      </c>
      <c r="H189" s="1227">
        <v>10353048</v>
      </c>
      <c r="I189" s="1034"/>
      <c r="J189" s="1034"/>
      <c r="K189" s="1035"/>
      <c r="L189" s="2399">
        <v>12</v>
      </c>
      <c r="M189" s="2400">
        <v>2</v>
      </c>
      <c r="N189" s="1585">
        <v>10.6</v>
      </c>
      <c r="O189" s="1712">
        <v>5.3</v>
      </c>
      <c r="P189" s="1338">
        <v>2050000</v>
      </c>
      <c r="Q189" s="1227">
        <v>10353048</v>
      </c>
    </row>
    <row r="190" spans="1:17" ht="14.5" customHeight="1" x14ac:dyDescent="0.15">
      <c r="A190" s="1566" t="s">
        <v>386</v>
      </c>
      <c r="B190" s="1223">
        <v>2</v>
      </c>
      <c r="C190" s="1223">
        <v>2</v>
      </c>
      <c r="D190" s="1031">
        <v>8</v>
      </c>
      <c r="E190" s="1580">
        <v>4</v>
      </c>
      <c r="F190" s="1419" t="s">
        <v>1000</v>
      </c>
      <c r="G190" s="1336">
        <v>2370000</v>
      </c>
      <c r="H190" s="1227">
        <v>10353048</v>
      </c>
      <c r="I190" s="1034"/>
      <c r="J190" s="1034"/>
      <c r="K190" s="1035"/>
      <c r="L190" s="2399">
        <v>2.5</v>
      </c>
      <c r="M190" s="2400">
        <v>2.5</v>
      </c>
      <c r="N190" s="1585">
        <v>10</v>
      </c>
      <c r="O190" s="1712">
        <v>4</v>
      </c>
      <c r="P190" s="1338">
        <v>2050000</v>
      </c>
      <c r="Q190" s="1227">
        <v>10353048</v>
      </c>
    </row>
    <row r="191" spans="1:17" ht="14.5" customHeight="1" x14ac:dyDescent="0.15">
      <c r="A191" s="1566" t="s">
        <v>387</v>
      </c>
      <c r="B191" s="1030"/>
      <c r="C191" s="1030"/>
      <c r="D191" s="1031">
        <v>0</v>
      </c>
      <c r="E191" s="1580"/>
      <c r="F191" s="1038"/>
      <c r="G191" s="1336"/>
      <c r="H191" s="1227"/>
      <c r="I191" s="1034"/>
      <c r="J191" s="1034"/>
      <c r="K191" s="1035"/>
      <c r="L191" s="1036"/>
      <c r="M191" s="1029"/>
      <c r="N191" s="1585">
        <v>0</v>
      </c>
      <c r="O191" s="1712"/>
      <c r="P191" s="1338"/>
      <c r="Q191" s="1699"/>
    </row>
    <row r="192" spans="1:17" ht="14.5" customHeight="1" x14ac:dyDescent="0.15">
      <c r="A192" s="1566" t="s">
        <v>388</v>
      </c>
      <c r="B192" s="1030"/>
      <c r="C192" s="1030"/>
      <c r="D192" s="1031">
        <v>0</v>
      </c>
      <c r="E192" s="1580"/>
      <c r="F192" s="1032"/>
      <c r="G192" s="1336"/>
      <c r="H192" s="1227"/>
      <c r="I192" s="1034"/>
      <c r="J192" s="1034"/>
      <c r="K192" s="1035"/>
      <c r="L192" s="1036"/>
      <c r="M192" s="1029"/>
      <c r="N192" s="1585">
        <v>0</v>
      </c>
      <c r="O192" s="1712"/>
      <c r="P192" s="1338"/>
      <c r="Q192" s="1699"/>
    </row>
    <row r="193" spans="1:17" ht="14.5" customHeight="1" x14ac:dyDescent="0.15">
      <c r="A193" s="1570" t="s">
        <v>389</v>
      </c>
      <c r="B193" s="1571">
        <v>74</v>
      </c>
      <c r="C193" s="1068">
        <v>69.5</v>
      </c>
      <c r="D193" s="1068">
        <v>374.75</v>
      </c>
      <c r="E193" s="1701">
        <v>5.3920863309352516</v>
      </c>
      <c r="F193" s="1061"/>
      <c r="G193" s="1574"/>
      <c r="H193" s="1231"/>
      <c r="I193" s="1071"/>
      <c r="J193" s="1071"/>
      <c r="K193" s="1072"/>
      <c r="L193" s="1073">
        <v>79</v>
      </c>
      <c r="M193" s="1068">
        <v>75</v>
      </c>
      <c r="N193" s="1068">
        <v>454.75</v>
      </c>
      <c r="O193" s="1701">
        <v>6.0633333333333335</v>
      </c>
      <c r="P193" s="1697"/>
      <c r="Q193" s="1698"/>
    </row>
    <row r="194" spans="1:17" ht="14.5" customHeight="1" x14ac:dyDescent="0.15">
      <c r="A194" s="1566" t="s">
        <v>390</v>
      </c>
      <c r="B194" s="1030">
        <v>16</v>
      </c>
      <c r="C194" s="1030">
        <v>16</v>
      </c>
      <c r="D194" s="1031">
        <v>56</v>
      </c>
      <c r="E194" s="1580">
        <v>3.5</v>
      </c>
      <c r="F194" s="1419" t="s">
        <v>1000</v>
      </c>
      <c r="G194" s="1336">
        <v>2370000</v>
      </c>
      <c r="H194" s="1227">
        <v>10353048</v>
      </c>
      <c r="I194" s="1034"/>
      <c r="J194" s="1034"/>
      <c r="K194" s="1035"/>
      <c r="L194" s="2399">
        <v>18</v>
      </c>
      <c r="M194" s="2400">
        <v>17</v>
      </c>
      <c r="N194" s="1585">
        <v>102</v>
      </c>
      <c r="O194" s="1712">
        <v>6</v>
      </c>
      <c r="P194" s="1338">
        <v>2050000</v>
      </c>
      <c r="Q194" s="1227">
        <v>10353048</v>
      </c>
    </row>
    <row r="195" spans="1:17" ht="14.5" customHeight="1" x14ac:dyDescent="0.15">
      <c r="A195" s="1566" t="s">
        <v>391</v>
      </c>
      <c r="B195" s="1223">
        <v>5</v>
      </c>
      <c r="C195" s="1223">
        <v>5</v>
      </c>
      <c r="D195" s="1031">
        <v>25</v>
      </c>
      <c r="E195" s="1580">
        <v>5</v>
      </c>
      <c r="F195" s="1419" t="s">
        <v>1000</v>
      </c>
      <c r="G195" s="1336">
        <v>2370000</v>
      </c>
      <c r="H195" s="1227">
        <v>10353048</v>
      </c>
      <c r="I195" s="1034"/>
      <c r="J195" s="1034"/>
      <c r="K195" s="1035"/>
      <c r="L195" s="2399">
        <v>5</v>
      </c>
      <c r="M195" s="2400">
        <v>4.5</v>
      </c>
      <c r="N195" s="1585">
        <v>22.5</v>
      </c>
      <c r="O195" s="1712">
        <v>5</v>
      </c>
      <c r="P195" s="1338">
        <v>2050000</v>
      </c>
      <c r="Q195" s="1227">
        <v>10353048</v>
      </c>
    </row>
    <row r="196" spans="1:17" ht="14.5" customHeight="1" x14ac:dyDescent="0.15">
      <c r="A196" s="1566" t="s">
        <v>392</v>
      </c>
      <c r="B196" s="1030"/>
      <c r="C196" s="1030"/>
      <c r="D196" s="1031">
        <v>0</v>
      </c>
      <c r="E196" s="1580"/>
      <c r="F196" s="1032"/>
      <c r="G196" s="1336"/>
      <c r="H196" s="1227"/>
      <c r="I196" s="1034"/>
      <c r="J196" s="1034"/>
      <c r="K196" s="1035"/>
      <c r="L196" s="1036"/>
      <c r="M196" s="1029"/>
      <c r="N196" s="1585">
        <v>0</v>
      </c>
      <c r="O196" s="1712"/>
      <c r="P196" s="1338"/>
      <c r="Q196" s="1699"/>
    </row>
    <row r="197" spans="1:17" ht="14.5" customHeight="1" x14ac:dyDescent="0.15">
      <c r="A197" s="1566" t="s">
        <v>393</v>
      </c>
      <c r="B197" s="1223">
        <v>28</v>
      </c>
      <c r="C197" s="1223">
        <v>27.5</v>
      </c>
      <c r="D197" s="1031">
        <v>189.75</v>
      </c>
      <c r="E197" s="1580">
        <v>6.9</v>
      </c>
      <c r="F197" s="1419" t="s">
        <v>1000</v>
      </c>
      <c r="G197" s="1336">
        <v>2370000</v>
      </c>
      <c r="H197" s="1227">
        <v>10353048</v>
      </c>
      <c r="I197" s="1040"/>
      <c r="J197" s="1034"/>
      <c r="K197" s="1041"/>
      <c r="L197" s="1036">
        <v>28</v>
      </c>
      <c r="M197" s="1029">
        <v>27.5</v>
      </c>
      <c r="N197" s="1585">
        <v>189.75</v>
      </c>
      <c r="O197" s="1712">
        <v>6.9</v>
      </c>
      <c r="P197" s="1338">
        <v>2050000</v>
      </c>
      <c r="Q197" s="1227">
        <v>10353048</v>
      </c>
    </row>
    <row r="198" spans="1:17" ht="14.5" customHeight="1" x14ac:dyDescent="0.15">
      <c r="A198" s="1566" t="s">
        <v>394</v>
      </c>
      <c r="B198" s="1223">
        <v>8</v>
      </c>
      <c r="C198" s="1223">
        <v>5</v>
      </c>
      <c r="D198" s="1031">
        <v>25</v>
      </c>
      <c r="E198" s="1580">
        <v>5</v>
      </c>
      <c r="F198" s="1419" t="s">
        <v>1000</v>
      </c>
      <c r="G198" s="1336">
        <v>2370000</v>
      </c>
      <c r="H198" s="1227">
        <v>10353048</v>
      </c>
      <c r="I198" s="1040"/>
      <c r="J198" s="1034"/>
      <c r="K198" s="1041"/>
      <c r="L198" s="2399">
        <v>5</v>
      </c>
      <c r="M198" s="2400">
        <v>5</v>
      </c>
      <c r="N198" s="1585">
        <v>25</v>
      </c>
      <c r="O198" s="1712">
        <v>5</v>
      </c>
      <c r="P198" s="1338">
        <v>2050000</v>
      </c>
      <c r="Q198" s="1227">
        <v>10353048</v>
      </c>
    </row>
    <row r="199" spans="1:17" ht="14.5" customHeight="1" x14ac:dyDescent="0.15">
      <c r="A199" s="1566" t="s">
        <v>395</v>
      </c>
      <c r="B199" s="1030">
        <v>5</v>
      </c>
      <c r="C199" s="1030">
        <v>5</v>
      </c>
      <c r="D199" s="1031">
        <v>30</v>
      </c>
      <c r="E199" s="1580">
        <v>6</v>
      </c>
      <c r="F199" s="1419" t="s">
        <v>1000</v>
      </c>
      <c r="G199" s="1336">
        <v>2370000</v>
      </c>
      <c r="H199" s="1227">
        <v>10353048</v>
      </c>
      <c r="I199" s="1040"/>
      <c r="J199" s="1034"/>
      <c r="K199" s="1041"/>
      <c r="L199" s="1036">
        <v>5</v>
      </c>
      <c r="M199" s="1029">
        <v>4</v>
      </c>
      <c r="N199" s="1585">
        <v>24</v>
      </c>
      <c r="O199" s="1712">
        <v>6</v>
      </c>
      <c r="P199" s="1338">
        <v>2050000</v>
      </c>
      <c r="Q199" s="1227">
        <v>10353048</v>
      </c>
    </row>
    <row r="200" spans="1:17" ht="14.5" customHeight="1" x14ac:dyDescent="0.15">
      <c r="A200" s="1566" t="s">
        <v>396</v>
      </c>
      <c r="B200" s="1223">
        <v>6</v>
      </c>
      <c r="C200" s="1223">
        <v>5</v>
      </c>
      <c r="D200" s="1031">
        <v>25</v>
      </c>
      <c r="E200" s="1580">
        <v>5</v>
      </c>
      <c r="F200" s="1419" t="s">
        <v>1000</v>
      </c>
      <c r="G200" s="1336">
        <v>2370000</v>
      </c>
      <c r="H200" s="1227">
        <v>10353048</v>
      </c>
      <c r="I200" s="1040"/>
      <c r="J200" s="1034"/>
      <c r="K200" s="1041"/>
      <c r="L200" s="2399">
        <v>5</v>
      </c>
      <c r="M200" s="2400">
        <v>4</v>
      </c>
      <c r="N200" s="1585">
        <v>20</v>
      </c>
      <c r="O200" s="1712">
        <v>5</v>
      </c>
      <c r="P200" s="1338">
        <v>2050000</v>
      </c>
      <c r="Q200" s="1227">
        <v>10353048</v>
      </c>
    </row>
    <row r="201" spans="1:17" ht="14.5" customHeight="1" x14ac:dyDescent="0.15">
      <c r="A201" s="1566" t="s">
        <v>397</v>
      </c>
      <c r="B201" s="1223">
        <v>6</v>
      </c>
      <c r="C201" s="1223">
        <v>6</v>
      </c>
      <c r="D201" s="1031">
        <v>24</v>
      </c>
      <c r="E201" s="1580">
        <v>4</v>
      </c>
      <c r="F201" s="1419" t="s">
        <v>1000</v>
      </c>
      <c r="G201" s="1336">
        <v>2370000</v>
      </c>
      <c r="H201" s="1227">
        <v>10353048</v>
      </c>
      <c r="I201" s="1040"/>
      <c r="J201" s="1034"/>
      <c r="K201" s="1041"/>
      <c r="L201" s="2399">
        <v>13</v>
      </c>
      <c r="M201" s="2400">
        <v>13</v>
      </c>
      <c r="N201" s="1585">
        <v>71.5</v>
      </c>
      <c r="O201" s="1712">
        <v>5.5</v>
      </c>
      <c r="P201" s="1338">
        <v>2050000</v>
      </c>
      <c r="Q201" s="1227">
        <v>10353048</v>
      </c>
    </row>
    <row r="202" spans="1:17" ht="14.5" customHeight="1" x14ac:dyDescent="0.15">
      <c r="A202" s="1570" t="s">
        <v>398</v>
      </c>
      <c r="B202" s="1076">
        <v>174</v>
      </c>
      <c r="C202" s="1076">
        <v>167</v>
      </c>
      <c r="D202" s="1076">
        <v>827.95</v>
      </c>
      <c r="E202" s="1051">
        <v>4.9577844311377248</v>
      </c>
      <c r="F202" s="1077"/>
      <c r="G202" s="1574"/>
      <c r="H202" s="1231"/>
      <c r="I202" s="1079"/>
      <c r="J202" s="1071"/>
      <c r="K202" s="1020"/>
      <c r="L202" s="1065">
        <v>161.5</v>
      </c>
      <c r="M202" s="1058">
        <v>156.5</v>
      </c>
      <c r="N202" s="1076">
        <v>747.75</v>
      </c>
      <c r="O202" s="1701">
        <v>4.7779552715654949</v>
      </c>
      <c r="P202" s="1697"/>
      <c r="Q202" s="1698"/>
    </row>
    <row r="203" spans="1:17" ht="14.5" customHeight="1" x14ac:dyDescent="0.15">
      <c r="A203" s="1566" t="s">
        <v>399</v>
      </c>
      <c r="B203" s="1030">
        <v>95</v>
      </c>
      <c r="C203" s="1030">
        <v>92</v>
      </c>
      <c r="D203" s="1031">
        <v>460</v>
      </c>
      <c r="E203" s="1580">
        <v>5</v>
      </c>
      <c r="F203" s="1419" t="s">
        <v>1000</v>
      </c>
      <c r="G203" s="1336">
        <v>2370000</v>
      </c>
      <c r="H203" s="1227">
        <v>10353048</v>
      </c>
      <c r="I203" s="1040"/>
      <c r="J203" s="1034"/>
      <c r="K203" s="1041"/>
      <c r="L203" s="1036">
        <v>100</v>
      </c>
      <c r="M203" s="1029">
        <v>97</v>
      </c>
      <c r="N203" s="1585">
        <v>485</v>
      </c>
      <c r="O203" s="1712">
        <v>5</v>
      </c>
      <c r="P203" s="1338">
        <v>2050000</v>
      </c>
      <c r="Q203" s="1227">
        <v>10353048</v>
      </c>
    </row>
    <row r="204" spans="1:17" ht="14.5" customHeight="1" x14ac:dyDescent="0.15">
      <c r="A204" s="1566" t="s">
        <v>400</v>
      </c>
      <c r="B204" s="1223">
        <v>7</v>
      </c>
      <c r="C204" s="1223">
        <v>7</v>
      </c>
      <c r="D204" s="1031">
        <v>19.95</v>
      </c>
      <c r="E204" s="1580">
        <v>2.85</v>
      </c>
      <c r="F204" s="1419" t="s">
        <v>1000</v>
      </c>
      <c r="G204" s="1336">
        <v>2370000</v>
      </c>
      <c r="H204" s="1227">
        <v>10353048</v>
      </c>
      <c r="I204" s="1040"/>
      <c r="J204" s="1034"/>
      <c r="K204" s="1041"/>
      <c r="L204" s="2399">
        <v>5</v>
      </c>
      <c r="M204" s="2400">
        <v>5</v>
      </c>
      <c r="N204" s="1585">
        <v>14.25</v>
      </c>
      <c r="O204" s="1712">
        <v>2.85</v>
      </c>
      <c r="P204" s="1338">
        <v>2050000</v>
      </c>
      <c r="Q204" s="1227">
        <v>10353048</v>
      </c>
    </row>
    <row r="205" spans="1:17" ht="14.5" customHeight="1" x14ac:dyDescent="0.15">
      <c r="A205" s="1566" t="s">
        <v>401</v>
      </c>
      <c r="B205" s="1223">
        <v>2</v>
      </c>
      <c r="C205" s="1223">
        <v>2</v>
      </c>
      <c r="D205" s="1031">
        <v>10</v>
      </c>
      <c r="E205" s="1580">
        <v>5</v>
      </c>
      <c r="F205" s="1419" t="s">
        <v>1000</v>
      </c>
      <c r="G205" s="1336">
        <v>2370000</v>
      </c>
      <c r="H205" s="1227">
        <v>10353048</v>
      </c>
      <c r="I205" s="1040"/>
      <c r="J205" s="1034"/>
      <c r="K205" s="1041"/>
      <c r="L205" s="2399">
        <v>2.5</v>
      </c>
      <c r="M205" s="2400">
        <v>2.5</v>
      </c>
      <c r="N205" s="1585">
        <v>12.5</v>
      </c>
      <c r="O205" s="1712">
        <v>5</v>
      </c>
      <c r="P205" s="1338">
        <v>2050000</v>
      </c>
      <c r="Q205" s="1227">
        <v>10353048</v>
      </c>
    </row>
    <row r="206" spans="1:17" ht="14.5" customHeight="1" x14ac:dyDescent="0.15">
      <c r="A206" s="1566" t="s">
        <v>402</v>
      </c>
      <c r="B206" s="1223">
        <v>25</v>
      </c>
      <c r="C206" s="1223">
        <v>25</v>
      </c>
      <c r="D206" s="1031">
        <v>150</v>
      </c>
      <c r="E206" s="1580">
        <v>6</v>
      </c>
      <c r="F206" s="1419" t="s">
        <v>1000</v>
      </c>
      <c r="G206" s="1336">
        <v>2370000</v>
      </c>
      <c r="H206" s="1227">
        <v>10353048</v>
      </c>
      <c r="I206" s="1040"/>
      <c r="J206" s="1034"/>
      <c r="K206" s="1041"/>
      <c r="L206" s="2399">
        <v>15</v>
      </c>
      <c r="M206" s="2400">
        <v>15</v>
      </c>
      <c r="N206" s="1585">
        <v>75</v>
      </c>
      <c r="O206" s="1712">
        <v>5</v>
      </c>
      <c r="P206" s="1338">
        <v>2050000</v>
      </c>
      <c r="Q206" s="1227">
        <v>10353048</v>
      </c>
    </row>
    <row r="207" spans="1:17" ht="14.5" customHeight="1" x14ac:dyDescent="0.15">
      <c r="A207" s="1566" t="s">
        <v>403</v>
      </c>
      <c r="B207" s="1030">
        <v>2</v>
      </c>
      <c r="C207" s="1030">
        <v>1</v>
      </c>
      <c r="D207" s="1031">
        <v>2</v>
      </c>
      <c r="E207" s="1580">
        <v>2</v>
      </c>
      <c r="F207" s="1419" t="s">
        <v>1000</v>
      </c>
      <c r="G207" s="1336">
        <v>2370000</v>
      </c>
      <c r="H207" s="1227">
        <v>10353048</v>
      </c>
      <c r="I207" s="1040"/>
      <c r="J207" s="1034"/>
      <c r="K207" s="1041"/>
      <c r="L207" s="1036">
        <v>5</v>
      </c>
      <c r="M207" s="1029">
        <v>5</v>
      </c>
      <c r="N207" s="1585">
        <v>10</v>
      </c>
      <c r="O207" s="1712">
        <v>2</v>
      </c>
      <c r="P207" s="1338">
        <v>2050000</v>
      </c>
      <c r="Q207" s="1227">
        <v>10353048</v>
      </c>
    </row>
    <row r="208" spans="1:17" ht="14.5" customHeight="1" x14ac:dyDescent="0.15">
      <c r="A208" s="1566" t="s">
        <v>404</v>
      </c>
      <c r="B208" s="1030">
        <v>5</v>
      </c>
      <c r="C208" s="1030">
        <v>5</v>
      </c>
      <c r="D208" s="1031">
        <v>40</v>
      </c>
      <c r="E208" s="1580">
        <v>8</v>
      </c>
      <c r="F208" s="1419" t="s">
        <v>1000</v>
      </c>
      <c r="G208" s="1336">
        <v>2370000</v>
      </c>
      <c r="H208" s="1227">
        <v>10353048</v>
      </c>
      <c r="I208" s="1040"/>
      <c r="J208" s="1034"/>
      <c r="K208" s="1041"/>
      <c r="L208" s="1036">
        <v>5</v>
      </c>
      <c r="M208" s="1029">
        <v>5</v>
      </c>
      <c r="N208" s="1585">
        <v>40</v>
      </c>
      <c r="O208" s="1712">
        <v>8</v>
      </c>
      <c r="P208" s="1338">
        <v>2050000</v>
      </c>
      <c r="Q208" s="1227">
        <v>10353048</v>
      </c>
    </row>
    <row r="209" spans="1:17" ht="14.5" customHeight="1" x14ac:dyDescent="0.15">
      <c r="A209" s="1566" t="s">
        <v>405</v>
      </c>
      <c r="B209" s="1030">
        <v>4</v>
      </c>
      <c r="C209" s="1030">
        <v>4</v>
      </c>
      <c r="D209" s="1031">
        <v>20</v>
      </c>
      <c r="E209" s="1580">
        <v>5</v>
      </c>
      <c r="F209" s="1419" t="s">
        <v>1000</v>
      </c>
      <c r="G209" s="1336">
        <v>2370000</v>
      </c>
      <c r="H209" s="1227">
        <v>10353048</v>
      </c>
      <c r="I209" s="1040"/>
      <c r="J209" s="1034"/>
      <c r="K209" s="1041"/>
      <c r="L209" s="1036">
        <v>1</v>
      </c>
      <c r="M209" s="1029">
        <v>1</v>
      </c>
      <c r="N209" s="1585">
        <v>5</v>
      </c>
      <c r="O209" s="1712">
        <v>5</v>
      </c>
      <c r="P209" s="1338">
        <v>2050000</v>
      </c>
      <c r="Q209" s="1227">
        <v>10353048</v>
      </c>
    </row>
    <row r="210" spans="1:17" ht="14.5" customHeight="1" x14ac:dyDescent="0.15">
      <c r="A210" s="1566" t="s">
        <v>406</v>
      </c>
      <c r="B210" s="1223">
        <v>33</v>
      </c>
      <c r="C210" s="1223">
        <v>30</v>
      </c>
      <c r="D210" s="1031">
        <v>120</v>
      </c>
      <c r="E210" s="1580">
        <v>4</v>
      </c>
      <c r="F210" s="1419" t="s">
        <v>1000</v>
      </c>
      <c r="G210" s="1336">
        <v>2370000</v>
      </c>
      <c r="H210" s="1227">
        <v>10353048</v>
      </c>
      <c r="I210" s="1040"/>
      <c r="J210" s="1034"/>
      <c r="K210" s="1041"/>
      <c r="L210" s="1036">
        <v>27</v>
      </c>
      <c r="M210" s="1029">
        <v>25</v>
      </c>
      <c r="N210" s="1585">
        <v>100</v>
      </c>
      <c r="O210" s="1712">
        <v>4</v>
      </c>
      <c r="P210" s="1338">
        <v>2050000</v>
      </c>
      <c r="Q210" s="1227">
        <v>10353048</v>
      </c>
    </row>
    <row r="211" spans="1:17" ht="14.5" customHeight="1" x14ac:dyDescent="0.15">
      <c r="A211" s="1579" t="s">
        <v>407</v>
      </c>
      <c r="B211" s="1223">
        <v>1</v>
      </c>
      <c r="C211" s="1223">
        <v>1</v>
      </c>
      <c r="D211" s="1031">
        <v>6</v>
      </c>
      <c r="E211" s="1580">
        <v>6</v>
      </c>
      <c r="F211" s="1419" t="s">
        <v>1000</v>
      </c>
      <c r="G211" s="1336">
        <v>2370000</v>
      </c>
      <c r="H211" s="1227">
        <v>10353048</v>
      </c>
      <c r="I211" s="1047"/>
      <c r="J211" s="1583"/>
      <c r="K211" s="1048"/>
      <c r="L211" s="2402">
        <v>1</v>
      </c>
      <c r="M211" s="2401">
        <v>1</v>
      </c>
      <c r="N211" s="1710">
        <v>6</v>
      </c>
      <c r="O211" s="1713">
        <v>6</v>
      </c>
      <c r="P211" s="1338">
        <v>2050000</v>
      </c>
      <c r="Q211" s="1227">
        <v>10353048</v>
      </c>
    </row>
    <row r="212" spans="1:17" ht="14.5" customHeight="1" thickBot="1" x14ac:dyDescent="0.2">
      <c r="A212" s="1080" t="s">
        <v>408</v>
      </c>
      <c r="B212" s="1081">
        <v>684</v>
      </c>
      <c r="C212" s="1081">
        <v>629.5</v>
      </c>
      <c r="D212" s="1081">
        <v>3297.7</v>
      </c>
      <c r="E212" s="1568">
        <v>5.2386020651310563</v>
      </c>
      <c r="F212" s="1565" t="s">
        <v>1000</v>
      </c>
      <c r="G212" s="1162">
        <v>2370000.0000000005</v>
      </c>
      <c r="H212" s="1162">
        <v>10353047.999999998</v>
      </c>
      <c r="I212" s="1082"/>
      <c r="J212" s="1082" t="s">
        <v>998</v>
      </c>
      <c r="K212" s="1085"/>
      <c r="L212" s="1081">
        <v>630</v>
      </c>
      <c r="M212" s="1081">
        <v>597</v>
      </c>
      <c r="N212" s="1081">
        <v>3208.7999999999997</v>
      </c>
      <c r="O212" s="1160">
        <v>5.3748743718592964</v>
      </c>
      <c r="P212" s="1696">
        <v>2050000.0000000002</v>
      </c>
      <c r="Q212" s="1700">
        <v>10353048.000000006</v>
      </c>
    </row>
    <row r="213" spans="1:17" x14ac:dyDescent="0.15">
      <c r="A213" s="7" t="s">
        <v>1925</v>
      </c>
      <c r="B213" s="8"/>
      <c r="C213" s="8"/>
      <c r="D213" s="8"/>
      <c r="E213" s="9"/>
      <c r="F213" s="10"/>
      <c r="G213" s="11"/>
      <c r="H213" s="8"/>
      <c r="I213" s="9"/>
      <c r="J213" s="1"/>
      <c r="K213" s="1"/>
      <c r="O213" s="1"/>
      <c r="P213" s="1"/>
    </row>
    <row r="214" spans="1:17" x14ac:dyDescent="0.15">
      <c r="A214" s="42"/>
      <c r="B214" s="8"/>
      <c r="C214" s="8"/>
      <c r="D214" s="8"/>
      <c r="E214" s="9"/>
      <c r="F214" s="10"/>
      <c r="G214" s="11"/>
      <c r="H214" s="20"/>
      <c r="I214" s="9"/>
      <c r="J214" s="1"/>
      <c r="K214" s="1"/>
      <c r="O214" s="1"/>
      <c r="P214" s="1"/>
    </row>
    <row r="215" spans="1:17" x14ac:dyDescent="0.15">
      <c r="A215" s="6"/>
      <c r="B215" s="8"/>
      <c r="C215" s="8"/>
      <c r="D215" s="8"/>
      <c r="E215" s="9"/>
      <c r="F215" s="10"/>
      <c r="G215" s="11"/>
      <c r="H215" s="20"/>
      <c r="I215" s="9"/>
      <c r="J215" s="1"/>
      <c r="K215" s="1"/>
      <c r="O215" s="1"/>
      <c r="P215" s="1"/>
    </row>
    <row r="216" spans="1:17" x14ac:dyDescent="0.15">
      <c r="A216" s="6"/>
      <c r="B216" s="8"/>
      <c r="C216" s="8"/>
      <c r="D216" s="8"/>
      <c r="E216" s="9"/>
      <c r="F216" s="10"/>
      <c r="G216" s="11"/>
      <c r="H216" s="20"/>
      <c r="I216" s="9"/>
      <c r="J216" s="1"/>
      <c r="K216" s="1"/>
      <c r="O216" s="1"/>
      <c r="P216" s="1"/>
    </row>
    <row r="217" spans="1:17" ht="15.75" customHeight="1" x14ac:dyDescent="0.2">
      <c r="A217" s="2512" t="s">
        <v>1914</v>
      </c>
      <c r="B217" s="2512"/>
      <c r="C217" s="2512"/>
      <c r="D217" s="2512"/>
      <c r="E217" s="2512"/>
      <c r="F217" s="2512"/>
      <c r="G217" s="2512"/>
      <c r="H217" s="2512"/>
      <c r="I217" s="2512"/>
      <c r="J217" s="2512"/>
      <c r="K217" s="2512"/>
      <c r="L217" s="2512"/>
      <c r="M217" s="2512"/>
      <c r="N217" s="2512"/>
      <c r="O217" s="2512"/>
      <c r="P217" s="2512"/>
      <c r="Q217" s="2512"/>
    </row>
    <row r="218" spans="1:17" x14ac:dyDescent="0.15">
      <c r="A218" s="3"/>
      <c r="B218" s="12"/>
      <c r="C218" s="12"/>
      <c r="D218" s="12"/>
      <c r="E218" s="13"/>
      <c r="F218" s="14"/>
      <c r="G218" s="12"/>
      <c r="H218" s="12"/>
      <c r="I218" s="13"/>
      <c r="J218" s="13"/>
      <c r="K218" s="13"/>
      <c r="L218" s="12"/>
      <c r="M218" s="12"/>
      <c r="N218" s="12"/>
      <c r="O218" s="13"/>
      <c r="P218" s="13"/>
      <c r="Q218" s="12"/>
    </row>
    <row r="219" spans="1:17" ht="14" thickBot="1" x14ac:dyDescent="0.2">
      <c r="A219" s="3" t="s">
        <v>412</v>
      </c>
      <c r="B219" s="12"/>
      <c r="C219" s="12"/>
      <c r="D219" s="12"/>
      <c r="E219" s="13"/>
      <c r="F219" s="14"/>
      <c r="G219" s="12"/>
      <c r="H219" s="12"/>
      <c r="I219" s="13"/>
      <c r="J219" s="13"/>
      <c r="K219" s="13"/>
      <c r="L219" s="12"/>
      <c r="M219" s="12"/>
      <c r="N219" s="12"/>
      <c r="O219" s="13"/>
      <c r="P219" s="13"/>
      <c r="Q219" s="12"/>
    </row>
    <row r="220" spans="1:17" ht="14.5" customHeight="1" thickBot="1" x14ac:dyDescent="0.2">
      <c r="A220" s="2499" t="s">
        <v>343</v>
      </c>
      <c r="B220" s="2502" t="s">
        <v>1950</v>
      </c>
      <c r="C220" s="2503"/>
      <c r="D220" s="2503"/>
      <c r="E220" s="2503"/>
      <c r="F220" s="2503"/>
      <c r="G220" s="2503"/>
      <c r="H220" s="2503"/>
      <c r="I220" s="2503"/>
      <c r="J220" s="2503"/>
      <c r="K220" s="2503"/>
      <c r="L220" s="2504" t="s">
        <v>1951</v>
      </c>
      <c r="M220" s="2505"/>
      <c r="N220" s="2505"/>
      <c r="O220" s="2505"/>
      <c r="P220" s="2506"/>
      <c r="Q220" s="2507"/>
    </row>
    <row r="221" spans="1:17" ht="14.5" customHeight="1" x14ac:dyDescent="0.15">
      <c r="A221" s="2500"/>
      <c r="B221" s="2508" t="s">
        <v>344</v>
      </c>
      <c r="C221" s="2509"/>
      <c r="D221" s="1088"/>
      <c r="E221" s="1088" t="s">
        <v>926</v>
      </c>
      <c r="F221" s="1088" t="s">
        <v>345</v>
      </c>
      <c r="G221" s="1088"/>
      <c r="H221" s="1088"/>
      <c r="I221" s="2496" t="s">
        <v>346</v>
      </c>
      <c r="J221" s="2497"/>
      <c r="K221" s="2498"/>
      <c r="L221" s="2510" t="s">
        <v>344</v>
      </c>
      <c r="M221" s="2511"/>
      <c r="N221" s="1095" t="s">
        <v>347</v>
      </c>
      <c r="O221" s="1096" t="s">
        <v>348</v>
      </c>
      <c r="P221" s="1097"/>
      <c r="Q221" s="1098"/>
    </row>
    <row r="222" spans="1:17" ht="14.5" customHeight="1" x14ac:dyDescent="0.15">
      <c r="A222" s="2500"/>
      <c r="B222" s="1088" t="s">
        <v>857</v>
      </c>
      <c r="C222" s="1088" t="s">
        <v>350</v>
      </c>
      <c r="D222" s="1088" t="s">
        <v>859</v>
      </c>
      <c r="E222" s="1088" t="s">
        <v>864</v>
      </c>
      <c r="F222" s="1088" t="s">
        <v>351</v>
      </c>
      <c r="G222" s="1088" t="s">
        <v>352</v>
      </c>
      <c r="H222" s="1088" t="s">
        <v>353</v>
      </c>
      <c r="I222" s="2493" t="s">
        <v>861</v>
      </c>
      <c r="J222" s="2494"/>
      <c r="K222" s="2495"/>
      <c r="L222" s="1099" t="s">
        <v>857</v>
      </c>
      <c r="M222" s="1095" t="s">
        <v>350</v>
      </c>
      <c r="N222" s="1095" t="s">
        <v>354</v>
      </c>
      <c r="O222" s="1096"/>
      <c r="P222" s="1095" t="s">
        <v>352</v>
      </c>
      <c r="Q222" s="1098" t="s">
        <v>353</v>
      </c>
    </row>
    <row r="223" spans="1:17" ht="14.5" customHeight="1" x14ac:dyDescent="0.15">
      <c r="A223" s="2500"/>
      <c r="B223" s="1088"/>
      <c r="C223" s="1088"/>
      <c r="D223" s="1088"/>
      <c r="E223" s="1088"/>
      <c r="F223" s="1088" t="s">
        <v>356</v>
      </c>
      <c r="G223" s="1088" t="s">
        <v>357</v>
      </c>
      <c r="H223" s="1088" t="s">
        <v>356</v>
      </c>
      <c r="I223" s="1089"/>
      <c r="J223" s="1090"/>
      <c r="K223" s="1091"/>
      <c r="L223" s="1099"/>
      <c r="M223" s="1095"/>
      <c r="N223" s="1095"/>
      <c r="O223" s="1096" t="s">
        <v>359</v>
      </c>
      <c r="P223" s="1095" t="s">
        <v>357</v>
      </c>
      <c r="Q223" s="1098" t="s">
        <v>356</v>
      </c>
    </row>
    <row r="224" spans="1:17" ht="14.5" customHeight="1" x14ac:dyDescent="0.15">
      <c r="A224" s="2501"/>
      <c r="B224" s="1092" t="s">
        <v>360</v>
      </c>
      <c r="C224" s="1092" t="s">
        <v>360</v>
      </c>
      <c r="D224" s="1092" t="s">
        <v>361</v>
      </c>
      <c r="E224" s="1092" t="s">
        <v>778</v>
      </c>
      <c r="F224" s="1092"/>
      <c r="G224" s="1092" t="s">
        <v>362</v>
      </c>
      <c r="H224" s="1092" t="s">
        <v>363</v>
      </c>
      <c r="I224" s="1093" t="s">
        <v>364</v>
      </c>
      <c r="J224" s="1093" t="s">
        <v>365</v>
      </c>
      <c r="K224" s="1094" t="s">
        <v>366</v>
      </c>
      <c r="L224" s="1100" t="s">
        <v>360</v>
      </c>
      <c r="M224" s="1101" t="s">
        <v>360</v>
      </c>
      <c r="N224" s="1101" t="s">
        <v>361</v>
      </c>
      <c r="O224" s="1102"/>
      <c r="P224" s="1101" t="s">
        <v>362</v>
      </c>
      <c r="Q224" s="1103" t="s">
        <v>363</v>
      </c>
    </row>
    <row r="225" spans="1:17" ht="14.5" customHeight="1" x14ac:dyDescent="0.15">
      <c r="A225" s="1049" t="s">
        <v>367</v>
      </c>
      <c r="B225" s="1050">
        <v>11</v>
      </c>
      <c r="C225" s="1050">
        <v>10</v>
      </c>
      <c r="D225" s="1051">
        <v>92</v>
      </c>
      <c r="E225" s="1052"/>
      <c r="F225" s="1053"/>
      <c r="G225" s="1050"/>
      <c r="H225" s="1050"/>
      <c r="I225" s="1052"/>
      <c r="J225" s="1052"/>
      <c r="K225" s="1054"/>
      <c r="L225" s="1055">
        <v>11</v>
      </c>
      <c r="M225" s="1051">
        <v>11</v>
      </c>
      <c r="N225" s="1051">
        <v>95</v>
      </c>
      <c r="O225" s="1051"/>
      <c r="P225" s="1702"/>
      <c r="Q225" s="1703"/>
    </row>
    <row r="226" spans="1:17" ht="14.5" customHeight="1" x14ac:dyDescent="0.15">
      <c r="A226" s="1028" t="s">
        <v>368</v>
      </c>
      <c r="B226" s="1029"/>
      <c r="C226" s="1030"/>
      <c r="D226" s="1031">
        <v>0</v>
      </c>
      <c r="E226" s="481"/>
      <c r="F226" s="1032"/>
      <c r="G226" s="1033"/>
      <c r="H226" s="1033"/>
      <c r="I226" s="1034"/>
      <c r="J226" s="1034"/>
      <c r="K226" s="1035"/>
      <c r="L226" s="1036"/>
      <c r="M226" s="1030"/>
      <c r="N226" s="1585">
        <v>0</v>
      </c>
      <c r="O226" s="1712"/>
      <c r="P226" s="1338"/>
      <c r="Q226" s="1699"/>
    </row>
    <row r="227" spans="1:17" ht="14.5" customHeight="1" x14ac:dyDescent="0.15">
      <c r="A227" s="1028" t="s">
        <v>369</v>
      </c>
      <c r="B227" s="1029"/>
      <c r="C227" s="1030"/>
      <c r="D227" s="1031">
        <v>0</v>
      </c>
      <c r="E227" s="481"/>
      <c r="F227" s="1032"/>
      <c r="G227" s="1033"/>
      <c r="H227" s="1033"/>
      <c r="I227" s="1034"/>
      <c r="J227" s="1034"/>
      <c r="K227" s="1035"/>
      <c r="L227" s="1036"/>
      <c r="M227" s="1029"/>
      <c r="N227" s="1585">
        <v>0</v>
      </c>
      <c r="O227" s="1712"/>
      <c r="P227" s="1338"/>
      <c r="Q227" s="1699"/>
    </row>
    <row r="228" spans="1:17" ht="14.5" customHeight="1" x14ac:dyDescent="0.15">
      <c r="A228" s="1566" t="s">
        <v>370</v>
      </c>
      <c r="B228" s="1223">
        <v>9</v>
      </c>
      <c r="C228" s="1223">
        <v>8</v>
      </c>
      <c r="D228" s="1031">
        <v>72</v>
      </c>
      <c r="E228" s="1585">
        <v>9</v>
      </c>
      <c r="F228" s="1586" t="s">
        <v>1001</v>
      </c>
      <c r="G228" s="1336">
        <v>620000</v>
      </c>
      <c r="H228" s="1033">
        <v>7615000</v>
      </c>
      <c r="I228" s="1575"/>
      <c r="J228" s="1034"/>
      <c r="K228" s="1035"/>
      <c r="L228" s="2399">
        <v>9</v>
      </c>
      <c r="M228" s="2400">
        <v>9</v>
      </c>
      <c r="N228" s="1585">
        <v>81</v>
      </c>
      <c r="O228" s="1712">
        <v>9</v>
      </c>
      <c r="P228" s="1338">
        <v>838000</v>
      </c>
      <c r="Q228" s="1227">
        <v>7615000</v>
      </c>
    </row>
    <row r="229" spans="1:17" ht="14.5" customHeight="1" x14ac:dyDescent="0.15">
      <c r="A229" s="1566" t="s">
        <v>371</v>
      </c>
      <c r="B229" s="1030"/>
      <c r="C229" s="1030"/>
      <c r="D229" s="1031">
        <v>0</v>
      </c>
      <c r="E229" s="1585"/>
      <c r="F229" s="1032"/>
      <c r="G229" s="1336"/>
      <c r="H229" s="1033"/>
      <c r="I229" s="1575"/>
      <c r="J229" s="1034"/>
      <c r="K229" s="1035"/>
      <c r="L229" s="1036"/>
      <c r="M229" s="1029"/>
      <c r="N229" s="1585">
        <v>0</v>
      </c>
      <c r="O229" s="1712"/>
      <c r="P229" s="1338"/>
      <c r="Q229" s="1699"/>
    </row>
    <row r="230" spans="1:17" ht="14.5" customHeight="1" x14ac:dyDescent="0.15">
      <c r="A230" s="1566" t="s">
        <v>372</v>
      </c>
      <c r="B230" s="1030"/>
      <c r="C230" s="1030"/>
      <c r="D230" s="1031">
        <v>0</v>
      </c>
      <c r="E230" s="1585"/>
      <c r="F230" s="1032"/>
      <c r="G230" s="1336"/>
      <c r="H230" s="1033"/>
      <c r="I230" s="1575"/>
      <c r="J230" s="1034"/>
      <c r="K230" s="1035"/>
      <c r="L230" s="1036"/>
      <c r="M230" s="1029"/>
      <c r="N230" s="1585">
        <v>0</v>
      </c>
      <c r="O230" s="1712"/>
      <c r="P230" s="1338"/>
      <c r="Q230" s="1699"/>
    </row>
    <row r="231" spans="1:17" ht="14.5" customHeight="1" x14ac:dyDescent="0.15">
      <c r="A231" s="1566" t="s">
        <v>373</v>
      </c>
      <c r="B231" s="1223">
        <v>2</v>
      </c>
      <c r="C231" s="1223">
        <v>2</v>
      </c>
      <c r="D231" s="1031">
        <v>20</v>
      </c>
      <c r="E231" s="1585">
        <v>10</v>
      </c>
      <c r="F231" s="1586" t="s">
        <v>1001</v>
      </c>
      <c r="G231" s="1336">
        <v>620000</v>
      </c>
      <c r="H231" s="1033">
        <v>7615000</v>
      </c>
      <c r="I231" s="1575"/>
      <c r="J231" s="1034"/>
      <c r="K231" s="1035"/>
      <c r="L231" s="2399">
        <v>2</v>
      </c>
      <c r="M231" s="2400">
        <v>2</v>
      </c>
      <c r="N231" s="1585">
        <v>14</v>
      </c>
      <c r="O231" s="1712">
        <v>7</v>
      </c>
      <c r="P231" s="1338">
        <v>838000</v>
      </c>
      <c r="Q231" s="1227">
        <v>7615000</v>
      </c>
    </row>
    <row r="232" spans="1:17" ht="14.5" customHeight="1" x14ac:dyDescent="0.15">
      <c r="A232" s="1566" t="s">
        <v>374</v>
      </c>
      <c r="B232" s="1030"/>
      <c r="C232" s="1030"/>
      <c r="D232" s="1031">
        <v>0</v>
      </c>
      <c r="E232" s="1585"/>
      <c r="F232" s="1038"/>
      <c r="G232" s="1336"/>
      <c r="H232" s="1033"/>
      <c r="I232" s="1575"/>
      <c r="J232" s="1034"/>
      <c r="K232" s="1035"/>
      <c r="L232" s="1036"/>
      <c r="M232" s="1029"/>
      <c r="N232" s="1585">
        <v>0</v>
      </c>
      <c r="O232" s="1712"/>
      <c r="P232" s="1338"/>
      <c r="Q232" s="1699"/>
    </row>
    <row r="233" spans="1:17" ht="14.5" customHeight="1" x14ac:dyDescent="0.15">
      <c r="A233" s="1566" t="s">
        <v>375</v>
      </c>
      <c r="B233" s="1030"/>
      <c r="C233" s="1030"/>
      <c r="D233" s="1031">
        <v>0</v>
      </c>
      <c r="E233" s="1585"/>
      <c r="F233" s="1038"/>
      <c r="G233" s="1336"/>
      <c r="H233" s="1033"/>
      <c r="I233" s="1575"/>
      <c r="J233" s="1034"/>
      <c r="K233" s="1035"/>
      <c r="L233" s="1036"/>
      <c r="M233" s="1029"/>
      <c r="N233" s="1585">
        <v>0</v>
      </c>
      <c r="O233" s="1712"/>
      <c r="P233" s="1338"/>
      <c r="Q233" s="1699"/>
    </row>
    <row r="234" spans="1:17" ht="14.5" customHeight="1" x14ac:dyDescent="0.15">
      <c r="A234" s="1566" t="s">
        <v>376</v>
      </c>
      <c r="B234" s="1030"/>
      <c r="C234" s="1030"/>
      <c r="D234" s="1031">
        <v>0</v>
      </c>
      <c r="E234" s="1585"/>
      <c r="F234" s="1032"/>
      <c r="G234" s="1336"/>
      <c r="H234" s="1033"/>
      <c r="I234" s="1575"/>
      <c r="J234" s="1034"/>
      <c r="K234" s="1035"/>
      <c r="L234" s="1036"/>
      <c r="M234" s="1029"/>
      <c r="N234" s="1585">
        <v>0</v>
      </c>
      <c r="O234" s="1712"/>
      <c r="P234" s="1338"/>
      <c r="Q234" s="1699"/>
    </row>
    <row r="235" spans="1:17" ht="14.5" customHeight="1" x14ac:dyDescent="0.15">
      <c r="A235" s="1566" t="s">
        <v>377</v>
      </c>
      <c r="B235" s="1030"/>
      <c r="C235" s="1030"/>
      <c r="D235" s="1031">
        <v>0</v>
      </c>
      <c r="E235" s="1585"/>
      <c r="F235" s="1032"/>
      <c r="G235" s="1336"/>
      <c r="H235" s="1033"/>
      <c r="I235" s="1575"/>
      <c r="J235" s="1034"/>
      <c r="K235" s="1035"/>
      <c r="L235" s="1036"/>
      <c r="M235" s="1029"/>
      <c r="N235" s="1585">
        <v>0</v>
      </c>
      <c r="O235" s="1712"/>
      <c r="P235" s="1338"/>
      <c r="Q235" s="1699"/>
    </row>
    <row r="236" spans="1:17" ht="14.5" customHeight="1" x14ac:dyDescent="0.15">
      <c r="A236" s="1566" t="s">
        <v>378</v>
      </c>
      <c r="B236" s="1030"/>
      <c r="C236" s="1030"/>
      <c r="D236" s="1031">
        <v>0</v>
      </c>
      <c r="E236" s="1585"/>
      <c r="F236" s="1038"/>
      <c r="G236" s="1336"/>
      <c r="H236" s="1033"/>
      <c r="I236" s="1575"/>
      <c r="J236" s="1034"/>
      <c r="K236" s="1035"/>
      <c r="L236" s="1036"/>
      <c r="M236" s="1029"/>
      <c r="N236" s="1585">
        <v>0</v>
      </c>
      <c r="O236" s="1712"/>
      <c r="P236" s="1338"/>
      <c r="Q236" s="1699"/>
    </row>
    <row r="237" spans="1:17" ht="14.5" customHeight="1" x14ac:dyDescent="0.15">
      <c r="A237" s="1566" t="s">
        <v>379</v>
      </c>
      <c r="B237" s="1030"/>
      <c r="C237" s="1030"/>
      <c r="D237" s="1031">
        <v>0</v>
      </c>
      <c r="E237" s="1585"/>
      <c r="F237" s="1032"/>
      <c r="G237" s="1336"/>
      <c r="H237" s="1033"/>
      <c r="I237" s="1575"/>
      <c r="J237" s="1034"/>
      <c r="K237" s="1035"/>
      <c r="L237" s="1036"/>
      <c r="M237" s="1029"/>
      <c r="N237" s="1585">
        <v>0</v>
      </c>
      <c r="O237" s="1712"/>
      <c r="P237" s="1338"/>
      <c r="Q237" s="1699"/>
    </row>
    <row r="238" spans="1:17" ht="14.5" customHeight="1" x14ac:dyDescent="0.15">
      <c r="A238" s="1566" t="s">
        <v>380</v>
      </c>
      <c r="B238" s="1030"/>
      <c r="C238" s="1030"/>
      <c r="D238" s="1031">
        <v>0</v>
      </c>
      <c r="E238" s="1585"/>
      <c r="F238" s="1038"/>
      <c r="G238" s="1336"/>
      <c r="H238" s="1033"/>
      <c r="I238" s="1575"/>
      <c r="J238" s="1034"/>
      <c r="K238" s="1035"/>
      <c r="L238" s="1036"/>
      <c r="M238" s="1029"/>
      <c r="N238" s="1585">
        <v>0</v>
      </c>
      <c r="O238" s="1712"/>
      <c r="P238" s="1338"/>
      <c r="Q238" s="1699"/>
    </row>
    <row r="239" spans="1:17" ht="14.5" customHeight="1" x14ac:dyDescent="0.15">
      <c r="A239" s="1566" t="s">
        <v>381</v>
      </c>
      <c r="B239" s="1030"/>
      <c r="C239" s="1030"/>
      <c r="D239" s="1031">
        <v>0</v>
      </c>
      <c r="E239" s="1585"/>
      <c r="F239" s="1032"/>
      <c r="G239" s="1336"/>
      <c r="H239" s="1033"/>
      <c r="I239" s="1575"/>
      <c r="J239" s="1034"/>
      <c r="K239" s="1035"/>
      <c r="L239" s="1036"/>
      <c r="M239" s="1029"/>
      <c r="N239" s="1585">
        <v>0</v>
      </c>
      <c r="O239" s="1712"/>
      <c r="P239" s="1338"/>
      <c r="Q239" s="1699"/>
    </row>
    <row r="240" spans="1:17" ht="14.5" customHeight="1" x14ac:dyDescent="0.15">
      <c r="A240" s="1566" t="s">
        <v>382</v>
      </c>
      <c r="B240" s="1030"/>
      <c r="C240" s="1030"/>
      <c r="D240" s="1031">
        <v>0</v>
      </c>
      <c r="E240" s="1585"/>
      <c r="F240" s="1038"/>
      <c r="G240" s="1336"/>
      <c r="H240" s="1033"/>
      <c r="I240" s="1575"/>
      <c r="J240" s="1034"/>
      <c r="K240" s="1035"/>
      <c r="L240" s="1036"/>
      <c r="M240" s="1029"/>
      <c r="N240" s="1585">
        <v>0</v>
      </c>
      <c r="O240" s="1712"/>
      <c r="P240" s="1338"/>
      <c r="Q240" s="1699"/>
    </row>
    <row r="241" spans="1:17" ht="14.5" customHeight="1" x14ac:dyDescent="0.15">
      <c r="A241" s="1570" t="s">
        <v>383</v>
      </c>
      <c r="B241" s="1076">
        <v>8</v>
      </c>
      <c r="C241" s="1058">
        <v>8</v>
      </c>
      <c r="D241" s="1059">
        <v>80</v>
      </c>
      <c r="E241" s="1701">
        <v>10</v>
      </c>
      <c r="F241" s="1061"/>
      <c r="G241" s="1572"/>
      <c r="H241" s="1062"/>
      <c r="I241" s="1576"/>
      <c r="J241" s="1063"/>
      <c r="K241" s="1064"/>
      <c r="L241" s="1065">
        <v>8</v>
      </c>
      <c r="M241" s="1058">
        <v>8</v>
      </c>
      <c r="N241" s="1058">
        <v>80</v>
      </c>
      <c r="O241" s="1695"/>
      <c r="P241" s="1697"/>
      <c r="Q241" s="1698"/>
    </row>
    <row r="242" spans="1:17" ht="14.5" customHeight="1" x14ac:dyDescent="0.15">
      <c r="A242" s="1566" t="s">
        <v>384</v>
      </c>
      <c r="B242" s="1223">
        <v>8</v>
      </c>
      <c r="C242" s="1223">
        <v>8</v>
      </c>
      <c r="D242" s="1031">
        <v>80</v>
      </c>
      <c r="E242" s="1585">
        <v>10</v>
      </c>
      <c r="F242" s="1586" t="s">
        <v>1001</v>
      </c>
      <c r="G242" s="1336">
        <v>620000</v>
      </c>
      <c r="H242" s="1033">
        <v>7615000</v>
      </c>
      <c r="I242" s="1575"/>
      <c r="J242" s="1034"/>
      <c r="K242" s="1035"/>
      <c r="L242" s="2399">
        <v>8</v>
      </c>
      <c r="M242" s="2400">
        <v>8</v>
      </c>
      <c r="N242" s="1585">
        <v>80</v>
      </c>
      <c r="O242" s="1712">
        <v>10</v>
      </c>
      <c r="P242" s="1338">
        <v>838000</v>
      </c>
      <c r="Q242" s="1227">
        <v>7615000</v>
      </c>
    </row>
    <row r="243" spans="1:17" ht="14.5" customHeight="1" x14ac:dyDescent="0.15">
      <c r="A243" s="1566" t="s">
        <v>385</v>
      </c>
      <c r="B243" s="1030"/>
      <c r="C243" s="1030"/>
      <c r="D243" s="1031">
        <v>0</v>
      </c>
      <c r="E243" s="1585"/>
      <c r="F243" s="1038"/>
      <c r="G243" s="1336"/>
      <c r="H243" s="1033"/>
      <c r="I243" s="1575"/>
      <c r="J243" s="1034"/>
      <c r="K243" s="1035"/>
      <c r="L243" s="1036"/>
      <c r="M243" s="1029"/>
      <c r="N243" s="1585">
        <v>0</v>
      </c>
      <c r="O243" s="1712"/>
      <c r="P243" s="1338"/>
      <c r="Q243" s="1699"/>
    </row>
    <row r="244" spans="1:17" ht="14.5" customHeight="1" x14ac:dyDescent="0.15">
      <c r="A244" s="1566" t="s">
        <v>386</v>
      </c>
      <c r="B244" s="1030"/>
      <c r="C244" s="1030"/>
      <c r="D244" s="1031">
        <v>0</v>
      </c>
      <c r="E244" s="1585"/>
      <c r="F244" s="1038"/>
      <c r="G244" s="1336"/>
      <c r="H244" s="1033"/>
      <c r="I244" s="1575"/>
      <c r="J244" s="1034"/>
      <c r="K244" s="1035"/>
      <c r="L244" s="1036"/>
      <c r="M244" s="1029"/>
      <c r="N244" s="1585">
        <v>0</v>
      </c>
      <c r="O244" s="1712"/>
      <c r="P244" s="1338"/>
      <c r="Q244" s="1699"/>
    </row>
    <row r="245" spans="1:17" ht="14.5" customHeight="1" x14ac:dyDescent="0.15">
      <c r="A245" s="1566" t="s">
        <v>387</v>
      </c>
      <c r="B245" s="1030"/>
      <c r="C245" s="1030"/>
      <c r="D245" s="1031">
        <v>0</v>
      </c>
      <c r="E245" s="1585"/>
      <c r="F245" s="1038"/>
      <c r="G245" s="1336"/>
      <c r="H245" s="1033"/>
      <c r="I245" s="1575"/>
      <c r="J245" s="1034"/>
      <c r="K245" s="1035"/>
      <c r="L245" s="1036"/>
      <c r="M245" s="1029"/>
      <c r="N245" s="1585">
        <v>0</v>
      </c>
      <c r="O245" s="1712"/>
      <c r="P245" s="1338"/>
      <c r="Q245" s="1699"/>
    </row>
    <row r="246" spans="1:17" ht="14.5" customHeight="1" x14ac:dyDescent="0.15">
      <c r="A246" s="1566" t="s">
        <v>388</v>
      </c>
      <c r="B246" s="1030"/>
      <c r="C246" s="1030"/>
      <c r="D246" s="1031">
        <v>0</v>
      </c>
      <c r="E246" s="1585"/>
      <c r="F246" s="1032"/>
      <c r="G246" s="1336"/>
      <c r="H246" s="1033"/>
      <c r="I246" s="1575"/>
      <c r="J246" s="1034"/>
      <c r="K246" s="1035"/>
      <c r="L246" s="1036"/>
      <c r="M246" s="1029"/>
      <c r="N246" s="1585">
        <v>0</v>
      </c>
      <c r="O246" s="1712"/>
      <c r="P246" s="1338"/>
      <c r="Q246" s="1699"/>
    </row>
    <row r="247" spans="1:17" ht="14.5" customHeight="1" x14ac:dyDescent="0.15">
      <c r="A247" s="1570" t="s">
        <v>389</v>
      </c>
      <c r="B247" s="1571">
        <v>22</v>
      </c>
      <c r="C247" s="1068">
        <v>21.5</v>
      </c>
      <c r="D247" s="1068">
        <v>184.5</v>
      </c>
      <c r="E247" s="1701">
        <v>8.5813953488372086</v>
      </c>
      <c r="F247" s="1061"/>
      <c r="G247" s="1574"/>
      <c r="H247" s="1070"/>
      <c r="I247" s="1577"/>
      <c r="J247" s="1071"/>
      <c r="K247" s="1072"/>
      <c r="L247" s="1073">
        <v>21</v>
      </c>
      <c r="M247" s="1068">
        <v>21</v>
      </c>
      <c r="N247" s="1068">
        <v>185.5</v>
      </c>
      <c r="O247" s="1701">
        <v>8.8333333333333339</v>
      </c>
      <c r="P247" s="1697"/>
      <c r="Q247" s="1698"/>
    </row>
    <row r="248" spans="1:17" ht="14.5" customHeight="1" x14ac:dyDescent="0.15">
      <c r="A248" s="1566" t="s">
        <v>390</v>
      </c>
      <c r="B248" s="1223">
        <v>7</v>
      </c>
      <c r="C248" s="1223">
        <v>7</v>
      </c>
      <c r="D248" s="1031">
        <v>42</v>
      </c>
      <c r="E248" s="1585">
        <v>6</v>
      </c>
      <c r="F248" s="1586" t="s">
        <v>1001</v>
      </c>
      <c r="G248" s="1336">
        <v>620000</v>
      </c>
      <c r="H248" s="1033">
        <v>7615000</v>
      </c>
      <c r="I248" s="1575"/>
      <c r="J248" s="1034"/>
      <c r="K248" s="1035"/>
      <c r="L248" s="2399">
        <v>7</v>
      </c>
      <c r="M248" s="2400">
        <v>7</v>
      </c>
      <c r="N248" s="1585">
        <v>49</v>
      </c>
      <c r="O248" s="1712">
        <v>7</v>
      </c>
      <c r="P248" s="1338">
        <v>838000</v>
      </c>
      <c r="Q248" s="1227">
        <v>7615000</v>
      </c>
    </row>
    <row r="249" spans="1:17" ht="14.5" customHeight="1" x14ac:dyDescent="0.15">
      <c r="A249" s="1566" t="s">
        <v>391</v>
      </c>
      <c r="B249" s="1223">
        <v>6</v>
      </c>
      <c r="C249" s="1223">
        <v>5.5</v>
      </c>
      <c r="D249" s="1031">
        <v>66</v>
      </c>
      <c r="E249" s="1585">
        <v>12</v>
      </c>
      <c r="F249" s="1586" t="s">
        <v>1001</v>
      </c>
      <c r="G249" s="1336">
        <v>620000</v>
      </c>
      <c r="H249" s="1033">
        <v>7615000</v>
      </c>
      <c r="I249" s="1575"/>
      <c r="J249" s="1034"/>
      <c r="K249" s="1035"/>
      <c r="L249" s="2399">
        <v>5</v>
      </c>
      <c r="M249" s="2400">
        <v>5</v>
      </c>
      <c r="N249" s="1585">
        <v>60</v>
      </c>
      <c r="O249" s="1712">
        <v>12</v>
      </c>
      <c r="P249" s="1338">
        <v>838000</v>
      </c>
      <c r="Q249" s="1227">
        <v>7615000</v>
      </c>
    </row>
    <row r="250" spans="1:17" ht="14.5" customHeight="1" x14ac:dyDescent="0.15">
      <c r="A250" s="1566" t="s">
        <v>392</v>
      </c>
      <c r="B250" s="1030"/>
      <c r="C250" s="1030"/>
      <c r="D250" s="1031">
        <v>0</v>
      </c>
      <c r="E250" s="1585"/>
      <c r="F250" s="1032"/>
      <c r="G250" s="1336"/>
      <c r="H250" s="1033"/>
      <c r="I250" s="1575"/>
      <c r="J250" s="1034"/>
      <c r="K250" s="1035"/>
      <c r="L250" s="1036"/>
      <c r="M250" s="1029"/>
      <c r="N250" s="1585">
        <v>0</v>
      </c>
      <c r="O250" s="1712"/>
      <c r="P250" s="1338"/>
      <c r="Q250" s="1699"/>
    </row>
    <row r="251" spans="1:17" ht="14.5" customHeight="1" x14ac:dyDescent="0.15">
      <c r="A251" s="1566" t="s">
        <v>393</v>
      </c>
      <c r="B251" s="1223">
        <v>9</v>
      </c>
      <c r="C251" s="1223">
        <v>9</v>
      </c>
      <c r="D251" s="1031">
        <v>76.5</v>
      </c>
      <c r="E251" s="1585">
        <v>8.5</v>
      </c>
      <c r="F251" s="1586" t="s">
        <v>1001</v>
      </c>
      <c r="G251" s="1336">
        <v>620000</v>
      </c>
      <c r="H251" s="1033">
        <v>7615000</v>
      </c>
      <c r="I251" s="1578"/>
      <c r="J251" s="1034"/>
      <c r="K251" s="1041"/>
      <c r="L251" s="2399">
        <v>9</v>
      </c>
      <c r="M251" s="2400">
        <v>9</v>
      </c>
      <c r="N251" s="1585">
        <v>76.5</v>
      </c>
      <c r="O251" s="1712">
        <v>8.5</v>
      </c>
      <c r="P251" s="1338">
        <v>838000</v>
      </c>
      <c r="Q251" s="1227">
        <v>7615000</v>
      </c>
    </row>
    <row r="252" spans="1:17" ht="14.5" customHeight="1" x14ac:dyDescent="0.15">
      <c r="A252" s="1566" t="s">
        <v>394</v>
      </c>
      <c r="B252" s="1030"/>
      <c r="C252" s="1030"/>
      <c r="D252" s="1031">
        <v>0</v>
      </c>
      <c r="E252" s="1585"/>
      <c r="F252" s="1586"/>
      <c r="G252" s="1336"/>
      <c r="H252" s="1033"/>
      <c r="I252" s="1578"/>
      <c r="J252" s="1034"/>
      <c r="K252" s="1041"/>
      <c r="L252" s="1036"/>
      <c r="M252" s="1029"/>
      <c r="N252" s="1585">
        <v>0</v>
      </c>
      <c r="O252" s="1712"/>
      <c r="P252" s="1338"/>
      <c r="Q252" s="1699"/>
    </row>
    <row r="253" spans="1:17" ht="14.5" customHeight="1" x14ac:dyDescent="0.15">
      <c r="A253" s="1566" t="s">
        <v>395</v>
      </c>
      <c r="B253" s="1042"/>
      <c r="C253" s="1042"/>
      <c r="D253" s="1031">
        <v>0</v>
      </c>
      <c r="E253" s="481"/>
      <c r="F253" s="1032"/>
      <c r="G253" s="1039"/>
      <c r="H253" s="1039"/>
      <c r="I253" s="1578"/>
      <c r="J253" s="1040"/>
      <c r="K253" s="1041"/>
      <c r="L253" s="1036"/>
      <c r="M253" s="1029"/>
      <c r="N253" s="1585">
        <v>0</v>
      </c>
      <c r="O253" s="1712"/>
      <c r="P253" s="1338"/>
      <c r="Q253" s="1699"/>
    </row>
    <row r="254" spans="1:17" ht="14.5" customHeight="1" x14ac:dyDescent="0.15">
      <c r="A254" s="1566" t="s">
        <v>396</v>
      </c>
      <c r="B254" s="1042"/>
      <c r="C254" s="1042"/>
      <c r="D254" s="1031">
        <v>0</v>
      </c>
      <c r="E254" s="481"/>
      <c r="F254" s="1032"/>
      <c r="G254" s="1039"/>
      <c r="H254" s="1039"/>
      <c r="I254" s="1578"/>
      <c r="J254" s="1040"/>
      <c r="K254" s="1041"/>
      <c r="L254" s="1036"/>
      <c r="M254" s="1029"/>
      <c r="N254" s="1585">
        <v>0</v>
      </c>
      <c r="O254" s="1712"/>
      <c r="P254" s="1338"/>
      <c r="Q254" s="1699"/>
    </row>
    <row r="255" spans="1:17" ht="14.5" customHeight="1" x14ac:dyDescent="0.15">
      <c r="A255" s="1566" t="s">
        <v>397</v>
      </c>
      <c r="B255" s="1042"/>
      <c r="C255" s="1042"/>
      <c r="D255" s="1031">
        <v>0</v>
      </c>
      <c r="E255" s="481"/>
      <c r="F255" s="1032"/>
      <c r="G255" s="1039"/>
      <c r="H255" s="1039"/>
      <c r="I255" s="1040"/>
      <c r="J255" s="1040"/>
      <c r="K255" s="1041"/>
      <c r="L255" s="1036"/>
      <c r="M255" s="1029"/>
      <c r="N255" s="1585">
        <v>0</v>
      </c>
      <c r="O255" s="1712"/>
      <c r="P255" s="1338"/>
      <c r="Q255" s="1699"/>
    </row>
    <row r="256" spans="1:17" ht="14.5" customHeight="1" x14ac:dyDescent="0.15">
      <c r="A256" s="1057" t="s">
        <v>398</v>
      </c>
      <c r="B256" s="1076">
        <v>6</v>
      </c>
      <c r="C256" s="1076">
        <v>6</v>
      </c>
      <c r="D256" s="1076">
        <v>24</v>
      </c>
      <c r="E256" s="1701">
        <v>4</v>
      </c>
      <c r="F256" s="1077"/>
      <c r="G256" s="1078"/>
      <c r="H256" s="1078"/>
      <c r="I256" s="1079"/>
      <c r="J256" s="1079"/>
      <c r="K256" s="1020"/>
      <c r="L256" s="1065">
        <v>3.4</v>
      </c>
      <c r="M256" s="1058">
        <v>3.4</v>
      </c>
      <c r="N256" s="1076">
        <v>37.4</v>
      </c>
      <c r="O256" s="1701">
        <v>11</v>
      </c>
      <c r="P256" s="1697"/>
      <c r="Q256" s="1698"/>
    </row>
    <row r="257" spans="1:17" ht="14.5" customHeight="1" x14ac:dyDescent="0.15">
      <c r="A257" s="1028" t="s">
        <v>399</v>
      </c>
      <c r="B257" s="1042"/>
      <c r="C257" s="1042"/>
      <c r="D257" s="1031">
        <v>0</v>
      </c>
      <c r="E257" s="2159"/>
      <c r="F257" s="1586"/>
      <c r="G257" s="1336"/>
      <c r="H257" s="1033"/>
      <c r="I257" s="1040"/>
      <c r="J257" s="1040"/>
      <c r="K257" s="1041"/>
      <c r="L257" s="1036"/>
      <c r="M257" s="1029"/>
      <c r="N257" s="1585">
        <v>0</v>
      </c>
      <c r="O257" s="1712"/>
      <c r="P257" s="1338"/>
      <c r="Q257" s="1227"/>
    </row>
    <row r="258" spans="1:17" ht="14.5" customHeight="1" x14ac:dyDescent="0.15">
      <c r="A258" s="1028" t="s">
        <v>400</v>
      </c>
      <c r="B258" s="1042"/>
      <c r="C258" s="1042"/>
      <c r="D258" s="1031">
        <v>0</v>
      </c>
      <c r="E258" s="2159"/>
      <c r="F258" s="1032"/>
      <c r="G258" s="1039"/>
      <c r="H258" s="1039"/>
      <c r="I258" s="1040"/>
      <c r="J258" s="1040"/>
      <c r="K258" s="1041"/>
      <c r="L258" s="1036"/>
      <c r="M258" s="1029"/>
      <c r="N258" s="1585">
        <v>0</v>
      </c>
      <c r="O258" s="1712"/>
      <c r="P258" s="1338"/>
      <c r="Q258" s="1699"/>
    </row>
    <row r="259" spans="1:17" ht="14.5" customHeight="1" x14ac:dyDescent="0.15">
      <c r="A259" s="1028" t="s">
        <v>401</v>
      </c>
      <c r="B259" s="1042"/>
      <c r="C259" s="1042"/>
      <c r="D259" s="1031">
        <v>0</v>
      </c>
      <c r="E259" s="2159"/>
      <c r="F259" s="1032"/>
      <c r="G259" s="1039"/>
      <c r="H259" s="1039"/>
      <c r="I259" s="1040"/>
      <c r="J259" s="1040"/>
      <c r="K259" s="1041"/>
      <c r="L259" s="1036"/>
      <c r="M259" s="1029"/>
      <c r="N259" s="1585">
        <v>0</v>
      </c>
      <c r="O259" s="1712"/>
      <c r="P259" s="1338"/>
      <c r="Q259" s="1699"/>
    </row>
    <row r="260" spans="1:17" ht="14.5" customHeight="1" x14ac:dyDescent="0.15">
      <c r="A260" s="1028" t="s">
        <v>402</v>
      </c>
      <c r="B260" s="1042">
        <v>6</v>
      </c>
      <c r="C260" s="1042">
        <v>6</v>
      </c>
      <c r="D260" s="1031">
        <v>24</v>
      </c>
      <c r="E260" s="2159">
        <v>4</v>
      </c>
      <c r="F260" s="1586" t="s">
        <v>1001</v>
      </c>
      <c r="G260" s="1336">
        <v>620000</v>
      </c>
      <c r="H260" s="1033">
        <v>7615000</v>
      </c>
      <c r="I260" s="1040"/>
      <c r="J260" s="1040"/>
      <c r="K260" s="1041"/>
      <c r="L260" s="2399">
        <v>3.4</v>
      </c>
      <c r="M260" s="2400">
        <v>3.4</v>
      </c>
      <c r="N260" s="1585">
        <v>37.4</v>
      </c>
      <c r="O260" s="1712">
        <v>11</v>
      </c>
      <c r="P260" s="1338">
        <v>838000</v>
      </c>
      <c r="Q260" s="1227">
        <v>7615000</v>
      </c>
    </row>
    <row r="261" spans="1:17" ht="14.5" customHeight="1" x14ac:dyDescent="0.15">
      <c r="A261" s="1028" t="s">
        <v>403</v>
      </c>
      <c r="B261" s="1042"/>
      <c r="C261" s="1042"/>
      <c r="D261" s="1031">
        <v>0</v>
      </c>
      <c r="E261" s="2159"/>
      <c r="F261" s="1032"/>
      <c r="G261" s="1039"/>
      <c r="H261" s="1039"/>
      <c r="I261" s="1040"/>
      <c r="J261" s="1040"/>
      <c r="K261" s="1041"/>
      <c r="L261" s="1036"/>
      <c r="M261" s="1029"/>
      <c r="N261" s="1585">
        <v>0</v>
      </c>
      <c r="O261" s="1712"/>
      <c r="P261" s="1338"/>
      <c r="Q261" s="1699"/>
    </row>
    <row r="262" spans="1:17" ht="14.5" customHeight="1" x14ac:dyDescent="0.15">
      <c r="A262" s="1028" t="s">
        <v>404</v>
      </c>
      <c r="B262" s="1042"/>
      <c r="C262" s="1042"/>
      <c r="D262" s="1031">
        <v>0</v>
      </c>
      <c r="E262" s="2159"/>
      <c r="F262" s="1586"/>
      <c r="G262" s="1336"/>
      <c r="H262" s="1033"/>
      <c r="I262" s="1040"/>
      <c r="J262" s="1040"/>
      <c r="K262" s="1041"/>
      <c r="L262" s="1036"/>
      <c r="M262" s="1029"/>
      <c r="N262" s="1585">
        <v>0</v>
      </c>
      <c r="O262" s="1712"/>
      <c r="P262" s="1338"/>
      <c r="Q262" s="1227"/>
    </row>
    <row r="263" spans="1:17" ht="14.5" customHeight="1" x14ac:dyDescent="0.15">
      <c r="A263" s="1028" t="s">
        <v>405</v>
      </c>
      <c r="B263" s="1042"/>
      <c r="C263" s="1042"/>
      <c r="D263" s="1031">
        <v>0</v>
      </c>
      <c r="E263" s="481"/>
      <c r="F263" s="1032"/>
      <c r="G263" s="1039"/>
      <c r="H263" s="1039"/>
      <c r="I263" s="1040"/>
      <c r="J263" s="1040"/>
      <c r="K263" s="1041"/>
      <c r="L263" s="1036"/>
      <c r="M263" s="1029"/>
      <c r="N263" s="1585">
        <v>0</v>
      </c>
      <c r="O263" s="1712"/>
      <c r="P263" s="1338"/>
      <c r="Q263" s="1699"/>
    </row>
    <row r="264" spans="1:17" ht="14.5" customHeight="1" x14ac:dyDescent="0.15">
      <c r="A264" s="1028" t="s">
        <v>406</v>
      </c>
      <c r="B264" s="1042"/>
      <c r="C264" s="1042"/>
      <c r="D264" s="1031">
        <v>0</v>
      </c>
      <c r="E264" s="481"/>
      <c r="F264" s="1032"/>
      <c r="G264" s="1039"/>
      <c r="H264" s="1039"/>
      <c r="I264" s="1040"/>
      <c r="J264" s="1040"/>
      <c r="K264" s="1041"/>
      <c r="L264" s="1036"/>
      <c r="M264" s="1029"/>
      <c r="N264" s="1585">
        <v>0</v>
      </c>
      <c r="O264" s="1712"/>
      <c r="P264" s="1338"/>
      <c r="Q264" s="1699"/>
    </row>
    <row r="265" spans="1:17" ht="14.5" customHeight="1" x14ac:dyDescent="0.15">
      <c r="A265" s="1027" t="s">
        <v>407</v>
      </c>
      <c r="B265" s="1044"/>
      <c r="C265" s="1044"/>
      <c r="D265" s="1031">
        <v>0</v>
      </c>
      <c r="E265" s="1045"/>
      <c r="F265" s="1046"/>
      <c r="G265" s="1044"/>
      <c r="H265" s="1044"/>
      <c r="I265" s="1047"/>
      <c r="J265" s="1047"/>
      <c r="K265" s="1048"/>
      <c r="L265" s="2402"/>
      <c r="M265" s="2401"/>
      <c r="N265" s="1710">
        <v>0</v>
      </c>
      <c r="O265" s="1713"/>
      <c r="P265" s="1714"/>
      <c r="Q265" s="1715"/>
    </row>
    <row r="266" spans="1:17" ht="14.5" customHeight="1" thickBot="1" x14ac:dyDescent="0.2">
      <c r="A266" s="1080" t="s">
        <v>408</v>
      </c>
      <c r="B266" s="1081">
        <v>47</v>
      </c>
      <c r="C266" s="1081">
        <v>45.5</v>
      </c>
      <c r="D266" s="1081">
        <v>380.5</v>
      </c>
      <c r="E266" s="1568">
        <v>8.3626373626373631</v>
      </c>
      <c r="F266" s="1083" t="s">
        <v>1001</v>
      </c>
      <c r="G266" s="1162">
        <v>620000</v>
      </c>
      <c r="H266" s="1162">
        <v>7615000</v>
      </c>
      <c r="I266" s="1082"/>
      <c r="J266" s="1082" t="s">
        <v>998</v>
      </c>
      <c r="K266" s="1085"/>
      <c r="L266" s="1081">
        <v>43.4</v>
      </c>
      <c r="M266" s="1081">
        <v>43.4</v>
      </c>
      <c r="N266" s="1081">
        <v>397.9</v>
      </c>
      <c r="O266" s="1159">
        <v>9.1682027649769591</v>
      </c>
      <c r="P266" s="1696">
        <v>838000.00000000012</v>
      </c>
      <c r="Q266" s="1700">
        <v>7615000.0000000009</v>
      </c>
    </row>
    <row r="267" spans="1:17" x14ac:dyDescent="0.15">
      <c r="A267" s="7" t="s">
        <v>1925</v>
      </c>
      <c r="B267" s="8"/>
      <c r="C267" s="8"/>
      <c r="D267" s="8"/>
      <c r="E267" s="9"/>
      <c r="F267" s="10"/>
      <c r="G267" s="11"/>
      <c r="H267" s="8"/>
      <c r="I267" s="9"/>
      <c r="J267" s="18"/>
      <c r="K267" s="18"/>
      <c r="L267" s="17"/>
      <c r="M267" s="17"/>
      <c r="N267" s="17"/>
      <c r="O267" s="18"/>
      <c r="P267" s="18"/>
      <c r="Q267" s="17"/>
    </row>
    <row r="268" spans="1:17" x14ac:dyDescent="0.15">
      <c r="A268" s="6"/>
      <c r="B268" s="8"/>
      <c r="C268" s="8"/>
      <c r="D268" s="8"/>
      <c r="E268" s="9"/>
      <c r="F268" s="10"/>
      <c r="G268" s="11"/>
      <c r="H268" s="8"/>
      <c r="I268" s="9"/>
      <c r="J268" s="1"/>
      <c r="K268" s="1"/>
      <c r="O268" s="1"/>
      <c r="P268" s="1"/>
    </row>
    <row r="269" spans="1:17" x14ac:dyDescent="0.15">
      <c r="A269" s="6"/>
      <c r="B269" s="8"/>
      <c r="C269" s="8"/>
      <c r="D269" s="8"/>
      <c r="E269" s="9"/>
      <c r="F269" s="10"/>
      <c r="G269" s="11"/>
      <c r="H269" s="8"/>
      <c r="I269" s="9"/>
      <c r="J269" s="1"/>
      <c r="K269" s="1"/>
      <c r="O269" s="1"/>
      <c r="P269" s="1"/>
    </row>
    <row r="270" spans="1:17" x14ac:dyDescent="0.15">
      <c r="A270" s="6"/>
      <c r="B270" s="8"/>
      <c r="C270" s="8"/>
      <c r="D270" s="8"/>
      <c r="E270" s="9"/>
      <c r="F270" s="10"/>
      <c r="G270" s="11"/>
      <c r="H270" s="8"/>
      <c r="I270" s="9"/>
      <c r="J270" s="1"/>
      <c r="K270" s="1"/>
      <c r="O270" s="1"/>
      <c r="P270" s="1"/>
    </row>
    <row r="271" spans="1:17" ht="15.75" customHeight="1" x14ac:dyDescent="0.2">
      <c r="A271" s="2512" t="s">
        <v>1914</v>
      </c>
      <c r="B271" s="2512"/>
      <c r="C271" s="2512"/>
      <c r="D271" s="2512"/>
      <c r="E271" s="2512"/>
      <c r="F271" s="2512"/>
      <c r="G271" s="2512"/>
      <c r="H271" s="2512"/>
      <c r="I271" s="2512"/>
      <c r="J271" s="2512"/>
      <c r="K271" s="2512"/>
      <c r="L271" s="2512"/>
      <c r="M271" s="2512"/>
      <c r="N271" s="2512"/>
      <c r="O271" s="2512"/>
      <c r="P271" s="2512"/>
      <c r="Q271" s="2512"/>
    </row>
    <row r="272" spans="1:17" x14ac:dyDescent="0.15">
      <c r="A272" s="3"/>
      <c r="B272" s="12"/>
      <c r="C272" s="12"/>
      <c r="D272" s="12"/>
      <c r="E272" s="13"/>
      <c r="F272" s="14"/>
      <c r="G272" s="12"/>
      <c r="H272" s="12"/>
      <c r="I272" s="13"/>
      <c r="J272" s="13"/>
      <c r="K272" s="13"/>
      <c r="L272" s="12"/>
      <c r="M272" s="12"/>
      <c r="N272" s="12"/>
      <c r="O272" s="13"/>
      <c r="P272" s="13"/>
      <c r="Q272" s="12"/>
    </row>
    <row r="273" spans="1:17" ht="14" thickBot="1" x14ac:dyDescent="0.2">
      <c r="A273" s="3" t="s">
        <v>1790</v>
      </c>
      <c r="B273" s="2316"/>
      <c r="C273" s="2316"/>
      <c r="D273" s="2316"/>
      <c r="E273" s="2317"/>
      <c r="F273" s="2318"/>
      <c r="G273" s="2316"/>
      <c r="H273" s="2316"/>
      <c r="I273" s="2317"/>
      <c r="J273" s="2317"/>
      <c r="K273" s="2317"/>
      <c r="L273" s="2316"/>
      <c r="M273" s="2316"/>
      <c r="N273" s="2316"/>
      <c r="O273" s="2317"/>
      <c r="P273" s="2317"/>
      <c r="Q273" s="2316"/>
    </row>
    <row r="274" spans="1:17" ht="14.5" customHeight="1" thickBot="1" x14ac:dyDescent="0.2">
      <c r="A274" s="2499" t="s">
        <v>343</v>
      </c>
      <c r="B274" s="2502" t="s">
        <v>1950</v>
      </c>
      <c r="C274" s="2503"/>
      <c r="D274" s="2503"/>
      <c r="E274" s="2503"/>
      <c r="F274" s="2503"/>
      <c r="G274" s="2503"/>
      <c r="H274" s="2503"/>
      <c r="I274" s="2503"/>
      <c r="J274" s="2503"/>
      <c r="K274" s="2503"/>
      <c r="L274" s="2504" t="s">
        <v>1951</v>
      </c>
      <c r="M274" s="2505"/>
      <c r="N274" s="2505"/>
      <c r="O274" s="2505"/>
      <c r="P274" s="2506"/>
      <c r="Q274" s="2507"/>
    </row>
    <row r="275" spans="1:17" ht="14.5" customHeight="1" x14ac:dyDescent="0.15">
      <c r="A275" s="2500"/>
      <c r="B275" s="2508" t="s">
        <v>344</v>
      </c>
      <c r="C275" s="2509"/>
      <c r="D275" s="1088"/>
      <c r="E275" s="1088" t="s">
        <v>926</v>
      </c>
      <c r="F275" s="1088" t="s">
        <v>345</v>
      </c>
      <c r="G275" s="1088"/>
      <c r="H275" s="1088"/>
      <c r="I275" s="2496" t="s">
        <v>346</v>
      </c>
      <c r="J275" s="2497"/>
      <c r="K275" s="2498"/>
      <c r="L275" s="2510" t="s">
        <v>344</v>
      </c>
      <c r="M275" s="2511"/>
      <c r="N275" s="1095" t="s">
        <v>347</v>
      </c>
      <c r="O275" s="1096" t="s">
        <v>348</v>
      </c>
      <c r="P275" s="1097"/>
      <c r="Q275" s="1098"/>
    </row>
    <row r="276" spans="1:17" ht="14.5" customHeight="1" x14ac:dyDescent="0.15">
      <c r="A276" s="2500"/>
      <c r="B276" s="1088" t="s">
        <v>857</v>
      </c>
      <c r="C276" s="1088" t="s">
        <v>350</v>
      </c>
      <c r="D276" s="1088" t="s">
        <v>859</v>
      </c>
      <c r="E276" s="1088" t="s">
        <v>864</v>
      </c>
      <c r="F276" s="1088" t="s">
        <v>351</v>
      </c>
      <c r="G276" s="1088" t="s">
        <v>352</v>
      </c>
      <c r="H276" s="1088" t="s">
        <v>353</v>
      </c>
      <c r="I276" s="2493" t="s">
        <v>861</v>
      </c>
      <c r="J276" s="2494"/>
      <c r="K276" s="2495"/>
      <c r="L276" s="1099" t="s">
        <v>857</v>
      </c>
      <c r="M276" s="1095" t="s">
        <v>350</v>
      </c>
      <c r="N276" s="1095" t="s">
        <v>354</v>
      </c>
      <c r="O276" s="1096"/>
      <c r="P276" s="1095" t="s">
        <v>352</v>
      </c>
      <c r="Q276" s="1098" t="s">
        <v>353</v>
      </c>
    </row>
    <row r="277" spans="1:17" ht="14.5" customHeight="1" x14ac:dyDescent="0.15">
      <c r="A277" s="2500"/>
      <c r="B277" s="1088"/>
      <c r="C277" s="1088"/>
      <c r="D277" s="1088"/>
      <c r="E277" s="1088"/>
      <c r="F277" s="1088" t="s">
        <v>356</v>
      </c>
      <c r="G277" s="1088" t="s">
        <v>357</v>
      </c>
      <c r="H277" s="1088" t="s">
        <v>356</v>
      </c>
      <c r="I277" s="1089"/>
      <c r="J277" s="1090"/>
      <c r="K277" s="1091"/>
      <c r="L277" s="1099"/>
      <c r="M277" s="1095"/>
      <c r="N277" s="1095"/>
      <c r="O277" s="1096" t="s">
        <v>359</v>
      </c>
      <c r="P277" s="1095" t="s">
        <v>357</v>
      </c>
      <c r="Q277" s="1098" t="s">
        <v>356</v>
      </c>
    </row>
    <row r="278" spans="1:17" ht="14.5" customHeight="1" x14ac:dyDescent="0.15">
      <c r="A278" s="2501"/>
      <c r="B278" s="1092" t="s">
        <v>360</v>
      </c>
      <c r="C278" s="1092" t="s">
        <v>360</v>
      </c>
      <c r="D278" s="1092" t="s">
        <v>361</v>
      </c>
      <c r="E278" s="1092" t="s">
        <v>778</v>
      </c>
      <c r="F278" s="1092"/>
      <c r="G278" s="1092" t="s">
        <v>362</v>
      </c>
      <c r="H278" s="1092" t="s">
        <v>363</v>
      </c>
      <c r="I278" s="1093" t="s">
        <v>364</v>
      </c>
      <c r="J278" s="1093" t="s">
        <v>365</v>
      </c>
      <c r="K278" s="1094" t="s">
        <v>366</v>
      </c>
      <c r="L278" s="1100" t="s">
        <v>360</v>
      </c>
      <c r="M278" s="1101" t="s">
        <v>360</v>
      </c>
      <c r="N278" s="1101" t="s">
        <v>361</v>
      </c>
      <c r="O278" s="1102"/>
      <c r="P278" s="1101" t="s">
        <v>362</v>
      </c>
      <c r="Q278" s="1103" t="s">
        <v>363</v>
      </c>
    </row>
    <row r="279" spans="1:17" ht="14.5" customHeight="1" x14ac:dyDescent="0.15">
      <c r="A279" s="1049" t="s">
        <v>367</v>
      </c>
      <c r="B279" s="1050">
        <v>3398</v>
      </c>
      <c r="C279" s="1050">
        <v>3258</v>
      </c>
      <c r="D279" s="1051">
        <v>4193.1000000000004</v>
      </c>
      <c r="E279" s="1701">
        <v>1.2870165745856355</v>
      </c>
      <c r="F279" s="1053"/>
      <c r="G279" s="1050"/>
      <c r="H279" s="1050"/>
      <c r="I279" s="1052"/>
      <c r="J279" s="1052"/>
      <c r="K279" s="1054"/>
      <c r="L279" s="1055">
        <v>3392</v>
      </c>
      <c r="M279" s="1051">
        <v>3173</v>
      </c>
      <c r="N279" s="1051">
        <v>4200.3999999999996</v>
      </c>
      <c r="O279" s="1701">
        <v>1.3237945162306963</v>
      </c>
      <c r="P279" s="1702"/>
      <c r="Q279" s="1703"/>
    </row>
    <row r="280" spans="1:17" ht="14.5" customHeight="1" x14ac:dyDescent="0.15">
      <c r="A280" s="1566" t="s">
        <v>368</v>
      </c>
      <c r="B280" s="1042">
        <v>760</v>
      </c>
      <c r="C280" s="1042">
        <v>650</v>
      </c>
      <c r="D280" s="1031">
        <v>780</v>
      </c>
      <c r="E280" s="1607">
        <v>1.2</v>
      </c>
      <c r="F280" s="1419" t="s">
        <v>1002</v>
      </c>
      <c r="G280" s="1276">
        <v>3726000</v>
      </c>
      <c r="H280" s="1042">
        <v>7975570.3419144172</v>
      </c>
      <c r="I280" s="1726"/>
      <c r="J280" s="481"/>
      <c r="K280" s="1037"/>
      <c r="L280" s="2319">
        <v>750</v>
      </c>
      <c r="M280" s="1145">
        <v>750</v>
      </c>
      <c r="N280" s="1031">
        <v>975</v>
      </c>
      <c r="O280" s="1607">
        <v>1.3</v>
      </c>
      <c r="P280" s="1312">
        <v>3470000</v>
      </c>
      <c r="Q280" s="1274">
        <v>7975570.3419144172</v>
      </c>
    </row>
    <row r="281" spans="1:17" ht="14.5" customHeight="1" x14ac:dyDescent="0.15">
      <c r="A281" s="1566" t="s">
        <v>369</v>
      </c>
      <c r="B281" s="1042">
        <v>16</v>
      </c>
      <c r="C281" s="1042">
        <v>16</v>
      </c>
      <c r="D281" s="1031">
        <v>19.2</v>
      </c>
      <c r="E281" s="1607">
        <v>1.2</v>
      </c>
      <c r="F281" s="1419" t="s">
        <v>1002</v>
      </c>
      <c r="G281" s="1276">
        <v>3726000</v>
      </c>
      <c r="H281" s="1042">
        <v>7975570.3419144172</v>
      </c>
      <c r="I281" s="1726"/>
      <c r="J281" s="481"/>
      <c r="K281" s="1037"/>
      <c r="L281" s="2319">
        <v>22</v>
      </c>
      <c r="M281" s="1145">
        <v>20</v>
      </c>
      <c r="N281" s="1031">
        <v>24</v>
      </c>
      <c r="O281" s="1607">
        <v>1.2</v>
      </c>
      <c r="P281" s="1312">
        <v>3470000</v>
      </c>
      <c r="Q281" s="1274">
        <v>7975570.3419144172</v>
      </c>
    </row>
    <row r="282" spans="1:17" ht="14.5" customHeight="1" x14ac:dyDescent="0.15">
      <c r="A282" s="1566" t="s">
        <v>370</v>
      </c>
      <c r="B282" s="1042">
        <v>320</v>
      </c>
      <c r="C282" s="1042">
        <v>300</v>
      </c>
      <c r="D282" s="1031">
        <v>390</v>
      </c>
      <c r="E282" s="1607">
        <v>1.3</v>
      </c>
      <c r="F282" s="1419" t="s">
        <v>1002</v>
      </c>
      <c r="G282" s="1276">
        <v>3726000</v>
      </c>
      <c r="H282" s="1042">
        <v>7975570.3419144172</v>
      </c>
      <c r="I282" s="1726"/>
      <c r="J282" s="481"/>
      <c r="K282" s="1037"/>
      <c r="L282" s="2319">
        <v>250</v>
      </c>
      <c r="M282" s="1145">
        <v>35</v>
      </c>
      <c r="N282" s="1031">
        <v>45.5</v>
      </c>
      <c r="O282" s="1607">
        <v>1.3</v>
      </c>
      <c r="P282" s="1312">
        <v>3470000</v>
      </c>
      <c r="Q282" s="1274">
        <v>7975570.3419144172</v>
      </c>
    </row>
    <row r="283" spans="1:17" ht="14.5" customHeight="1" x14ac:dyDescent="0.15">
      <c r="A283" s="1566" t="s">
        <v>371</v>
      </c>
      <c r="B283" s="1042"/>
      <c r="C283" s="1042"/>
      <c r="D283" s="1031">
        <v>0</v>
      </c>
      <c r="E283" s="1607"/>
      <c r="F283" s="1419" t="s">
        <v>1002</v>
      </c>
      <c r="G283" s="1276">
        <v>3726000</v>
      </c>
      <c r="H283" s="1042">
        <v>7975570.3419144172</v>
      </c>
      <c r="I283" s="1726"/>
      <c r="J283" s="481"/>
      <c r="K283" s="1037"/>
      <c r="L283" s="2319"/>
      <c r="M283" s="1145"/>
      <c r="N283" s="1031">
        <v>0</v>
      </c>
      <c r="O283" s="1607"/>
      <c r="P283" s="1312">
        <v>3470000</v>
      </c>
      <c r="Q283" s="1274">
        <v>7975570.3419144172</v>
      </c>
    </row>
    <row r="284" spans="1:17" ht="14.5" customHeight="1" x14ac:dyDescent="0.15">
      <c r="A284" s="1566" t="s">
        <v>372</v>
      </c>
      <c r="B284" s="1042">
        <v>130</v>
      </c>
      <c r="C284" s="1042">
        <v>125</v>
      </c>
      <c r="D284" s="1031">
        <v>162.5</v>
      </c>
      <c r="E284" s="1607">
        <v>1.3</v>
      </c>
      <c r="F284" s="1419" t="s">
        <v>1002</v>
      </c>
      <c r="G284" s="1276">
        <v>3726000</v>
      </c>
      <c r="H284" s="1042">
        <v>7975570.3419144172</v>
      </c>
      <c r="I284" s="1726"/>
      <c r="J284" s="481"/>
      <c r="K284" s="1037"/>
      <c r="L284" s="2319">
        <v>145</v>
      </c>
      <c r="M284" s="1145">
        <v>143</v>
      </c>
      <c r="N284" s="1031">
        <v>185.9</v>
      </c>
      <c r="O284" s="1607">
        <v>1.3</v>
      </c>
      <c r="P284" s="1312">
        <v>3470000</v>
      </c>
      <c r="Q284" s="1274">
        <v>7975570.3419144172</v>
      </c>
    </row>
    <row r="285" spans="1:17" ht="14.5" customHeight="1" x14ac:dyDescent="0.15">
      <c r="A285" s="1566" t="s">
        <v>373</v>
      </c>
      <c r="B285" s="1042">
        <v>330</v>
      </c>
      <c r="C285" s="1042">
        <v>330</v>
      </c>
      <c r="D285" s="1031">
        <v>594</v>
      </c>
      <c r="E285" s="1607">
        <v>1.8</v>
      </c>
      <c r="F285" s="1419" t="s">
        <v>1002</v>
      </c>
      <c r="G285" s="1276">
        <v>3726000</v>
      </c>
      <c r="H285" s="1042">
        <v>7975570.3419144172</v>
      </c>
      <c r="I285" s="1726"/>
      <c r="J285" s="481"/>
      <c r="K285" s="1037"/>
      <c r="L285" s="2319">
        <v>150</v>
      </c>
      <c r="M285" s="1145">
        <v>150</v>
      </c>
      <c r="N285" s="1031">
        <v>210</v>
      </c>
      <c r="O285" s="1607">
        <v>1.4</v>
      </c>
      <c r="P285" s="1312">
        <v>3470000</v>
      </c>
      <c r="Q285" s="1274">
        <v>7975570.3419144172</v>
      </c>
    </row>
    <row r="286" spans="1:17" ht="14.5" customHeight="1" x14ac:dyDescent="0.15">
      <c r="A286" s="1566" t="s">
        <v>374</v>
      </c>
      <c r="B286" s="1042">
        <v>12</v>
      </c>
      <c r="C286" s="1042">
        <v>12</v>
      </c>
      <c r="D286" s="1031">
        <v>14.399999999999999</v>
      </c>
      <c r="E286" s="1607">
        <v>1.2</v>
      </c>
      <c r="F286" s="1419" t="s">
        <v>1002</v>
      </c>
      <c r="G286" s="1276">
        <v>3726000</v>
      </c>
      <c r="H286" s="1042">
        <v>7975570.3419144172</v>
      </c>
      <c r="I286" s="1726"/>
      <c r="J286" s="481"/>
      <c r="K286" s="1037"/>
      <c r="L286" s="2319">
        <v>10</v>
      </c>
      <c r="M286" s="1145">
        <v>10</v>
      </c>
      <c r="N286" s="1031">
        <v>13</v>
      </c>
      <c r="O286" s="1607">
        <v>1.3</v>
      </c>
      <c r="P286" s="1312">
        <v>3470000</v>
      </c>
      <c r="Q286" s="1274">
        <v>7975570.3419144172</v>
      </c>
    </row>
    <row r="287" spans="1:17" ht="14.5" customHeight="1" x14ac:dyDescent="0.15">
      <c r="A287" s="1566" t="s">
        <v>375</v>
      </c>
      <c r="B287" s="1042">
        <v>20</v>
      </c>
      <c r="C287" s="1042">
        <v>15</v>
      </c>
      <c r="D287" s="1031">
        <v>18</v>
      </c>
      <c r="E287" s="1607">
        <v>1.2</v>
      </c>
      <c r="F287" s="1419" t="s">
        <v>1002</v>
      </c>
      <c r="G287" s="1276">
        <v>3726000</v>
      </c>
      <c r="H287" s="1042">
        <v>7975570.3419144172</v>
      </c>
      <c r="I287" s="1726"/>
      <c r="J287" s="481"/>
      <c r="K287" s="1037"/>
      <c r="L287" s="2319">
        <v>140</v>
      </c>
      <c r="M287" s="1145">
        <v>140</v>
      </c>
      <c r="N287" s="1031">
        <v>182</v>
      </c>
      <c r="O287" s="1607">
        <v>1.3</v>
      </c>
      <c r="P287" s="1312">
        <v>3470000</v>
      </c>
      <c r="Q287" s="1274">
        <v>7975570.3419144172</v>
      </c>
    </row>
    <row r="288" spans="1:17" ht="14.5" customHeight="1" x14ac:dyDescent="0.15">
      <c r="A288" s="1566" t="s">
        <v>376</v>
      </c>
      <c r="B288" s="1042">
        <v>45</v>
      </c>
      <c r="C288" s="1042">
        <v>45</v>
      </c>
      <c r="D288" s="1031">
        <v>58.5</v>
      </c>
      <c r="E288" s="1607">
        <v>1.3</v>
      </c>
      <c r="F288" s="1419" t="s">
        <v>1002</v>
      </c>
      <c r="G288" s="1276">
        <v>3726000</v>
      </c>
      <c r="H288" s="1042">
        <v>7975570.3419144172</v>
      </c>
      <c r="I288" s="1726"/>
      <c r="J288" s="481"/>
      <c r="K288" s="1037"/>
      <c r="L288" s="2319">
        <v>25</v>
      </c>
      <c r="M288" s="1145">
        <v>25</v>
      </c>
      <c r="N288" s="1031">
        <v>35</v>
      </c>
      <c r="O288" s="1607">
        <v>1.4</v>
      </c>
      <c r="P288" s="1312">
        <v>3470000</v>
      </c>
      <c r="Q288" s="1274">
        <v>7975570.3419144172</v>
      </c>
    </row>
    <row r="289" spans="1:17" ht="14.5" customHeight="1" x14ac:dyDescent="0.15">
      <c r="A289" s="1566" t="s">
        <v>377</v>
      </c>
      <c r="B289" s="1042">
        <v>50</v>
      </c>
      <c r="C289" s="1042">
        <v>50</v>
      </c>
      <c r="D289" s="1031">
        <v>75</v>
      </c>
      <c r="E289" s="1607">
        <v>1.5</v>
      </c>
      <c r="F289" s="1419" t="s">
        <v>1002</v>
      </c>
      <c r="G289" s="1276">
        <v>3726000</v>
      </c>
      <c r="H289" s="1042">
        <v>7975570.3419144172</v>
      </c>
      <c r="I289" s="1726"/>
      <c r="J289" s="481"/>
      <c r="K289" s="1037"/>
      <c r="L289" s="2319">
        <v>270</v>
      </c>
      <c r="M289" s="1145">
        <v>270</v>
      </c>
      <c r="N289" s="1031">
        <v>405</v>
      </c>
      <c r="O289" s="1607">
        <v>1.5</v>
      </c>
      <c r="P289" s="1312">
        <v>3470000</v>
      </c>
      <c r="Q289" s="1274">
        <v>7975570.3419144172</v>
      </c>
    </row>
    <row r="290" spans="1:17" ht="14.5" customHeight="1" x14ac:dyDescent="0.15">
      <c r="A290" s="1566" t="s">
        <v>378</v>
      </c>
      <c r="B290" s="1042">
        <v>1550</v>
      </c>
      <c r="C290" s="1042">
        <v>1550</v>
      </c>
      <c r="D290" s="1031">
        <v>1937.5</v>
      </c>
      <c r="E290" s="1607">
        <v>1.25</v>
      </c>
      <c r="F290" s="1419" t="s">
        <v>1002</v>
      </c>
      <c r="G290" s="1276">
        <v>3726000</v>
      </c>
      <c r="H290" s="1042">
        <v>7975570.3419144172</v>
      </c>
      <c r="I290" s="1726"/>
      <c r="J290" s="481"/>
      <c r="K290" s="1037"/>
      <c r="L290" s="2319">
        <v>1520</v>
      </c>
      <c r="M290" s="1145">
        <v>1520</v>
      </c>
      <c r="N290" s="1031">
        <v>1976</v>
      </c>
      <c r="O290" s="1607">
        <v>1.3</v>
      </c>
      <c r="P290" s="1312">
        <v>3470000</v>
      </c>
      <c r="Q290" s="1274">
        <v>7975570.3419144172</v>
      </c>
    </row>
    <row r="291" spans="1:17" ht="14.5" customHeight="1" x14ac:dyDescent="0.15">
      <c r="A291" s="1566" t="s">
        <v>379</v>
      </c>
      <c r="B291" s="1042">
        <v>120</v>
      </c>
      <c r="C291" s="1042">
        <v>120</v>
      </c>
      <c r="D291" s="1031">
        <v>144</v>
      </c>
      <c r="E291" s="1607">
        <v>1.2</v>
      </c>
      <c r="F291" s="1419" t="s">
        <v>1002</v>
      </c>
      <c r="G291" s="1276">
        <v>3726000</v>
      </c>
      <c r="H291" s="1042">
        <v>7975570.3419144172</v>
      </c>
      <c r="I291" s="1726"/>
      <c r="J291" s="481"/>
      <c r="K291" s="1037"/>
      <c r="L291" s="2319">
        <v>80</v>
      </c>
      <c r="M291" s="1145">
        <v>80</v>
      </c>
      <c r="N291" s="1031">
        <v>104</v>
      </c>
      <c r="O291" s="1607">
        <v>1.3</v>
      </c>
      <c r="P291" s="1312">
        <v>3470000</v>
      </c>
      <c r="Q291" s="1274">
        <v>7975570.3419144172</v>
      </c>
    </row>
    <row r="292" spans="1:17" ht="14.5" customHeight="1" x14ac:dyDescent="0.15">
      <c r="A292" s="1566" t="s">
        <v>380</v>
      </c>
      <c r="B292" s="1042">
        <v>45</v>
      </c>
      <c r="C292" s="1042">
        <v>45</v>
      </c>
      <c r="D292" s="1031">
        <v>0</v>
      </c>
      <c r="E292" s="1607"/>
      <c r="F292" s="1419" t="s">
        <v>1002</v>
      </c>
      <c r="G292" s="1276">
        <v>3726000</v>
      </c>
      <c r="H292" s="1042">
        <v>7975570.3419144172</v>
      </c>
      <c r="I292" s="1726"/>
      <c r="J292" s="481"/>
      <c r="K292" s="1037"/>
      <c r="L292" s="2319">
        <v>30</v>
      </c>
      <c r="M292" s="1145">
        <v>30</v>
      </c>
      <c r="N292" s="1031">
        <v>45</v>
      </c>
      <c r="O292" s="1607">
        <v>1.5</v>
      </c>
      <c r="P292" s="1312">
        <v>3470000</v>
      </c>
      <c r="Q292" s="1274">
        <v>7975570.3419144172</v>
      </c>
    </row>
    <row r="293" spans="1:17" ht="14.5" customHeight="1" x14ac:dyDescent="0.15">
      <c r="A293" s="1566" t="s">
        <v>381</v>
      </c>
      <c r="B293" s="478"/>
      <c r="C293" s="478"/>
      <c r="D293" s="1031">
        <v>0</v>
      </c>
      <c r="E293" s="1607"/>
      <c r="F293" s="1032"/>
      <c r="G293" s="1276"/>
      <c r="H293" s="1042"/>
      <c r="I293" s="1726"/>
      <c r="J293" s="481"/>
      <c r="K293" s="1037"/>
      <c r="L293" s="2319"/>
      <c r="M293" s="1145"/>
      <c r="N293" s="1031">
        <v>0</v>
      </c>
      <c r="O293" s="1607"/>
      <c r="P293" s="1312"/>
      <c r="Q293" s="1313"/>
    </row>
    <row r="294" spans="1:17" ht="14.5" customHeight="1" x14ac:dyDescent="0.15">
      <c r="A294" s="1566" t="s">
        <v>382</v>
      </c>
      <c r="B294" s="478"/>
      <c r="C294" s="478"/>
      <c r="D294" s="1031">
        <v>0</v>
      </c>
      <c r="E294" s="1607"/>
      <c r="F294" s="1419"/>
      <c r="G294" s="1276"/>
      <c r="H294" s="1042"/>
      <c r="I294" s="1726"/>
      <c r="J294" s="481"/>
      <c r="K294" s="1037"/>
      <c r="L294" s="2319"/>
      <c r="M294" s="1145"/>
      <c r="N294" s="1031">
        <v>0</v>
      </c>
      <c r="O294" s="1607"/>
      <c r="P294" s="1312"/>
      <c r="Q294" s="1274"/>
    </row>
    <row r="295" spans="1:17" ht="14.5" customHeight="1" x14ac:dyDescent="0.15">
      <c r="A295" s="1570" t="s">
        <v>383</v>
      </c>
      <c r="B295" s="1594">
        <v>1566</v>
      </c>
      <c r="C295" s="2320">
        <v>1565</v>
      </c>
      <c r="D295" s="2321">
        <v>2043.6</v>
      </c>
      <c r="E295" s="1701">
        <v>1.305814696485623</v>
      </c>
      <c r="F295" s="1061"/>
      <c r="G295" s="2322"/>
      <c r="H295" s="2323"/>
      <c r="I295" s="2324"/>
      <c r="J295" s="1060"/>
      <c r="K295" s="1066"/>
      <c r="L295" s="2325">
        <v>1620</v>
      </c>
      <c r="M295" s="2320">
        <v>1546</v>
      </c>
      <c r="N295" s="2320">
        <v>2010.8999999999999</v>
      </c>
      <c r="O295" s="1701">
        <v>1.3007115135834411</v>
      </c>
      <c r="P295" s="1697"/>
      <c r="Q295" s="1698"/>
    </row>
    <row r="296" spans="1:17" ht="14.5" customHeight="1" x14ac:dyDescent="0.15">
      <c r="A296" s="1566" t="s">
        <v>384</v>
      </c>
      <c r="B296" s="1042">
        <v>1450</v>
      </c>
      <c r="C296" s="1042">
        <v>1450</v>
      </c>
      <c r="D296" s="1031">
        <v>1885</v>
      </c>
      <c r="E296" s="1607">
        <v>1.3</v>
      </c>
      <c r="F296" s="1419" t="s">
        <v>1002</v>
      </c>
      <c r="G296" s="1276">
        <v>3726000</v>
      </c>
      <c r="H296" s="1042">
        <v>7975570.3419144172</v>
      </c>
      <c r="I296" s="1726"/>
      <c r="J296" s="481"/>
      <c r="K296" s="1037"/>
      <c r="L296" s="2319">
        <v>1500</v>
      </c>
      <c r="M296" s="1145">
        <v>1500</v>
      </c>
      <c r="N296" s="1031">
        <v>1950</v>
      </c>
      <c r="O296" s="1607">
        <v>1.3</v>
      </c>
      <c r="P296" s="1312">
        <v>3470000</v>
      </c>
      <c r="Q296" s="1274">
        <v>7975570.3419144172</v>
      </c>
    </row>
    <row r="297" spans="1:17" ht="14.5" customHeight="1" x14ac:dyDescent="0.15">
      <c r="A297" s="1566" t="s">
        <v>385</v>
      </c>
      <c r="B297" s="1042">
        <v>60</v>
      </c>
      <c r="C297" s="1042">
        <v>60</v>
      </c>
      <c r="D297" s="1031">
        <v>78</v>
      </c>
      <c r="E297" s="1607">
        <v>1.3</v>
      </c>
      <c r="F297" s="1419" t="s">
        <v>1002</v>
      </c>
      <c r="G297" s="1276">
        <v>3726000</v>
      </c>
      <c r="H297" s="1042">
        <v>7975570.3419144172</v>
      </c>
      <c r="I297" s="1726"/>
      <c r="J297" s="481"/>
      <c r="K297" s="1037"/>
      <c r="L297" s="2319">
        <v>80</v>
      </c>
      <c r="M297" s="1145">
        <v>12</v>
      </c>
      <c r="N297" s="1031">
        <v>15.600000000000001</v>
      </c>
      <c r="O297" s="1607">
        <v>1.3</v>
      </c>
      <c r="P297" s="1312">
        <v>3470000</v>
      </c>
      <c r="Q297" s="1274">
        <v>7975570.3419144172</v>
      </c>
    </row>
    <row r="298" spans="1:17" ht="14.5" customHeight="1" x14ac:dyDescent="0.15">
      <c r="A298" s="1566" t="s">
        <v>386</v>
      </c>
      <c r="B298" s="1042">
        <v>14</v>
      </c>
      <c r="C298" s="1042">
        <v>13</v>
      </c>
      <c r="D298" s="1031">
        <v>15.6</v>
      </c>
      <c r="E298" s="1607">
        <v>1.2</v>
      </c>
      <c r="F298" s="1419" t="s">
        <v>1002</v>
      </c>
      <c r="G298" s="1276">
        <v>3726000</v>
      </c>
      <c r="H298" s="1042">
        <v>7975570.3419144172</v>
      </c>
      <c r="I298" s="1726"/>
      <c r="J298" s="481"/>
      <c r="K298" s="1037"/>
      <c r="L298" s="2319">
        <v>14</v>
      </c>
      <c r="M298" s="1145">
        <v>8</v>
      </c>
      <c r="N298" s="1031">
        <v>9.6</v>
      </c>
      <c r="O298" s="1607">
        <v>1.2</v>
      </c>
      <c r="P298" s="1312">
        <v>3470000</v>
      </c>
      <c r="Q298" s="1274">
        <v>7975570.3419144172</v>
      </c>
    </row>
    <row r="299" spans="1:17" ht="14.5" customHeight="1" x14ac:dyDescent="0.15">
      <c r="A299" s="1566" t="s">
        <v>387</v>
      </c>
      <c r="B299" s="1042">
        <v>20</v>
      </c>
      <c r="C299" s="1042">
        <v>20</v>
      </c>
      <c r="D299" s="1031">
        <v>32</v>
      </c>
      <c r="E299" s="1607">
        <v>1.6</v>
      </c>
      <c r="F299" s="1419" t="s">
        <v>1002</v>
      </c>
      <c r="G299" s="1276">
        <v>3726000</v>
      </c>
      <c r="H299" s="1042">
        <v>7975570.3419144172</v>
      </c>
      <c r="I299" s="1726"/>
      <c r="J299" s="481"/>
      <c r="K299" s="1037"/>
      <c r="L299" s="2319">
        <v>15</v>
      </c>
      <c r="M299" s="1145">
        <v>15</v>
      </c>
      <c r="N299" s="1031">
        <v>22.5</v>
      </c>
      <c r="O299" s="1607">
        <v>1.5</v>
      </c>
      <c r="P299" s="1312">
        <v>3470000</v>
      </c>
      <c r="Q299" s="1274">
        <v>7975570.3419144172</v>
      </c>
    </row>
    <row r="300" spans="1:17" ht="14.5" customHeight="1" x14ac:dyDescent="0.15">
      <c r="A300" s="1566" t="s">
        <v>388</v>
      </c>
      <c r="B300" s="1031">
        <v>22</v>
      </c>
      <c r="C300" s="1031">
        <v>22</v>
      </c>
      <c r="D300" s="1031">
        <v>33</v>
      </c>
      <c r="E300" s="1607">
        <v>1.5</v>
      </c>
      <c r="F300" s="1419" t="s">
        <v>1002</v>
      </c>
      <c r="G300" s="1276">
        <v>3726000</v>
      </c>
      <c r="H300" s="1042">
        <v>7975570.3419144172</v>
      </c>
      <c r="I300" s="1726"/>
      <c r="J300" s="481"/>
      <c r="K300" s="1037"/>
      <c r="L300" s="2319">
        <v>11</v>
      </c>
      <c r="M300" s="1145">
        <v>11</v>
      </c>
      <c r="N300" s="1031">
        <v>13.2</v>
      </c>
      <c r="O300" s="1607">
        <v>1.2</v>
      </c>
      <c r="P300" s="1312">
        <v>3470000</v>
      </c>
      <c r="Q300" s="1274">
        <v>7975570.3419144172</v>
      </c>
    </row>
    <row r="301" spans="1:17" ht="14.5" customHeight="1" x14ac:dyDescent="0.15">
      <c r="A301" s="1570" t="s">
        <v>389</v>
      </c>
      <c r="B301" s="2326">
        <v>1018</v>
      </c>
      <c r="C301" s="2327">
        <v>998</v>
      </c>
      <c r="D301" s="2327">
        <v>1716.4</v>
      </c>
      <c r="E301" s="1701">
        <v>1.7198396793587176</v>
      </c>
      <c r="F301" s="1061"/>
      <c r="G301" s="2328"/>
      <c r="H301" s="1155"/>
      <c r="I301" s="2329"/>
      <c r="J301" s="1069"/>
      <c r="K301" s="1074"/>
      <c r="L301" s="2325">
        <v>757</v>
      </c>
      <c r="M301" s="2320">
        <v>749</v>
      </c>
      <c r="N301" s="2320">
        <v>1323.3000000000002</v>
      </c>
      <c r="O301" s="1701">
        <v>1.7667556742323101</v>
      </c>
      <c r="P301" s="1697"/>
      <c r="Q301" s="1698"/>
    </row>
    <row r="302" spans="1:17" ht="14.5" customHeight="1" x14ac:dyDescent="0.15">
      <c r="A302" s="1566" t="s">
        <v>390</v>
      </c>
      <c r="B302" s="1042">
        <v>560</v>
      </c>
      <c r="C302" s="1042">
        <v>560</v>
      </c>
      <c r="D302" s="1031">
        <v>896</v>
      </c>
      <c r="E302" s="1607">
        <v>1.6</v>
      </c>
      <c r="F302" s="1419" t="s">
        <v>1002</v>
      </c>
      <c r="G302" s="1276">
        <v>3726000</v>
      </c>
      <c r="H302" s="1042">
        <v>7975570.3419144172</v>
      </c>
      <c r="I302" s="1726"/>
      <c r="J302" s="481"/>
      <c r="K302" s="1037"/>
      <c r="L302" s="2319">
        <v>480</v>
      </c>
      <c r="M302" s="1145">
        <v>480</v>
      </c>
      <c r="N302" s="1031">
        <v>816</v>
      </c>
      <c r="O302" s="1607">
        <v>1.7</v>
      </c>
      <c r="P302" s="1312">
        <v>3470000</v>
      </c>
      <c r="Q302" s="1274">
        <v>7975570.3419144172</v>
      </c>
    </row>
    <row r="303" spans="1:17" ht="14.5" customHeight="1" x14ac:dyDescent="0.15">
      <c r="A303" s="1566" t="s">
        <v>391</v>
      </c>
      <c r="B303" s="1042">
        <v>20</v>
      </c>
      <c r="C303" s="1042">
        <v>18</v>
      </c>
      <c r="D303" s="1031">
        <v>23.400000000000002</v>
      </c>
      <c r="E303" s="1607">
        <v>1.3</v>
      </c>
      <c r="F303" s="1419" t="s">
        <v>1002</v>
      </c>
      <c r="G303" s="1276">
        <v>3726000</v>
      </c>
      <c r="H303" s="1042">
        <v>7975570.3419144172</v>
      </c>
      <c r="I303" s="1726"/>
      <c r="J303" s="481"/>
      <c r="K303" s="1037"/>
      <c r="L303" s="2319">
        <v>12</v>
      </c>
      <c r="M303" s="1145">
        <v>9</v>
      </c>
      <c r="N303" s="1031">
        <v>11.700000000000001</v>
      </c>
      <c r="O303" s="1607">
        <v>1.3</v>
      </c>
      <c r="P303" s="1312">
        <v>3470000</v>
      </c>
      <c r="Q303" s="1274">
        <v>7975570.3419144172</v>
      </c>
    </row>
    <row r="304" spans="1:17" ht="14.5" customHeight="1" x14ac:dyDescent="0.15">
      <c r="A304" s="1566" t="s">
        <v>392</v>
      </c>
      <c r="B304" s="1042"/>
      <c r="C304" s="1042"/>
      <c r="D304" s="1031">
        <v>0</v>
      </c>
      <c r="E304" s="1607"/>
      <c r="F304" s="1419"/>
      <c r="G304" s="1276"/>
      <c r="H304" s="1042"/>
      <c r="I304" s="1726"/>
      <c r="J304" s="481"/>
      <c r="K304" s="1037"/>
      <c r="L304" s="2319"/>
      <c r="M304" s="1145"/>
      <c r="N304" s="1031">
        <v>0</v>
      </c>
      <c r="O304" s="1607"/>
      <c r="P304" s="1312"/>
      <c r="Q304" s="1313"/>
    </row>
    <row r="305" spans="1:17" ht="14.5" customHeight="1" x14ac:dyDescent="0.15">
      <c r="A305" s="1566" t="s">
        <v>393</v>
      </c>
      <c r="B305" s="1042">
        <v>200</v>
      </c>
      <c r="C305" s="1042">
        <v>190</v>
      </c>
      <c r="D305" s="1031">
        <v>380</v>
      </c>
      <c r="E305" s="1607">
        <v>2</v>
      </c>
      <c r="F305" s="1419" t="s">
        <v>1002</v>
      </c>
      <c r="G305" s="1276">
        <v>3726000</v>
      </c>
      <c r="H305" s="1042">
        <v>7975570.3419144172</v>
      </c>
      <c r="I305" s="1578"/>
      <c r="J305" s="481"/>
      <c r="K305" s="1041"/>
      <c r="L305" s="2319">
        <v>90</v>
      </c>
      <c r="M305" s="1145">
        <v>90</v>
      </c>
      <c r="N305" s="1031">
        <v>180</v>
      </c>
      <c r="O305" s="1607">
        <v>2</v>
      </c>
      <c r="P305" s="1312">
        <v>3470000</v>
      </c>
      <c r="Q305" s="1274">
        <v>7975570.3419144172</v>
      </c>
    </row>
    <row r="306" spans="1:17" ht="14.5" customHeight="1" x14ac:dyDescent="0.15">
      <c r="A306" s="1566" t="s">
        <v>394</v>
      </c>
      <c r="B306" s="1042">
        <v>15</v>
      </c>
      <c r="C306" s="1042">
        <v>13</v>
      </c>
      <c r="D306" s="1031">
        <v>39</v>
      </c>
      <c r="E306" s="1607">
        <v>3</v>
      </c>
      <c r="F306" s="1419" t="s">
        <v>1002</v>
      </c>
      <c r="G306" s="1276">
        <v>3726000</v>
      </c>
      <c r="H306" s="1042">
        <v>7975570.3419144172</v>
      </c>
      <c r="I306" s="1578"/>
      <c r="J306" s="481"/>
      <c r="K306" s="1041"/>
      <c r="L306" s="2319">
        <v>15</v>
      </c>
      <c r="M306" s="1145">
        <v>12</v>
      </c>
      <c r="N306" s="1031">
        <v>15.600000000000001</v>
      </c>
      <c r="O306" s="1607">
        <v>1.3</v>
      </c>
      <c r="P306" s="1312">
        <v>3470000</v>
      </c>
      <c r="Q306" s="1274">
        <v>7975570.3419144172</v>
      </c>
    </row>
    <row r="307" spans="1:17" ht="14.5" customHeight="1" x14ac:dyDescent="0.15">
      <c r="A307" s="1566" t="s">
        <v>395</v>
      </c>
      <c r="B307" s="1042">
        <v>180</v>
      </c>
      <c r="C307" s="1042">
        <v>180</v>
      </c>
      <c r="D307" s="1031">
        <v>324</v>
      </c>
      <c r="E307" s="1607">
        <v>1.8</v>
      </c>
      <c r="F307" s="1419" t="s">
        <v>1002</v>
      </c>
      <c r="G307" s="1276">
        <v>3726000</v>
      </c>
      <c r="H307" s="1042">
        <v>7975570.3419144172</v>
      </c>
      <c r="I307" s="1578"/>
      <c r="J307" s="481"/>
      <c r="K307" s="1041"/>
      <c r="L307" s="2319">
        <v>130</v>
      </c>
      <c r="M307" s="1145">
        <v>130</v>
      </c>
      <c r="N307" s="1031">
        <v>260</v>
      </c>
      <c r="O307" s="1607">
        <v>2</v>
      </c>
      <c r="P307" s="1312">
        <v>3470000</v>
      </c>
      <c r="Q307" s="1274">
        <v>7975570.3419144172</v>
      </c>
    </row>
    <row r="308" spans="1:17" ht="14.5" customHeight="1" x14ac:dyDescent="0.15">
      <c r="A308" s="1566" t="s">
        <v>396</v>
      </c>
      <c r="B308" s="1042">
        <v>15</v>
      </c>
      <c r="C308" s="1042">
        <v>12</v>
      </c>
      <c r="D308" s="1031">
        <v>24</v>
      </c>
      <c r="E308" s="1607">
        <v>2</v>
      </c>
      <c r="F308" s="1419" t="s">
        <v>1002</v>
      </c>
      <c r="G308" s="1276">
        <v>3726000</v>
      </c>
      <c r="H308" s="1042">
        <v>7975570.3419144172</v>
      </c>
      <c r="I308" s="1578"/>
      <c r="J308" s="481"/>
      <c r="K308" s="1041"/>
      <c r="L308" s="2319">
        <v>20</v>
      </c>
      <c r="M308" s="1145">
        <v>18</v>
      </c>
      <c r="N308" s="1031">
        <v>27</v>
      </c>
      <c r="O308" s="1607">
        <v>1.5</v>
      </c>
      <c r="P308" s="1312">
        <v>3470000</v>
      </c>
      <c r="Q308" s="1274">
        <v>7975570.3419144172</v>
      </c>
    </row>
    <row r="309" spans="1:17" ht="14.5" customHeight="1" x14ac:dyDescent="0.15">
      <c r="A309" s="1566" t="s">
        <v>397</v>
      </c>
      <c r="B309" s="1042">
        <v>28</v>
      </c>
      <c r="C309" s="1042">
        <v>25</v>
      </c>
      <c r="D309" s="1031">
        <v>30</v>
      </c>
      <c r="E309" s="1607">
        <v>1.2</v>
      </c>
      <c r="F309" s="1419" t="s">
        <v>1002</v>
      </c>
      <c r="G309" s="1276">
        <v>3726000</v>
      </c>
      <c r="H309" s="1042">
        <v>7975570.3419144172</v>
      </c>
      <c r="I309" s="1578"/>
      <c r="J309" s="481"/>
      <c r="K309" s="1041"/>
      <c r="L309" s="2319">
        <v>10</v>
      </c>
      <c r="M309" s="1145">
        <v>10</v>
      </c>
      <c r="N309" s="1031">
        <v>13</v>
      </c>
      <c r="O309" s="1607">
        <v>1.3</v>
      </c>
      <c r="P309" s="1312">
        <v>3470000</v>
      </c>
      <c r="Q309" s="1274">
        <v>7975570.3419144172</v>
      </c>
    </row>
    <row r="310" spans="1:17" ht="14.5" customHeight="1" x14ac:dyDescent="0.15">
      <c r="A310" s="1570" t="s">
        <v>398</v>
      </c>
      <c r="B310" s="1594">
        <v>1367</v>
      </c>
      <c r="C310" s="1594">
        <v>1360</v>
      </c>
      <c r="D310" s="1594">
        <v>1881.9</v>
      </c>
      <c r="E310" s="1701">
        <v>1.38375</v>
      </c>
      <c r="F310" s="1077"/>
      <c r="G310" s="1281"/>
      <c r="H310" s="1078"/>
      <c r="I310" s="1588"/>
      <c r="J310" s="1069"/>
      <c r="K310" s="1020"/>
      <c r="L310" s="2325">
        <v>1215</v>
      </c>
      <c r="M310" s="1594">
        <v>1209</v>
      </c>
      <c r="N310" s="1594">
        <v>1580.95</v>
      </c>
      <c r="O310" s="1701">
        <v>1.3076509511993384</v>
      </c>
      <c r="P310" s="1697"/>
      <c r="Q310" s="1698"/>
    </row>
    <row r="311" spans="1:17" ht="14.5" customHeight="1" x14ac:dyDescent="0.15">
      <c r="A311" s="1566" t="s">
        <v>399</v>
      </c>
      <c r="B311" s="1042">
        <v>750</v>
      </c>
      <c r="C311" s="1042">
        <v>750</v>
      </c>
      <c r="D311" s="1031">
        <v>975</v>
      </c>
      <c r="E311" s="1607">
        <v>1.3</v>
      </c>
      <c r="F311" s="1419" t="s">
        <v>1002</v>
      </c>
      <c r="G311" s="1276">
        <v>3726000</v>
      </c>
      <c r="H311" s="1042">
        <v>7975570.3419144172</v>
      </c>
      <c r="I311" s="1578"/>
      <c r="J311" s="481"/>
      <c r="K311" s="1041"/>
      <c r="L311" s="2319">
        <v>670</v>
      </c>
      <c r="M311" s="1145">
        <v>670</v>
      </c>
      <c r="N311" s="1031">
        <v>804</v>
      </c>
      <c r="O311" s="1607">
        <v>1.2</v>
      </c>
      <c r="P311" s="1312">
        <v>3470000</v>
      </c>
      <c r="Q311" s="1274">
        <v>7975570.3419144172</v>
      </c>
    </row>
    <row r="312" spans="1:17" ht="14.5" customHeight="1" x14ac:dyDescent="0.15">
      <c r="A312" s="1566" t="s">
        <v>400</v>
      </c>
      <c r="B312" s="1042">
        <v>20</v>
      </c>
      <c r="C312" s="1042">
        <v>18</v>
      </c>
      <c r="D312" s="1031">
        <v>22.5</v>
      </c>
      <c r="E312" s="1607">
        <v>1.25</v>
      </c>
      <c r="F312" s="1419" t="s">
        <v>1002</v>
      </c>
      <c r="G312" s="1276">
        <v>3726000</v>
      </c>
      <c r="H312" s="1042">
        <v>7975570.3419144172</v>
      </c>
      <c r="I312" s="1578"/>
      <c r="J312" s="481"/>
      <c r="K312" s="1041"/>
      <c r="L312" s="2319">
        <v>30</v>
      </c>
      <c r="M312" s="1145">
        <v>29</v>
      </c>
      <c r="N312" s="1031">
        <v>36.25</v>
      </c>
      <c r="O312" s="1607">
        <v>1.25</v>
      </c>
      <c r="P312" s="1312">
        <v>3470000</v>
      </c>
      <c r="Q312" s="1274">
        <v>7975570.3419144172</v>
      </c>
    </row>
    <row r="313" spans="1:17" ht="14.5" customHeight="1" x14ac:dyDescent="0.15">
      <c r="A313" s="1566" t="s">
        <v>401</v>
      </c>
      <c r="B313" s="1042">
        <v>12</v>
      </c>
      <c r="C313" s="1042">
        <v>12</v>
      </c>
      <c r="D313" s="1031">
        <v>14.399999999999999</v>
      </c>
      <c r="E313" s="1607">
        <v>1.2</v>
      </c>
      <c r="F313" s="1419" t="s">
        <v>1002</v>
      </c>
      <c r="G313" s="1276">
        <v>3726000</v>
      </c>
      <c r="H313" s="1042">
        <v>7975570.3419144172</v>
      </c>
      <c r="I313" s="1578"/>
      <c r="J313" s="481"/>
      <c r="K313" s="1041"/>
      <c r="L313" s="2319">
        <v>13</v>
      </c>
      <c r="M313" s="1145">
        <v>13</v>
      </c>
      <c r="N313" s="1031">
        <v>15.6</v>
      </c>
      <c r="O313" s="1607">
        <v>1.2</v>
      </c>
      <c r="P313" s="1312">
        <v>3470000</v>
      </c>
      <c r="Q313" s="1274">
        <v>7975570.3419144172</v>
      </c>
    </row>
    <row r="314" spans="1:17" ht="14.5" customHeight="1" x14ac:dyDescent="0.15">
      <c r="A314" s="1566" t="s">
        <v>402</v>
      </c>
      <c r="B314" s="1042">
        <v>140</v>
      </c>
      <c r="C314" s="1042">
        <v>140</v>
      </c>
      <c r="D314" s="1031">
        <v>168</v>
      </c>
      <c r="E314" s="1607">
        <v>1.2</v>
      </c>
      <c r="F314" s="1419" t="s">
        <v>1002</v>
      </c>
      <c r="G314" s="1276">
        <v>3726000</v>
      </c>
      <c r="H314" s="1042">
        <v>7975570.3419144172</v>
      </c>
      <c r="I314" s="1578"/>
      <c r="J314" s="481"/>
      <c r="K314" s="1041"/>
      <c r="L314" s="2319">
        <v>100</v>
      </c>
      <c r="M314" s="1145">
        <v>100</v>
      </c>
      <c r="N314" s="1031">
        <v>130</v>
      </c>
      <c r="O314" s="1607">
        <v>1.3</v>
      </c>
      <c r="P314" s="1312">
        <v>3470000</v>
      </c>
      <c r="Q314" s="1274">
        <v>7975570.3419144172</v>
      </c>
    </row>
    <row r="315" spans="1:17" ht="14.5" customHeight="1" x14ac:dyDescent="0.15">
      <c r="A315" s="1566" t="s">
        <v>403</v>
      </c>
      <c r="B315" s="1042">
        <v>30</v>
      </c>
      <c r="C315" s="1042">
        <v>30</v>
      </c>
      <c r="D315" s="1031">
        <v>90</v>
      </c>
      <c r="E315" s="1607">
        <v>3</v>
      </c>
      <c r="F315" s="1419" t="s">
        <v>1002</v>
      </c>
      <c r="G315" s="1276">
        <v>3726000</v>
      </c>
      <c r="H315" s="1042">
        <v>7975570.3419144172</v>
      </c>
      <c r="I315" s="1578"/>
      <c r="J315" s="481"/>
      <c r="K315" s="1041"/>
      <c r="L315" s="2319">
        <v>15</v>
      </c>
      <c r="M315" s="1145">
        <v>15</v>
      </c>
      <c r="N315" s="1031">
        <v>22.5</v>
      </c>
      <c r="O315" s="1607">
        <v>1.5</v>
      </c>
      <c r="P315" s="1312">
        <v>3470000</v>
      </c>
      <c r="Q315" s="1274">
        <v>7975570.3419144172</v>
      </c>
    </row>
    <row r="316" spans="1:17" ht="14.5" customHeight="1" x14ac:dyDescent="0.15">
      <c r="A316" s="1566" t="s">
        <v>404</v>
      </c>
      <c r="B316" s="1042">
        <v>20</v>
      </c>
      <c r="C316" s="1042">
        <v>20</v>
      </c>
      <c r="D316" s="1031">
        <v>30</v>
      </c>
      <c r="E316" s="1607">
        <v>1.5</v>
      </c>
      <c r="F316" s="1419" t="s">
        <v>1002</v>
      </c>
      <c r="G316" s="1276">
        <v>3726000</v>
      </c>
      <c r="H316" s="1042">
        <v>7975570.3419144172</v>
      </c>
      <c r="I316" s="1578"/>
      <c r="J316" s="481"/>
      <c r="K316" s="1041"/>
      <c r="L316" s="2319">
        <v>5</v>
      </c>
      <c r="M316" s="1145">
        <v>5</v>
      </c>
      <c r="N316" s="1031">
        <v>7.5</v>
      </c>
      <c r="O316" s="1607">
        <v>1.5</v>
      </c>
      <c r="P316" s="1312">
        <v>3470000</v>
      </c>
      <c r="Q316" s="1274">
        <v>7975570.3419144172</v>
      </c>
    </row>
    <row r="317" spans="1:17" ht="14.5" customHeight="1" x14ac:dyDescent="0.15">
      <c r="A317" s="1566" t="s">
        <v>405</v>
      </c>
      <c r="B317" s="1042">
        <v>15</v>
      </c>
      <c r="C317" s="1042">
        <v>15</v>
      </c>
      <c r="D317" s="1031">
        <v>19.5</v>
      </c>
      <c r="E317" s="1607">
        <v>1.3</v>
      </c>
      <c r="F317" s="1419" t="s">
        <v>1002</v>
      </c>
      <c r="G317" s="1276">
        <v>3726000</v>
      </c>
      <c r="H317" s="1042">
        <v>7975570.3419144172</v>
      </c>
      <c r="I317" s="1578"/>
      <c r="J317" s="481"/>
      <c r="K317" s="1041"/>
      <c r="L317" s="2319">
        <v>2</v>
      </c>
      <c r="M317" s="1145">
        <v>2</v>
      </c>
      <c r="N317" s="1031">
        <v>2.6</v>
      </c>
      <c r="O317" s="1607">
        <v>1.3</v>
      </c>
      <c r="P317" s="1312">
        <v>3470000</v>
      </c>
      <c r="Q317" s="1274">
        <v>7975570.3419144172</v>
      </c>
    </row>
    <row r="318" spans="1:17" ht="14.5" customHeight="1" x14ac:dyDescent="0.15">
      <c r="A318" s="1566" t="s">
        <v>406</v>
      </c>
      <c r="B318" s="1042">
        <v>380</v>
      </c>
      <c r="C318" s="1042">
        <v>375</v>
      </c>
      <c r="D318" s="1031">
        <v>562.5</v>
      </c>
      <c r="E318" s="1607">
        <v>1.5</v>
      </c>
      <c r="F318" s="1419" t="s">
        <v>1002</v>
      </c>
      <c r="G318" s="1276">
        <v>3726000</v>
      </c>
      <c r="H318" s="1042">
        <v>7975570.3419144172</v>
      </c>
      <c r="I318" s="1578"/>
      <c r="J318" s="481"/>
      <c r="K318" s="1041"/>
      <c r="L318" s="2319">
        <v>380</v>
      </c>
      <c r="M318" s="1145">
        <v>375</v>
      </c>
      <c r="N318" s="1031">
        <v>562.5</v>
      </c>
      <c r="O318" s="1607">
        <v>1.5</v>
      </c>
      <c r="P318" s="1312">
        <v>3470000</v>
      </c>
      <c r="Q318" s="1274">
        <v>7975570.3419144172</v>
      </c>
    </row>
    <row r="319" spans="1:17" ht="14.5" customHeight="1" x14ac:dyDescent="0.15">
      <c r="A319" s="1579" t="s">
        <v>407</v>
      </c>
      <c r="B319" s="1042"/>
      <c r="C319" s="1042"/>
      <c r="D319" s="1031">
        <v>0</v>
      </c>
      <c r="E319" s="1607"/>
      <c r="F319" s="1419"/>
      <c r="G319" s="1276"/>
      <c r="H319" s="1042"/>
      <c r="I319" s="1589"/>
      <c r="J319" s="1045"/>
      <c r="K319" s="1048"/>
      <c r="L319" s="2330"/>
      <c r="M319" s="2331"/>
      <c r="N319" s="2331">
        <v>0</v>
      </c>
      <c r="O319" s="1607"/>
      <c r="P319" s="1312"/>
      <c r="Q319" s="1274"/>
    </row>
    <row r="320" spans="1:17" ht="14.5" customHeight="1" thickBot="1" x14ac:dyDescent="0.2">
      <c r="A320" s="1080" t="s">
        <v>408</v>
      </c>
      <c r="B320" s="1081">
        <v>7349</v>
      </c>
      <c r="C320" s="1081">
        <v>7181</v>
      </c>
      <c r="D320" s="1081">
        <v>9835</v>
      </c>
      <c r="E320" s="1568">
        <v>1.3695864085781924</v>
      </c>
      <c r="F320" s="1565" t="s">
        <v>1002</v>
      </c>
      <c r="G320" s="1162">
        <v>3725999.9999999995</v>
      </c>
      <c r="H320" s="1162">
        <v>7975570.3419144172</v>
      </c>
      <c r="I320" s="1082"/>
      <c r="J320" s="1082"/>
      <c r="K320" s="1085"/>
      <c r="L320" s="1081">
        <v>6984</v>
      </c>
      <c r="M320" s="1081">
        <v>6677</v>
      </c>
      <c r="N320" s="1081">
        <v>9115.5499999999993</v>
      </c>
      <c r="O320" s="1160">
        <v>1.3652164145574359</v>
      </c>
      <c r="P320" s="1696">
        <v>3470000.0000000014</v>
      </c>
      <c r="Q320" s="1700">
        <v>7975570.3419144182</v>
      </c>
    </row>
    <row r="321" spans="1:17" x14ac:dyDescent="0.15">
      <c r="A321" s="7" t="s">
        <v>1925</v>
      </c>
      <c r="B321" s="8"/>
      <c r="C321" s="8"/>
      <c r="D321" s="8"/>
      <c r="E321" s="9"/>
      <c r="F321" s="10"/>
      <c r="G321" s="11"/>
      <c r="H321" s="8"/>
      <c r="I321" s="9"/>
      <c r="J321" s="300"/>
      <c r="K321" s="300"/>
      <c r="L321" s="11"/>
      <c r="M321" s="11"/>
      <c r="N321" s="11"/>
      <c r="O321" s="300"/>
      <c r="P321" s="300"/>
      <c r="Q321" s="11"/>
    </row>
    <row r="322" spans="1:17" x14ac:dyDescent="0.15">
      <c r="A322" s="42"/>
      <c r="B322" s="8"/>
      <c r="C322" s="8"/>
      <c r="D322" s="8"/>
      <c r="E322" s="9"/>
      <c r="F322" s="10"/>
      <c r="G322" s="11"/>
      <c r="H322" s="8"/>
      <c r="I322" s="9"/>
      <c r="J322" s="300"/>
      <c r="K322" s="300"/>
      <c r="L322" s="11"/>
      <c r="M322" s="11"/>
      <c r="N322" s="11"/>
      <c r="O322" s="300"/>
      <c r="P322" s="300"/>
      <c r="Q322" s="11"/>
    </row>
    <row r="323" spans="1:17" x14ac:dyDescent="0.15">
      <c r="A323" s="2310"/>
      <c r="B323" s="2311"/>
      <c r="C323" s="2311"/>
      <c r="D323" s="2311"/>
      <c r="E323" s="2312"/>
      <c r="F323" s="2313"/>
      <c r="G323" s="2314"/>
      <c r="H323" s="2311"/>
      <c r="I323" s="2312"/>
      <c r="J323" s="2315"/>
      <c r="K323" s="2315"/>
      <c r="L323" s="2314"/>
      <c r="M323" s="2314"/>
      <c r="N323" s="2314"/>
      <c r="O323" s="2315"/>
      <c r="P323" s="2315"/>
      <c r="Q323" s="2314"/>
    </row>
    <row r="324" spans="1:17" x14ac:dyDescent="0.15">
      <c r="A324" s="2310"/>
      <c r="B324" s="2311"/>
      <c r="C324" s="2311"/>
      <c r="D324" s="2311"/>
      <c r="E324" s="2312"/>
      <c r="F324" s="2313"/>
      <c r="G324" s="2314"/>
      <c r="H324" s="2311"/>
      <c r="I324" s="2312"/>
      <c r="J324" s="2315"/>
      <c r="K324" s="2315"/>
      <c r="L324" s="2314"/>
      <c r="M324" s="2314"/>
      <c r="N324" s="2314"/>
      <c r="O324" s="2315"/>
      <c r="P324" s="2315"/>
      <c r="Q324" s="2314"/>
    </row>
    <row r="325" spans="1:17" ht="15.75" customHeight="1" x14ac:dyDescent="0.2">
      <c r="A325" s="2512" t="s">
        <v>1914</v>
      </c>
      <c r="B325" s="2512"/>
      <c r="C325" s="2512"/>
      <c r="D325" s="2512"/>
      <c r="E325" s="2512"/>
      <c r="F325" s="2512"/>
      <c r="G325" s="2512"/>
      <c r="H325" s="2512"/>
      <c r="I325" s="2512"/>
      <c r="J325" s="2512"/>
      <c r="K325" s="2512"/>
      <c r="L325" s="2512"/>
      <c r="M325" s="2512"/>
      <c r="N325" s="2512"/>
      <c r="O325" s="2512"/>
      <c r="P325" s="2512"/>
      <c r="Q325" s="2512"/>
    </row>
    <row r="326" spans="1:17" x14ac:dyDescent="0.15">
      <c r="A326" s="3"/>
      <c r="B326" s="2316"/>
      <c r="C326" s="2316"/>
      <c r="D326" s="2316"/>
      <c r="E326" s="2317"/>
      <c r="F326" s="2318"/>
      <c r="G326" s="2316"/>
      <c r="H326" s="2316"/>
      <c r="I326" s="2317"/>
      <c r="J326" s="2317"/>
      <c r="K326" s="2317"/>
      <c r="L326" s="2316"/>
      <c r="M326" s="2316"/>
      <c r="N326" s="2316"/>
      <c r="O326" s="2317"/>
      <c r="P326" s="2317"/>
      <c r="Q326" s="2316"/>
    </row>
    <row r="327" spans="1:17" ht="14" thickBot="1" x14ac:dyDescent="0.2">
      <c r="A327" s="3" t="s">
        <v>1733</v>
      </c>
      <c r="B327" s="2316"/>
      <c r="C327" s="2316"/>
      <c r="D327" s="2316"/>
      <c r="E327" s="2317"/>
      <c r="F327" s="2318"/>
      <c r="G327" s="2316"/>
      <c r="H327" s="2316"/>
      <c r="I327" s="2317"/>
      <c r="J327" s="2317"/>
      <c r="K327" s="2317"/>
      <c r="L327" s="2316"/>
      <c r="M327" s="2316"/>
      <c r="N327" s="2316"/>
      <c r="O327" s="2317"/>
      <c r="P327" s="2317"/>
      <c r="Q327" s="2316"/>
    </row>
    <row r="328" spans="1:17" ht="14.5" customHeight="1" thickBot="1" x14ac:dyDescent="0.2">
      <c r="A328" s="2499" t="s">
        <v>343</v>
      </c>
      <c r="B328" s="2502" t="s">
        <v>1950</v>
      </c>
      <c r="C328" s="2503"/>
      <c r="D328" s="2503"/>
      <c r="E328" s="2503"/>
      <c r="F328" s="2503"/>
      <c r="G328" s="2503"/>
      <c r="H328" s="2503"/>
      <c r="I328" s="2503"/>
      <c r="J328" s="2503"/>
      <c r="K328" s="2503"/>
      <c r="L328" s="2504" t="s">
        <v>1951</v>
      </c>
      <c r="M328" s="2505"/>
      <c r="N328" s="2505"/>
      <c r="O328" s="2505"/>
      <c r="P328" s="2506"/>
      <c r="Q328" s="2507"/>
    </row>
    <row r="329" spans="1:17" ht="14.5" customHeight="1" x14ac:dyDescent="0.15">
      <c r="A329" s="2500"/>
      <c r="B329" s="2508" t="s">
        <v>344</v>
      </c>
      <c r="C329" s="2509"/>
      <c r="D329" s="1088"/>
      <c r="E329" s="1088" t="s">
        <v>926</v>
      </c>
      <c r="F329" s="1088" t="s">
        <v>345</v>
      </c>
      <c r="G329" s="1088"/>
      <c r="H329" s="1088"/>
      <c r="I329" s="2496" t="s">
        <v>346</v>
      </c>
      <c r="J329" s="2497"/>
      <c r="K329" s="2498"/>
      <c r="L329" s="2510" t="s">
        <v>344</v>
      </c>
      <c r="M329" s="2511"/>
      <c r="N329" s="1095" t="s">
        <v>347</v>
      </c>
      <c r="O329" s="1096" t="s">
        <v>348</v>
      </c>
      <c r="P329" s="1097"/>
      <c r="Q329" s="1098"/>
    </row>
    <row r="330" spans="1:17" ht="14.5" customHeight="1" x14ac:dyDescent="0.15">
      <c r="A330" s="2500"/>
      <c r="B330" s="1088" t="s">
        <v>857</v>
      </c>
      <c r="C330" s="1088" t="s">
        <v>350</v>
      </c>
      <c r="D330" s="1088" t="s">
        <v>859</v>
      </c>
      <c r="E330" s="1088" t="s">
        <v>864</v>
      </c>
      <c r="F330" s="1088" t="s">
        <v>351</v>
      </c>
      <c r="G330" s="1088" t="s">
        <v>352</v>
      </c>
      <c r="H330" s="1088" t="s">
        <v>353</v>
      </c>
      <c r="I330" s="2493" t="s">
        <v>861</v>
      </c>
      <c r="J330" s="2494"/>
      <c r="K330" s="2495"/>
      <c r="L330" s="1099" t="s">
        <v>857</v>
      </c>
      <c r="M330" s="1095" t="s">
        <v>350</v>
      </c>
      <c r="N330" s="1095" t="s">
        <v>354</v>
      </c>
      <c r="O330" s="1096"/>
      <c r="P330" s="1095" t="s">
        <v>352</v>
      </c>
      <c r="Q330" s="1098" t="s">
        <v>353</v>
      </c>
    </row>
    <row r="331" spans="1:17" ht="14.5" customHeight="1" x14ac:dyDescent="0.15">
      <c r="A331" s="2500"/>
      <c r="B331" s="1088"/>
      <c r="C331" s="1088"/>
      <c r="D331" s="1088"/>
      <c r="E331" s="1088"/>
      <c r="F331" s="1088" t="s">
        <v>356</v>
      </c>
      <c r="G331" s="1088" t="s">
        <v>357</v>
      </c>
      <c r="H331" s="1088" t="s">
        <v>356</v>
      </c>
      <c r="I331" s="1089"/>
      <c r="J331" s="1090"/>
      <c r="K331" s="1091"/>
      <c r="L331" s="1099"/>
      <c r="M331" s="1095"/>
      <c r="N331" s="1095"/>
      <c r="O331" s="1096" t="s">
        <v>359</v>
      </c>
      <c r="P331" s="1095" t="s">
        <v>357</v>
      </c>
      <c r="Q331" s="1098" t="s">
        <v>356</v>
      </c>
    </row>
    <row r="332" spans="1:17" ht="14.5" customHeight="1" x14ac:dyDescent="0.15">
      <c r="A332" s="2501"/>
      <c r="B332" s="1092" t="s">
        <v>360</v>
      </c>
      <c r="C332" s="1092" t="s">
        <v>360</v>
      </c>
      <c r="D332" s="1092" t="s">
        <v>361</v>
      </c>
      <c r="E332" s="1092" t="s">
        <v>778</v>
      </c>
      <c r="F332" s="1092"/>
      <c r="G332" s="1092" t="s">
        <v>362</v>
      </c>
      <c r="H332" s="1092" t="s">
        <v>363</v>
      </c>
      <c r="I332" s="1093" t="s">
        <v>364</v>
      </c>
      <c r="J332" s="1093" t="s">
        <v>365</v>
      </c>
      <c r="K332" s="1094" t="s">
        <v>366</v>
      </c>
      <c r="L332" s="1100" t="s">
        <v>360</v>
      </c>
      <c r="M332" s="1101" t="s">
        <v>360</v>
      </c>
      <c r="N332" s="1101" t="s">
        <v>361</v>
      </c>
      <c r="O332" s="1102"/>
      <c r="P332" s="1101" t="s">
        <v>362</v>
      </c>
      <c r="Q332" s="1103" t="s">
        <v>363</v>
      </c>
    </row>
    <row r="333" spans="1:17" ht="14.5" customHeight="1" x14ac:dyDescent="0.15">
      <c r="A333" s="1049" t="s">
        <v>367</v>
      </c>
      <c r="B333" s="1050">
        <v>1440</v>
      </c>
      <c r="C333" s="1050">
        <v>1320</v>
      </c>
      <c r="D333" s="1051">
        <v>1053.8499999999999</v>
      </c>
      <c r="E333" s="1701">
        <v>0.79837121212121209</v>
      </c>
      <c r="F333" s="1053"/>
      <c r="G333" s="1050"/>
      <c r="H333" s="1050"/>
      <c r="I333" s="1052"/>
      <c r="J333" s="1052"/>
      <c r="K333" s="1054"/>
      <c r="L333" s="1055">
        <v>1227</v>
      </c>
      <c r="M333" s="1051">
        <v>1072</v>
      </c>
      <c r="N333" s="1051">
        <v>756.38</v>
      </c>
      <c r="O333" s="1701">
        <v>0.7055783582089552</v>
      </c>
      <c r="P333" s="1704"/>
      <c r="Q333" s="1304"/>
    </row>
    <row r="334" spans="1:17" ht="14.5" customHeight="1" x14ac:dyDescent="0.15">
      <c r="A334" s="1566" t="s">
        <v>368</v>
      </c>
      <c r="B334" s="1031">
        <v>300</v>
      </c>
      <c r="C334" s="1031">
        <v>290</v>
      </c>
      <c r="D334" s="1031">
        <v>159.5</v>
      </c>
      <c r="E334" s="1145">
        <v>0.55000000000000004</v>
      </c>
      <c r="F334" s="1419" t="s">
        <v>1002</v>
      </c>
      <c r="G334" s="1276">
        <v>2876000</v>
      </c>
      <c r="H334" s="1274">
        <v>2338560</v>
      </c>
      <c r="I334" s="481"/>
      <c r="J334" s="481"/>
      <c r="K334" s="1037"/>
      <c r="L334" s="2448">
        <v>350</v>
      </c>
      <c r="M334" s="1031">
        <v>340</v>
      </c>
      <c r="N334" s="262">
        <v>210.8</v>
      </c>
      <c r="O334" s="1145">
        <v>0.62</v>
      </c>
      <c r="P334" s="1337">
        <v>2910000</v>
      </c>
      <c r="Q334" s="1274">
        <v>2338560</v>
      </c>
    </row>
    <row r="335" spans="1:17" ht="14.5" customHeight="1" x14ac:dyDescent="0.15">
      <c r="A335" s="1566" t="s">
        <v>369</v>
      </c>
      <c r="B335" s="478">
        <v>7</v>
      </c>
      <c r="C335" s="478">
        <v>7</v>
      </c>
      <c r="D335" s="1031">
        <v>4.2</v>
      </c>
      <c r="E335" s="477">
        <v>0.6</v>
      </c>
      <c r="F335" s="1419" t="s">
        <v>1002</v>
      </c>
      <c r="G335" s="1276">
        <v>2876000</v>
      </c>
      <c r="H335" s="1274">
        <v>2338560</v>
      </c>
      <c r="I335" s="481"/>
      <c r="J335" s="481"/>
      <c r="K335" s="1037"/>
      <c r="L335" s="1566">
        <v>6</v>
      </c>
      <c r="M335" s="478">
        <v>6</v>
      </c>
      <c r="N335" s="262">
        <v>3.5999999999999996</v>
      </c>
      <c r="O335" s="477">
        <v>0.6</v>
      </c>
      <c r="P335" s="1337">
        <v>2910000</v>
      </c>
      <c r="Q335" s="1274">
        <v>2338560</v>
      </c>
    </row>
    <row r="336" spans="1:17" ht="14.5" customHeight="1" x14ac:dyDescent="0.15">
      <c r="A336" s="1566" t="s">
        <v>370</v>
      </c>
      <c r="B336" s="1031">
        <v>210</v>
      </c>
      <c r="C336" s="1031">
        <v>190</v>
      </c>
      <c r="D336" s="1031">
        <v>117.8</v>
      </c>
      <c r="E336" s="1145">
        <v>0.62</v>
      </c>
      <c r="F336" s="1419" t="s">
        <v>1002</v>
      </c>
      <c r="G336" s="1276">
        <v>2876000</v>
      </c>
      <c r="H336" s="1274">
        <v>2338560</v>
      </c>
      <c r="I336" s="481"/>
      <c r="J336" s="481"/>
      <c r="K336" s="1037"/>
      <c r="L336" s="2448">
        <v>138</v>
      </c>
      <c r="M336" s="1031">
        <v>4</v>
      </c>
      <c r="N336" s="262">
        <v>2.6</v>
      </c>
      <c r="O336" s="1145">
        <v>0.65</v>
      </c>
      <c r="P336" s="1337">
        <v>2910000</v>
      </c>
      <c r="Q336" s="1274">
        <v>2338560</v>
      </c>
    </row>
    <row r="337" spans="1:17" ht="14.5" customHeight="1" x14ac:dyDescent="0.15">
      <c r="A337" s="1566" t="s">
        <v>371</v>
      </c>
      <c r="B337" s="1031">
        <v>60</v>
      </c>
      <c r="C337" s="1031">
        <v>55</v>
      </c>
      <c r="D337" s="1031">
        <v>110</v>
      </c>
      <c r="E337" s="1145">
        <v>2</v>
      </c>
      <c r="F337" s="1419" t="s">
        <v>1002</v>
      </c>
      <c r="G337" s="1276">
        <v>2876000</v>
      </c>
      <c r="H337" s="1274">
        <v>2338560</v>
      </c>
      <c r="I337" s="481"/>
      <c r="J337" s="481"/>
      <c r="K337" s="1037"/>
      <c r="L337" s="2448">
        <v>55</v>
      </c>
      <c r="M337" s="1031">
        <v>50</v>
      </c>
      <c r="N337" s="262">
        <v>100</v>
      </c>
      <c r="O337" s="1145">
        <v>2</v>
      </c>
      <c r="P337" s="1337">
        <v>2910000</v>
      </c>
      <c r="Q337" s="1274">
        <v>2338560</v>
      </c>
    </row>
    <row r="338" spans="1:17" ht="14.5" customHeight="1" x14ac:dyDescent="0.15">
      <c r="A338" s="1566" t="s">
        <v>372</v>
      </c>
      <c r="B338" s="1031">
        <v>100</v>
      </c>
      <c r="C338" s="1031">
        <v>100</v>
      </c>
      <c r="D338" s="1031">
        <v>55.000000000000007</v>
      </c>
      <c r="E338" s="1145">
        <v>0.55000000000000004</v>
      </c>
      <c r="F338" s="1419" t="s">
        <v>1002</v>
      </c>
      <c r="G338" s="1276">
        <v>2876000</v>
      </c>
      <c r="H338" s="1274">
        <v>2338560</v>
      </c>
      <c r="I338" s="481"/>
      <c r="J338" s="481"/>
      <c r="K338" s="1037"/>
      <c r="L338" s="2448">
        <v>110</v>
      </c>
      <c r="M338" s="1031">
        <v>110</v>
      </c>
      <c r="N338" s="262">
        <v>68.2</v>
      </c>
      <c r="O338" s="1145">
        <v>0.62</v>
      </c>
      <c r="P338" s="1337">
        <v>2910000</v>
      </c>
      <c r="Q338" s="1274">
        <v>2338560</v>
      </c>
    </row>
    <row r="339" spans="1:17" ht="14.5" customHeight="1" x14ac:dyDescent="0.15">
      <c r="A339" s="1566" t="s">
        <v>373</v>
      </c>
      <c r="B339" s="1031">
        <v>370</v>
      </c>
      <c r="C339" s="1031">
        <v>300</v>
      </c>
      <c r="D339" s="1031">
        <v>360</v>
      </c>
      <c r="E339" s="1145">
        <v>1.2</v>
      </c>
      <c r="F339" s="1419" t="s">
        <v>1002</v>
      </c>
      <c r="G339" s="1276">
        <v>2876000</v>
      </c>
      <c r="H339" s="1274">
        <v>2338560</v>
      </c>
      <c r="I339" s="481"/>
      <c r="J339" s="481"/>
      <c r="K339" s="1037"/>
      <c r="L339" s="2448">
        <v>120</v>
      </c>
      <c r="M339" s="1031">
        <v>120</v>
      </c>
      <c r="N339" s="262">
        <v>84</v>
      </c>
      <c r="O339" s="1145">
        <v>0.7</v>
      </c>
      <c r="P339" s="1337">
        <v>2910000</v>
      </c>
      <c r="Q339" s="1274">
        <v>2338560</v>
      </c>
    </row>
    <row r="340" spans="1:17" ht="14.5" customHeight="1" x14ac:dyDescent="0.15">
      <c r="A340" s="1566" t="s">
        <v>374</v>
      </c>
      <c r="B340" s="1031">
        <v>15</v>
      </c>
      <c r="C340" s="1031">
        <v>15</v>
      </c>
      <c r="D340" s="1031">
        <v>8.25</v>
      </c>
      <c r="E340" s="1145">
        <v>0.55000000000000004</v>
      </c>
      <c r="F340" s="1419" t="s">
        <v>1002</v>
      </c>
      <c r="G340" s="1276">
        <v>2876000</v>
      </c>
      <c r="H340" s="1274">
        <v>2338560</v>
      </c>
      <c r="I340" s="481"/>
      <c r="J340" s="481"/>
      <c r="K340" s="1037"/>
      <c r="L340" s="2448">
        <v>15</v>
      </c>
      <c r="M340" s="1031">
        <v>15</v>
      </c>
      <c r="N340" s="262">
        <v>9.3000000000000007</v>
      </c>
      <c r="O340" s="1145">
        <v>0.62</v>
      </c>
      <c r="P340" s="1337">
        <v>2910000</v>
      </c>
      <c r="Q340" s="1274">
        <v>2338560</v>
      </c>
    </row>
    <row r="341" spans="1:17" ht="14.5" customHeight="1" x14ac:dyDescent="0.15">
      <c r="A341" s="1566" t="s">
        <v>375</v>
      </c>
      <c r="B341" s="1031">
        <v>40</v>
      </c>
      <c r="C341" s="1031">
        <v>35</v>
      </c>
      <c r="D341" s="1031">
        <v>21</v>
      </c>
      <c r="E341" s="1145">
        <v>0.6</v>
      </c>
      <c r="F341" s="1419" t="s">
        <v>1002</v>
      </c>
      <c r="G341" s="1276">
        <v>2876000</v>
      </c>
      <c r="H341" s="1274">
        <v>2338560</v>
      </c>
      <c r="I341" s="481"/>
      <c r="J341" s="481"/>
      <c r="K341" s="1037"/>
      <c r="L341" s="2448">
        <v>55</v>
      </c>
      <c r="M341" s="1031">
        <v>55</v>
      </c>
      <c r="N341" s="262">
        <v>33</v>
      </c>
      <c r="O341" s="1145">
        <v>0.6</v>
      </c>
      <c r="P341" s="1337">
        <v>2910000</v>
      </c>
      <c r="Q341" s="1274">
        <v>2338560</v>
      </c>
    </row>
    <row r="342" spans="1:17" ht="14.5" customHeight="1" x14ac:dyDescent="0.15">
      <c r="A342" s="1566" t="s">
        <v>376</v>
      </c>
      <c r="B342" s="1031">
        <v>75</v>
      </c>
      <c r="C342" s="1031">
        <v>75</v>
      </c>
      <c r="D342" s="1031">
        <v>41.25</v>
      </c>
      <c r="E342" s="1145">
        <v>0.55000000000000004</v>
      </c>
      <c r="F342" s="1419" t="s">
        <v>1002</v>
      </c>
      <c r="G342" s="1276">
        <v>2876000</v>
      </c>
      <c r="H342" s="1274">
        <v>2338560</v>
      </c>
      <c r="I342" s="481"/>
      <c r="J342" s="481"/>
      <c r="K342" s="1037"/>
      <c r="L342" s="2448">
        <v>38</v>
      </c>
      <c r="M342" s="1031">
        <v>38</v>
      </c>
      <c r="N342" s="262">
        <v>26.599999999999998</v>
      </c>
      <c r="O342" s="1145">
        <v>0.7</v>
      </c>
      <c r="P342" s="1337">
        <v>2910000</v>
      </c>
      <c r="Q342" s="1274">
        <v>2338560</v>
      </c>
    </row>
    <row r="343" spans="1:17" ht="14.5" customHeight="1" x14ac:dyDescent="0.15">
      <c r="A343" s="1566" t="s">
        <v>377</v>
      </c>
      <c r="B343" s="1031">
        <v>135</v>
      </c>
      <c r="C343" s="1031">
        <v>130</v>
      </c>
      <c r="D343" s="1031">
        <v>104</v>
      </c>
      <c r="E343" s="1145">
        <v>0.8</v>
      </c>
      <c r="F343" s="1419" t="s">
        <v>1002</v>
      </c>
      <c r="G343" s="1276">
        <v>2876000</v>
      </c>
      <c r="H343" s="1274">
        <v>2338560</v>
      </c>
      <c r="I343" s="481"/>
      <c r="J343" s="481"/>
      <c r="K343" s="1037"/>
      <c r="L343" s="2448">
        <v>210</v>
      </c>
      <c r="M343" s="1031">
        <v>205</v>
      </c>
      <c r="N343" s="262">
        <v>143.5</v>
      </c>
      <c r="O343" s="1145">
        <v>0.7</v>
      </c>
      <c r="P343" s="1337">
        <v>2910000</v>
      </c>
      <c r="Q343" s="1274">
        <v>2338560</v>
      </c>
    </row>
    <row r="344" spans="1:17" ht="14.5" customHeight="1" x14ac:dyDescent="0.15">
      <c r="A344" s="1566" t="s">
        <v>378</v>
      </c>
      <c r="B344" s="1031">
        <v>50</v>
      </c>
      <c r="C344" s="1031">
        <v>50</v>
      </c>
      <c r="D344" s="1031">
        <v>30</v>
      </c>
      <c r="E344" s="1145">
        <v>0.6</v>
      </c>
      <c r="F344" s="1419" t="s">
        <v>1002</v>
      </c>
      <c r="G344" s="1276">
        <v>2876000</v>
      </c>
      <c r="H344" s="1274">
        <v>2338560</v>
      </c>
      <c r="I344" s="481"/>
      <c r="J344" s="481"/>
      <c r="K344" s="1037"/>
      <c r="L344" s="2448">
        <v>40</v>
      </c>
      <c r="M344" s="1031">
        <v>40</v>
      </c>
      <c r="N344" s="262">
        <v>20</v>
      </c>
      <c r="O344" s="1145">
        <v>0.5</v>
      </c>
      <c r="P344" s="1337">
        <v>2910000</v>
      </c>
      <c r="Q344" s="1274">
        <v>2338560</v>
      </c>
    </row>
    <row r="345" spans="1:17" ht="14.5" customHeight="1" x14ac:dyDescent="0.15">
      <c r="A345" s="1566" t="s">
        <v>379</v>
      </c>
      <c r="B345" s="1031">
        <v>55</v>
      </c>
      <c r="C345" s="1031">
        <v>55</v>
      </c>
      <c r="D345" s="1031">
        <v>30.250000000000004</v>
      </c>
      <c r="E345" s="1145">
        <v>0.55000000000000004</v>
      </c>
      <c r="F345" s="1419" t="s">
        <v>1002</v>
      </c>
      <c r="G345" s="1276">
        <v>2876000</v>
      </c>
      <c r="H345" s="1274">
        <v>2338560</v>
      </c>
      <c r="I345" s="481"/>
      <c r="J345" s="481"/>
      <c r="K345" s="1037"/>
      <c r="L345" s="2448">
        <v>70</v>
      </c>
      <c r="M345" s="1031">
        <v>69</v>
      </c>
      <c r="N345" s="262">
        <v>42.78</v>
      </c>
      <c r="O345" s="1145">
        <v>0.62</v>
      </c>
      <c r="P345" s="1337">
        <v>2910000</v>
      </c>
      <c r="Q345" s="1274">
        <v>2338560</v>
      </c>
    </row>
    <row r="346" spans="1:17" ht="14.5" customHeight="1" x14ac:dyDescent="0.15">
      <c r="A346" s="1566" t="s">
        <v>380</v>
      </c>
      <c r="B346" s="1031">
        <v>23</v>
      </c>
      <c r="C346" s="1031">
        <v>18</v>
      </c>
      <c r="D346" s="1031">
        <v>12.6</v>
      </c>
      <c r="E346" s="1145">
        <v>0.7</v>
      </c>
      <c r="F346" s="1419" t="s">
        <v>1002</v>
      </c>
      <c r="G346" s="1276">
        <v>2876000</v>
      </c>
      <c r="H346" s="1274">
        <v>2338560</v>
      </c>
      <c r="I346" s="481"/>
      <c r="J346" s="481"/>
      <c r="K346" s="1037"/>
      <c r="L346" s="2448">
        <v>20</v>
      </c>
      <c r="M346" s="1031">
        <v>20</v>
      </c>
      <c r="N346" s="262">
        <v>12</v>
      </c>
      <c r="O346" s="1145">
        <v>0.6</v>
      </c>
      <c r="P346" s="1337">
        <v>2910000</v>
      </c>
      <c r="Q346" s="1274">
        <v>2338560</v>
      </c>
    </row>
    <row r="347" spans="1:17" ht="14.5" customHeight="1" x14ac:dyDescent="0.15">
      <c r="A347" s="1566" t="s">
        <v>381</v>
      </c>
      <c r="B347" s="478"/>
      <c r="C347" s="478"/>
      <c r="D347" s="1031">
        <v>0</v>
      </c>
      <c r="E347" s="2444"/>
      <c r="F347" s="1032"/>
      <c r="G347" s="1276"/>
      <c r="H347" s="1274"/>
      <c r="I347" s="481"/>
      <c r="J347" s="481"/>
      <c r="K347" s="1037"/>
      <c r="L347" s="1566"/>
      <c r="M347" s="478"/>
      <c r="N347" s="262">
        <v>0</v>
      </c>
      <c r="O347" s="2452"/>
      <c r="P347" s="1337"/>
      <c r="Q347" s="1274"/>
    </row>
    <row r="348" spans="1:17" ht="14.5" customHeight="1" x14ac:dyDescent="0.15">
      <c r="A348" s="1566" t="s">
        <v>382</v>
      </c>
      <c r="B348" s="478"/>
      <c r="C348" s="478"/>
      <c r="D348" s="1031">
        <v>0</v>
      </c>
      <c r="E348" s="2444"/>
      <c r="F348" s="1038"/>
      <c r="G348" s="1276"/>
      <c r="H348" s="1274"/>
      <c r="I348" s="481"/>
      <c r="J348" s="481"/>
      <c r="K348" s="1037"/>
      <c r="L348" s="1566"/>
      <c r="M348" s="478"/>
      <c r="N348" s="262">
        <v>0</v>
      </c>
      <c r="O348" s="2452"/>
      <c r="P348" s="1337"/>
      <c r="Q348" s="1274"/>
    </row>
    <row r="349" spans="1:17" ht="14.5" customHeight="1" x14ac:dyDescent="0.15">
      <c r="A349" s="1570" t="s">
        <v>383</v>
      </c>
      <c r="B349" s="1594">
        <v>504.3</v>
      </c>
      <c r="C349" s="1594">
        <v>502.6</v>
      </c>
      <c r="D349" s="2446">
        <v>330.08</v>
      </c>
      <c r="E349" s="2404">
        <v>0.65674492638280935</v>
      </c>
      <c r="F349" s="1061"/>
      <c r="G349" s="2322"/>
      <c r="H349" s="2332"/>
      <c r="I349" s="1060"/>
      <c r="J349" s="1060"/>
      <c r="K349" s="1066"/>
      <c r="L349" s="2449">
        <v>541.20000000000005</v>
      </c>
      <c r="M349" s="1594">
        <v>535.70000000000005</v>
      </c>
      <c r="N349" s="1594">
        <v>351.56</v>
      </c>
      <c r="O349" s="2404">
        <v>0.65626283367556459</v>
      </c>
      <c r="P349" s="1705"/>
      <c r="Q349" s="1279"/>
    </row>
    <row r="350" spans="1:17" ht="14.5" customHeight="1" x14ac:dyDescent="0.15">
      <c r="A350" s="1566" t="s">
        <v>384</v>
      </c>
      <c r="B350" s="1031">
        <v>450</v>
      </c>
      <c r="C350" s="1031">
        <v>450</v>
      </c>
      <c r="D350" s="1031">
        <v>292.5</v>
      </c>
      <c r="E350" s="1145">
        <v>0.65</v>
      </c>
      <c r="F350" s="1419" t="s">
        <v>1002</v>
      </c>
      <c r="G350" s="1276">
        <v>2876000</v>
      </c>
      <c r="H350" s="1274">
        <v>2338560</v>
      </c>
      <c r="I350" s="481"/>
      <c r="J350" s="481"/>
      <c r="K350" s="1037"/>
      <c r="L350" s="2448">
        <v>500</v>
      </c>
      <c r="M350" s="1031">
        <v>500</v>
      </c>
      <c r="N350" s="262">
        <v>325</v>
      </c>
      <c r="O350" s="1145">
        <v>0.65</v>
      </c>
      <c r="P350" s="1337">
        <v>2910000</v>
      </c>
      <c r="Q350" s="1274">
        <v>2338560</v>
      </c>
    </row>
    <row r="351" spans="1:17" ht="14.5" customHeight="1" x14ac:dyDescent="0.15">
      <c r="A351" s="1566" t="s">
        <v>385</v>
      </c>
      <c r="B351" s="478"/>
      <c r="C351" s="478"/>
      <c r="D351" s="1031">
        <v>0</v>
      </c>
      <c r="E351" s="477"/>
      <c r="F351" s="1038"/>
      <c r="G351" s="1276"/>
      <c r="H351" s="1274"/>
      <c r="I351" s="481"/>
      <c r="J351" s="481"/>
      <c r="K351" s="1037"/>
      <c r="L351" s="1566"/>
      <c r="M351" s="478"/>
      <c r="N351" s="262">
        <v>0</v>
      </c>
      <c r="O351" s="477"/>
      <c r="P351" s="1337"/>
      <c r="Q351" s="1274"/>
    </row>
    <row r="352" spans="1:17" ht="14.5" customHeight="1" x14ac:dyDescent="0.15">
      <c r="A352" s="1566" t="s">
        <v>386</v>
      </c>
      <c r="B352" s="1031">
        <v>9.3000000000000007</v>
      </c>
      <c r="C352" s="1031">
        <v>7.6</v>
      </c>
      <c r="D352" s="1031">
        <v>6.08</v>
      </c>
      <c r="E352" s="1145">
        <v>0.8</v>
      </c>
      <c r="F352" s="1419" t="s">
        <v>1002</v>
      </c>
      <c r="G352" s="1276">
        <v>2876000</v>
      </c>
      <c r="H352" s="1274">
        <v>2338560</v>
      </c>
      <c r="I352" s="481"/>
      <c r="J352" s="481"/>
      <c r="K352" s="1037"/>
      <c r="L352" s="2448">
        <v>21.2</v>
      </c>
      <c r="M352" s="1031">
        <v>15.7</v>
      </c>
      <c r="N352" s="262">
        <v>12.56</v>
      </c>
      <c r="O352" s="1145">
        <v>0.8</v>
      </c>
      <c r="P352" s="1337">
        <v>2910000</v>
      </c>
      <c r="Q352" s="1274">
        <v>2338560</v>
      </c>
    </row>
    <row r="353" spans="1:17" ht="14.5" customHeight="1" x14ac:dyDescent="0.15">
      <c r="A353" s="1566" t="s">
        <v>387</v>
      </c>
      <c r="B353" s="478"/>
      <c r="C353" s="478"/>
      <c r="D353" s="1031">
        <v>0</v>
      </c>
      <c r="E353" s="477"/>
      <c r="F353" s="1419"/>
      <c r="G353" s="1276"/>
      <c r="H353" s="1274"/>
      <c r="I353" s="481"/>
      <c r="J353" s="481"/>
      <c r="K353" s="1037"/>
      <c r="L353" s="1566"/>
      <c r="M353" s="478"/>
      <c r="N353" s="262">
        <v>0</v>
      </c>
      <c r="O353" s="477"/>
      <c r="P353" s="1337"/>
      <c r="Q353" s="1274"/>
    </row>
    <row r="354" spans="1:17" ht="14.5" customHeight="1" x14ac:dyDescent="0.15">
      <c r="A354" s="1566" t="s">
        <v>388</v>
      </c>
      <c r="B354" s="1031">
        <v>45</v>
      </c>
      <c r="C354" s="1031">
        <v>45</v>
      </c>
      <c r="D354" s="1031">
        <v>31.499999999999996</v>
      </c>
      <c r="E354" s="1145">
        <v>0.7</v>
      </c>
      <c r="F354" s="1419" t="s">
        <v>1002</v>
      </c>
      <c r="G354" s="1276">
        <v>2876000</v>
      </c>
      <c r="H354" s="1274">
        <v>2338560</v>
      </c>
      <c r="I354" s="481"/>
      <c r="J354" s="481"/>
      <c r="K354" s="1037"/>
      <c r="L354" s="2448">
        <v>20</v>
      </c>
      <c r="M354" s="1031">
        <v>20</v>
      </c>
      <c r="N354" s="262">
        <v>14</v>
      </c>
      <c r="O354" s="1145">
        <v>0.7</v>
      </c>
      <c r="P354" s="1337">
        <v>2910000</v>
      </c>
      <c r="Q354" s="1274">
        <v>2338560</v>
      </c>
    </row>
    <row r="355" spans="1:17" ht="14.5" customHeight="1" x14ac:dyDescent="0.15">
      <c r="A355" s="1570" t="s">
        <v>389</v>
      </c>
      <c r="B355" s="2326">
        <v>491</v>
      </c>
      <c r="C355" s="2326">
        <v>471</v>
      </c>
      <c r="D355" s="2326">
        <v>495.3</v>
      </c>
      <c r="E355" s="2404">
        <v>1.0515923566878982</v>
      </c>
      <c r="F355" s="1061"/>
      <c r="G355" s="2328"/>
      <c r="H355" s="2333"/>
      <c r="I355" s="1069"/>
      <c r="J355" s="1069"/>
      <c r="K355" s="1074"/>
      <c r="L355" s="2450">
        <v>424</v>
      </c>
      <c r="M355" s="2326">
        <v>407</v>
      </c>
      <c r="N355" s="2326">
        <v>306.59999999999997</v>
      </c>
      <c r="O355" s="2404">
        <v>0.75331695331695325</v>
      </c>
      <c r="P355" s="1705"/>
      <c r="Q355" s="1279"/>
    </row>
    <row r="356" spans="1:17" ht="14.5" customHeight="1" x14ac:dyDescent="0.15">
      <c r="A356" s="1566" t="s">
        <v>390</v>
      </c>
      <c r="B356" s="1031">
        <v>285</v>
      </c>
      <c r="C356" s="1031">
        <v>285</v>
      </c>
      <c r="D356" s="1031">
        <v>199.5</v>
      </c>
      <c r="E356" s="1145">
        <v>0.7</v>
      </c>
      <c r="F356" s="1419" t="s">
        <v>1002</v>
      </c>
      <c r="G356" s="1276">
        <v>2876000</v>
      </c>
      <c r="H356" s="1274">
        <v>2338560</v>
      </c>
      <c r="I356" s="481"/>
      <c r="J356" s="481"/>
      <c r="K356" s="1037"/>
      <c r="L356" s="2448">
        <v>256</v>
      </c>
      <c r="M356" s="1031">
        <v>256</v>
      </c>
      <c r="N356" s="262">
        <v>179.2</v>
      </c>
      <c r="O356" s="1145">
        <v>0.7</v>
      </c>
      <c r="P356" s="1337">
        <v>2910000</v>
      </c>
      <c r="Q356" s="1274">
        <v>2338560</v>
      </c>
    </row>
    <row r="357" spans="1:17" ht="14.5" customHeight="1" x14ac:dyDescent="0.15">
      <c r="A357" s="1566" t="s">
        <v>391</v>
      </c>
      <c r="B357" s="1031">
        <v>12</v>
      </c>
      <c r="C357" s="1031">
        <v>11</v>
      </c>
      <c r="D357" s="1031">
        <v>11</v>
      </c>
      <c r="E357" s="1145">
        <v>1</v>
      </c>
      <c r="F357" s="1419" t="s">
        <v>1002</v>
      </c>
      <c r="G357" s="1276">
        <v>2876000</v>
      </c>
      <c r="H357" s="1274">
        <v>2338560</v>
      </c>
      <c r="I357" s="481"/>
      <c r="J357" s="481"/>
      <c r="K357" s="1037"/>
      <c r="L357" s="2448">
        <v>15</v>
      </c>
      <c r="M357" s="1031">
        <v>13</v>
      </c>
      <c r="N357" s="262">
        <v>13</v>
      </c>
      <c r="O357" s="1145">
        <v>1</v>
      </c>
      <c r="P357" s="1337">
        <v>2910000</v>
      </c>
      <c r="Q357" s="1274">
        <v>2338560</v>
      </c>
    </row>
    <row r="358" spans="1:17" ht="14.5" customHeight="1" x14ac:dyDescent="0.15">
      <c r="A358" s="1566" t="s">
        <v>392</v>
      </c>
      <c r="B358" s="1031">
        <v>14</v>
      </c>
      <c r="C358" s="1031">
        <v>10</v>
      </c>
      <c r="D358" s="1031">
        <v>10</v>
      </c>
      <c r="E358" s="1145">
        <v>1</v>
      </c>
      <c r="F358" s="1419" t="s">
        <v>1002</v>
      </c>
      <c r="G358" s="1276">
        <v>2876000</v>
      </c>
      <c r="H358" s="1274">
        <v>2338560</v>
      </c>
      <c r="I358" s="481"/>
      <c r="J358" s="481"/>
      <c r="K358" s="1037"/>
      <c r="L358" s="2448">
        <v>3</v>
      </c>
      <c r="M358" s="1031">
        <v>1</v>
      </c>
      <c r="N358" s="262">
        <v>0.7</v>
      </c>
      <c r="O358" s="1145">
        <v>0.7</v>
      </c>
      <c r="P358" s="1337">
        <v>2910000</v>
      </c>
      <c r="Q358" s="1274">
        <v>2338560</v>
      </c>
    </row>
    <row r="359" spans="1:17" ht="14.5" customHeight="1" x14ac:dyDescent="0.15">
      <c r="A359" s="1566" t="s">
        <v>393</v>
      </c>
      <c r="B359" s="1031">
        <v>80</v>
      </c>
      <c r="C359" s="1031">
        <v>70</v>
      </c>
      <c r="D359" s="1031">
        <v>140</v>
      </c>
      <c r="E359" s="1145">
        <v>2</v>
      </c>
      <c r="F359" s="1419" t="s">
        <v>1002</v>
      </c>
      <c r="G359" s="1276">
        <v>2876000</v>
      </c>
      <c r="H359" s="1274">
        <v>2338560</v>
      </c>
      <c r="I359" s="1040"/>
      <c r="J359" s="481"/>
      <c r="K359" s="1041"/>
      <c r="L359" s="2448">
        <v>80</v>
      </c>
      <c r="M359" s="1031">
        <v>70</v>
      </c>
      <c r="N359" s="262">
        <v>56</v>
      </c>
      <c r="O359" s="1145">
        <v>0.8</v>
      </c>
      <c r="P359" s="1337">
        <v>2910000</v>
      </c>
      <c r="Q359" s="1274">
        <v>2338560</v>
      </c>
    </row>
    <row r="360" spans="1:17" ht="14.5" customHeight="1" x14ac:dyDescent="0.15">
      <c r="A360" s="1566" t="s">
        <v>394</v>
      </c>
      <c r="B360" s="478">
        <v>30</v>
      </c>
      <c r="C360" s="478">
        <v>25</v>
      </c>
      <c r="D360" s="1031">
        <v>75</v>
      </c>
      <c r="E360" s="477">
        <v>3</v>
      </c>
      <c r="F360" s="1419" t="s">
        <v>1002</v>
      </c>
      <c r="G360" s="1276">
        <v>2876000</v>
      </c>
      <c r="H360" s="1274">
        <v>2338560</v>
      </c>
      <c r="I360" s="1040"/>
      <c r="J360" s="481"/>
      <c r="K360" s="1041"/>
      <c r="L360" s="1566">
        <v>25</v>
      </c>
      <c r="M360" s="478">
        <v>22</v>
      </c>
      <c r="N360" s="262">
        <v>13.2</v>
      </c>
      <c r="O360" s="477">
        <v>0.6</v>
      </c>
      <c r="P360" s="1337">
        <v>2910000</v>
      </c>
      <c r="Q360" s="1274">
        <v>2338560</v>
      </c>
    </row>
    <row r="361" spans="1:17" ht="14.5" customHeight="1" x14ac:dyDescent="0.15">
      <c r="A361" s="1566" t="s">
        <v>395</v>
      </c>
      <c r="B361" s="1031">
        <v>35</v>
      </c>
      <c r="C361" s="1031">
        <v>35</v>
      </c>
      <c r="D361" s="1031">
        <v>28</v>
      </c>
      <c r="E361" s="1145">
        <v>0.8</v>
      </c>
      <c r="F361" s="1419" t="s">
        <v>1002</v>
      </c>
      <c r="G361" s="1276">
        <v>2876000</v>
      </c>
      <c r="H361" s="1274">
        <v>2338560</v>
      </c>
      <c r="I361" s="1040"/>
      <c r="J361" s="481"/>
      <c r="K361" s="1041"/>
      <c r="L361" s="2448">
        <v>20</v>
      </c>
      <c r="M361" s="1031">
        <v>20</v>
      </c>
      <c r="N361" s="262">
        <v>16</v>
      </c>
      <c r="O361" s="1145">
        <v>0.8</v>
      </c>
      <c r="P361" s="1337">
        <v>2910000</v>
      </c>
      <c r="Q361" s="1274">
        <v>2338560</v>
      </c>
    </row>
    <row r="362" spans="1:17" ht="14.5" customHeight="1" x14ac:dyDescent="0.15">
      <c r="A362" s="1566" t="s">
        <v>396</v>
      </c>
      <c r="B362" s="1031">
        <v>12</v>
      </c>
      <c r="C362" s="1031">
        <v>12</v>
      </c>
      <c r="D362" s="1031">
        <v>18</v>
      </c>
      <c r="E362" s="1145">
        <v>1.5</v>
      </c>
      <c r="F362" s="1419" t="s">
        <v>1002</v>
      </c>
      <c r="G362" s="1276">
        <v>2876000</v>
      </c>
      <c r="H362" s="1274">
        <v>2338560</v>
      </c>
      <c r="I362" s="481"/>
      <c r="J362" s="481"/>
      <c r="K362" s="1041"/>
      <c r="L362" s="2448">
        <v>15</v>
      </c>
      <c r="M362" s="1031">
        <v>15</v>
      </c>
      <c r="N362" s="262">
        <v>22.5</v>
      </c>
      <c r="O362" s="1145">
        <v>1.5</v>
      </c>
      <c r="P362" s="1337">
        <v>2910000</v>
      </c>
      <c r="Q362" s="1274">
        <v>2338560</v>
      </c>
    </row>
    <row r="363" spans="1:17" ht="14.5" customHeight="1" x14ac:dyDescent="0.15">
      <c r="A363" s="1566" t="s">
        <v>397</v>
      </c>
      <c r="B363" s="1031">
        <v>23</v>
      </c>
      <c r="C363" s="1031">
        <v>23</v>
      </c>
      <c r="D363" s="1031">
        <v>13.799999999999999</v>
      </c>
      <c r="E363" s="1145">
        <v>0.6</v>
      </c>
      <c r="F363" s="1419" t="s">
        <v>1002</v>
      </c>
      <c r="G363" s="1276">
        <v>2876000</v>
      </c>
      <c r="H363" s="1274">
        <v>2338560</v>
      </c>
      <c r="I363" s="481"/>
      <c r="J363" s="481"/>
      <c r="K363" s="1041"/>
      <c r="L363" s="2448">
        <v>10</v>
      </c>
      <c r="M363" s="1031">
        <v>10</v>
      </c>
      <c r="N363" s="262">
        <v>6</v>
      </c>
      <c r="O363" s="1145">
        <v>0.6</v>
      </c>
      <c r="P363" s="1337">
        <v>2910000</v>
      </c>
      <c r="Q363" s="1274">
        <v>2338560</v>
      </c>
    </row>
    <row r="364" spans="1:17" ht="14.5" customHeight="1" x14ac:dyDescent="0.15">
      <c r="A364" s="1570" t="s">
        <v>398</v>
      </c>
      <c r="B364" s="1594">
        <v>675.4</v>
      </c>
      <c r="C364" s="1594">
        <v>669.4</v>
      </c>
      <c r="D364" s="1594">
        <v>547.82000000000005</v>
      </c>
      <c r="E364" s="2404">
        <v>0.81837466387809987</v>
      </c>
      <c r="F364" s="1077"/>
      <c r="G364" s="1281"/>
      <c r="H364" s="1279"/>
      <c r="I364" s="1079"/>
      <c r="J364" s="1069"/>
      <c r="K364" s="1020"/>
      <c r="L364" s="2449">
        <v>793</v>
      </c>
      <c r="M364" s="1594">
        <v>781</v>
      </c>
      <c r="N364" s="1594">
        <v>623.44000000000005</v>
      </c>
      <c r="O364" s="2404">
        <v>0.79825864276568503</v>
      </c>
      <c r="P364" s="1705"/>
      <c r="Q364" s="1279"/>
    </row>
    <row r="365" spans="1:17" ht="14.5" customHeight="1" x14ac:dyDescent="0.15">
      <c r="A365" s="1566" t="s">
        <v>399</v>
      </c>
      <c r="B365" s="1031">
        <v>350</v>
      </c>
      <c r="C365" s="1031">
        <v>345</v>
      </c>
      <c r="D365" s="1031">
        <v>207</v>
      </c>
      <c r="E365" s="1145">
        <v>0.6</v>
      </c>
      <c r="F365" s="1419" t="s">
        <v>1002</v>
      </c>
      <c r="G365" s="1276">
        <v>2876000</v>
      </c>
      <c r="H365" s="1274">
        <v>2338560</v>
      </c>
      <c r="I365" s="1040"/>
      <c r="J365" s="481"/>
      <c r="K365" s="1041"/>
      <c r="L365" s="2448">
        <v>355</v>
      </c>
      <c r="M365" s="1031">
        <v>350</v>
      </c>
      <c r="N365" s="262">
        <v>210</v>
      </c>
      <c r="O365" s="1145">
        <v>0.6</v>
      </c>
      <c r="P365" s="1337">
        <v>2910000</v>
      </c>
      <c r="Q365" s="1274">
        <v>2338560</v>
      </c>
    </row>
    <row r="366" spans="1:17" ht="14.5" customHeight="1" x14ac:dyDescent="0.15">
      <c r="A366" s="1566" t="s">
        <v>400</v>
      </c>
      <c r="B366" s="1031">
        <v>24</v>
      </c>
      <c r="C366" s="1031">
        <v>24</v>
      </c>
      <c r="D366" s="1031">
        <v>30.240000000000002</v>
      </c>
      <c r="E366" s="1145">
        <v>1.26</v>
      </c>
      <c r="F366" s="1419" t="s">
        <v>1002</v>
      </c>
      <c r="G366" s="1276">
        <v>2876000</v>
      </c>
      <c r="H366" s="1274">
        <v>2338560</v>
      </c>
      <c r="I366" s="1040"/>
      <c r="J366" s="481"/>
      <c r="K366" s="1041"/>
      <c r="L366" s="2448">
        <v>124</v>
      </c>
      <c r="M366" s="1031">
        <v>124</v>
      </c>
      <c r="N366" s="262">
        <v>156.24</v>
      </c>
      <c r="O366" s="1145">
        <v>1.26</v>
      </c>
      <c r="P366" s="1337">
        <v>2910000</v>
      </c>
      <c r="Q366" s="1274">
        <v>2338560</v>
      </c>
    </row>
    <row r="367" spans="1:17" ht="14.5" customHeight="1" x14ac:dyDescent="0.15">
      <c r="A367" s="1566" t="s">
        <v>401</v>
      </c>
      <c r="B367" s="1031">
        <v>15</v>
      </c>
      <c r="C367" s="1031">
        <v>15</v>
      </c>
      <c r="D367" s="1031">
        <v>6</v>
      </c>
      <c r="E367" s="1145">
        <v>0.4</v>
      </c>
      <c r="F367" s="1419" t="s">
        <v>1002</v>
      </c>
      <c r="G367" s="1276">
        <v>2876000</v>
      </c>
      <c r="H367" s="1274">
        <v>2338560</v>
      </c>
      <c r="I367" s="1040"/>
      <c r="J367" s="481"/>
      <c r="K367" s="1041"/>
      <c r="L367" s="2448">
        <v>16</v>
      </c>
      <c r="M367" s="1031">
        <v>16</v>
      </c>
      <c r="N367" s="262">
        <v>9.6</v>
      </c>
      <c r="O367" s="1145">
        <v>0.6</v>
      </c>
      <c r="P367" s="1337">
        <v>2910000</v>
      </c>
      <c r="Q367" s="1274">
        <v>2338560</v>
      </c>
    </row>
    <row r="368" spans="1:17" ht="14.5" customHeight="1" x14ac:dyDescent="0.15">
      <c r="A368" s="1566" t="s">
        <v>402</v>
      </c>
      <c r="B368" s="1031">
        <v>83.4</v>
      </c>
      <c r="C368" s="1031">
        <v>83.4</v>
      </c>
      <c r="D368" s="1031">
        <v>58.38</v>
      </c>
      <c r="E368" s="1145">
        <v>0.7</v>
      </c>
      <c r="F368" s="1419" t="s">
        <v>1002</v>
      </c>
      <c r="G368" s="1276">
        <v>2876000</v>
      </c>
      <c r="H368" s="1274">
        <v>2338560</v>
      </c>
      <c r="I368" s="1040"/>
      <c r="J368" s="481"/>
      <c r="K368" s="1041"/>
      <c r="L368" s="2448">
        <v>66</v>
      </c>
      <c r="M368" s="1031">
        <v>66</v>
      </c>
      <c r="N368" s="262">
        <v>39.6</v>
      </c>
      <c r="O368" s="1145">
        <v>0.6</v>
      </c>
      <c r="P368" s="1337">
        <v>2910000</v>
      </c>
      <c r="Q368" s="1274">
        <v>2338560</v>
      </c>
    </row>
    <row r="369" spans="1:17" ht="14.5" customHeight="1" x14ac:dyDescent="0.15">
      <c r="A369" s="1566" t="s">
        <v>403</v>
      </c>
      <c r="B369" s="1031">
        <v>15</v>
      </c>
      <c r="C369" s="1031">
        <v>15</v>
      </c>
      <c r="D369" s="1031">
        <v>22.5</v>
      </c>
      <c r="E369" s="1145">
        <v>1.5</v>
      </c>
      <c r="F369" s="1419" t="s">
        <v>1002</v>
      </c>
      <c r="G369" s="1276">
        <v>2876000</v>
      </c>
      <c r="H369" s="1274">
        <v>2338560</v>
      </c>
      <c r="I369" s="1040"/>
      <c r="J369" s="481"/>
      <c r="K369" s="1041"/>
      <c r="L369" s="2448">
        <v>25</v>
      </c>
      <c r="M369" s="1031">
        <v>25</v>
      </c>
      <c r="N369" s="262">
        <v>30</v>
      </c>
      <c r="O369" s="1145">
        <v>1.2</v>
      </c>
      <c r="P369" s="1337">
        <v>2910000</v>
      </c>
      <c r="Q369" s="1274">
        <v>2338560</v>
      </c>
    </row>
    <row r="370" spans="1:17" ht="14.5" customHeight="1" x14ac:dyDescent="0.15">
      <c r="A370" s="1566" t="s">
        <v>404</v>
      </c>
      <c r="B370" s="478">
        <v>5</v>
      </c>
      <c r="C370" s="478">
        <v>5</v>
      </c>
      <c r="D370" s="1031">
        <v>40</v>
      </c>
      <c r="E370" s="477">
        <v>8</v>
      </c>
      <c r="F370" s="1419" t="s">
        <v>1002</v>
      </c>
      <c r="G370" s="1276">
        <v>2876000</v>
      </c>
      <c r="H370" s="1274">
        <v>2338560</v>
      </c>
      <c r="I370" s="1040"/>
      <c r="J370" s="481"/>
      <c r="K370" s="1041"/>
      <c r="L370" s="2448">
        <v>5</v>
      </c>
      <c r="M370" s="1031">
        <v>5</v>
      </c>
      <c r="N370" s="262">
        <v>3.5</v>
      </c>
      <c r="O370" s="1145">
        <v>0.7</v>
      </c>
      <c r="P370" s="1337">
        <v>2910000</v>
      </c>
      <c r="Q370" s="1274">
        <v>2338560</v>
      </c>
    </row>
    <row r="371" spans="1:17" ht="14.5" customHeight="1" x14ac:dyDescent="0.15">
      <c r="A371" s="1566" t="s">
        <v>405</v>
      </c>
      <c r="B371" s="1031">
        <v>3</v>
      </c>
      <c r="C371" s="1031">
        <v>3</v>
      </c>
      <c r="D371" s="1031">
        <v>1.7999999999999998</v>
      </c>
      <c r="E371" s="1145">
        <v>0.6</v>
      </c>
      <c r="F371" s="1419" t="s">
        <v>1002</v>
      </c>
      <c r="G371" s="1276">
        <v>2876000</v>
      </c>
      <c r="H371" s="1274">
        <v>2338560</v>
      </c>
      <c r="I371" s="1040"/>
      <c r="J371" s="481"/>
      <c r="K371" s="1041"/>
      <c r="L371" s="2448">
        <v>20</v>
      </c>
      <c r="M371" s="1031">
        <v>20</v>
      </c>
      <c r="N371" s="262">
        <v>12</v>
      </c>
      <c r="O371" s="1145">
        <v>0.6</v>
      </c>
      <c r="P371" s="1337">
        <v>2910000</v>
      </c>
      <c r="Q371" s="1274">
        <v>2338560</v>
      </c>
    </row>
    <row r="372" spans="1:17" ht="14.5" customHeight="1" x14ac:dyDescent="0.15">
      <c r="A372" s="1566" t="s">
        <v>406</v>
      </c>
      <c r="B372" s="1031">
        <v>130</v>
      </c>
      <c r="C372" s="1031">
        <v>129</v>
      </c>
      <c r="D372" s="1031">
        <v>141.9</v>
      </c>
      <c r="E372" s="1145">
        <v>1.1000000000000001</v>
      </c>
      <c r="F372" s="1419" t="s">
        <v>1002</v>
      </c>
      <c r="G372" s="1276">
        <v>2876000</v>
      </c>
      <c r="H372" s="1274">
        <v>2338560</v>
      </c>
      <c r="I372" s="1040"/>
      <c r="J372" s="481"/>
      <c r="K372" s="1041"/>
      <c r="L372" s="2448">
        <v>132</v>
      </c>
      <c r="M372" s="1031">
        <v>125</v>
      </c>
      <c r="N372" s="262">
        <v>137.5</v>
      </c>
      <c r="O372" s="1145">
        <v>1.1000000000000001</v>
      </c>
      <c r="P372" s="1337">
        <v>2910000</v>
      </c>
      <c r="Q372" s="1274">
        <v>2338560</v>
      </c>
    </row>
    <row r="373" spans="1:17" ht="14.5" customHeight="1" x14ac:dyDescent="0.15">
      <c r="A373" s="1579" t="s">
        <v>407</v>
      </c>
      <c r="B373" s="2447">
        <v>50</v>
      </c>
      <c r="C373" s="2447">
        <v>50</v>
      </c>
      <c r="D373" s="1031">
        <v>40</v>
      </c>
      <c r="E373" s="2445">
        <v>0.8</v>
      </c>
      <c r="F373" s="1419" t="s">
        <v>1002</v>
      </c>
      <c r="G373" s="1276">
        <v>2876000</v>
      </c>
      <c r="H373" s="1274">
        <v>2338560</v>
      </c>
      <c r="I373" s="1047"/>
      <c r="J373" s="1045"/>
      <c r="K373" s="1048"/>
      <c r="L373" s="2451">
        <v>50</v>
      </c>
      <c r="M373" s="2447">
        <v>50</v>
      </c>
      <c r="N373" s="2453">
        <v>25</v>
      </c>
      <c r="O373" s="2445">
        <v>0.5</v>
      </c>
      <c r="P373" s="1337">
        <v>2910000</v>
      </c>
      <c r="Q373" s="1274">
        <v>2338560</v>
      </c>
    </row>
    <row r="374" spans="1:17" ht="14.5" customHeight="1" thickBot="1" x14ac:dyDescent="0.2">
      <c r="A374" s="1080" t="s">
        <v>408</v>
      </c>
      <c r="B374" s="1081">
        <v>3110.7000000000003</v>
      </c>
      <c r="C374" s="1081">
        <v>2963</v>
      </c>
      <c r="D374" s="1081">
        <v>2427.0499999999997</v>
      </c>
      <c r="E374" s="1568">
        <v>0.81911913601079978</v>
      </c>
      <c r="F374" s="1565" t="s">
        <v>1002</v>
      </c>
      <c r="G374" s="1162">
        <v>2876000</v>
      </c>
      <c r="H374" s="1162">
        <v>2338560.0000000005</v>
      </c>
      <c r="I374" s="1082"/>
      <c r="J374" s="1082" t="s">
        <v>998</v>
      </c>
      <c r="K374" s="1085"/>
      <c r="L374" s="1081">
        <v>2985.2</v>
      </c>
      <c r="M374" s="1081">
        <v>2795.7</v>
      </c>
      <c r="N374" s="1081">
        <v>2037.98</v>
      </c>
      <c r="O374" s="1160">
        <v>0.72896948885788893</v>
      </c>
      <c r="P374" s="1086">
        <v>2910000.0000000005</v>
      </c>
      <c r="Q374" s="1706">
        <v>2338560.0000000009</v>
      </c>
    </row>
    <row r="375" spans="1:17" x14ac:dyDescent="0.15">
      <c r="A375" s="7" t="s">
        <v>1925</v>
      </c>
      <c r="B375" s="8"/>
      <c r="C375" s="8"/>
      <c r="D375" s="8"/>
      <c r="E375" s="9"/>
      <c r="F375" s="10"/>
      <c r="G375" s="11"/>
      <c r="H375" s="8"/>
      <c r="I375" s="9"/>
      <c r="J375" s="300"/>
      <c r="K375" s="300"/>
      <c r="L375" s="11"/>
      <c r="M375" s="11"/>
      <c r="N375" s="11"/>
      <c r="O375" s="300"/>
      <c r="P375" s="300"/>
      <c r="Q375" s="11"/>
    </row>
    <row r="376" spans="1:17" x14ac:dyDescent="0.15">
      <c r="A376" s="260"/>
      <c r="B376" s="8"/>
      <c r="C376" s="8"/>
      <c r="D376" s="8"/>
      <c r="E376" s="9"/>
      <c r="F376" s="10"/>
      <c r="G376" s="11"/>
      <c r="H376" s="8"/>
      <c r="I376" s="9"/>
      <c r="J376" s="300"/>
      <c r="K376" s="300"/>
      <c r="L376" s="11"/>
      <c r="M376" s="11"/>
      <c r="N376" s="11"/>
      <c r="O376" s="300"/>
      <c r="P376" s="300"/>
      <c r="Q376" s="11"/>
    </row>
    <row r="377" spans="1:17" x14ac:dyDescent="0.15">
      <c r="A377" s="260"/>
      <c r="B377" s="8"/>
      <c r="C377" s="8"/>
      <c r="D377" s="8"/>
      <c r="E377" s="9"/>
      <c r="F377" s="10"/>
      <c r="G377" s="11"/>
      <c r="H377" s="8"/>
      <c r="I377" s="9"/>
      <c r="J377" s="300"/>
      <c r="K377" s="300"/>
      <c r="L377" s="11"/>
      <c r="M377" s="11"/>
      <c r="N377" s="11"/>
      <c r="O377" s="300"/>
      <c r="P377" s="300"/>
      <c r="Q377" s="11"/>
    </row>
    <row r="378" spans="1:17" x14ac:dyDescent="0.15">
      <c r="A378" s="260"/>
      <c r="B378" s="8"/>
      <c r="C378" s="8"/>
      <c r="D378" s="8"/>
      <c r="E378" s="9"/>
      <c r="F378" s="10"/>
      <c r="G378" s="11"/>
      <c r="H378" s="8"/>
      <c r="I378" s="9"/>
      <c r="J378" s="300"/>
      <c r="K378" s="300"/>
      <c r="L378" s="11"/>
      <c r="M378" s="11"/>
      <c r="N378" s="11"/>
      <c r="O378" s="300"/>
      <c r="P378" s="300"/>
      <c r="Q378" s="11"/>
    </row>
    <row r="379" spans="1:17" ht="15.75" customHeight="1" x14ac:dyDescent="0.2">
      <c r="A379" s="2512" t="s">
        <v>1914</v>
      </c>
      <c r="B379" s="2512"/>
      <c r="C379" s="2512"/>
      <c r="D379" s="2512"/>
      <c r="E379" s="2512"/>
      <c r="F379" s="2512"/>
      <c r="G379" s="2512"/>
      <c r="H379" s="2512"/>
      <c r="I379" s="2512"/>
      <c r="J379" s="2512"/>
      <c r="K379" s="2512"/>
      <c r="L379" s="2512"/>
      <c r="M379" s="2512"/>
      <c r="N379" s="2512"/>
      <c r="O379" s="2512"/>
      <c r="P379" s="2512"/>
      <c r="Q379" s="2512"/>
    </row>
    <row r="380" spans="1:17" x14ac:dyDescent="0.15">
      <c r="A380" s="3"/>
      <c r="B380" s="12"/>
      <c r="C380" s="12"/>
      <c r="D380" s="12"/>
      <c r="E380" s="13"/>
      <c r="F380" s="14"/>
      <c r="G380" s="12"/>
      <c r="H380" s="12"/>
      <c r="I380" s="13"/>
      <c r="J380" s="13"/>
      <c r="K380" s="13"/>
      <c r="L380" s="12"/>
      <c r="M380" s="12"/>
      <c r="N380" s="12"/>
      <c r="O380" s="13"/>
      <c r="P380" s="13"/>
      <c r="Q380" s="12"/>
    </row>
    <row r="381" spans="1:17" ht="14" thickBot="1" x14ac:dyDescent="0.2">
      <c r="A381" s="3" t="s">
        <v>1734</v>
      </c>
      <c r="B381" s="12"/>
      <c r="C381" s="12"/>
      <c r="D381" s="12"/>
      <c r="E381" s="13"/>
      <c r="F381" s="14"/>
      <c r="G381" s="12"/>
      <c r="H381" s="12"/>
      <c r="I381" s="13"/>
      <c r="J381" s="13"/>
      <c r="K381" s="13"/>
      <c r="L381" s="12"/>
      <c r="M381" s="12"/>
      <c r="N381" s="12"/>
      <c r="O381" s="13"/>
      <c r="P381" s="13"/>
      <c r="Q381" s="12"/>
    </row>
    <row r="382" spans="1:17" ht="14.5" customHeight="1" thickBot="1" x14ac:dyDescent="0.2">
      <c r="A382" s="2499" t="s">
        <v>343</v>
      </c>
      <c r="B382" s="2502" t="s">
        <v>1950</v>
      </c>
      <c r="C382" s="2503"/>
      <c r="D382" s="2503"/>
      <c r="E382" s="2503"/>
      <c r="F382" s="2503"/>
      <c r="G382" s="2503"/>
      <c r="H382" s="2503"/>
      <c r="I382" s="2503"/>
      <c r="J382" s="2503"/>
      <c r="K382" s="2503"/>
      <c r="L382" s="2504" t="s">
        <v>1951</v>
      </c>
      <c r="M382" s="2505"/>
      <c r="N382" s="2505"/>
      <c r="O382" s="2505"/>
      <c r="P382" s="2506"/>
      <c r="Q382" s="2507"/>
    </row>
    <row r="383" spans="1:17" ht="14.5" customHeight="1" x14ac:dyDescent="0.15">
      <c r="A383" s="2500"/>
      <c r="B383" s="2508" t="s">
        <v>344</v>
      </c>
      <c r="C383" s="2509"/>
      <c r="D383" s="1088"/>
      <c r="E383" s="1088" t="s">
        <v>926</v>
      </c>
      <c r="F383" s="1088" t="s">
        <v>345</v>
      </c>
      <c r="G383" s="1088"/>
      <c r="H383" s="1088"/>
      <c r="I383" s="2496" t="s">
        <v>346</v>
      </c>
      <c r="J383" s="2497"/>
      <c r="K383" s="2498"/>
      <c r="L383" s="2510" t="s">
        <v>344</v>
      </c>
      <c r="M383" s="2511"/>
      <c r="N383" s="1095" t="s">
        <v>347</v>
      </c>
      <c r="O383" s="1096" t="s">
        <v>348</v>
      </c>
      <c r="P383" s="1097"/>
      <c r="Q383" s="1098"/>
    </row>
    <row r="384" spans="1:17" ht="14.5" customHeight="1" x14ac:dyDescent="0.15">
      <c r="A384" s="2500"/>
      <c r="B384" s="1088" t="s">
        <v>857</v>
      </c>
      <c r="C384" s="1088" t="s">
        <v>350</v>
      </c>
      <c r="D384" s="1088" t="s">
        <v>859</v>
      </c>
      <c r="E384" s="1088" t="s">
        <v>864</v>
      </c>
      <c r="F384" s="1088" t="s">
        <v>351</v>
      </c>
      <c r="G384" s="1088" t="s">
        <v>352</v>
      </c>
      <c r="H384" s="1088" t="s">
        <v>353</v>
      </c>
      <c r="I384" s="2493" t="s">
        <v>861</v>
      </c>
      <c r="J384" s="2494"/>
      <c r="K384" s="2495"/>
      <c r="L384" s="1099" t="s">
        <v>857</v>
      </c>
      <c r="M384" s="1095" t="s">
        <v>350</v>
      </c>
      <c r="N384" s="1095" t="s">
        <v>354</v>
      </c>
      <c r="O384" s="1096"/>
      <c r="P384" s="1095" t="s">
        <v>352</v>
      </c>
      <c r="Q384" s="1098" t="s">
        <v>353</v>
      </c>
    </row>
    <row r="385" spans="1:17" ht="14.5" customHeight="1" x14ac:dyDescent="0.15">
      <c r="A385" s="2500"/>
      <c r="B385" s="1088"/>
      <c r="C385" s="1088"/>
      <c r="D385" s="1088"/>
      <c r="E385" s="1088"/>
      <c r="F385" s="1088" t="s">
        <v>356</v>
      </c>
      <c r="G385" s="1088" t="s">
        <v>357</v>
      </c>
      <c r="H385" s="1088" t="s">
        <v>356</v>
      </c>
      <c r="I385" s="1089"/>
      <c r="J385" s="1090"/>
      <c r="K385" s="1091"/>
      <c r="L385" s="1099"/>
      <c r="M385" s="1095"/>
      <c r="N385" s="1095"/>
      <c r="O385" s="1096" t="s">
        <v>359</v>
      </c>
      <c r="P385" s="1095" t="s">
        <v>357</v>
      </c>
      <c r="Q385" s="1098" t="s">
        <v>356</v>
      </c>
    </row>
    <row r="386" spans="1:17" ht="14.5" customHeight="1" x14ac:dyDescent="0.15">
      <c r="A386" s="2501"/>
      <c r="B386" s="1092" t="s">
        <v>360</v>
      </c>
      <c r="C386" s="1092" t="s">
        <v>360</v>
      </c>
      <c r="D386" s="1092" t="s">
        <v>361</v>
      </c>
      <c r="E386" s="1092" t="s">
        <v>778</v>
      </c>
      <c r="F386" s="1092"/>
      <c r="G386" s="1092" t="s">
        <v>362</v>
      </c>
      <c r="H386" s="1092" t="s">
        <v>363</v>
      </c>
      <c r="I386" s="1093" t="s">
        <v>364</v>
      </c>
      <c r="J386" s="1093" t="s">
        <v>365</v>
      </c>
      <c r="K386" s="1094" t="s">
        <v>366</v>
      </c>
      <c r="L386" s="1100" t="s">
        <v>360</v>
      </c>
      <c r="M386" s="1101" t="s">
        <v>360</v>
      </c>
      <c r="N386" s="1101" t="s">
        <v>361</v>
      </c>
      <c r="O386" s="1102"/>
      <c r="P386" s="1101" t="s">
        <v>362</v>
      </c>
      <c r="Q386" s="1103" t="s">
        <v>363</v>
      </c>
    </row>
    <row r="387" spans="1:17" ht="14.5" customHeight="1" x14ac:dyDescent="0.15">
      <c r="A387" s="1049" t="s">
        <v>367</v>
      </c>
      <c r="B387" s="1050">
        <v>176</v>
      </c>
      <c r="C387" s="1050">
        <v>165</v>
      </c>
      <c r="D387" s="1051">
        <v>946.2</v>
      </c>
      <c r="E387" s="1701">
        <v>5.7345454545454544</v>
      </c>
      <c r="F387" s="1053"/>
      <c r="G387" s="1050"/>
      <c r="H387" s="1050"/>
      <c r="I387" s="1052"/>
      <c r="J387" s="1052"/>
      <c r="K387" s="1054"/>
      <c r="L387" s="1055">
        <v>193</v>
      </c>
      <c r="M387" s="1051">
        <v>182</v>
      </c>
      <c r="N387" s="1051">
        <v>1061</v>
      </c>
      <c r="O387" s="1701">
        <v>5.8296703296703294</v>
      </c>
      <c r="P387" s="1702"/>
      <c r="Q387" s="1703"/>
    </row>
    <row r="388" spans="1:17" ht="14.5" customHeight="1" x14ac:dyDescent="0.15">
      <c r="A388" s="1566" t="s">
        <v>368</v>
      </c>
      <c r="B388" s="1223">
        <v>18</v>
      </c>
      <c r="C388" s="2400">
        <v>18</v>
      </c>
      <c r="D388" s="1031">
        <v>99</v>
      </c>
      <c r="E388" s="2400">
        <v>5.5</v>
      </c>
      <c r="F388" s="1419" t="s">
        <v>1000</v>
      </c>
      <c r="G388" s="1336">
        <v>1450000</v>
      </c>
      <c r="H388" s="1033">
        <v>9929074.2419290021</v>
      </c>
      <c r="I388" s="1575"/>
      <c r="J388" s="1034"/>
      <c r="K388" s="1035"/>
      <c r="L388" s="2399">
        <v>25</v>
      </c>
      <c r="M388" s="1223">
        <v>25</v>
      </c>
      <c r="N388" s="1585">
        <v>150</v>
      </c>
      <c r="O388" s="2400">
        <v>6</v>
      </c>
      <c r="P388" s="1338">
        <v>1244000</v>
      </c>
      <c r="Q388" s="1227">
        <v>9929074.2419290021</v>
      </c>
    </row>
    <row r="389" spans="1:17" ht="14.5" customHeight="1" x14ac:dyDescent="0.15">
      <c r="A389" s="1566" t="s">
        <v>369</v>
      </c>
      <c r="B389" s="1030"/>
      <c r="C389" s="1029"/>
      <c r="D389" s="1031">
        <v>0</v>
      </c>
      <c r="E389" s="1029"/>
      <c r="F389" s="1032"/>
      <c r="G389" s="1336"/>
      <c r="H389" s="1033"/>
      <c r="I389" s="1575"/>
      <c r="J389" s="1034"/>
      <c r="K389" s="1035"/>
      <c r="L389" s="1036"/>
      <c r="M389" s="1030"/>
      <c r="N389" s="1585">
        <v>0</v>
      </c>
      <c r="O389" s="1029"/>
      <c r="P389" s="1338"/>
      <c r="Q389" s="1699"/>
    </row>
    <row r="390" spans="1:17" ht="14.5" customHeight="1" x14ac:dyDescent="0.15">
      <c r="A390" s="1566" t="s">
        <v>370</v>
      </c>
      <c r="B390" s="1223">
        <v>94</v>
      </c>
      <c r="C390" s="2400">
        <v>86</v>
      </c>
      <c r="D390" s="1031">
        <v>516</v>
      </c>
      <c r="E390" s="2400">
        <v>6</v>
      </c>
      <c r="F390" s="1419" t="s">
        <v>1000</v>
      </c>
      <c r="G390" s="1336">
        <v>1450000</v>
      </c>
      <c r="H390" s="1033">
        <v>9929074.2419290021</v>
      </c>
      <c r="I390" s="1575"/>
      <c r="J390" s="1034"/>
      <c r="K390" s="1035"/>
      <c r="L390" s="2399">
        <v>96</v>
      </c>
      <c r="M390" s="1223">
        <v>90</v>
      </c>
      <c r="N390" s="1585">
        <v>540</v>
      </c>
      <c r="O390" s="2400">
        <v>6</v>
      </c>
      <c r="P390" s="1338">
        <v>1244000</v>
      </c>
      <c r="Q390" s="1227">
        <v>9929074.2419290021</v>
      </c>
    </row>
    <row r="391" spans="1:17" ht="14.5" customHeight="1" x14ac:dyDescent="0.15">
      <c r="A391" s="1566" t="s">
        <v>371</v>
      </c>
      <c r="B391" s="1030"/>
      <c r="C391" s="1029"/>
      <c r="D391" s="1031">
        <v>0</v>
      </c>
      <c r="E391" s="1029"/>
      <c r="F391" s="1419"/>
      <c r="G391" s="1336"/>
      <c r="H391" s="1033"/>
      <c r="I391" s="1575"/>
      <c r="J391" s="1034"/>
      <c r="K391" s="1035"/>
      <c r="L391" s="1036"/>
      <c r="M391" s="1030"/>
      <c r="N391" s="1585">
        <v>0</v>
      </c>
      <c r="O391" s="1029"/>
      <c r="P391" s="1338"/>
      <c r="Q391" s="1227"/>
    </row>
    <row r="392" spans="1:17" ht="14.5" customHeight="1" x14ac:dyDescent="0.15">
      <c r="A392" s="1566" t="s">
        <v>372</v>
      </c>
      <c r="B392" s="1223">
        <v>20</v>
      </c>
      <c r="C392" s="2400">
        <v>20</v>
      </c>
      <c r="D392" s="1031">
        <v>120</v>
      </c>
      <c r="E392" s="2400">
        <v>6</v>
      </c>
      <c r="F392" s="1419" t="s">
        <v>1000</v>
      </c>
      <c r="G392" s="1336">
        <v>1450000</v>
      </c>
      <c r="H392" s="1033">
        <v>9929074.2419290021</v>
      </c>
      <c r="I392" s="1575"/>
      <c r="J392" s="1034"/>
      <c r="K392" s="1035"/>
      <c r="L392" s="2399">
        <v>23</v>
      </c>
      <c r="M392" s="1223">
        <v>23</v>
      </c>
      <c r="N392" s="1585">
        <v>138</v>
      </c>
      <c r="O392" s="2400">
        <v>6</v>
      </c>
      <c r="P392" s="1338">
        <v>1244000</v>
      </c>
      <c r="Q392" s="1227">
        <v>9929074.2419290021</v>
      </c>
    </row>
    <row r="393" spans="1:17" ht="14.5" customHeight="1" x14ac:dyDescent="0.15">
      <c r="A393" s="1566" t="s">
        <v>373</v>
      </c>
      <c r="B393" s="1223">
        <v>6</v>
      </c>
      <c r="C393" s="2400">
        <v>6</v>
      </c>
      <c r="D393" s="1031">
        <v>36</v>
      </c>
      <c r="E393" s="2400">
        <v>6</v>
      </c>
      <c r="F393" s="1419" t="s">
        <v>1000</v>
      </c>
      <c r="G393" s="1336">
        <v>1450000</v>
      </c>
      <c r="H393" s="1033">
        <v>9929074.2419290021</v>
      </c>
      <c r="I393" s="1575"/>
      <c r="J393" s="1034"/>
      <c r="K393" s="1035"/>
      <c r="L393" s="2399">
        <v>6</v>
      </c>
      <c r="M393" s="1223">
        <v>4</v>
      </c>
      <c r="N393" s="1585">
        <v>24</v>
      </c>
      <c r="O393" s="2400">
        <v>6</v>
      </c>
      <c r="P393" s="1338">
        <v>1244000</v>
      </c>
      <c r="Q393" s="1227">
        <v>9929074.2419290021</v>
      </c>
    </row>
    <row r="394" spans="1:17" ht="14.5" customHeight="1" x14ac:dyDescent="0.15">
      <c r="A394" s="1566" t="s">
        <v>374</v>
      </c>
      <c r="B394" s="1030"/>
      <c r="C394" s="1029"/>
      <c r="D394" s="1031">
        <v>0</v>
      </c>
      <c r="E394" s="1029"/>
      <c r="F394" s="1038"/>
      <c r="G394" s="1336"/>
      <c r="H394" s="1033"/>
      <c r="I394" s="1575"/>
      <c r="J394" s="1034"/>
      <c r="K394" s="1035"/>
      <c r="L394" s="1036"/>
      <c r="M394" s="1030"/>
      <c r="N394" s="1585">
        <v>0</v>
      </c>
      <c r="O394" s="1029"/>
      <c r="P394" s="1338"/>
      <c r="Q394" s="1699"/>
    </row>
    <row r="395" spans="1:17" ht="14.5" customHeight="1" x14ac:dyDescent="0.15">
      <c r="A395" s="1566" t="s">
        <v>375</v>
      </c>
      <c r="B395" s="1223">
        <v>1</v>
      </c>
      <c r="C395" s="2400">
        <v>1</v>
      </c>
      <c r="D395" s="1031">
        <v>3.2</v>
      </c>
      <c r="E395" s="2400">
        <v>3.2</v>
      </c>
      <c r="F395" s="1419" t="s">
        <v>1000</v>
      </c>
      <c r="G395" s="1336">
        <v>1450000</v>
      </c>
      <c r="H395" s="1033">
        <v>9929074.2419290021</v>
      </c>
      <c r="I395" s="1575"/>
      <c r="J395" s="1034"/>
      <c r="K395" s="1035"/>
      <c r="L395" s="2399">
        <v>2</v>
      </c>
      <c r="M395" s="1223">
        <v>2</v>
      </c>
      <c r="N395" s="1585">
        <v>7</v>
      </c>
      <c r="O395" s="2400">
        <v>3.5</v>
      </c>
      <c r="P395" s="1338">
        <v>1244000</v>
      </c>
      <c r="Q395" s="1227">
        <v>9929074.2419290021</v>
      </c>
    </row>
    <row r="396" spans="1:17" ht="14.5" customHeight="1" x14ac:dyDescent="0.15">
      <c r="A396" s="1566" t="s">
        <v>376</v>
      </c>
      <c r="B396" s="1223">
        <v>2</v>
      </c>
      <c r="C396" s="2400">
        <v>2</v>
      </c>
      <c r="D396" s="1031">
        <v>12</v>
      </c>
      <c r="E396" s="2400">
        <v>6</v>
      </c>
      <c r="F396" s="1419" t="s">
        <v>1000</v>
      </c>
      <c r="G396" s="1336">
        <v>1450000</v>
      </c>
      <c r="H396" s="1033">
        <v>9929074.2419290021</v>
      </c>
      <c r="I396" s="1575"/>
      <c r="J396" s="1034"/>
      <c r="K396" s="1035"/>
      <c r="L396" s="2399">
        <v>6</v>
      </c>
      <c r="M396" s="1223">
        <v>6</v>
      </c>
      <c r="N396" s="1585">
        <v>42</v>
      </c>
      <c r="O396" s="2400">
        <v>7</v>
      </c>
      <c r="P396" s="1338">
        <v>1244000</v>
      </c>
      <c r="Q396" s="1227">
        <v>9929074.2419290021</v>
      </c>
    </row>
    <row r="397" spans="1:17" ht="14.5" customHeight="1" x14ac:dyDescent="0.15">
      <c r="A397" s="1566" t="s">
        <v>377</v>
      </c>
      <c r="B397" s="1223">
        <v>35</v>
      </c>
      <c r="C397" s="2400">
        <v>32</v>
      </c>
      <c r="D397" s="1031">
        <v>160</v>
      </c>
      <c r="E397" s="2400">
        <v>5</v>
      </c>
      <c r="F397" s="1419" t="s">
        <v>1000</v>
      </c>
      <c r="G397" s="1336">
        <v>1450000</v>
      </c>
      <c r="H397" s="1033">
        <v>9929074.2419290021</v>
      </c>
      <c r="I397" s="1575"/>
      <c r="J397" s="1034"/>
      <c r="K397" s="1035"/>
      <c r="L397" s="2399">
        <v>35</v>
      </c>
      <c r="M397" s="1223">
        <v>32</v>
      </c>
      <c r="N397" s="1585">
        <v>160</v>
      </c>
      <c r="O397" s="2400">
        <v>5</v>
      </c>
      <c r="P397" s="1338">
        <v>1244000</v>
      </c>
      <c r="Q397" s="1227">
        <v>9929074.2419290021</v>
      </c>
    </row>
    <row r="398" spans="1:17" ht="14.5" customHeight="1" x14ac:dyDescent="0.15">
      <c r="A398" s="1566" t="s">
        <v>378</v>
      </c>
      <c r="B398" s="1030"/>
      <c r="C398" s="1029"/>
      <c r="D398" s="1031">
        <v>0</v>
      </c>
      <c r="E398" s="1029"/>
      <c r="F398" s="1419"/>
      <c r="G398" s="1336"/>
      <c r="H398" s="1033"/>
      <c r="I398" s="1575"/>
      <c r="J398" s="1034"/>
      <c r="K398" s="1035"/>
      <c r="L398" s="1036"/>
      <c r="M398" s="1030"/>
      <c r="N398" s="1585">
        <v>0</v>
      </c>
      <c r="O398" s="2407"/>
      <c r="P398" s="1338"/>
      <c r="Q398" s="1227"/>
    </row>
    <row r="399" spans="1:17" ht="14.5" customHeight="1" x14ac:dyDescent="0.15">
      <c r="A399" s="1566" t="s">
        <v>379</v>
      </c>
      <c r="B399" s="1030"/>
      <c r="C399" s="1029"/>
      <c r="D399" s="1031">
        <v>0</v>
      </c>
      <c r="E399" s="2403"/>
      <c r="F399" s="1032"/>
      <c r="G399" s="1336"/>
      <c r="H399" s="1033"/>
      <c r="I399" s="1575"/>
      <c r="J399" s="1034"/>
      <c r="K399" s="1035"/>
      <c r="L399" s="1036"/>
      <c r="M399" s="1030"/>
      <c r="N399" s="1585">
        <v>0</v>
      </c>
      <c r="O399" s="2407"/>
      <c r="P399" s="1338"/>
      <c r="Q399" s="1699"/>
    </row>
    <row r="400" spans="1:17" ht="14.5" customHeight="1" x14ac:dyDescent="0.15">
      <c r="A400" s="1566" t="s">
        <v>380</v>
      </c>
      <c r="B400" s="1030"/>
      <c r="C400" s="1030"/>
      <c r="D400" s="1031">
        <v>0</v>
      </c>
      <c r="E400" s="2403"/>
      <c r="F400" s="1419"/>
      <c r="G400" s="1336"/>
      <c r="H400" s="1033"/>
      <c r="I400" s="1575"/>
      <c r="J400" s="1034"/>
      <c r="K400" s="1035"/>
      <c r="L400" s="1036"/>
      <c r="M400" s="1030"/>
      <c r="N400" s="1585">
        <v>0</v>
      </c>
      <c r="O400" s="2407"/>
      <c r="P400" s="1338"/>
      <c r="Q400" s="1227"/>
    </row>
    <row r="401" spans="1:17" ht="14.5" customHeight="1" x14ac:dyDescent="0.15">
      <c r="A401" s="1566" t="s">
        <v>381</v>
      </c>
      <c r="B401" s="1030"/>
      <c r="C401" s="1030"/>
      <c r="D401" s="1031">
        <v>0</v>
      </c>
      <c r="E401" s="1580"/>
      <c r="F401" s="1032"/>
      <c r="G401" s="1336"/>
      <c r="H401" s="1033"/>
      <c r="I401" s="1575"/>
      <c r="J401" s="1034"/>
      <c r="K401" s="1035"/>
      <c r="L401" s="1036"/>
      <c r="M401" s="1030"/>
      <c r="N401" s="1585">
        <v>0</v>
      </c>
      <c r="O401" s="2407"/>
      <c r="P401" s="1338"/>
      <c r="Q401" s="1699"/>
    </row>
    <row r="402" spans="1:17" ht="14.5" customHeight="1" x14ac:dyDescent="0.15">
      <c r="A402" s="1566" t="s">
        <v>382</v>
      </c>
      <c r="B402" s="1030"/>
      <c r="C402" s="1030"/>
      <c r="D402" s="1031">
        <v>0</v>
      </c>
      <c r="E402" s="1580"/>
      <c r="F402" s="1038"/>
      <c r="G402" s="1336"/>
      <c r="H402" s="1033"/>
      <c r="I402" s="1575"/>
      <c r="J402" s="1034"/>
      <c r="K402" s="1035"/>
      <c r="L402" s="1036"/>
      <c r="M402" s="1030"/>
      <c r="N402" s="1585">
        <v>0</v>
      </c>
      <c r="O402" s="2407"/>
      <c r="P402" s="1338"/>
      <c r="Q402" s="1699"/>
    </row>
    <row r="403" spans="1:17" ht="14.5" customHeight="1" x14ac:dyDescent="0.15">
      <c r="A403" s="1570" t="s">
        <v>383</v>
      </c>
      <c r="B403" s="1076">
        <v>89</v>
      </c>
      <c r="C403" s="1058">
        <v>89</v>
      </c>
      <c r="D403" s="1059">
        <v>538</v>
      </c>
      <c r="E403" s="1701">
        <v>6.0449438202247192</v>
      </c>
      <c r="F403" s="1061"/>
      <c r="G403" s="1572"/>
      <c r="H403" s="1062"/>
      <c r="I403" s="1576"/>
      <c r="J403" s="1063"/>
      <c r="K403" s="1064"/>
      <c r="L403" s="1065">
        <v>86</v>
      </c>
      <c r="M403" s="1076">
        <v>86</v>
      </c>
      <c r="N403" s="1076">
        <v>510.5</v>
      </c>
      <c r="O403" s="2404">
        <v>5.9360465116279073</v>
      </c>
      <c r="P403" s="1697"/>
      <c r="Q403" s="1698"/>
    </row>
    <row r="404" spans="1:17" ht="14.5" customHeight="1" x14ac:dyDescent="0.15">
      <c r="A404" s="1566" t="s">
        <v>384</v>
      </c>
      <c r="B404" s="1223">
        <v>85</v>
      </c>
      <c r="C404" s="1223">
        <v>85</v>
      </c>
      <c r="D404" s="1031">
        <v>510</v>
      </c>
      <c r="E404" s="2400">
        <v>6</v>
      </c>
      <c r="F404" s="1419" t="s">
        <v>1000</v>
      </c>
      <c r="G404" s="1336">
        <v>1450000</v>
      </c>
      <c r="H404" s="1033">
        <v>9929074.2419290021</v>
      </c>
      <c r="I404" s="1575"/>
      <c r="J404" s="1034"/>
      <c r="K404" s="1035"/>
      <c r="L404" s="2399">
        <v>85</v>
      </c>
      <c r="M404" s="1223">
        <v>85</v>
      </c>
      <c r="N404" s="1585">
        <v>510</v>
      </c>
      <c r="O404" s="2400">
        <v>6</v>
      </c>
      <c r="P404" s="1338">
        <v>1244000</v>
      </c>
      <c r="Q404" s="1227">
        <v>9929074.2419290021</v>
      </c>
    </row>
    <row r="405" spans="1:17" ht="14.5" customHeight="1" x14ac:dyDescent="0.15">
      <c r="A405" s="1566" t="s">
        <v>385</v>
      </c>
      <c r="B405" s="1030"/>
      <c r="C405" s="1030"/>
      <c r="D405" s="1031">
        <v>0</v>
      </c>
      <c r="E405" s="1029"/>
      <c r="F405" s="1038"/>
      <c r="G405" s="1336"/>
      <c r="H405" s="1033"/>
      <c r="I405" s="1575"/>
      <c r="J405" s="1034"/>
      <c r="K405" s="1035"/>
      <c r="L405" s="1036"/>
      <c r="M405" s="1030"/>
      <c r="N405" s="1585">
        <v>0</v>
      </c>
      <c r="O405" s="1029"/>
      <c r="P405" s="1338"/>
      <c r="Q405" s="1699"/>
    </row>
    <row r="406" spans="1:17" ht="14.5" customHeight="1" x14ac:dyDescent="0.15">
      <c r="A406" s="1566" t="s">
        <v>386</v>
      </c>
      <c r="B406" s="1030"/>
      <c r="C406" s="1030"/>
      <c r="D406" s="1031">
        <v>0</v>
      </c>
      <c r="E406" s="1029"/>
      <c r="F406" s="1419"/>
      <c r="G406" s="1336"/>
      <c r="H406" s="1033"/>
      <c r="I406" s="1575"/>
      <c r="J406" s="1034"/>
      <c r="K406" s="1035"/>
      <c r="L406" s="1036"/>
      <c r="M406" s="1030"/>
      <c r="N406" s="1585">
        <v>0</v>
      </c>
      <c r="O406" s="1029"/>
      <c r="P406" s="1338"/>
      <c r="Q406" s="1227"/>
    </row>
    <row r="407" spans="1:17" ht="14.5" customHeight="1" x14ac:dyDescent="0.15">
      <c r="A407" s="1566" t="s">
        <v>387</v>
      </c>
      <c r="B407" s="1223">
        <v>4</v>
      </c>
      <c r="C407" s="1223">
        <v>4</v>
      </c>
      <c r="D407" s="1031">
        <v>28</v>
      </c>
      <c r="E407" s="2400">
        <v>7</v>
      </c>
      <c r="F407" s="1419" t="s">
        <v>1000</v>
      </c>
      <c r="G407" s="1336">
        <v>1450000</v>
      </c>
      <c r="H407" s="1033">
        <v>9929074.2419290021</v>
      </c>
      <c r="I407" s="1575"/>
      <c r="J407" s="1034"/>
      <c r="K407" s="1035"/>
      <c r="L407" s="2399">
        <v>1</v>
      </c>
      <c r="M407" s="1223">
        <v>1</v>
      </c>
      <c r="N407" s="1585">
        <v>0.5</v>
      </c>
      <c r="O407" s="2400">
        <v>0.5</v>
      </c>
      <c r="P407" s="1338">
        <v>1244000</v>
      </c>
      <c r="Q407" s="1227">
        <v>9929074.2419290021</v>
      </c>
    </row>
    <row r="408" spans="1:17" ht="14.5" customHeight="1" x14ac:dyDescent="0.15">
      <c r="A408" s="1566" t="s">
        <v>388</v>
      </c>
      <c r="B408" s="1030"/>
      <c r="C408" s="1030"/>
      <c r="D408" s="1031">
        <v>0</v>
      </c>
      <c r="E408" s="2403"/>
      <c r="F408" s="1032"/>
      <c r="G408" s="1336"/>
      <c r="H408" s="1033"/>
      <c r="I408" s="1575"/>
      <c r="J408" s="1034"/>
      <c r="K408" s="1035"/>
      <c r="L408" s="1036"/>
      <c r="M408" s="1030"/>
      <c r="N408" s="1585">
        <v>0</v>
      </c>
      <c r="O408" s="2407"/>
      <c r="P408" s="1338"/>
      <c r="Q408" s="1227"/>
    </row>
    <row r="409" spans="1:17" ht="14.5" customHeight="1" x14ac:dyDescent="0.15">
      <c r="A409" s="1570" t="s">
        <v>389</v>
      </c>
      <c r="B409" s="1571">
        <v>64</v>
      </c>
      <c r="C409" s="1571">
        <v>59</v>
      </c>
      <c r="D409" s="1571">
        <v>207</v>
      </c>
      <c r="E409" s="2404">
        <v>3.5084745762711864</v>
      </c>
      <c r="F409" s="1061"/>
      <c r="G409" s="1574"/>
      <c r="H409" s="1070"/>
      <c r="I409" s="1577"/>
      <c r="J409" s="1071"/>
      <c r="K409" s="1072"/>
      <c r="L409" s="1073">
        <v>63</v>
      </c>
      <c r="M409" s="1571">
        <v>59.5</v>
      </c>
      <c r="N409" s="1571">
        <v>353.25</v>
      </c>
      <c r="O409" s="2404">
        <v>5.9369747899159666</v>
      </c>
      <c r="P409" s="1697"/>
      <c r="Q409" s="1698"/>
    </row>
    <row r="410" spans="1:17" ht="14.5" customHeight="1" x14ac:dyDescent="0.15">
      <c r="A410" s="1566" t="s">
        <v>390</v>
      </c>
      <c r="B410" s="1223">
        <v>20</v>
      </c>
      <c r="C410" s="1223">
        <v>18</v>
      </c>
      <c r="D410" s="1031">
        <v>81</v>
      </c>
      <c r="E410" s="2400">
        <v>4.5</v>
      </c>
      <c r="F410" s="1419" t="s">
        <v>1000</v>
      </c>
      <c r="G410" s="1336">
        <v>1450000</v>
      </c>
      <c r="H410" s="1033">
        <v>9929074.2419290021</v>
      </c>
      <c r="I410" s="1575"/>
      <c r="J410" s="1034"/>
      <c r="K410" s="1035"/>
      <c r="L410" s="2399">
        <v>16</v>
      </c>
      <c r="M410" s="1223">
        <v>16</v>
      </c>
      <c r="N410" s="1585">
        <v>96</v>
      </c>
      <c r="O410" s="2400">
        <v>6</v>
      </c>
      <c r="P410" s="1338">
        <v>1244000</v>
      </c>
      <c r="Q410" s="1227">
        <v>9929074.2419290021</v>
      </c>
    </row>
    <row r="411" spans="1:17" ht="14.5" customHeight="1" x14ac:dyDescent="0.15">
      <c r="A411" s="1566" t="s">
        <v>391</v>
      </c>
      <c r="B411" s="1030">
        <v>6</v>
      </c>
      <c r="C411" s="1030">
        <v>5.5</v>
      </c>
      <c r="D411" s="1031">
        <v>27.5</v>
      </c>
      <c r="E411" s="1029">
        <v>5</v>
      </c>
      <c r="F411" s="1419" t="s">
        <v>1000</v>
      </c>
      <c r="G411" s="1336">
        <v>1450000</v>
      </c>
      <c r="H411" s="1033">
        <v>9929074.2419290021</v>
      </c>
      <c r="I411" s="1575"/>
      <c r="J411" s="1034"/>
      <c r="K411" s="1035"/>
      <c r="L411" s="1036">
        <v>6</v>
      </c>
      <c r="M411" s="1030">
        <v>5.5</v>
      </c>
      <c r="N411" s="1585">
        <v>27.5</v>
      </c>
      <c r="O411" s="1029">
        <v>5</v>
      </c>
      <c r="P411" s="1338">
        <v>1244000</v>
      </c>
      <c r="Q411" s="1227">
        <v>9929074.2419290021</v>
      </c>
    </row>
    <row r="412" spans="1:17" ht="14.5" customHeight="1" x14ac:dyDescent="0.15">
      <c r="A412" s="1566" t="s">
        <v>392</v>
      </c>
      <c r="B412" s="1030"/>
      <c r="C412" s="1030"/>
      <c r="D412" s="1031">
        <v>0</v>
      </c>
      <c r="E412" s="1029"/>
      <c r="F412" s="1032"/>
      <c r="G412" s="1336"/>
      <c r="H412" s="1033"/>
      <c r="I412" s="1575"/>
      <c r="J412" s="1034"/>
      <c r="K412" s="1035"/>
      <c r="L412" s="1036"/>
      <c r="M412" s="1030"/>
      <c r="N412" s="1585">
        <v>0</v>
      </c>
      <c r="O412" s="1029"/>
      <c r="P412" s="1338"/>
      <c r="Q412" s="1699"/>
    </row>
    <row r="413" spans="1:17" ht="14.5" customHeight="1" x14ac:dyDescent="0.15">
      <c r="A413" s="1566" t="s">
        <v>393</v>
      </c>
      <c r="B413" s="1030">
        <v>20</v>
      </c>
      <c r="C413" s="1030">
        <v>19.5</v>
      </c>
      <c r="D413" s="1031">
        <v>19.5</v>
      </c>
      <c r="E413" s="1029">
        <v>1</v>
      </c>
      <c r="F413" s="1419" t="s">
        <v>1000</v>
      </c>
      <c r="G413" s="1336">
        <v>1450000</v>
      </c>
      <c r="H413" s="1033">
        <v>9929074.2419290021</v>
      </c>
      <c r="I413" s="1578"/>
      <c r="J413" s="1034"/>
      <c r="K413" s="1035"/>
      <c r="L413" s="1036">
        <v>19</v>
      </c>
      <c r="M413" s="1030">
        <v>18.5</v>
      </c>
      <c r="N413" s="1585">
        <v>111</v>
      </c>
      <c r="O413" s="1029">
        <v>6</v>
      </c>
      <c r="P413" s="1338">
        <v>1244000</v>
      </c>
      <c r="Q413" s="1227">
        <v>9929074.2419290021</v>
      </c>
    </row>
    <row r="414" spans="1:17" ht="14.5" customHeight="1" x14ac:dyDescent="0.15">
      <c r="A414" s="1566" t="s">
        <v>394</v>
      </c>
      <c r="B414" s="1223">
        <v>4</v>
      </c>
      <c r="C414" s="1223">
        <v>3</v>
      </c>
      <c r="D414" s="1031">
        <v>16.5</v>
      </c>
      <c r="E414" s="2400">
        <v>5.5</v>
      </c>
      <c r="F414" s="1419" t="s">
        <v>1000</v>
      </c>
      <c r="G414" s="1336">
        <v>1450000</v>
      </c>
      <c r="H414" s="1033">
        <v>9929074.2419290021</v>
      </c>
      <c r="I414" s="1578"/>
      <c r="J414" s="1034"/>
      <c r="K414" s="1035"/>
      <c r="L414" s="2399">
        <v>4</v>
      </c>
      <c r="M414" s="1223">
        <v>3.5</v>
      </c>
      <c r="N414" s="1585">
        <v>22.75</v>
      </c>
      <c r="O414" s="2400">
        <v>6.5</v>
      </c>
      <c r="P414" s="1338">
        <v>1244000</v>
      </c>
      <c r="Q414" s="1227">
        <v>9929074.2419290021</v>
      </c>
    </row>
    <row r="415" spans="1:17" ht="14.5" customHeight="1" x14ac:dyDescent="0.15">
      <c r="A415" s="1566" t="s">
        <v>395</v>
      </c>
      <c r="B415" s="1223">
        <v>3</v>
      </c>
      <c r="C415" s="1223">
        <v>3</v>
      </c>
      <c r="D415" s="1031">
        <v>15</v>
      </c>
      <c r="E415" s="2400">
        <v>5</v>
      </c>
      <c r="F415" s="1419" t="s">
        <v>1000</v>
      </c>
      <c r="G415" s="1336">
        <v>1450000</v>
      </c>
      <c r="H415" s="1033">
        <v>9929074.2419290021</v>
      </c>
      <c r="I415" s="1578"/>
      <c r="J415" s="1034"/>
      <c r="K415" s="1035"/>
      <c r="L415" s="2399">
        <v>5</v>
      </c>
      <c r="M415" s="1223">
        <v>5</v>
      </c>
      <c r="N415" s="1585">
        <v>30</v>
      </c>
      <c r="O415" s="2400">
        <v>6</v>
      </c>
      <c r="P415" s="1338">
        <v>1244000</v>
      </c>
      <c r="Q415" s="1227">
        <v>9929074.2419290021</v>
      </c>
    </row>
    <row r="416" spans="1:17" ht="14.5" customHeight="1" x14ac:dyDescent="0.15">
      <c r="A416" s="1566" t="s">
        <v>396</v>
      </c>
      <c r="B416" s="1223">
        <v>6</v>
      </c>
      <c r="C416" s="1223">
        <v>5</v>
      </c>
      <c r="D416" s="1031">
        <v>30</v>
      </c>
      <c r="E416" s="2400">
        <v>6</v>
      </c>
      <c r="F416" s="1419" t="s">
        <v>1000</v>
      </c>
      <c r="G416" s="1336">
        <v>1450000</v>
      </c>
      <c r="H416" s="1033">
        <v>9929074.2419290021</v>
      </c>
      <c r="I416" s="1578"/>
      <c r="J416" s="1034"/>
      <c r="K416" s="1035"/>
      <c r="L416" s="2399">
        <v>7</v>
      </c>
      <c r="M416" s="1223">
        <v>5</v>
      </c>
      <c r="N416" s="1585">
        <v>30</v>
      </c>
      <c r="O416" s="2400">
        <v>6</v>
      </c>
      <c r="P416" s="1338">
        <v>1244000</v>
      </c>
      <c r="Q416" s="1227">
        <v>9929074.2419290021</v>
      </c>
    </row>
    <row r="417" spans="1:17" ht="14.5" customHeight="1" x14ac:dyDescent="0.15">
      <c r="A417" s="1566" t="s">
        <v>397</v>
      </c>
      <c r="B417" s="1223">
        <v>5</v>
      </c>
      <c r="C417" s="1223">
        <v>5</v>
      </c>
      <c r="D417" s="1031">
        <v>17.5</v>
      </c>
      <c r="E417" s="2400">
        <v>3.5</v>
      </c>
      <c r="F417" s="1419" t="s">
        <v>1000</v>
      </c>
      <c r="G417" s="1336">
        <v>1450000</v>
      </c>
      <c r="H417" s="1033">
        <v>9929074.2419290021</v>
      </c>
      <c r="I417" s="1578"/>
      <c r="J417" s="1034"/>
      <c r="K417" s="1035"/>
      <c r="L417" s="2399">
        <v>6</v>
      </c>
      <c r="M417" s="1223">
        <v>6</v>
      </c>
      <c r="N417" s="1585">
        <v>36</v>
      </c>
      <c r="O417" s="2400">
        <v>6</v>
      </c>
      <c r="P417" s="1338">
        <v>1244000</v>
      </c>
      <c r="Q417" s="1227">
        <v>9929074.2419290021</v>
      </c>
    </row>
    <row r="418" spans="1:17" ht="14.5" customHeight="1" x14ac:dyDescent="0.15">
      <c r="A418" s="1570" t="s">
        <v>398</v>
      </c>
      <c r="B418" s="1076">
        <v>53</v>
      </c>
      <c r="C418" s="1076">
        <v>50</v>
      </c>
      <c r="D418" s="1076">
        <v>335</v>
      </c>
      <c r="E418" s="2404">
        <v>6.7</v>
      </c>
      <c r="F418" s="1077"/>
      <c r="G418" s="1574"/>
      <c r="H418" s="1070"/>
      <c r="I418" s="1588"/>
      <c r="J418" s="1071"/>
      <c r="K418" s="1072"/>
      <c r="L418" s="1065">
        <v>59</v>
      </c>
      <c r="M418" s="1076">
        <v>56</v>
      </c>
      <c r="N418" s="1076">
        <v>352.5</v>
      </c>
      <c r="O418" s="2404">
        <v>6.2946428571428568</v>
      </c>
      <c r="P418" s="1697"/>
      <c r="Q418" s="1698"/>
    </row>
    <row r="419" spans="1:17" ht="14.5" customHeight="1" x14ac:dyDescent="0.15">
      <c r="A419" s="1566" t="s">
        <v>399</v>
      </c>
      <c r="B419" s="1223">
        <v>27</v>
      </c>
      <c r="C419" s="1223">
        <v>24</v>
      </c>
      <c r="D419" s="1031">
        <v>168</v>
      </c>
      <c r="E419" s="2400">
        <v>7</v>
      </c>
      <c r="F419" s="1419" t="s">
        <v>1000</v>
      </c>
      <c r="G419" s="1336">
        <v>1450000</v>
      </c>
      <c r="H419" s="1033">
        <v>9929074.2419290021</v>
      </c>
      <c r="I419" s="1578"/>
      <c r="J419" s="1034"/>
      <c r="K419" s="1035"/>
      <c r="L419" s="2399">
        <v>35</v>
      </c>
      <c r="M419" s="1223">
        <v>32</v>
      </c>
      <c r="N419" s="1585">
        <v>192</v>
      </c>
      <c r="O419" s="2400">
        <v>6</v>
      </c>
      <c r="P419" s="1338">
        <v>1244000</v>
      </c>
      <c r="Q419" s="1227">
        <v>9929074.2419290021</v>
      </c>
    </row>
    <row r="420" spans="1:17" ht="14.5" customHeight="1" x14ac:dyDescent="0.15">
      <c r="A420" s="1566" t="s">
        <v>400</v>
      </c>
      <c r="B420" s="1030"/>
      <c r="C420" s="1030"/>
      <c r="D420" s="1031">
        <v>0</v>
      </c>
      <c r="E420" s="1029"/>
      <c r="F420" s="1419"/>
      <c r="G420" s="1336"/>
      <c r="H420" s="1033"/>
      <c r="I420" s="1578"/>
      <c r="J420" s="1034"/>
      <c r="K420" s="1035"/>
      <c r="L420" s="1036"/>
      <c r="M420" s="1030"/>
      <c r="N420" s="1585">
        <v>0</v>
      </c>
      <c r="O420" s="1029"/>
      <c r="P420" s="1338"/>
      <c r="Q420" s="1699"/>
    </row>
    <row r="421" spans="1:17" ht="14.5" customHeight="1" x14ac:dyDescent="0.15">
      <c r="A421" s="1566" t="s">
        <v>401</v>
      </c>
      <c r="B421" s="1223">
        <v>2</v>
      </c>
      <c r="C421" s="1223">
        <v>2</v>
      </c>
      <c r="D421" s="1031">
        <v>10</v>
      </c>
      <c r="E421" s="2400">
        <v>5</v>
      </c>
      <c r="F421" s="1419" t="s">
        <v>1000</v>
      </c>
      <c r="G421" s="1336">
        <v>1450000</v>
      </c>
      <c r="H421" s="1033">
        <v>9929074.2419290021</v>
      </c>
      <c r="I421" s="1578"/>
      <c r="J421" s="1034"/>
      <c r="K421" s="1035"/>
      <c r="L421" s="2399">
        <v>3</v>
      </c>
      <c r="M421" s="1223">
        <v>3</v>
      </c>
      <c r="N421" s="1585">
        <v>10.5</v>
      </c>
      <c r="O421" s="2400">
        <v>3.5</v>
      </c>
      <c r="P421" s="1338">
        <v>1244000</v>
      </c>
      <c r="Q421" s="1227">
        <v>9929074.2419290021</v>
      </c>
    </row>
    <row r="422" spans="1:17" ht="14.5" customHeight="1" x14ac:dyDescent="0.15">
      <c r="A422" s="1566" t="s">
        <v>402</v>
      </c>
      <c r="B422" s="1223">
        <v>7</v>
      </c>
      <c r="C422" s="1223">
        <v>7</v>
      </c>
      <c r="D422" s="1031">
        <v>42</v>
      </c>
      <c r="E422" s="2400">
        <v>6</v>
      </c>
      <c r="F422" s="1419" t="s">
        <v>1000</v>
      </c>
      <c r="G422" s="1336">
        <v>1450000</v>
      </c>
      <c r="H422" s="1033">
        <v>9929074.2419290021</v>
      </c>
      <c r="I422" s="1578"/>
      <c r="J422" s="1034"/>
      <c r="K422" s="1035"/>
      <c r="L422" s="2399">
        <v>3</v>
      </c>
      <c r="M422" s="1223">
        <v>3</v>
      </c>
      <c r="N422" s="1585">
        <v>18</v>
      </c>
      <c r="O422" s="2400">
        <v>6</v>
      </c>
      <c r="P422" s="1338">
        <v>1244000</v>
      </c>
      <c r="Q422" s="1227">
        <v>9929074.2419290021</v>
      </c>
    </row>
    <row r="423" spans="1:17" ht="14.5" customHeight="1" x14ac:dyDescent="0.15">
      <c r="A423" s="1566" t="s">
        <v>403</v>
      </c>
      <c r="B423" s="1030"/>
      <c r="C423" s="1030"/>
      <c r="D423" s="1031">
        <v>0</v>
      </c>
      <c r="E423" s="1029"/>
      <c r="F423" s="1419"/>
      <c r="G423" s="1336"/>
      <c r="H423" s="1033"/>
      <c r="I423" s="1578"/>
      <c r="J423" s="1034"/>
      <c r="K423" s="1035"/>
      <c r="L423" s="1036"/>
      <c r="M423" s="1030"/>
      <c r="N423" s="1585">
        <v>0</v>
      </c>
      <c r="O423" s="1029"/>
      <c r="P423" s="1338"/>
      <c r="Q423" s="1227"/>
    </row>
    <row r="424" spans="1:17" ht="14.5" customHeight="1" x14ac:dyDescent="0.15">
      <c r="A424" s="1566" t="s">
        <v>404</v>
      </c>
      <c r="B424" s="1030"/>
      <c r="C424" s="1030"/>
      <c r="D424" s="1031">
        <v>0</v>
      </c>
      <c r="E424" s="1029"/>
      <c r="F424" s="1419"/>
      <c r="G424" s="1336"/>
      <c r="H424" s="1033"/>
      <c r="I424" s="1578"/>
      <c r="J424" s="1034"/>
      <c r="K424" s="1035"/>
      <c r="L424" s="1036"/>
      <c r="M424" s="1030"/>
      <c r="N424" s="1585">
        <v>0</v>
      </c>
      <c r="O424" s="1029"/>
      <c r="P424" s="1338"/>
      <c r="Q424" s="1227"/>
    </row>
    <row r="425" spans="1:17" ht="14.5" customHeight="1" x14ac:dyDescent="0.15">
      <c r="A425" s="1566" t="s">
        <v>405</v>
      </c>
      <c r="B425" s="1030"/>
      <c r="C425" s="1030"/>
      <c r="D425" s="1031">
        <v>0</v>
      </c>
      <c r="E425" s="1029"/>
      <c r="F425" s="1032"/>
      <c r="G425" s="1336"/>
      <c r="H425" s="1033"/>
      <c r="I425" s="1578"/>
      <c r="J425" s="1034"/>
      <c r="K425" s="1035"/>
      <c r="L425" s="1036"/>
      <c r="M425" s="1030"/>
      <c r="N425" s="1585">
        <v>0</v>
      </c>
      <c r="O425" s="1029"/>
      <c r="P425" s="1338"/>
      <c r="Q425" s="1699"/>
    </row>
    <row r="426" spans="1:17" ht="14.5" customHeight="1" x14ac:dyDescent="0.15">
      <c r="A426" s="1566" t="s">
        <v>406</v>
      </c>
      <c r="B426" s="1223">
        <v>11</v>
      </c>
      <c r="C426" s="1223">
        <v>11</v>
      </c>
      <c r="D426" s="1031">
        <v>55</v>
      </c>
      <c r="E426" s="2400">
        <v>5</v>
      </c>
      <c r="F426" s="1419" t="s">
        <v>1000</v>
      </c>
      <c r="G426" s="1336">
        <v>1450000</v>
      </c>
      <c r="H426" s="1033">
        <v>9929074.2419290021</v>
      </c>
      <c r="I426" s="1578"/>
      <c r="J426" s="1034"/>
      <c r="K426" s="1035"/>
      <c r="L426" s="2399">
        <v>12</v>
      </c>
      <c r="M426" s="1223">
        <v>12</v>
      </c>
      <c r="N426" s="1585">
        <v>72</v>
      </c>
      <c r="O426" s="2400">
        <v>6</v>
      </c>
      <c r="P426" s="1338">
        <v>1244000</v>
      </c>
      <c r="Q426" s="1227">
        <v>9929074.2419290021</v>
      </c>
    </row>
    <row r="427" spans="1:17" ht="14.5" customHeight="1" x14ac:dyDescent="0.15">
      <c r="A427" s="1579" t="s">
        <v>407</v>
      </c>
      <c r="B427" s="1620">
        <v>6</v>
      </c>
      <c r="C427" s="1620">
        <v>6</v>
      </c>
      <c r="D427" s="1031">
        <v>60</v>
      </c>
      <c r="E427" s="2405">
        <v>10</v>
      </c>
      <c r="F427" s="1419" t="s">
        <v>1000</v>
      </c>
      <c r="G427" s="1336">
        <v>1450000</v>
      </c>
      <c r="H427" s="1033">
        <v>9929074.2419290021</v>
      </c>
      <c r="I427" s="1589"/>
      <c r="J427" s="1583"/>
      <c r="K427" s="1590"/>
      <c r="L427" s="2406">
        <v>6</v>
      </c>
      <c r="M427" s="1620">
        <v>6</v>
      </c>
      <c r="N427" s="1628">
        <v>60</v>
      </c>
      <c r="O427" s="2405">
        <v>10</v>
      </c>
      <c r="P427" s="1338">
        <v>1244000</v>
      </c>
      <c r="Q427" s="1227">
        <v>9929074.2419290021</v>
      </c>
    </row>
    <row r="428" spans="1:17" ht="14.5" customHeight="1" thickBot="1" x14ac:dyDescent="0.2">
      <c r="A428" s="1080" t="s">
        <v>408</v>
      </c>
      <c r="B428" s="1081">
        <v>382</v>
      </c>
      <c r="C428" s="1081">
        <v>363</v>
      </c>
      <c r="D428" s="1081">
        <v>2026.2</v>
      </c>
      <c r="E428" s="1568">
        <v>5.581818181818182</v>
      </c>
      <c r="F428" s="1565" t="s">
        <v>1000</v>
      </c>
      <c r="G428" s="1162">
        <v>1450000.0000000002</v>
      </c>
      <c r="H428" s="1162">
        <v>9929074.2419290021</v>
      </c>
      <c r="I428" s="1082"/>
      <c r="J428" s="1082" t="s">
        <v>998</v>
      </c>
      <c r="K428" s="1085"/>
      <c r="L428" s="1081">
        <v>401</v>
      </c>
      <c r="M428" s="1081">
        <v>383.5</v>
      </c>
      <c r="N428" s="1081">
        <v>2277.25</v>
      </c>
      <c r="O428" s="1160">
        <v>5.9380704041720991</v>
      </c>
      <c r="P428" s="1696">
        <v>1244000</v>
      </c>
      <c r="Q428" s="1700">
        <v>9929074.2419290021</v>
      </c>
    </row>
    <row r="429" spans="1:17" x14ac:dyDescent="0.15">
      <c r="A429" s="7" t="s">
        <v>1925</v>
      </c>
      <c r="B429" s="8"/>
      <c r="C429" s="8"/>
      <c r="D429" s="8"/>
      <c r="E429" s="9"/>
      <c r="F429" s="10"/>
      <c r="G429" s="11"/>
      <c r="H429" s="8"/>
      <c r="I429" s="9"/>
      <c r="J429" s="1"/>
      <c r="K429" s="1"/>
      <c r="O429" s="1"/>
      <c r="P429" s="1"/>
    </row>
    <row r="430" spans="1:17" x14ac:dyDescent="0.15">
      <c r="A430" s="6"/>
      <c r="B430" s="8"/>
      <c r="C430" s="8"/>
      <c r="D430" s="8"/>
      <c r="E430" s="9"/>
      <c r="F430" s="10"/>
      <c r="G430" s="11"/>
      <c r="H430" s="8"/>
      <c r="I430" s="9"/>
      <c r="J430" s="1"/>
      <c r="K430" s="1"/>
      <c r="O430" s="1"/>
      <c r="P430" s="1"/>
    </row>
    <row r="431" spans="1:17" x14ac:dyDescent="0.15">
      <c r="A431" s="6"/>
      <c r="B431" s="8"/>
      <c r="C431" s="8"/>
      <c r="D431" s="8"/>
      <c r="E431" s="9"/>
      <c r="F431" s="10"/>
      <c r="G431" s="11"/>
      <c r="H431" s="8"/>
      <c r="I431" s="9"/>
      <c r="J431" s="1"/>
      <c r="K431" s="1"/>
      <c r="O431" s="1"/>
      <c r="P431" s="1"/>
    </row>
    <row r="432" spans="1:17" x14ac:dyDescent="0.15">
      <c r="A432" s="6"/>
      <c r="B432" s="8"/>
      <c r="C432" s="8"/>
      <c r="D432" s="8"/>
      <c r="E432" s="9"/>
      <c r="F432" s="10"/>
      <c r="G432" s="11"/>
      <c r="H432" s="8"/>
      <c r="I432" s="9"/>
      <c r="J432" s="1"/>
      <c r="K432" s="1"/>
      <c r="O432" s="1"/>
      <c r="P432" s="1"/>
    </row>
    <row r="433" spans="1:17" ht="15.75" customHeight="1" x14ac:dyDescent="0.2">
      <c r="A433" s="2512" t="s">
        <v>1914</v>
      </c>
      <c r="B433" s="2512"/>
      <c r="C433" s="2512"/>
      <c r="D433" s="2512"/>
      <c r="E433" s="2512"/>
      <c r="F433" s="2512"/>
      <c r="G433" s="2512"/>
      <c r="H433" s="2512"/>
      <c r="I433" s="2512"/>
      <c r="J433" s="2512"/>
      <c r="K433" s="2512"/>
      <c r="L433" s="2512"/>
      <c r="M433" s="2512"/>
      <c r="N433" s="2512"/>
      <c r="O433" s="2512"/>
      <c r="P433" s="2512"/>
      <c r="Q433" s="2512"/>
    </row>
    <row r="434" spans="1:17" x14ac:dyDescent="0.15">
      <c r="A434" s="3"/>
      <c r="B434" s="12"/>
      <c r="C434" s="12"/>
      <c r="D434" s="12"/>
      <c r="E434" s="13"/>
      <c r="F434" s="14"/>
      <c r="G434" s="12"/>
      <c r="H434" s="12"/>
      <c r="I434" s="13"/>
      <c r="J434" s="13"/>
      <c r="K434" s="13"/>
      <c r="L434" s="12"/>
      <c r="M434" s="12"/>
      <c r="N434" s="12"/>
      <c r="O434" s="13"/>
      <c r="P434" s="13"/>
      <c r="Q434" s="12"/>
    </row>
    <row r="435" spans="1:17" ht="14" thickBot="1" x14ac:dyDescent="0.2">
      <c r="A435" s="3" t="s">
        <v>318</v>
      </c>
      <c r="B435" s="12"/>
      <c r="C435" s="12"/>
      <c r="D435" s="12"/>
      <c r="E435" s="13"/>
      <c r="F435" s="14"/>
      <c r="G435" s="12"/>
      <c r="H435" s="12"/>
      <c r="I435" s="13"/>
      <c r="J435" s="13"/>
      <c r="K435" s="13"/>
      <c r="L435" s="12"/>
      <c r="M435" s="12"/>
      <c r="N435" s="12"/>
      <c r="O435" s="13"/>
      <c r="P435" s="13"/>
      <c r="Q435" s="12"/>
    </row>
    <row r="436" spans="1:17" ht="14.5" customHeight="1" thickBot="1" x14ac:dyDescent="0.2">
      <c r="A436" s="2499" t="s">
        <v>343</v>
      </c>
      <c r="B436" s="2502" t="s">
        <v>1950</v>
      </c>
      <c r="C436" s="2503"/>
      <c r="D436" s="2503"/>
      <c r="E436" s="2503"/>
      <c r="F436" s="2503"/>
      <c r="G436" s="2503"/>
      <c r="H436" s="2503"/>
      <c r="I436" s="2503"/>
      <c r="J436" s="2503"/>
      <c r="K436" s="2503"/>
      <c r="L436" s="2504" t="s">
        <v>1951</v>
      </c>
      <c r="M436" s="2505"/>
      <c r="N436" s="2505"/>
      <c r="O436" s="2505"/>
      <c r="P436" s="2506"/>
      <c r="Q436" s="2507"/>
    </row>
    <row r="437" spans="1:17" ht="14.5" customHeight="1" x14ac:dyDescent="0.15">
      <c r="A437" s="2500"/>
      <c r="B437" s="2508" t="s">
        <v>344</v>
      </c>
      <c r="C437" s="2509"/>
      <c r="D437" s="1088"/>
      <c r="E437" s="1088" t="s">
        <v>926</v>
      </c>
      <c r="F437" s="1088" t="s">
        <v>345</v>
      </c>
      <c r="G437" s="1088"/>
      <c r="H437" s="1088"/>
      <c r="I437" s="2496" t="s">
        <v>346</v>
      </c>
      <c r="J437" s="2497"/>
      <c r="K437" s="2498"/>
      <c r="L437" s="2510" t="s">
        <v>344</v>
      </c>
      <c r="M437" s="2511"/>
      <c r="N437" s="1095" t="s">
        <v>347</v>
      </c>
      <c r="O437" s="1096" t="s">
        <v>348</v>
      </c>
      <c r="P437" s="1097"/>
      <c r="Q437" s="1098"/>
    </row>
    <row r="438" spans="1:17" ht="14.5" customHeight="1" x14ac:dyDescent="0.15">
      <c r="A438" s="2500"/>
      <c r="B438" s="1088" t="s">
        <v>857</v>
      </c>
      <c r="C438" s="1088" t="s">
        <v>350</v>
      </c>
      <c r="D438" s="1088" t="s">
        <v>859</v>
      </c>
      <c r="E438" s="1088" t="s">
        <v>864</v>
      </c>
      <c r="F438" s="1088" t="s">
        <v>351</v>
      </c>
      <c r="G438" s="1088" t="s">
        <v>352</v>
      </c>
      <c r="H438" s="1088" t="s">
        <v>353</v>
      </c>
      <c r="I438" s="2493" t="s">
        <v>861</v>
      </c>
      <c r="J438" s="2494"/>
      <c r="K438" s="2495"/>
      <c r="L438" s="1099" t="s">
        <v>857</v>
      </c>
      <c r="M438" s="1095" t="s">
        <v>350</v>
      </c>
      <c r="N438" s="1095" t="s">
        <v>354</v>
      </c>
      <c r="O438" s="1096"/>
      <c r="P438" s="1095" t="s">
        <v>352</v>
      </c>
      <c r="Q438" s="1098" t="s">
        <v>353</v>
      </c>
    </row>
    <row r="439" spans="1:17" ht="14.5" customHeight="1" x14ac:dyDescent="0.15">
      <c r="A439" s="2500"/>
      <c r="B439" s="1088"/>
      <c r="C439" s="1088"/>
      <c r="D439" s="1088"/>
      <c r="E439" s="1088"/>
      <c r="F439" s="1088" t="s">
        <v>356</v>
      </c>
      <c r="G439" s="1088" t="s">
        <v>357</v>
      </c>
      <c r="H439" s="1088" t="s">
        <v>356</v>
      </c>
      <c r="I439" s="1089"/>
      <c r="J439" s="1090"/>
      <c r="K439" s="1091"/>
      <c r="L439" s="1099"/>
      <c r="M439" s="1095"/>
      <c r="N439" s="1095"/>
      <c r="O439" s="1096" t="s">
        <v>359</v>
      </c>
      <c r="P439" s="1095" t="s">
        <v>357</v>
      </c>
      <c r="Q439" s="1098" t="s">
        <v>356</v>
      </c>
    </row>
    <row r="440" spans="1:17" ht="14.5" customHeight="1" x14ac:dyDescent="0.15">
      <c r="A440" s="2501"/>
      <c r="B440" s="1092" t="s">
        <v>360</v>
      </c>
      <c r="C440" s="1092" t="s">
        <v>360</v>
      </c>
      <c r="D440" s="1092" t="s">
        <v>361</v>
      </c>
      <c r="E440" s="1092" t="s">
        <v>778</v>
      </c>
      <c r="F440" s="1092"/>
      <c r="G440" s="1092" t="s">
        <v>362</v>
      </c>
      <c r="H440" s="1092" t="s">
        <v>363</v>
      </c>
      <c r="I440" s="1093" t="s">
        <v>364</v>
      </c>
      <c r="J440" s="1093" t="s">
        <v>365</v>
      </c>
      <c r="K440" s="1094" t="s">
        <v>366</v>
      </c>
      <c r="L440" s="1100" t="s">
        <v>360</v>
      </c>
      <c r="M440" s="1101" t="s">
        <v>360</v>
      </c>
      <c r="N440" s="1101" t="s">
        <v>361</v>
      </c>
      <c r="O440" s="1102"/>
      <c r="P440" s="1101" t="s">
        <v>362</v>
      </c>
      <c r="Q440" s="1103" t="s">
        <v>363</v>
      </c>
    </row>
    <row r="441" spans="1:17" ht="14.5" customHeight="1" x14ac:dyDescent="0.15">
      <c r="A441" s="1049" t="s">
        <v>367</v>
      </c>
      <c r="B441" s="1050">
        <v>660</v>
      </c>
      <c r="C441" s="1050">
        <v>668</v>
      </c>
      <c r="D441" s="1051">
        <v>3253.1</v>
      </c>
      <c r="E441" s="1701">
        <v>4.8699101796407183</v>
      </c>
      <c r="F441" s="1053"/>
      <c r="G441" s="1050"/>
      <c r="H441" s="1050"/>
      <c r="I441" s="1052"/>
      <c r="J441" s="1052"/>
      <c r="K441" s="1054"/>
      <c r="L441" s="1055">
        <v>309</v>
      </c>
      <c r="M441" s="1051">
        <v>243</v>
      </c>
      <c r="N441" s="1051">
        <v>1205.9000000000001</v>
      </c>
      <c r="O441" s="1701">
        <v>4.9625514403292188</v>
      </c>
      <c r="P441" s="1702"/>
      <c r="Q441" s="1703"/>
    </row>
    <row r="442" spans="1:17" ht="14.5" customHeight="1" x14ac:dyDescent="0.15">
      <c r="A442" s="1566" t="s">
        <v>368</v>
      </c>
      <c r="B442" s="1223">
        <v>170</v>
      </c>
      <c r="C442" s="1223">
        <v>200</v>
      </c>
      <c r="D442" s="1031">
        <v>1000</v>
      </c>
      <c r="E442" s="2400">
        <v>5</v>
      </c>
      <c r="F442" s="1419" t="s">
        <v>1640</v>
      </c>
      <c r="G442" s="1336">
        <v>915000</v>
      </c>
      <c r="H442" s="1227">
        <v>4013000</v>
      </c>
      <c r="I442" s="1034"/>
      <c r="J442" s="1034"/>
      <c r="K442" s="1035"/>
      <c r="L442" s="2408">
        <v>65</v>
      </c>
      <c r="M442" s="1223">
        <v>65</v>
      </c>
      <c r="N442" s="1585">
        <v>292.5</v>
      </c>
      <c r="O442" s="2400">
        <v>4.5</v>
      </c>
      <c r="P442" s="1336">
        <v>915000</v>
      </c>
      <c r="Q442" s="1227">
        <v>4013000</v>
      </c>
    </row>
    <row r="443" spans="1:17" ht="14.5" customHeight="1" x14ac:dyDescent="0.15">
      <c r="A443" s="1566" t="s">
        <v>369</v>
      </c>
      <c r="B443" s="1223">
        <v>9</v>
      </c>
      <c r="C443" s="1223">
        <v>8</v>
      </c>
      <c r="D443" s="1031">
        <v>32</v>
      </c>
      <c r="E443" s="2400">
        <v>4</v>
      </c>
      <c r="F443" s="1419" t="s">
        <v>1640</v>
      </c>
      <c r="G443" s="1336">
        <v>915000</v>
      </c>
      <c r="H443" s="1227">
        <v>4013000</v>
      </c>
      <c r="I443" s="1034"/>
      <c r="J443" s="1034"/>
      <c r="K443" s="1035"/>
      <c r="L443" s="2408">
        <v>6</v>
      </c>
      <c r="M443" s="1223">
        <v>6</v>
      </c>
      <c r="N443" s="1585">
        <v>24</v>
      </c>
      <c r="O443" s="2400">
        <v>4</v>
      </c>
      <c r="P443" s="1336">
        <v>915000</v>
      </c>
      <c r="Q443" s="1227">
        <v>4013000</v>
      </c>
    </row>
    <row r="444" spans="1:17" ht="14.5" customHeight="1" x14ac:dyDescent="0.15">
      <c r="A444" s="1566" t="s">
        <v>370</v>
      </c>
      <c r="B444" s="1223">
        <v>87</v>
      </c>
      <c r="C444" s="1223">
        <v>80</v>
      </c>
      <c r="D444" s="1031">
        <v>384</v>
      </c>
      <c r="E444" s="2400">
        <v>4.8</v>
      </c>
      <c r="F444" s="1419" t="s">
        <v>1640</v>
      </c>
      <c r="G444" s="1336">
        <v>915000</v>
      </c>
      <c r="H444" s="1227">
        <v>4013000</v>
      </c>
      <c r="I444" s="1034"/>
      <c r="J444" s="1034"/>
      <c r="K444" s="1035"/>
      <c r="L444" s="2408">
        <v>54</v>
      </c>
      <c r="M444" s="1223">
        <v>8</v>
      </c>
      <c r="N444" s="1585">
        <v>38.4</v>
      </c>
      <c r="O444" s="2400">
        <v>4.8</v>
      </c>
      <c r="P444" s="1336">
        <v>915000</v>
      </c>
      <c r="Q444" s="1227">
        <v>4013000</v>
      </c>
    </row>
    <row r="445" spans="1:17" ht="14.5" customHeight="1" x14ac:dyDescent="0.15">
      <c r="A445" s="1566" t="s">
        <v>371</v>
      </c>
      <c r="B445" s="1223">
        <v>8</v>
      </c>
      <c r="C445" s="1223">
        <v>8</v>
      </c>
      <c r="D445" s="1031">
        <v>32</v>
      </c>
      <c r="E445" s="2400">
        <v>4</v>
      </c>
      <c r="F445" s="1419" t="s">
        <v>1640</v>
      </c>
      <c r="G445" s="1336">
        <v>915000</v>
      </c>
      <c r="H445" s="1227">
        <v>4013000</v>
      </c>
      <c r="I445" s="1034"/>
      <c r="J445" s="1034"/>
      <c r="K445" s="1035"/>
      <c r="L445" s="2408">
        <v>7</v>
      </c>
      <c r="M445" s="1223">
        <v>7</v>
      </c>
      <c r="N445" s="1585">
        <v>28</v>
      </c>
      <c r="O445" s="2400">
        <v>4</v>
      </c>
      <c r="P445" s="1336">
        <v>915000</v>
      </c>
      <c r="Q445" s="1227">
        <v>4013000</v>
      </c>
    </row>
    <row r="446" spans="1:17" ht="14.5" customHeight="1" x14ac:dyDescent="0.15">
      <c r="A446" s="1566" t="s">
        <v>372</v>
      </c>
      <c r="B446" s="1223">
        <v>200</v>
      </c>
      <c r="C446" s="1223">
        <v>200</v>
      </c>
      <c r="D446" s="1031">
        <v>960</v>
      </c>
      <c r="E446" s="2400">
        <v>4.8</v>
      </c>
      <c r="F446" s="1419" t="s">
        <v>1640</v>
      </c>
      <c r="G446" s="1336">
        <v>915000</v>
      </c>
      <c r="H446" s="1227">
        <v>4013000</v>
      </c>
      <c r="I446" s="1034"/>
      <c r="J446" s="1034"/>
      <c r="K446" s="1035"/>
      <c r="L446" s="2408">
        <v>18</v>
      </c>
      <c r="M446" s="1223">
        <v>18</v>
      </c>
      <c r="N446" s="1585">
        <v>90</v>
      </c>
      <c r="O446" s="2400">
        <v>5</v>
      </c>
      <c r="P446" s="1336">
        <v>915000</v>
      </c>
      <c r="Q446" s="1227">
        <v>4013000</v>
      </c>
    </row>
    <row r="447" spans="1:17" ht="14.5" customHeight="1" x14ac:dyDescent="0.15">
      <c r="A447" s="1566" t="s">
        <v>373</v>
      </c>
      <c r="B447" s="1223">
        <v>20</v>
      </c>
      <c r="C447" s="1223">
        <v>20</v>
      </c>
      <c r="D447" s="1031">
        <v>120</v>
      </c>
      <c r="E447" s="2400">
        <v>6</v>
      </c>
      <c r="F447" s="1419" t="s">
        <v>1640</v>
      </c>
      <c r="G447" s="1336">
        <v>915000</v>
      </c>
      <c r="H447" s="1227">
        <v>4013000</v>
      </c>
      <c r="I447" s="1034"/>
      <c r="J447" s="1034"/>
      <c r="K447" s="1035"/>
      <c r="L447" s="2408">
        <v>20</v>
      </c>
      <c r="M447" s="1223">
        <v>10</v>
      </c>
      <c r="N447" s="1585">
        <v>50</v>
      </c>
      <c r="O447" s="2400">
        <v>5</v>
      </c>
      <c r="P447" s="1336">
        <v>915000</v>
      </c>
      <c r="Q447" s="1227">
        <v>4013000</v>
      </c>
    </row>
    <row r="448" spans="1:17" ht="14.5" customHeight="1" x14ac:dyDescent="0.15">
      <c r="A448" s="1566" t="s">
        <v>374</v>
      </c>
      <c r="B448" s="1223">
        <v>12</v>
      </c>
      <c r="C448" s="1223">
        <v>12</v>
      </c>
      <c r="D448" s="1031">
        <v>57.599999999999994</v>
      </c>
      <c r="E448" s="2400">
        <v>4.8</v>
      </c>
      <c r="F448" s="1419" t="s">
        <v>1640</v>
      </c>
      <c r="G448" s="1336">
        <v>915000</v>
      </c>
      <c r="H448" s="1227">
        <v>4013000</v>
      </c>
      <c r="I448" s="1034"/>
      <c r="J448" s="1034"/>
      <c r="K448" s="1035"/>
      <c r="L448" s="2408">
        <v>8</v>
      </c>
      <c r="M448" s="1223">
        <v>8</v>
      </c>
      <c r="N448" s="1585">
        <v>40</v>
      </c>
      <c r="O448" s="2400">
        <v>5</v>
      </c>
      <c r="P448" s="1336">
        <v>915000</v>
      </c>
      <c r="Q448" s="1227">
        <v>4013000</v>
      </c>
    </row>
    <row r="449" spans="1:17" ht="14.5" customHeight="1" x14ac:dyDescent="0.15">
      <c r="A449" s="1566" t="s">
        <v>375</v>
      </c>
      <c r="B449" s="1030">
        <v>11</v>
      </c>
      <c r="C449" s="1030">
        <v>9</v>
      </c>
      <c r="D449" s="1031">
        <v>18</v>
      </c>
      <c r="E449" s="1029">
        <v>2</v>
      </c>
      <c r="F449" s="1419" t="s">
        <v>1640</v>
      </c>
      <c r="G449" s="1336">
        <v>915000</v>
      </c>
      <c r="H449" s="1227">
        <v>4013000</v>
      </c>
      <c r="I449" s="1034"/>
      <c r="J449" s="1034"/>
      <c r="K449" s="1035"/>
      <c r="L449" s="2408">
        <v>13</v>
      </c>
      <c r="M449" s="1223">
        <v>12</v>
      </c>
      <c r="N449" s="1585">
        <v>24</v>
      </c>
      <c r="O449" s="2400">
        <v>2</v>
      </c>
      <c r="P449" s="1336">
        <v>915000</v>
      </c>
      <c r="Q449" s="1227">
        <v>4013000</v>
      </c>
    </row>
    <row r="450" spans="1:17" ht="14.5" customHeight="1" x14ac:dyDescent="0.15">
      <c r="A450" s="1566" t="s">
        <v>376</v>
      </c>
      <c r="B450" s="1223">
        <v>45</v>
      </c>
      <c r="C450" s="1223">
        <v>40</v>
      </c>
      <c r="D450" s="1031">
        <v>160</v>
      </c>
      <c r="E450" s="2400">
        <v>4</v>
      </c>
      <c r="F450" s="1419" t="s">
        <v>1640</v>
      </c>
      <c r="G450" s="1336">
        <v>915000</v>
      </c>
      <c r="H450" s="1227">
        <v>4013000</v>
      </c>
      <c r="I450" s="1034"/>
      <c r="J450" s="1034"/>
      <c r="K450" s="1035"/>
      <c r="L450" s="2408">
        <v>35</v>
      </c>
      <c r="M450" s="1223">
        <v>35</v>
      </c>
      <c r="N450" s="1585">
        <v>140</v>
      </c>
      <c r="O450" s="2400">
        <v>4</v>
      </c>
      <c r="P450" s="1336">
        <v>915000</v>
      </c>
      <c r="Q450" s="1227">
        <v>4013000</v>
      </c>
    </row>
    <row r="451" spans="1:17" ht="14.5" customHeight="1" x14ac:dyDescent="0.15">
      <c r="A451" s="1566" t="s">
        <v>377</v>
      </c>
      <c r="B451" s="1223">
        <v>30</v>
      </c>
      <c r="C451" s="1223">
        <v>28</v>
      </c>
      <c r="D451" s="1031">
        <v>224</v>
      </c>
      <c r="E451" s="2400">
        <v>8</v>
      </c>
      <c r="F451" s="1419" t="s">
        <v>1640</v>
      </c>
      <c r="G451" s="1336">
        <v>915000</v>
      </c>
      <c r="H451" s="1227">
        <v>4013000</v>
      </c>
      <c r="I451" s="1034"/>
      <c r="J451" s="1034"/>
      <c r="K451" s="1035"/>
      <c r="L451" s="2408">
        <v>40</v>
      </c>
      <c r="M451" s="1223">
        <v>38</v>
      </c>
      <c r="N451" s="1585">
        <v>304</v>
      </c>
      <c r="O451" s="2400">
        <v>8</v>
      </c>
      <c r="P451" s="1336">
        <v>915000</v>
      </c>
      <c r="Q451" s="1227">
        <v>4013000</v>
      </c>
    </row>
    <row r="452" spans="1:17" ht="14.5" customHeight="1" x14ac:dyDescent="0.15">
      <c r="A452" s="1566" t="s">
        <v>378</v>
      </c>
      <c r="B452" s="1223">
        <v>14</v>
      </c>
      <c r="C452" s="1223">
        <v>13</v>
      </c>
      <c r="D452" s="1031">
        <v>58.5</v>
      </c>
      <c r="E452" s="2400">
        <v>4.5</v>
      </c>
      <c r="F452" s="1419" t="s">
        <v>1640</v>
      </c>
      <c r="G452" s="1336">
        <v>915000</v>
      </c>
      <c r="H452" s="1227">
        <v>4013000</v>
      </c>
      <c r="I452" s="1034"/>
      <c r="J452" s="1034"/>
      <c r="K452" s="1035"/>
      <c r="L452" s="2408">
        <v>14</v>
      </c>
      <c r="M452" s="1223">
        <v>14</v>
      </c>
      <c r="N452" s="1585">
        <v>63</v>
      </c>
      <c r="O452" s="2400">
        <v>4.5</v>
      </c>
      <c r="P452" s="1336">
        <v>915000</v>
      </c>
      <c r="Q452" s="1227">
        <v>4013000</v>
      </c>
    </row>
    <row r="453" spans="1:17" ht="14.5" customHeight="1" x14ac:dyDescent="0.15">
      <c r="A453" s="1566" t="s">
        <v>379</v>
      </c>
      <c r="B453" s="1223">
        <v>35</v>
      </c>
      <c r="C453" s="1223">
        <v>35</v>
      </c>
      <c r="D453" s="1031">
        <v>147</v>
      </c>
      <c r="E453" s="2400">
        <v>4.2</v>
      </c>
      <c r="F453" s="1419" t="s">
        <v>1640</v>
      </c>
      <c r="G453" s="1336">
        <v>915000</v>
      </c>
      <c r="H453" s="1227">
        <v>4013000</v>
      </c>
      <c r="I453" s="1034"/>
      <c r="J453" s="1034"/>
      <c r="K453" s="1035"/>
      <c r="L453" s="2408">
        <v>10</v>
      </c>
      <c r="M453" s="1223">
        <v>10</v>
      </c>
      <c r="N453" s="1585">
        <v>40</v>
      </c>
      <c r="O453" s="2400">
        <v>4</v>
      </c>
      <c r="P453" s="1336">
        <v>915000</v>
      </c>
      <c r="Q453" s="1227">
        <v>4013000</v>
      </c>
    </row>
    <row r="454" spans="1:17" ht="14.5" customHeight="1" x14ac:dyDescent="0.15">
      <c r="A454" s="1566" t="s">
        <v>380</v>
      </c>
      <c r="B454" s="1223">
        <v>14</v>
      </c>
      <c r="C454" s="1223">
        <v>10</v>
      </c>
      <c r="D454" s="1031">
        <v>40</v>
      </c>
      <c r="E454" s="2400">
        <v>4</v>
      </c>
      <c r="F454" s="1419" t="s">
        <v>1640</v>
      </c>
      <c r="G454" s="1336">
        <v>915000</v>
      </c>
      <c r="H454" s="1227">
        <v>4013000</v>
      </c>
      <c r="I454" s="1034"/>
      <c r="J454" s="1034"/>
      <c r="K454" s="1035"/>
      <c r="L454" s="2408">
        <v>15</v>
      </c>
      <c r="M454" s="1223">
        <v>8</v>
      </c>
      <c r="N454" s="1585">
        <v>56</v>
      </c>
      <c r="O454" s="2400">
        <v>7</v>
      </c>
      <c r="P454" s="1336">
        <v>915000</v>
      </c>
      <c r="Q454" s="1227">
        <v>4013000</v>
      </c>
    </row>
    <row r="455" spans="1:17" ht="14.5" customHeight="1" x14ac:dyDescent="0.15">
      <c r="A455" s="1566" t="s">
        <v>381</v>
      </c>
      <c r="B455" s="1223">
        <v>5</v>
      </c>
      <c r="C455" s="1223">
        <v>5</v>
      </c>
      <c r="D455" s="1031">
        <v>20</v>
      </c>
      <c r="E455" s="2400">
        <v>4</v>
      </c>
      <c r="F455" s="1419" t="s">
        <v>1640</v>
      </c>
      <c r="G455" s="1336">
        <v>915000</v>
      </c>
      <c r="H455" s="1227">
        <v>4013000</v>
      </c>
      <c r="I455" s="1034"/>
      <c r="J455" s="1034"/>
      <c r="K455" s="1035"/>
      <c r="L455" s="2454">
        <v>4</v>
      </c>
      <c r="M455" s="1223">
        <v>4</v>
      </c>
      <c r="N455" s="1585">
        <v>16</v>
      </c>
      <c r="O455" s="2400">
        <v>4</v>
      </c>
      <c r="P455" s="1336">
        <v>915000</v>
      </c>
      <c r="Q455" s="1227">
        <v>4013000</v>
      </c>
    </row>
    <row r="456" spans="1:17" ht="14.5" customHeight="1" x14ac:dyDescent="0.15">
      <c r="A456" s="1566" t="s">
        <v>382</v>
      </c>
      <c r="B456" s="1030"/>
      <c r="C456" s="1030"/>
      <c r="D456" s="1031">
        <v>0</v>
      </c>
      <c r="E456" s="2403"/>
      <c r="F456" s="1038"/>
      <c r="G456" s="1336"/>
      <c r="H456" s="1227"/>
      <c r="I456" s="1034"/>
      <c r="J456" s="1034"/>
      <c r="K456" s="1035"/>
      <c r="L456" s="2409"/>
      <c r="M456" s="1030"/>
      <c r="N456" s="1585">
        <v>0</v>
      </c>
      <c r="O456" s="2407"/>
      <c r="P456" s="1338"/>
      <c r="Q456" s="1699"/>
    </row>
    <row r="457" spans="1:17" ht="14.5" customHeight="1" x14ac:dyDescent="0.15">
      <c r="A457" s="1570" t="s">
        <v>383</v>
      </c>
      <c r="B457" s="1076">
        <v>149</v>
      </c>
      <c r="C457" s="1076">
        <v>147</v>
      </c>
      <c r="D457" s="1340">
        <v>658.5</v>
      </c>
      <c r="E457" s="2404">
        <v>4.4795918367346941</v>
      </c>
      <c r="F457" s="1061"/>
      <c r="G457" s="1572"/>
      <c r="H457" s="1573"/>
      <c r="I457" s="1063"/>
      <c r="J457" s="1063"/>
      <c r="K457" s="1064"/>
      <c r="L457" s="1536">
        <v>162</v>
      </c>
      <c r="M457" s="1076">
        <v>149.5</v>
      </c>
      <c r="N457" s="1076">
        <v>668.5</v>
      </c>
      <c r="O457" s="2404">
        <v>4.471571906354515</v>
      </c>
      <c r="P457" s="1697"/>
      <c r="Q457" s="1698"/>
    </row>
    <row r="458" spans="1:17" ht="14.5" customHeight="1" x14ac:dyDescent="0.15">
      <c r="A458" s="1566" t="s">
        <v>384</v>
      </c>
      <c r="B458" s="1223">
        <v>120</v>
      </c>
      <c r="C458" s="1223">
        <v>120</v>
      </c>
      <c r="D458" s="1031">
        <v>540</v>
      </c>
      <c r="E458" s="2400">
        <v>4.5</v>
      </c>
      <c r="F458" s="1419" t="s">
        <v>1640</v>
      </c>
      <c r="G458" s="1336">
        <v>915000</v>
      </c>
      <c r="H458" s="1227">
        <v>4013000</v>
      </c>
      <c r="I458" s="1034"/>
      <c r="J458" s="1034"/>
      <c r="K458" s="1035"/>
      <c r="L458" s="2408">
        <v>125</v>
      </c>
      <c r="M458" s="1223">
        <v>120</v>
      </c>
      <c r="N458" s="1585">
        <v>540</v>
      </c>
      <c r="O458" s="2400">
        <v>4.5</v>
      </c>
      <c r="P458" s="1336">
        <v>915000</v>
      </c>
      <c r="Q458" s="1227">
        <v>4013000</v>
      </c>
    </row>
    <row r="459" spans="1:17" ht="14.5" customHeight="1" x14ac:dyDescent="0.15">
      <c r="A459" s="1566" t="s">
        <v>385</v>
      </c>
      <c r="B459" s="1223">
        <v>11</v>
      </c>
      <c r="C459" s="1223">
        <v>9</v>
      </c>
      <c r="D459" s="1031">
        <v>40.5</v>
      </c>
      <c r="E459" s="2400">
        <v>4.5</v>
      </c>
      <c r="F459" s="1419" t="s">
        <v>1640</v>
      </c>
      <c r="G459" s="1336">
        <v>915000</v>
      </c>
      <c r="H459" s="1227">
        <v>4013000</v>
      </c>
      <c r="I459" s="1034"/>
      <c r="J459" s="1034"/>
      <c r="K459" s="1035"/>
      <c r="L459" s="2408">
        <v>14</v>
      </c>
      <c r="M459" s="1223">
        <v>8</v>
      </c>
      <c r="N459" s="1585">
        <v>36</v>
      </c>
      <c r="O459" s="2400">
        <v>4.5</v>
      </c>
      <c r="P459" s="1336">
        <v>915000</v>
      </c>
      <c r="Q459" s="1227">
        <v>4013000</v>
      </c>
    </row>
    <row r="460" spans="1:17" ht="14.5" customHeight="1" x14ac:dyDescent="0.15">
      <c r="A460" s="1566" t="s">
        <v>386</v>
      </c>
      <c r="B460" s="1223">
        <v>6</v>
      </c>
      <c r="C460" s="1223">
        <v>6</v>
      </c>
      <c r="D460" s="1031">
        <v>18</v>
      </c>
      <c r="E460" s="2400">
        <v>3</v>
      </c>
      <c r="F460" s="1419" t="s">
        <v>1640</v>
      </c>
      <c r="G460" s="1336">
        <v>915000</v>
      </c>
      <c r="H460" s="1227">
        <v>4013000</v>
      </c>
      <c r="I460" s="1034"/>
      <c r="J460" s="1034"/>
      <c r="K460" s="1035"/>
      <c r="L460" s="2408">
        <v>9</v>
      </c>
      <c r="M460" s="1223">
        <v>7.5</v>
      </c>
      <c r="N460" s="1585">
        <v>22.5</v>
      </c>
      <c r="O460" s="2400">
        <v>3</v>
      </c>
      <c r="P460" s="1336">
        <v>915000</v>
      </c>
      <c r="Q460" s="1227">
        <v>4013000</v>
      </c>
    </row>
    <row r="461" spans="1:17" ht="14.5" customHeight="1" x14ac:dyDescent="0.15">
      <c r="A461" s="1566" t="s">
        <v>387</v>
      </c>
      <c r="B461" s="1223">
        <v>7</v>
      </c>
      <c r="C461" s="1223">
        <v>7</v>
      </c>
      <c r="D461" s="1031">
        <v>35</v>
      </c>
      <c r="E461" s="2400">
        <v>5</v>
      </c>
      <c r="F461" s="1419" t="s">
        <v>1640</v>
      </c>
      <c r="G461" s="1336">
        <v>915000</v>
      </c>
      <c r="H461" s="1227">
        <v>4013000</v>
      </c>
      <c r="I461" s="1034"/>
      <c r="J461" s="1034"/>
      <c r="K461" s="1035"/>
      <c r="L461" s="2408">
        <v>0</v>
      </c>
      <c r="M461" s="1223">
        <v>0</v>
      </c>
      <c r="N461" s="1585">
        <v>0</v>
      </c>
      <c r="O461" s="2400">
        <v>0</v>
      </c>
      <c r="P461" s="1336">
        <v>915000</v>
      </c>
      <c r="Q461" s="1227">
        <v>4013000</v>
      </c>
    </row>
    <row r="462" spans="1:17" ht="14.5" customHeight="1" x14ac:dyDescent="0.15">
      <c r="A462" s="1566" t="s">
        <v>388</v>
      </c>
      <c r="B462" s="1223">
        <v>5</v>
      </c>
      <c r="C462" s="1223">
        <v>5</v>
      </c>
      <c r="D462" s="1031">
        <v>25</v>
      </c>
      <c r="E462" s="2400">
        <v>5</v>
      </c>
      <c r="F462" s="1419" t="s">
        <v>1640</v>
      </c>
      <c r="G462" s="1336">
        <v>915000</v>
      </c>
      <c r="H462" s="1227">
        <v>4013000</v>
      </c>
      <c r="I462" s="1034"/>
      <c r="J462" s="1034"/>
      <c r="K462" s="1035"/>
      <c r="L462" s="2408">
        <v>14</v>
      </c>
      <c r="M462" s="1223">
        <v>14</v>
      </c>
      <c r="N462" s="1585">
        <v>70</v>
      </c>
      <c r="O462" s="2400">
        <v>5</v>
      </c>
      <c r="P462" s="1336">
        <v>915000</v>
      </c>
      <c r="Q462" s="1227">
        <v>4013000</v>
      </c>
    </row>
    <row r="463" spans="1:17" ht="14.5" customHeight="1" x14ac:dyDescent="0.15">
      <c r="A463" s="1570" t="s">
        <v>389</v>
      </c>
      <c r="B463" s="1571">
        <v>113</v>
      </c>
      <c r="C463" s="1571">
        <v>103</v>
      </c>
      <c r="D463" s="1571">
        <v>487.25</v>
      </c>
      <c r="E463" s="2404">
        <v>4.7305825242718447</v>
      </c>
      <c r="F463" s="1061"/>
      <c r="G463" s="1574"/>
      <c r="H463" s="1231"/>
      <c r="I463" s="1071"/>
      <c r="J463" s="1071"/>
      <c r="K463" s="1072"/>
      <c r="L463" s="2410">
        <v>138</v>
      </c>
      <c r="M463" s="1571">
        <v>132.5</v>
      </c>
      <c r="N463" s="1571">
        <v>683.25</v>
      </c>
      <c r="O463" s="2404">
        <v>5.156603773584906</v>
      </c>
      <c r="P463" s="1697"/>
      <c r="Q463" s="1698"/>
    </row>
    <row r="464" spans="1:17" ht="14.5" customHeight="1" x14ac:dyDescent="0.15">
      <c r="A464" s="1566" t="s">
        <v>390</v>
      </c>
      <c r="B464" s="1223">
        <v>38</v>
      </c>
      <c r="C464" s="1223">
        <v>35</v>
      </c>
      <c r="D464" s="1031">
        <v>140</v>
      </c>
      <c r="E464" s="2400">
        <v>4</v>
      </c>
      <c r="F464" s="1419" t="s">
        <v>1640</v>
      </c>
      <c r="G464" s="1336">
        <v>915000</v>
      </c>
      <c r="H464" s="1227">
        <v>4013000</v>
      </c>
      <c r="I464" s="1034"/>
      <c r="J464" s="1034"/>
      <c r="K464" s="1035"/>
      <c r="L464" s="2408">
        <v>60</v>
      </c>
      <c r="M464" s="1223">
        <v>60</v>
      </c>
      <c r="N464" s="1585">
        <v>300</v>
      </c>
      <c r="O464" s="2400">
        <v>5</v>
      </c>
      <c r="P464" s="1336">
        <v>915000</v>
      </c>
      <c r="Q464" s="1227">
        <v>4013000</v>
      </c>
    </row>
    <row r="465" spans="1:17" ht="14.5" customHeight="1" x14ac:dyDescent="0.15">
      <c r="A465" s="1566" t="s">
        <v>391</v>
      </c>
      <c r="B465" s="1223">
        <v>8</v>
      </c>
      <c r="C465" s="1223">
        <v>7.5</v>
      </c>
      <c r="D465" s="1031">
        <v>33.75</v>
      </c>
      <c r="E465" s="2400">
        <v>4.5</v>
      </c>
      <c r="F465" s="1419" t="s">
        <v>1640</v>
      </c>
      <c r="G465" s="1336">
        <v>915000</v>
      </c>
      <c r="H465" s="1227">
        <v>4013000</v>
      </c>
      <c r="I465" s="1034"/>
      <c r="J465" s="1034"/>
      <c r="K465" s="1035"/>
      <c r="L465" s="2408">
        <v>10</v>
      </c>
      <c r="M465" s="1223">
        <v>8.5</v>
      </c>
      <c r="N465" s="1585">
        <v>38.25</v>
      </c>
      <c r="O465" s="2400">
        <v>4.5</v>
      </c>
      <c r="P465" s="1336">
        <v>915000</v>
      </c>
      <c r="Q465" s="1227">
        <v>4013000</v>
      </c>
    </row>
    <row r="466" spans="1:17" ht="14.5" customHeight="1" x14ac:dyDescent="0.15">
      <c r="A466" s="1566" t="s">
        <v>392</v>
      </c>
      <c r="B466" s="1030">
        <v>8</v>
      </c>
      <c r="C466" s="1030">
        <v>8</v>
      </c>
      <c r="D466" s="1031">
        <v>36</v>
      </c>
      <c r="E466" s="1029">
        <v>4.5</v>
      </c>
      <c r="F466" s="1419" t="s">
        <v>1640</v>
      </c>
      <c r="G466" s="1336">
        <v>915000</v>
      </c>
      <c r="H466" s="1227">
        <v>4013000</v>
      </c>
      <c r="I466" s="1034"/>
      <c r="J466" s="1034"/>
      <c r="K466" s="1035"/>
      <c r="L466" s="2408">
        <v>3</v>
      </c>
      <c r="M466" s="1223">
        <v>2</v>
      </c>
      <c r="N466" s="1585">
        <v>16</v>
      </c>
      <c r="O466" s="2400">
        <v>8</v>
      </c>
      <c r="P466" s="1336">
        <v>915000</v>
      </c>
      <c r="Q466" s="1227">
        <v>4013000</v>
      </c>
    </row>
    <row r="467" spans="1:17" ht="14.5" customHeight="1" x14ac:dyDescent="0.15">
      <c r="A467" s="1566" t="s">
        <v>393</v>
      </c>
      <c r="B467" s="1223">
        <v>28</v>
      </c>
      <c r="C467" s="1223">
        <v>27.5</v>
      </c>
      <c r="D467" s="1031">
        <v>165</v>
      </c>
      <c r="E467" s="2400">
        <v>6</v>
      </c>
      <c r="F467" s="1419" t="s">
        <v>1640</v>
      </c>
      <c r="G467" s="1336">
        <v>915000</v>
      </c>
      <c r="H467" s="1227">
        <v>4013000</v>
      </c>
      <c r="I467" s="1040"/>
      <c r="J467" s="1034"/>
      <c r="K467" s="1035"/>
      <c r="L467" s="2408">
        <v>37</v>
      </c>
      <c r="M467" s="1223">
        <v>35</v>
      </c>
      <c r="N467" s="1585">
        <v>210</v>
      </c>
      <c r="O467" s="2400">
        <v>6</v>
      </c>
      <c r="P467" s="1336">
        <v>915000</v>
      </c>
      <c r="Q467" s="1227">
        <v>4013000</v>
      </c>
    </row>
    <row r="468" spans="1:17" ht="14.5" customHeight="1" x14ac:dyDescent="0.15">
      <c r="A468" s="1566" t="s">
        <v>394</v>
      </c>
      <c r="B468" s="1223">
        <v>5</v>
      </c>
      <c r="C468" s="1223">
        <v>4</v>
      </c>
      <c r="D468" s="1031">
        <v>16</v>
      </c>
      <c r="E468" s="2400">
        <v>4</v>
      </c>
      <c r="F468" s="1419" t="s">
        <v>1640</v>
      </c>
      <c r="G468" s="1336">
        <v>915000</v>
      </c>
      <c r="H468" s="1227">
        <v>4013000</v>
      </c>
      <c r="I468" s="1040"/>
      <c r="J468" s="1034"/>
      <c r="K468" s="1035"/>
      <c r="L468" s="2408">
        <v>6</v>
      </c>
      <c r="M468" s="1223">
        <v>5</v>
      </c>
      <c r="N468" s="1585">
        <v>20</v>
      </c>
      <c r="O468" s="2400">
        <v>4</v>
      </c>
      <c r="P468" s="1336">
        <v>915000</v>
      </c>
      <c r="Q468" s="1227">
        <v>4013000</v>
      </c>
    </row>
    <row r="469" spans="1:17" ht="14.5" customHeight="1" x14ac:dyDescent="0.15">
      <c r="A469" s="1566" t="s">
        <v>395</v>
      </c>
      <c r="B469" s="1223">
        <v>5</v>
      </c>
      <c r="C469" s="1223">
        <v>4</v>
      </c>
      <c r="D469" s="1031">
        <v>20</v>
      </c>
      <c r="E469" s="2400">
        <v>5</v>
      </c>
      <c r="F469" s="1419" t="s">
        <v>1640</v>
      </c>
      <c r="G469" s="1336">
        <v>915000</v>
      </c>
      <c r="H469" s="1227">
        <v>4013000</v>
      </c>
      <c r="I469" s="1040"/>
      <c r="J469" s="1034"/>
      <c r="K469" s="1035"/>
      <c r="L469" s="2408">
        <v>8</v>
      </c>
      <c r="M469" s="1223">
        <v>8</v>
      </c>
      <c r="N469" s="1585">
        <v>36</v>
      </c>
      <c r="O469" s="2400">
        <v>4.5</v>
      </c>
      <c r="P469" s="1336">
        <v>915000</v>
      </c>
      <c r="Q469" s="1227">
        <v>4013000</v>
      </c>
    </row>
    <row r="470" spans="1:17" ht="14.5" customHeight="1" x14ac:dyDescent="0.15">
      <c r="A470" s="1566" t="s">
        <v>396</v>
      </c>
      <c r="B470" s="1223">
        <v>8</v>
      </c>
      <c r="C470" s="1223">
        <v>6</v>
      </c>
      <c r="D470" s="1031">
        <v>27</v>
      </c>
      <c r="E470" s="2400">
        <v>4.5</v>
      </c>
      <c r="F470" s="1419" t="s">
        <v>1640</v>
      </c>
      <c r="G470" s="1336">
        <v>915000</v>
      </c>
      <c r="H470" s="1227">
        <v>4013000</v>
      </c>
      <c r="I470" s="1040"/>
      <c r="J470" s="1034"/>
      <c r="K470" s="1035"/>
      <c r="L470" s="2408">
        <v>6</v>
      </c>
      <c r="M470" s="1223">
        <v>6</v>
      </c>
      <c r="N470" s="1585">
        <v>27</v>
      </c>
      <c r="O470" s="2400">
        <v>4.5</v>
      </c>
      <c r="P470" s="1336">
        <v>915000</v>
      </c>
      <c r="Q470" s="1227">
        <v>4013000</v>
      </c>
    </row>
    <row r="471" spans="1:17" ht="14.5" customHeight="1" x14ac:dyDescent="0.15">
      <c r="A471" s="1566" t="s">
        <v>397</v>
      </c>
      <c r="B471" s="1223">
        <v>13</v>
      </c>
      <c r="C471" s="1223">
        <v>11</v>
      </c>
      <c r="D471" s="1031">
        <v>49.5</v>
      </c>
      <c r="E471" s="2400">
        <v>4.5</v>
      </c>
      <c r="F471" s="1419" t="s">
        <v>1640</v>
      </c>
      <c r="G471" s="1336">
        <v>915000</v>
      </c>
      <c r="H471" s="1227">
        <v>4013000</v>
      </c>
      <c r="I471" s="1040"/>
      <c r="J471" s="1034"/>
      <c r="K471" s="1035"/>
      <c r="L471" s="2408">
        <v>8</v>
      </c>
      <c r="M471" s="1223">
        <v>8</v>
      </c>
      <c r="N471" s="1585">
        <v>36</v>
      </c>
      <c r="O471" s="2400">
        <v>4.5</v>
      </c>
      <c r="P471" s="1336">
        <v>915000</v>
      </c>
      <c r="Q471" s="1227">
        <v>4013000</v>
      </c>
    </row>
    <row r="472" spans="1:17" ht="14.5" customHeight="1" x14ac:dyDescent="0.15">
      <c r="A472" s="1570" t="s">
        <v>398</v>
      </c>
      <c r="B472" s="1076">
        <v>113</v>
      </c>
      <c r="C472" s="1076">
        <v>108</v>
      </c>
      <c r="D472" s="1076">
        <v>492.5</v>
      </c>
      <c r="E472" s="2404">
        <v>4.5601851851851851</v>
      </c>
      <c r="F472" s="1077"/>
      <c r="G472" s="1574"/>
      <c r="H472" s="1279"/>
      <c r="I472" s="1079"/>
      <c r="J472" s="1071"/>
      <c r="K472" s="1072"/>
      <c r="L472" s="1536">
        <v>126.5</v>
      </c>
      <c r="M472" s="1076">
        <v>122</v>
      </c>
      <c r="N472" s="1076">
        <v>564</v>
      </c>
      <c r="O472" s="2404">
        <v>4.6229508196721314</v>
      </c>
      <c r="P472" s="1697"/>
      <c r="Q472" s="1698"/>
    </row>
    <row r="473" spans="1:17" ht="14.5" customHeight="1" x14ac:dyDescent="0.15">
      <c r="A473" s="1566" t="s">
        <v>399</v>
      </c>
      <c r="B473" s="1223">
        <v>50</v>
      </c>
      <c r="C473" s="1223">
        <v>47</v>
      </c>
      <c r="D473" s="1031">
        <v>211.5</v>
      </c>
      <c r="E473" s="2400">
        <v>4.5</v>
      </c>
      <c r="F473" s="1419" t="s">
        <v>1640</v>
      </c>
      <c r="G473" s="1336">
        <v>915000</v>
      </c>
      <c r="H473" s="1227">
        <v>4013000</v>
      </c>
      <c r="I473" s="1040"/>
      <c r="J473" s="1034"/>
      <c r="K473" s="1035"/>
      <c r="L473" s="2408">
        <v>50</v>
      </c>
      <c r="M473" s="1223">
        <v>47</v>
      </c>
      <c r="N473" s="1585">
        <v>188</v>
      </c>
      <c r="O473" s="2400">
        <v>4</v>
      </c>
      <c r="P473" s="1336">
        <v>915000</v>
      </c>
      <c r="Q473" s="1227">
        <v>4013000</v>
      </c>
    </row>
    <row r="474" spans="1:17" ht="14.5" customHeight="1" x14ac:dyDescent="0.15">
      <c r="A474" s="1566" t="s">
        <v>400</v>
      </c>
      <c r="B474" s="1223">
        <v>5</v>
      </c>
      <c r="C474" s="1223">
        <v>5</v>
      </c>
      <c r="D474" s="1031">
        <v>25</v>
      </c>
      <c r="E474" s="2400">
        <v>5</v>
      </c>
      <c r="F474" s="1419" t="s">
        <v>1640</v>
      </c>
      <c r="G474" s="1336">
        <v>915000</v>
      </c>
      <c r="H474" s="1227">
        <v>4013000</v>
      </c>
      <c r="I474" s="1040"/>
      <c r="J474" s="1034"/>
      <c r="K474" s="1035"/>
      <c r="L474" s="2408">
        <v>15</v>
      </c>
      <c r="M474" s="1223">
        <v>15</v>
      </c>
      <c r="N474" s="1585">
        <v>75</v>
      </c>
      <c r="O474" s="2400">
        <v>5</v>
      </c>
      <c r="P474" s="1336">
        <v>915000</v>
      </c>
      <c r="Q474" s="1227">
        <v>4013000</v>
      </c>
    </row>
    <row r="475" spans="1:17" ht="14.5" customHeight="1" x14ac:dyDescent="0.15">
      <c r="A475" s="1566" t="s">
        <v>401</v>
      </c>
      <c r="B475" s="1223">
        <v>3</v>
      </c>
      <c r="C475" s="1223">
        <v>3</v>
      </c>
      <c r="D475" s="1031">
        <v>9</v>
      </c>
      <c r="E475" s="2400">
        <v>3</v>
      </c>
      <c r="F475" s="1419" t="s">
        <v>1640</v>
      </c>
      <c r="G475" s="1336">
        <v>915000</v>
      </c>
      <c r="H475" s="1227">
        <v>4013000</v>
      </c>
      <c r="I475" s="1040"/>
      <c r="J475" s="1034"/>
      <c r="K475" s="1035"/>
      <c r="L475" s="2408">
        <v>3</v>
      </c>
      <c r="M475" s="1223">
        <v>3</v>
      </c>
      <c r="N475" s="1585">
        <v>9</v>
      </c>
      <c r="O475" s="2400">
        <v>3</v>
      </c>
      <c r="P475" s="1336">
        <v>915000</v>
      </c>
      <c r="Q475" s="1227">
        <v>4013000</v>
      </c>
    </row>
    <row r="476" spans="1:17" ht="14.5" customHeight="1" x14ac:dyDescent="0.15">
      <c r="A476" s="1566" t="s">
        <v>402</v>
      </c>
      <c r="B476" s="1223">
        <v>15</v>
      </c>
      <c r="C476" s="1223">
        <v>15</v>
      </c>
      <c r="D476" s="1031">
        <v>60</v>
      </c>
      <c r="E476" s="2400">
        <v>4</v>
      </c>
      <c r="F476" s="1419" t="s">
        <v>1640</v>
      </c>
      <c r="G476" s="1336">
        <v>915000</v>
      </c>
      <c r="H476" s="1227">
        <v>4013000</v>
      </c>
      <c r="I476" s="1040"/>
      <c r="J476" s="1034"/>
      <c r="K476" s="1035"/>
      <c r="L476" s="2408">
        <v>16</v>
      </c>
      <c r="M476" s="1223">
        <v>16</v>
      </c>
      <c r="N476" s="1585">
        <v>64</v>
      </c>
      <c r="O476" s="2400">
        <v>4</v>
      </c>
      <c r="P476" s="1336">
        <v>915000</v>
      </c>
      <c r="Q476" s="1227">
        <v>4013000</v>
      </c>
    </row>
    <row r="477" spans="1:17" ht="14.5" customHeight="1" x14ac:dyDescent="0.15">
      <c r="A477" s="1566" t="s">
        <v>403</v>
      </c>
      <c r="B477" s="1223">
        <v>5</v>
      </c>
      <c r="C477" s="1223">
        <v>4</v>
      </c>
      <c r="D477" s="1031">
        <v>24</v>
      </c>
      <c r="E477" s="2400">
        <v>6</v>
      </c>
      <c r="F477" s="1419" t="s">
        <v>1640</v>
      </c>
      <c r="G477" s="1336">
        <v>915000</v>
      </c>
      <c r="H477" s="1227">
        <v>4013000</v>
      </c>
      <c r="I477" s="1040"/>
      <c r="J477" s="1034"/>
      <c r="K477" s="1035"/>
      <c r="L477" s="2408">
        <v>10</v>
      </c>
      <c r="M477" s="1223">
        <v>10</v>
      </c>
      <c r="N477" s="1585">
        <v>60</v>
      </c>
      <c r="O477" s="2400">
        <v>6</v>
      </c>
      <c r="P477" s="1336">
        <v>915000</v>
      </c>
      <c r="Q477" s="1227">
        <v>4013000</v>
      </c>
    </row>
    <row r="478" spans="1:17" ht="14.5" customHeight="1" x14ac:dyDescent="0.15">
      <c r="A478" s="1566" t="s">
        <v>404</v>
      </c>
      <c r="B478" s="1030">
        <v>3</v>
      </c>
      <c r="C478" s="1030">
        <v>3</v>
      </c>
      <c r="D478" s="1031">
        <v>6</v>
      </c>
      <c r="E478" s="1029">
        <v>2</v>
      </c>
      <c r="F478" s="1419" t="s">
        <v>1640</v>
      </c>
      <c r="G478" s="1336">
        <v>915000</v>
      </c>
      <c r="H478" s="1227">
        <v>4013000</v>
      </c>
      <c r="I478" s="1040"/>
      <c r="J478" s="1034"/>
      <c r="K478" s="1035"/>
      <c r="L478" s="2409">
        <v>3</v>
      </c>
      <c r="M478" s="1030">
        <v>2</v>
      </c>
      <c r="N478" s="1585">
        <v>4</v>
      </c>
      <c r="O478" s="1029">
        <v>2</v>
      </c>
      <c r="P478" s="1336">
        <v>915000</v>
      </c>
      <c r="Q478" s="1227">
        <v>4013000</v>
      </c>
    </row>
    <row r="479" spans="1:17" ht="14.5" customHeight="1" x14ac:dyDescent="0.15">
      <c r="A479" s="1566" t="s">
        <v>405</v>
      </c>
      <c r="B479" s="1223">
        <v>5</v>
      </c>
      <c r="C479" s="1223">
        <v>5</v>
      </c>
      <c r="D479" s="1031">
        <v>5</v>
      </c>
      <c r="E479" s="2400">
        <v>1</v>
      </c>
      <c r="F479" s="1419" t="s">
        <v>1640</v>
      </c>
      <c r="G479" s="1336">
        <v>915000</v>
      </c>
      <c r="H479" s="1227">
        <v>4013000</v>
      </c>
      <c r="I479" s="1040"/>
      <c r="J479" s="1034"/>
      <c r="K479" s="1035"/>
      <c r="L479" s="2408">
        <v>2.5</v>
      </c>
      <c r="M479" s="1223">
        <v>2.5</v>
      </c>
      <c r="N479" s="1585">
        <v>10</v>
      </c>
      <c r="O479" s="2400">
        <v>4</v>
      </c>
      <c r="P479" s="1336">
        <v>915000</v>
      </c>
      <c r="Q479" s="1227">
        <v>4013000</v>
      </c>
    </row>
    <row r="480" spans="1:17" ht="14.5" customHeight="1" x14ac:dyDescent="0.15">
      <c r="A480" s="1566" t="s">
        <v>406</v>
      </c>
      <c r="B480" s="1223">
        <v>21</v>
      </c>
      <c r="C480" s="1223">
        <v>20</v>
      </c>
      <c r="D480" s="1031">
        <v>80</v>
      </c>
      <c r="E480" s="2400">
        <v>4</v>
      </c>
      <c r="F480" s="1419" t="s">
        <v>1640</v>
      </c>
      <c r="G480" s="1336">
        <v>915000</v>
      </c>
      <c r="H480" s="1227">
        <v>4013000</v>
      </c>
      <c r="I480" s="1040"/>
      <c r="J480" s="1034"/>
      <c r="K480" s="1035"/>
      <c r="L480" s="2408">
        <v>21</v>
      </c>
      <c r="M480" s="1223">
        <v>20.5</v>
      </c>
      <c r="N480" s="1585">
        <v>82</v>
      </c>
      <c r="O480" s="2400">
        <v>4</v>
      </c>
      <c r="P480" s="1336">
        <v>915000</v>
      </c>
      <c r="Q480" s="1227">
        <v>4013000</v>
      </c>
    </row>
    <row r="481" spans="1:17" ht="14.5" customHeight="1" x14ac:dyDescent="0.15">
      <c r="A481" s="1579" t="s">
        <v>407</v>
      </c>
      <c r="B481" s="1620">
        <v>6</v>
      </c>
      <c r="C481" s="1620">
        <v>6</v>
      </c>
      <c r="D481" s="1031">
        <v>72</v>
      </c>
      <c r="E481" s="2405">
        <v>12</v>
      </c>
      <c r="F481" s="1419" t="s">
        <v>1640</v>
      </c>
      <c r="G481" s="1336">
        <v>915000</v>
      </c>
      <c r="H481" s="1227">
        <v>4013000</v>
      </c>
      <c r="I481" s="1047"/>
      <c r="J481" s="1583"/>
      <c r="K481" s="1590"/>
      <c r="L481" s="2411">
        <v>6</v>
      </c>
      <c r="M481" s="1620">
        <v>6</v>
      </c>
      <c r="N481" s="1628">
        <v>72</v>
      </c>
      <c r="O481" s="2405">
        <v>12</v>
      </c>
      <c r="P481" s="1336">
        <v>915000</v>
      </c>
      <c r="Q481" s="1227">
        <v>4013000</v>
      </c>
    </row>
    <row r="482" spans="1:17" ht="14.5" customHeight="1" thickBot="1" x14ac:dyDescent="0.2">
      <c r="A482" s="1080" t="s">
        <v>408</v>
      </c>
      <c r="B482" s="1081">
        <v>1035</v>
      </c>
      <c r="C482" s="1081">
        <v>1026</v>
      </c>
      <c r="D482" s="1081">
        <v>4891.3500000000004</v>
      </c>
      <c r="E482" s="1568">
        <v>4.7673976608187134</v>
      </c>
      <c r="F482" s="1565" t="s">
        <v>1000</v>
      </c>
      <c r="G482" s="1162">
        <v>914999.99999999965</v>
      </c>
      <c r="H482" s="1162">
        <v>4013000</v>
      </c>
      <c r="I482" s="1082"/>
      <c r="J482" s="1082" t="s">
        <v>998</v>
      </c>
      <c r="K482" s="1085"/>
      <c r="L482" s="1081">
        <v>735.5</v>
      </c>
      <c r="M482" s="1081">
        <v>647</v>
      </c>
      <c r="N482" s="1081">
        <v>3121.65</v>
      </c>
      <c r="O482" s="1159">
        <v>4.8248068006182381</v>
      </c>
      <c r="P482" s="1696">
        <v>914999.99999999988</v>
      </c>
      <c r="Q482" s="1700">
        <v>4013000.0000000009</v>
      </c>
    </row>
    <row r="483" spans="1:17" x14ac:dyDescent="0.15">
      <c r="A483" s="7" t="s">
        <v>1925</v>
      </c>
      <c r="B483" s="8"/>
      <c r="C483" s="8"/>
      <c r="D483" s="8"/>
      <c r="E483" s="9"/>
      <c r="F483" s="10"/>
      <c r="G483" s="11"/>
      <c r="H483" s="8"/>
      <c r="I483" s="9"/>
      <c r="J483" s="1"/>
      <c r="K483" s="1"/>
      <c r="O483" s="1"/>
      <c r="P483" s="1"/>
    </row>
    <row r="484" spans="1:17" x14ac:dyDescent="0.15">
      <c r="A484" s="6"/>
      <c r="B484" s="8"/>
      <c r="C484" s="8"/>
      <c r="D484" s="8"/>
      <c r="E484" s="9"/>
      <c r="F484" s="10"/>
      <c r="G484" s="11"/>
      <c r="H484" s="8"/>
      <c r="I484" s="9"/>
      <c r="J484" s="1"/>
      <c r="K484" s="1"/>
      <c r="O484" s="1"/>
      <c r="P484" s="1"/>
    </row>
    <row r="485" spans="1:17" x14ac:dyDescent="0.15">
      <c r="A485" s="6"/>
      <c r="B485" s="8"/>
      <c r="C485" s="8"/>
      <c r="D485" s="8"/>
      <c r="E485" s="9"/>
      <c r="F485" s="10"/>
      <c r="G485" s="11"/>
      <c r="H485" s="8"/>
      <c r="I485" s="9"/>
      <c r="J485" s="1"/>
      <c r="K485" s="1"/>
      <c r="O485" s="1"/>
      <c r="P485" s="1"/>
    </row>
    <row r="486" spans="1:17" x14ac:dyDescent="0.15">
      <c r="A486" s="6"/>
      <c r="B486" s="8"/>
      <c r="C486" s="8"/>
      <c r="D486" s="8"/>
      <c r="E486" s="9"/>
      <c r="F486" s="10"/>
      <c r="G486" s="11"/>
      <c r="H486" s="8"/>
      <c r="I486" s="9"/>
      <c r="J486" s="1"/>
      <c r="K486" s="1"/>
      <c r="O486" s="1"/>
      <c r="P486" s="1"/>
    </row>
    <row r="487" spans="1:17" ht="15.75" customHeight="1" x14ac:dyDescent="0.2">
      <c r="A487" s="2512" t="s">
        <v>1914</v>
      </c>
      <c r="B487" s="2512"/>
      <c r="C487" s="2512"/>
      <c r="D487" s="2512"/>
      <c r="E487" s="2512"/>
      <c r="F487" s="2512"/>
      <c r="G487" s="2512"/>
      <c r="H487" s="2512"/>
      <c r="I487" s="2512"/>
      <c r="J487" s="2512"/>
      <c r="K487" s="2512"/>
      <c r="L487" s="2512"/>
      <c r="M487" s="2512"/>
      <c r="N487" s="2512"/>
      <c r="O487" s="2512"/>
      <c r="P487" s="2512"/>
      <c r="Q487" s="2512"/>
    </row>
    <row r="488" spans="1:17" x14ac:dyDescent="0.15">
      <c r="A488" s="3"/>
      <c r="B488" s="12"/>
      <c r="C488" s="12"/>
      <c r="D488" s="12"/>
      <c r="E488" s="13"/>
      <c r="F488" s="14"/>
      <c r="G488" s="23"/>
      <c r="H488" s="12"/>
      <c r="I488" s="13"/>
      <c r="J488" s="13"/>
      <c r="K488" s="13"/>
      <c r="L488" s="12"/>
      <c r="M488" s="12"/>
      <c r="N488" s="12"/>
      <c r="O488" s="13"/>
      <c r="P488" s="13"/>
      <c r="Q488" s="12"/>
    </row>
    <row r="489" spans="1:17" ht="14" thickBot="1" x14ac:dyDescent="0.2">
      <c r="A489" s="3" t="s">
        <v>1735</v>
      </c>
      <c r="B489" s="12"/>
      <c r="C489" s="12"/>
      <c r="D489" s="12"/>
      <c r="E489" s="13"/>
      <c r="F489" s="14"/>
      <c r="G489" s="12"/>
      <c r="H489" s="12"/>
      <c r="I489" s="13"/>
      <c r="J489" s="13"/>
      <c r="K489" s="13"/>
      <c r="L489" s="12"/>
      <c r="M489" s="12"/>
      <c r="N489" s="12"/>
      <c r="O489" s="13"/>
      <c r="P489" s="13"/>
      <c r="Q489" s="12"/>
    </row>
    <row r="490" spans="1:17" ht="14.5" customHeight="1" thickBot="1" x14ac:dyDescent="0.2">
      <c r="A490" s="2499" t="s">
        <v>343</v>
      </c>
      <c r="B490" s="2502" t="s">
        <v>1950</v>
      </c>
      <c r="C490" s="2503"/>
      <c r="D490" s="2503"/>
      <c r="E490" s="2503"/>
      <c r="F490" s="2503"/>
      <c r="G490" s="2503"/>
      <c r="H490" s="2503"/>
      <c r="I490" s="2503"/>
      <c r="J490" s="2503"/>
      <c r="K490" s="2503"/>
      <c r="L490" s="2504" t="s">
        <v>1951</v>
      </c>
      <c r="M490" s="2505"/>
      <c r="N490" s="2505"/>
      <c r="O490" s="2505"/>
      <c r="P490" s="2506"/>
      <c r="Q490" s="2507"/>
    </row>
    <row r="491" spans="1:17" ht="14.5" customHeight="1" x14ac:dyDescent="0.15">
      <c r="A491" s="2500"/>
      <c r="B491" s="2508" t="s">
        <v>344</v>
      </c>
      <c r="C491" s="2509"/>
      <c r="D491" s="1088"/>
      <c r="E491" s="1088" t="s">
        <v>926</v>
      </c>
      <c r="F491" s="1088" t="s">
        <v>345</v>
      </c>
      <c r="G491" s="1088"/>
      <c r="H491" s="1088"/>
      <c r="I491" s="2496" t="s">
        <v>346</v>
      </c>
      <c r="J491" s="2497"/>
      <c r="K491" s="2498"/>
      <c r="L491" s="2510" t="s">
        <v>344</v>
      </c>
      <c r="M491" s="2511"/>
      <c r="N491" s="1095" t="s">
        <v>347</v>
      </c>
      <c r="O491" s="1096" t="s">
        <v>348</v>
      </c>
      <c r="P491" s="1097"/>
      <c r="Q491" s="1098"/>
    </row>
    <row r="492" spans="1:17" ht="14.5" customHeight="1" x14ac:dyDescent="0.15">
      <c r="A492" s="2500"/>
      <c r="B492" s="1088" t="s">
        <v>857</v>
      </c>
      <c r="C492" s="1088" t="s">
        <v>350</v>
      </c>
      <c r="D492" s="1088" t="s">
        <v>859</v>
      </c>
      <c r="E492" s="1088" t="s">
        <v>864</v>
      </c>
      <c r="F492" s="1088" t="s">
        <v>351</v>
      </c>
      <c r="G492" s="1088" t="s">
        <v>352</v>
      </c>
      <c r="H492" s="1088" t="s">
        <v>353</v>
      </c>
      <c r="I492" s="2493" t="s">
        <v>861</v>
      </c>
      <c r="J492" s="2494"/>
      <c r="K492" s="2495"/>
      <c r="L492" s="1099" t="s">
        <v>857</v>
      </c>
      <c r="M492" s="1095" t="s">
        <v>350</v>
      </c>
      <c r="N492" s="1095" t="s">
        <v>354</v>
      </c>
      <c r="O492" s="1096"/>
      <c r="P492" s="1095" t="s">
        <v>352</v>
      </c>
      <c r="Q492" s="1098" t="s">
        <v>353</v>
      </c>
    </row>
    <row r="493" spans="1:17" ht="14.5" customHeight="1" x14ac:dyDescent="0.15">
      <c r="A493" s="2500"/>
      <c r="B493" s="1088"/>
      <c r="C493" s="1088"/>
      <c r="D493" s="1088"/>
      <c r="E493" s="1088"/>
      <c r="F493" s="1088" t="s">
        <v>356</v>
      </c>
      <c r="G493" s="1088" t="s">
        <v>357</v>
      </c>
      <c r="H493" s="1088" t="s">
        <v>356</v>
      </c>
      <c r="I493" s="1089"/>
      <c r="J493" s="1090"/>
      <c r="K493" s="1091"/>
      <c r="L493" s="1099"/>
      <c r="M493" s="1095"/>
      <c r="N493" s="1095"/>
      <c r="O493" s="1096" t="s">
        <v>359</v>
      </c>
      <c r="P493" s="1095" t="s">
        <v>357</v>
      </c>
      <c r="Q493" s="1098" t="s">
        <v>356</v>
      </c>
    </row>
    <row r="494" spans="1:17" ht="14.5" customHeight="1" x14ac:dyDescent="0.15">
      <c r="A494" s="2501"/>
      <c r="B494" s="1092" t="s">
        <v>360</v>
      </c>
      <c r="C494" s="1092" t="s">
        <v>360</v>
      </c>
      <c r="D494" s="1092" t="s">
        <v>361</v>
      </c>
      <c r="E494" s="1092" t="s">
        <v>778</v>
      </c>
      <c r="F494" s="1092"/>
      <c r="G494" s="1092" t="s">
        <v>362</v>
      </c>
      <c r="H494" s="1092" t="s">
        <v>363</v>
      </c>
      <c r="I494" s="1093" t="s">
        <v>364</v>
      </c>
      <c r="J494" s="1093" t="s">
        <v>365</v>
      </c>
      <c r="K494" s="1094" t="s">
        <v>366</v>
      </c>
      <c r="L494" s="1100" t="s">
        <v>360</v>
      </c>
      <c r="M494" s="1101" t="s">
        <v>360</v>
      </c>
      <c r="N494" s="1101" t="s">
        <v>361</v>
      </c>
      <c r="O494" s="1102"/>
      <c r="P494" s="1101" t="s">
        <v>362</v>
      </c>
      <c r="Q494" s="1103" t="s">
        <v>363</v>
      </c>
    </row>
    <row r="495" spans="1:17" ht="14.5" customHeight="1" x14ac:dyDescent="0.15">
      <c r="A495" s="1049" t="s">
        <v>367</v>
      </c>
      <c r="B495" s="1050">
        <v>1039</v>
      </c>
      <c r="C495" s="1050">
        <v>1003</v>
      </c>
      <c r="D495" s="1051">
        <v>4449</v>
      </c>
      <c r="E495" s="1701">
        <v>4.4356929212362912</v>
      </c>
      <c r="F495" s="1053"/>
      <c r="G495" s="1050"/>
      <c r="H495" s="1050"/>
      <c r="I495" s="1052"/>
      <c r="J495" s="1052"/>
      <c r="K495" s="1054"/>
      <c r="L495" s="1055">
        <v>1045</v>
      </c>
      <c r="M495" s="1051">
        <v>1023</v>
      </c>
      <c r="N495" s="1051">
        <v>4311</v>
      </c>
      <c r="O495" s="1701">
        <v>4.2140762463343107</v>
      </c>
      <c r="P495" s="1702"/>
      <c r="Q495" s="1703"/>
    </row>
    <row r="496" spans="1:17" ht="14.5" customHeight="1" x14ac:dyDescent="0.15">
      <c r="A496" s="1566" t="s">
        <v>368</v>
      </c>
      <c r="B496" s="1223">
        <v>220</v>
      </c>
      <c r="C496" s="1223">
        <v>200</v>
      </c>
      <c r="D496" s="1031">
        <v>1000</v>
      </c>
      <c r="E496" s="1223">
        <v>5</v>
      </c>
      <c r="F496" s="1419" t="s">
        <v>1002</v>
      </c>
      <c r="G496" s="1336">
        <v>742500</v>
      </c>
      <c r="H496" s="1227">
        <v>4069908.4893870265</v>
      </c>
      <c r="I496" s="1034"/>
      <c r="J496" s="1034"/>
      <c r="K496" s="1035"/>
      <c r="L496" s="2408">
        <v>250</v>
      </c>
      <c r="M496" s="1223">
        <v>250</v>
      </c>
      <c r="N496" s="1585">
        <v>1050</v>
      </c>
      <c r="O496" s="2400">
        <v>4.2</v>
      </c>
      <c r="P496" s="1338">
        <v>808000</v>
      </c>
      <c r="Q496" s="1227">
        <v>4069908.4893870265</v>
      </c>
    </row>
    <row r="497" spans="1:17" ht="14.5" customHeight="1" x14ac:dyDescent="0.15">
      <c r="A497" s="1566" t="s">
        <v>369</v>
      </c>
      <c r="B497" s="1223">
        <v>55</v>
      </c>
      <c r="C497" s="1223">
        <v>55</v>
      </c>
      <c r="D497" s="1031">
        <v>220</v>
      </c>
      <c r="E497" s="1223">
        <v>4</v>
      </c>
      <c r="F497" s="1419" t="s">
        <v>1002</v>
      </c>
      <c r="G497" s="1336">
        <v>742500</v>
      </c>
      <c r="H497" s="1227">
        <v>4069908.4893870265</v>
      </c>
      <c r="I497" s="1034"/>
      <c r="J497" s="1034"/>
      <c r="K497" s="1035"/>
      <c r="L497" s="2408">
        <v>30</v>
      </c>
      <c r="M497" s="1223">
        <v>30</v>
      </c>
      <c r="N497" s="1585">
        <v>120</v>
      </c>
      <c r="O497" s="2400">
        <v>4</v>
      </c>
      <c r="P497" s="1338">
        <v>808000</v>
      </c>
      <c r="Q497" s="1227">
        <v>4069908.4893870265</v>
      </c>
    </row>
    <row r="498" spans="1:17" ht="14.5" customHeight="1" x14ac:dyDescent="0.15">
      <c r="A498" s="1566" t="s">
        <v>370</v>
      </c>
      <c r="B498" s="1223">
        <v>180</v>
      </c>
      <c r="C498" s="1223">
        <v>170</v>
      </c>
      <c r="D498" s="1031">
        <v>714</v>
      </c>
      <c r="E498" s="1223">
        <v>4.2</v>
      </c>
      <c r="F498" s="1419" t="s">
        <v>1002</v>
      </c>
      <c r="G498" s="1336">
        <v>742500</v>
      </c>
      <c r="H498" s="1227">
        <v>4069908.4893870265</v>
      </c>
      <c r="I498" s="1034"/>
      <c r="J498" s="1034"/>
      <c r="K498" s="1035"/>
      <c r="L498" s="2409">
        <v>155</v>
      </c>
      <c r="M498" s="1030">
        <v>150</v>
      </c>
      <c r="N498" s="1585">
        <v>630</v>
      </c>
      <c r="O498" s="1029">
        <v>4.2</v>
      </c>
      <c r="P498" s="1338">
        <v>808000</v>
      </c>
      <c r="Q498" s="1227">
        <v>4069908.4893870265</v>
      </c>
    </row>
    <row r="499" spans="1:17" ht="14.5" customHeight="1" x14ac:dyDescent="0.15">
      <c r="A499" s="1566" t="s">
        <v>371</v>
      </c>
      <c r="B499" s="1030"/>
      <c r="C499" s="1030"/>
      <c r="D499" s="1031">
        <v>0</v>
      </c>
      <c r="E499" s="1030"/>
      <c r="F499" s="1419"/>
      <c r="G499" s="1336"/>
      <c r="H499" s="1227"/>
      <c r="I499" s="1034"/>
      <c r="J499" s="1034"/>
      <c r="K499" s="1035"/>
      <c r="L499" s="2409"/>
      <c r="M499" s="1030"/>
      <c r="N499" s="1585">
        <v>0</v>
      </c>
      <c r="O499" s="1029"/>
      <c r="P499" s="1338"/>
      <c r="Q499" s="1227"/>
    </row>
    <row r="500" spans="1:17" ht="14.5" customHeight="1" x14ac:dyDescent="0.15">
      <c r="A500" s="1566" t="s">
        <v>372</v>
      </c>
      <c r="B500" s="1223">
        <v>330</v>
      </c>
      <c r="C500" s="1223">
        <v>330</v>
      </c>
      <c r="D500" s="1031">
        <v>1485</v>
      </c>
      <c r="E500" s="1223">
        <v>4.5</v>
      </c>
      <c r="F500" s="1419" t="s">
        <v>1002</v>
      </c>
      <c r="G500" s="1336">
        <v>742500</v>
      </c>
      <c r="H500" s="1227">
        <v>4069908.4893870265</v>
      </c>
      <c r="I500" s="1034"/>
      <c r="J500" s="1034"/>
      <c r="K500" s="1035"/>
      <c r="L500" s="2408">
        <v>280</v>
      </c>
      <c r="M500" s="1223">
        <v>280</v>
      </c>
      <c r="N500" s="1585">
        <v>1120</v>
      </c>
      <c r="O500" s="2400">
        <v>4</v>
      </c>
      <c r="P500" s="1338">
        <v>808000</v>
      </c>
      <c r="Q500" s="1227">
        <v>4069908.4893870265</v>
      </c>
    </row>
    <row r="501" spans="1:17" ht="14.5" customHeight="1" x14ac:dyDescent="0.15">
      <c r="A501" s="1566" t="s">
        <v>373</v>
      </c>
      <c r="B501" s="1223">
        <v>12</v>
      </c>
      <c r="C501" s="1223">
        <v>12</v>
      </c>
      <c r="D501" s="1031">
        <v>42</v>
      </c>
      <c r="E501" s="1223">
        <v>3.5</v>
      </c>
      <c r="F501" s="1419" t="s">
        <v>1002</v>
      </c>
      <c r="G501" s="1336">
        <v>742500</v>
      </c>
      <c r="H501" s="1227">
        <v>4069908.4893870265</v>
      </c>
      <c r="I501" s="1034"/>
      <c r="J501" s="1034"/>
      <c r="K501" s="1035"/>
      <c r="L501" s="2408">
        <v>10</v>
      </c>
      <c r="M501" s="1223">
        <v>10</v>
      </c>
      <c r="N501" s="1585">
        <v>40</v>
      </c>
      <c r="O501" s="2400">
        <v>4</v>
      </c>
      <c r="P501" s="1338">
        <v>808000</v>
      </c>
      <c r="Q501" s="1227">
        <v>4069908.4893870265</v>
      </c>
    </row>
    <row r="502" spans="1:17" ht="14.5" customHeight="1" x14ac:dyDescent="0.15">
      <c r="A502" s="1566" t="s">
        <v>374</v>
      </c>
      <c r="B502" s="1223">
        <v>15</v>
      </c>
      <c r="C502" s="1223">
        <v>15</v>
      </c>
      <c r="D502" s="1031">
        <v>72</v>
      </c>
      <c r="E502" s="1223">
        <v>4.8</v>
      </c>
      <c r="F502" s="1419" t="s">
        <v>1002</v>
      </c>
      <c r="G502" s="1336">
        <v>742500</v>
      </c>
      <c r="H502" s="1227">
        <v>4069908.4893870265</v>
      </c>
      <c r="I502" s="1034"/>
      <c r="J502" s="1034"/>
      <c r="K502" s="1035"/>
      <c r="L502" s="2408">
        <v>8</v>
      </c>
      <c r="M502" s="1223">
        <v>8</v>
      </c>
      <c r="N502" s="1585">
        <v>36</v>
      </c>
      <c r="O502" s="2400">
        <v>4.5</v>
      </c>
      <c r="P502" s="1338">
        <v>808000</v>
      </c>
      <c r="Q502" s="1227">
        <v>4069908.4893870265</v>
      </c>
    </row>
    <row r="503" spans="1:17" ht="14.5" customHeight="1" x14ac:dyDescent="0.15">
      <c r="A503" s="1566" t="s">
        <v>375</v>
      </c>
      <c r="B503" s="1030">
        <v>30</v>
      </c>
      <c r="C503" s="1030">
        <v>30</v>
      </c>
      <c r="D503" s="1031">
        <v>141</v>
      </c>
      <c r="E503" s="1030">
        <v>4.7</v>
      </c>
      <c r="F503" s="1419" t="s">
        <v>1002</v>
      </c>
      <c r="G503" s="1336">
        <v>742500</v>
      </c>
      <c r="H503" s="1227">
        <v>4069908.4893870265</v>
      </c>
      <c r="I503" s="1034"/>
      <c r="J503" s="1034"/>
      <c r="K503" s="1035"/>
      <c r="L503" s="2408">
        <v>20</v>
      </c>
      <c r="M503" s="1223">
        <v>20</v>
      </c>
      <c r="N503" s="1585">
        <v>80</v>
      </c>
      <c r="O503" s="2400">
        <v>4</v>
      </c>
      <c r="P503" s="1338">
        <v>808000</v>
      </c>
      <c r="Q503" s="1227">
        <v>4069908.4893870265</v>
      </c>
    </row>
    <row r="504" spans="1:17" ht="14.5" customHeight="1" x14ac:dyDescent="0.15">
      <c r="A504" s="1566" t="s">
        <v>376</v>
      </c>
      <c r="B504" s="1223">
        <v>50</v>
      </c>
      <c r="C504" s="1223">
        <v>50</v>
      </c>
      <c r="D504" s="1031">
        <v>200</v>
      </c>
      <c r="E504" s="1223">
        <v>4</v>
      </c>
      <c r="F504" s="1419" t="s">
        <v>1002</v>
      </c>
      <c r="G504" s="1336">
        <v>742500</v>
      </c>
      <c r="H504" s="1227">
        <v>4069908.4893870265</v>
      </c>
      <c r="I504" s="1034"/>
      <c r="J504" s="1034"/>
      <c r="K504" s="1035"/>
      <c r="L504" s="2408">
        <v>55</v>
      </c>
      <c r="M504" s="1223">
        <v>55</v>
      </c>
      <c r="N504" s="1585">
        <v>220</v>
      </c>
      <c r="O504" s="2400">
        <v>4</v>
      </c>
      <c r="P504" s="1338">
        <v>808000</v>
      </c>
      <c r="Q504" s="1227">
        <v>4069908.4893870265</v>
      </c>
    </row>
    <row r="505" spans="1:17" ht="14.5" customHeight="1" x14ac:dyDescent="0.15">
      <c r="A505" s="1566" t="s">
        <v>377</v>
      </c>
      <c r="B505" s="1223">
        <v>98</v>
      </c>
      <c r="C505" s="1223">
        <v>95</v>
      </c>
      <c r="D505" s="1031">
        <v>380</v>
      </c>
      <c r="E505" s="1223">
        <v>4</v>
      </c>
      <c r="F505" s="1419" t="s">
        <v>1002</v>
      </c>
      <c r="G505" s="1336">
        <v>742500</v>
      </c>
      <c r="H505" s="1227">
        <v>4069908.4893870265</v>
      </c>
      <c r="I505" s="1034"/>
      <c r="J505" s="1034"/>
      <c r="K505" s="1035"/>
      <c r="L505" s="2408">
        <v>150</v>
      </c>
      <c r="M505" s="1223">
        <v>145</v>
      </c>
      <c r="N505" s="1585">
        <v>725</v>
      </c>
      <c r="O505" s="2400">
        <v>5</v>
      </c>
      <c r="P505" s="1338">
        <v>808000</v>
      </c>
      <c r="Q505" s="1227">
        <v>4069908.4893870265</v>
      </c>
    </row>
    <row r="506" spans="1:17" ht="14.5" customHeight="1" x14ac:dyDescent="0.15">
      <c r="A506" s="1566" t="s">
        <v>378</v>
      </c>
      <c r="B506" s="1223">
        <v>6</v>
      </c>
      <c r="C506" s="1223">
        <v>6</v>
      </c>
      <c r="D506" s="1031">
        <v>24</v>
      </c>
      <c r="E506" s="1223">
        <v>4</v>
      </c>
      <c r="F506" s="1419" t="s">
        <v>1002</v>
      </c>
      <c r="G506" s="1336">
        <v>742500</v>
      </c>
      <c r="H506" s="1227">
        <v>4069908.4893870265</v>
      </c>
      <c r="I506" s="1034"/>
      <c r="J506" s="1034"/>
      <c r="K506" s="1035"/>
      <c r="L506" s="2408">
        <v>10</v>
      </c>
      <c r="M506" s="1223">
        <v>10</v>
      </c>
      <c r="N506" s="1585">
        <v>30</v>
      </c>
      <c r="O506" s="2400">
        <v>3</v>
      </c>
      <c r="P506" s="1338">
        <v>808000</v>
      </c>
      <c r="Q506" s="1227">
        <v>4069908.4893870265</v>
      </c>
    </row>
    <row r="507" spans="1:17" ht="14.5" customHeight="1" x14ac:dyDescent="0.15">
      <c r="A507" s="1566" t="s">
        <v>379</v>
      </c>
      <c r="B507" s="1223">
        <v>33</v>
      </c>
      <c r="C507" s="1223">
        <v>30</v>
      </c>
      <c r="D507" s="1031">
        <v>126</v>
      </c>
      <c r="E507" s="1223">
        <v>4.2</v>
      </c>
      <c r="F507" s="1419" t="s">
        <v>1002</v>
      </c>
      <c r="G507" s="1336">
        <v>742500</v>
      </c>
      <c r="H507" s="1227">
        <v>4069908.4893870265</v>
      </c>
      <c r="I507" s="1034"/>
      <c r="J507" s="1034"/>
      <c r="K507" s="1035"/>
      <c r="L507" s="2408">
        <v>62</v>
      </c>
      <c r="M507" s="1223">
        <v>50</v>
      </c>
      <c r="N507" s="1585">
        <v>200</v>
      </c>
      <c r="O507" s="2400">
        <v>4</v>
      </c>
      <c r="P507" s="1338">
        <v>808000</v>
      </c>
      <c r="Q507" s="1227">
        <v>4069908.4893870265</v>
      </c>
    </row>
    <row r="508" spans="1:17" ht="14.5" customHeight="1" x14ac:dyDescent="0.15">
      <c r="A508" s="1566" t="s">
        <v>380</v>
      </c>
      <c r="B508" s="1030"/>
      <c r="C508" s="1030"/>
      <c r="D508" s="1031">
        <v>0</v>
      </c>
      <c r="E508" s="1030"/>
      <c r="F508" s="1419"/>
      <c r="G508" s="1336"/>
      <c r="H508" s="1227"/>
      <c r="I508" s="1034"/>
      <c r="J508" s="1034"/>
      <c r="K508" s="1035"/>
      <c r="L508" s="2409"/>
      <c r="M508" s="1030"/>
      <c r="N508" s="1585">
        <v>0</v>
      </c>
      <c r="O508" s="1029"/>
      <c r="P508" s="1338"/>
      <c r="Q508" s="1699"/>
    </row>
    <row r="509" spans="1:17" ht="14.5" customHeight="1" x14ac:dyDescent="0.15">
      <c r="A509" s="1566" t="s">
        <v>381</v>
      </c>
      <c r="B509" s="1030"/>
      <c r="C509" s="1030"/>
      <c r="D509" s="1031">
        <v>0</v>
      </c>
      <c r="E509" s="1030"/>
      <c r="F509" s="1419"/>
      <c r="G509" s="1336"/>
      <c r="H509" s="1227"/>
      <c r="I509" s="1034"/>
      <c r="J509" s="1034"/>
      <c r="K509" s="1035"/>
      <c r="L509" s="2409"/>
      <c r="M509" s="1030"/>
      <c r="N509" s="1585">
        <v>0</v>
      </c>
      <c r="O509" s="2407"/>
      <c r="P509" s="1338"/>
      <c r="Q509" s="1227"/>
    </row>
    <row r="510" spans="1:17" ht="14.5" customHeight="1" x14ac:dyDescent="0.15">
      <c r="A510" s="1566" t="s">
        <v>382</v>
      </c>
      <c r="B510" s="1223">
        <v>10</v>
      </c>
      <c r="C510" s="1223">
        <v>10</v>
      </c>
      <c r="D510" s="1031">
        <v>45</v>
      </c>
      <c r="E510" s="1223">
        <v>4.5</v>
      </c>
      <c r="F510" s="1419" t="s">
        <v>1002</v>
      </c>
      <c r="G510" s="1336">
        <v>742500</v>
      </c>
      <c r="H510" s="1227">
        <v>4069908.4893870265</v>
      </c>
      <c r="I510" s="1034"/>
      <c r="J510" s="1034"/>
      <c r="K510" s="1035"/>
      <c r="L510" s="2409">
        <v>15</v>
      </c>
      <c r="M510" s="1030">
        <v>15</v>
      </c>
      <c r="N510" s="1585">
        <v>60</v>
      </c>
      <c r="O510" s="2400">
        <v>4</v>
      </c>
      <c r="P510" s="1338">
        <v>808000</v>
      </c>
      <c r="Q510" s="1227">
        <v>4069908.4893870265</v>
      </c>
    </row>
    <row r="511" spans="1:17" ht="14.5" customHeight="1" x14ac:dyDescent="0.15">
      <c r="A511" s="1570" t="s">
        <v>383</v>
      </c>
      <c r="B511" s="1076">
        <v>210</v>
      </c>
      <c r="C511" s="1058">
        <v>210</v>
      </c>
      <c r="D511" s="1059">
        <v>935</v>
      </c>
      <c r="E511" s="1701">
        <v>4.4523809523809526</v>
      </c>
      <c r="F511" s="1061"/>
      <c r="G511" s="1572"/>
      <c r="H511" s="1573"/>
      <c r="I511" s="1063"/>
      <c r="J511" s="1063"/>
      <c r="K511" s="1064"/>
      <c r="L511" s="1536">
        <v>242</v>
      </c>
      <c r="M511" s="1076">
        <v>232</v>
      </c>
      <c r="N511" s="1076">
        <v>1041.4000000000001</v>
      </c>
      <c r="O511" s="2404">
        <v>4.488793103448276</v>
      </c>
      <c r="P511" s="1697"/>
      <c r="Q511" s="1698"/>
    </row>
    <row r="512" spans="1:17" ht="14.5" customHeight="1" x14ac:dyDescent="0.15">
      <c r="A512" s="1566" t="s">
        <v>384</v>
      </c>
      <c r="B512" s="1030">
        <v>180</v>
      </c>
      <c r="C512" s="1030">
        <v>180</v>
      </c>
      <c r="D512" s="1031">
        <v>810</v>
      </c>
      <c r="E512" s="1030">
        <v>4.5</v>
      </c>
      <c r="F512" s="1419" t="s">
        <v>1002</v>
      </c>
      <c r="G512" s="1336">
        <v>742500</v>
      </c>
      <c r="H512" s="1227">
        <v>4069908.4893870265</v>
      </c>
      <c r="I512" s="1034"/>
      <c r="J512" s="1034"/>
      <c r="K512" s="1035"/>
      <c r="L512" s="2408">
        <v>210</v>
      </c>
      <c r="M512" s="1223">
        <v>200</v>
      </c>
      <c r="N512" s="1585">
        <v>900</v>
      </c>
      <c r="O512" s="2400">
        <v>4.5</v>
      </c>
      <c r="P512" s="1338">
        <v>808000</v>
      </c>
      <c r="Q512" s="1227">
        <v>4069908.4893870265</v>
      </c>
    </row>
    <row r="513" spans="1:17" ht="14.5" customHeight="1" x14ac:dyDescent="0.15">
      <c r="A513" s="1566" t="s">
        <v>385</v>
      </c>
      <c r="B513" s="1030"/>
      <c r="C513" s="1030"/>
      <c r="D513" s="1031">
        <v>0</v>
      </c>
      <c r="E513" s="1030"/>
      <c r="F513" s="1038"/>
      <c r="G513" s="1336"/>
      <c r="H513" s="1227"/>
      <c r="I513" s="1034"/>
      <c r="J513" s="1034"/>
      <c r="K513" s="1035"/>
      <c r="L513" s="2409"/>
      <c r="M513" s="1030"/>
      <c r="N513" s="1585">
        <v>0</v>
      </c>
      <c r="O513" s="1029"/>
      <c r="P513" s="1338"/>
      <c r="Q513" s="1699"/>
    </row>
    <row r="514" spans="1:17" ht="14.5" customHeight="1" x14ac:dyDescent="0.15">
      <c r="A514" s="1566" t="s">
        <v>386</v>
      </c>
      <c r="B514" s="1223">
        <v>5</v>
      </c>
      <c r="C514" s="1223">
        <v>5</v>
      </c>
      <c r="D514" s="1031">
        <v>20</v>
      </c>
      <c r="E514" s="1223">
        <v>4</v>
      </c>
      <c r="F514" s="1419" t="s">
        <v>1002</v>
      </c>
      <c r="G514" s="1336">
        <v>742500</v>
      </c>
      <c r="H514" s="1227">
        <v>4069908.4893870265</v>
      </c>
      <c r="I514" s="1034"/>
      <c r="J514" s="1034"/>
      <c r="K514" s="1035"/>
      <c r="L514" s="2408">
        <v>5</v>
      </c>
      <c r="M514" s="1223">
        <v>5</v>
      </c>
      <c r="N514" s="1585">
        <v>20</v>
      </c>
      <c r="O514" s="2400">
        <v>4</v>
      </c>
      <c r="P514" s="1338">
        <v>808000</v>
      </c>
      <c r="Q514" s="1227">
        <v>4069908.4893870265</v>
      </c>
    </row>
    <row r="515" spans="1:17" ht="14.5" customHeight="1" x14ac:dyDescent="0.15">
      <c r="A515" s="1566" t="s">
        <v>387</v>
      </c>
      <c r="B515" s="1223">
        <v>10</v>
      </c>
      <c r="C515" s="1223">
        <v>10</v>
      </c>
      <c r="D515" s="1031">
        <v>45</v>
      </c>
      <c r="E515" s="1223">
        <v>4.5</v>
      </c>
      <c r="F515" s="1419" t="s">
        <v>1002</v>
      </c>
      <c r="G515" s="1336">
        <v>742500</v>
      </c>
      <c r="H515" s="1227">
        <v>4069908.4893870265</v>
      </c>
      <c r="I515" s="1034"/>
      <c r="J515" s="1034"/>
      <c r="K515" s="1035"/>
      <c r="L515" s="2408">
        <v>10</v>
      </c>
      <c r="M515" s="1223">
        <v>10</v>
      </c>
      <c r="N515" s="1585">
        <v>50</v>
      </c>
      <c r="O515" s="2400">
        <v>5</v>
      </c>
      <c r="P515" s="1338">
        <v>808000</v>
      </c>
      <c r="Q515" s="1227">
        <v>4069908.4893870265</v>
      </c>
    </row>
    <row r="516" spans="1:17" ht="14.5" customHeight="1" x14ac:dyDescent="0.15">
      <c r="A516" s="1566" t="s">
        <v>388</v>
      </c>
      <c r="B516" s="1223">
        <v>15</v>
      </c>
      <c r="C516" s="1223">
        <v>15</v>
      </c>
      <c r="D516" s="1031">
        <v>60</v>
      </c>
      <c r="E516" s="1223">
        <v>4</v>
      </c>
      <c r="F516" s="1419" t="s">
        <v>1002</v>
      </c>
      <c r="G516" s="1336">
        <v>742500</v>
      </c>
      <c r="H516" s="1227">
        <v>4069908.4893870265</v>
      </c>
      <c r="I516" s="1034"/>
      <c r="J516" s="1034"/>
      <c r="K516" s="1035"/>
      <c r="L516" s="2408">
        <v>17</v>
      </c>
      <c r="M516" s="1223">
        <v>17</v>
      </c>
      <c r="N516" s="1585">
        <v>71.400000000000006</v>
      </c>
      <c r="O516" s="2400">
        <v>4.2</v>
      </c>
      <c r="P516" s="1338">
        <v>808000</v>
      </c>
      <c r="Q516" s="1227">
        <v>4069908.4893870265</v>
      </c>
    </row>
    <row r="517" spans="1:17" ht="14.5" customHeight="1" x14ac:dyDescent="0.15">
      <c r="A517" s="1570" t="s">
        <v>389</v>
      </c>
      <c r="B517" s="1571">
        <v>368</v>
      </c>
      <c r="C517" s="1068">
        <v>363</v>
      </c>
      <c r="D517" s="1068">
        <v>1602</v>
      </c>
      <c r="E517" s="1701">
        <v>4.4132231404958677</v>
      </c>
      <c r="F517" s="1061"/>
      <c r="G517" s="1574"/>
      <c r="H517" s="1231"/>
      <c r="I517" s="1071"/>
      <c r="J517" s="1071"/>
      <c r="K517" s="1072"/>
      <c r="L517" s="2410">
        <v>431</v>
      </c>
      <c r="M517" s="1571">
        <v>413</v>
      </c>
      <c r="N517" s="1571">
        <v>2361</v>
      </c>
      <c r="O517" s="2404">
        <v>5.7167070217917679</v>
      </c>
      <c r="P517" s="1697"/>
      <c r="Q517" s="1698"/>
    </row>
    <row r="518" spans="1:17" ht="14.5" customHeight="1" x14ac:dyDescent="0.15">
      <c r="A518" s="1566" t="s">
        <v>390</v>
      </c>
      <c r="B518" s="1030">
        <v>250</v>
      </c>
      <c r="C518" s="1030">
        <v>250</v>
      </c>
      <c r="D518" s="1031">
        <v>1025</v>
      </c>
      <c r="E518" s="1030">
        <v>4.0999999999999996</v>
      </c>
      <c r="F518" s="1419" t="s">
        <v>1002</v>
      </c>
      <c r="G518" s="1336">
        <v>742500</v>
      </c>
      <c r="H518" s="1227">
        <v>4069908.4893870265</v>
      </c>
      <c r="I518" s="1034"/>
      <c r="J518" s="1034"/>
      <c r="K518" s="1035"/>
      <c r="L518" s="2408">
        <v>310</v>
      </c>
      <c r="M518" s="1223">
        <v>300</v>
      </c>
      <c r="N518" s="1585">
        <v>1800</v>
      </c>
      <c r="O518" s="2400">
        <v>6</v>
      </c>
      <c r="P518" s="1338">
        <v>808000</v>
      </c>
      <c r="Q518" s="1227">
        <v>4069908.4893870265</v>
      </c>
    </row>
    <row r="519" spans="1:17" ht="14.5" customHeight="1" x14ac:dyDescent="0.15">
      <c r="A519" s="1566" t="s">
        <v>391</v>
      </c>
      <c r="B519" s="1030"/>
      <c r="C519" s="1030"/>
      <c r="D519" s="1031">
        <v>0</v>
      </c>
      <c r="E519" s="1030"/>
      <c r="F519" s="1419"/>
      <c r="G519" s="1336"/>
      <c r="H519" s="1227"/>
      <c r="I519" s="1034"/>
      <c r="J519" s="1034"/>
      <c r="K519" s="1035"/>
      <c r="L519" s="2409"/>
      <c r="M519" s="1030"/>
      <c r="N519" s="1585">
        <v>0</v>
      </c>
      <c r="O519" s="1029"/>
      <c r="P519" s="1338"/>
      <c r="Q519" s="1227"/>
    </row>
    <row r="520" spans="1:17" ht="14.5" customHeight="1" x14ac:dyDescent="0.15">
      <c r="A520" s="1566" t="s">
        <v>392</v>
      </c>
      <c r="B520" s="1223">
        <v>13</v>
      </c>
      <c r="C520" s="1223">
        <v>13</v>
      </c>
      <c r="D520" s="1031">
        <v>52</v>
      </c>
      <c r="E520" s="1223">
        <v>4</v>
      </c>
      <c r="F520" s="1419" t="s">
        <v>1002</v>
      </c>
      <c r="G520" s="1336">
        <v>742500</v>
      </c>
      <c r="H520" s="1227">
        <v>4069908.4893870265</v>
      </c>
      <c r="I520" s="1034"/>
      <c r="J520" s="1034"/>
      <c r="K520" s="1035"/>
      <c r="L520" s="2408">
        <v>8</v>
      </c>
      <c r="M520" s="1223">
        <v>8</v>
      </c>
      <c r="N520" s="1585">
        <v>32</v>
      </c>
      <c r="O520" s="2400">
        <v>4</v>
      </c>
      <c r="P520" s="1338">
        <v>808000</v>
      </c>
      <c r="Q520" s="1227">
        <v>4069908.4893870265</v>
      </c>
    </row>
    <row r="521" spans="1:17" ht="14.5" customHeight="1" x14ac:dyDescent="0.15">
      <c r="A521" s="1566" t="s">
        <v>393</v>
      </c>
      <c r="B521" s="1223">
        <v>50</v>
      </c>
      <c r="C521" s="1223">
        <v>45</v>
      </c>
      <c r="D521" s="1031">
        <v>225</v>
      </c>
      <c r="E521" s="1223">
        <v>5</v>
      </c>
      <c r="F521" s="1419" t="s">
        <v>1002</v>
      </c>
      <c r="G521" s="1336">
        <v>742500</v>
      </c>
      <c r="H521" s="1227">
        <v>4069908.4893870265</v>
      </c>
      <c r="I521" s="1040"/>
      <c r="J521" s="1034"/>
      <c r="K521" s="1041"/>
      <c r="L521" s="2408">
        <v>50</v>
      </c>
      <c r="M521" s="1223">
        <v>45</v>
      </c>
      <c r="N521" s="1585">
        <v>225</v>
      </c>
      <c r="O521" s="2400">
        <v>5</v>
      </c>
      <c r="P521" s="1338">
        <v>808000</v>
      </c>
      <c r="Q521" s="1227">
        <v>4069908.4893870265</v>
      </c>
    </row>
    <row r="522" spans="1:17" ht="14.5" customHeight="1" x14ac:dyDescent="0.15">
      <c r="A522" s="1566" t="s">
        <v>394</v>
      </c>
      <c r="B522" s="1223">
        <v>15</v>
      </c>
      <c r="C522" s="1223">
        <v>15</v>
      </c>
      <c r="D522" s="1031">
        <v>90</v>
      </c>
      <c r="E522" s="1223">
        <v>6</v>
      </c>
      <c r="F522" s="1419" t="s">
        <v>1002</v>
      </c>
      <c r="G522" s="1336">
        <v>742500</v>
      </c>
      <c r="H522" s="1227">
        <v>4069908.4893870265</v>
      </c>
      <c r="I522" s="1040"/>
      <c r="J522" s="1034"/>
      <c r="K522" s="1041"/>
      <c r="L522" s="2409">
        <v>20</v>
      </c>
      <c r="M522" s="1030">
        <v>20</v>
      </c>
      <c r="N522" s="1585">
        <v>100</v>
      </c>
      <c r="O522" s="1029">
        <v>5</v>
      </c>
      <c r="P522" s="1338">
        <v>808000</v>
      </c>
      <c r="Q522" s="1227">
        <v>4069908.4893870265</v>
      </c>
    </row>
    <row r="523" spans="1:17" ht="14.5" customHeight="1" x14ac:dyDescent="0.15">
      <c r="A523" s="1566" t="s">
        <v>395</v>
      </c>
      <c r="B523" s="1223">
        <v>20</v>
      </c>
      <c r="C523" s="1223">
        <v>20</v>
      </c>
      <c r="D523" s="1031">
        <v>100</v>
      </c>
      <c r="E523" s="1223">
        <v>5</v>
      </c>
      <c r="F523" s="1419" t="s">
        <v>1002</v>
      </c>
      <c r="G523" s="1336">
        <v>742500</v>
      </c>
      <c r="H523" s="1227">
        <v>4069908.4893870265</v>
      </c>
      <c r="I523" s="1040"/>
      <c r="J523" s="1034"/>
      <c r="K523" s="1041"/>
      <c r="L523" s="2408">
        <v>18</v>
      </c>
      <c r="M523" s="1223">
        <v>18</v>
      </c>
      <c r="N523" s="1585">
        <v>72</v>
      </c>
      <c r="O523" s="2400">
        <v>4</v>
      </c>
      <c r="P523" s="1338">
        <v>808000</v>
      </c>
      <c r="Q523" s="1227">
        <v>4069908.4893870265</v>
      </c>
    </row>
    <row r="524" spans="1:17" ht="14.5" customHeight="1" x14ac:dyDescent="0.15">
      <c r="A524" s="1566" t="s">
        <v>396</v>
      </c>
      <c r="B524" s="1223">
        <v>20</v>
      </c>
      <c r="C524" s="1223">
        <v>20</v>
      </c>
      <c r="D524" s="1031">
        <v>110</v>
      </c>
      <c r="E524" s="1223">
        <v>5.5</v>
      </c>
      <c r="F524" s="1419" t="s">
        <v>1002</v>
      </c>
      <c r="G524" s="1336">
        <v>742500</v>
      </c>
      <c r="H524" s="1227">
        <v>4069908.4893870265</v>
      </c>
      <c r="I524" s="1040"/>
      <c r="J524" s="1034"/>
      <c r="K524" s="1041"/>
      <c r="L524" s="2408">
        <v>25</v>
      </c>
      <c r="M524" s="1223">
        <v>22</v>
      </c>
      <c r="N524" s="1585">
        <v>132</v>
      </c>
      <c r="O524" s="2400">
        <v>6</v>
      </c>
      <c r="P524" s="1338">
        <v>808000</v>
      </c>
      <c r="Q524" s="1227">
        <v>4069908.4893870265</v>
      </c>
    </row>
    <row r="525" spans="1:17" ht="14.5" customHeight="1" x14ac:dyDescent="0.15">
      <c r="A525" s="1566" t="s">
        <v>397</v>
      </c>
      <c r="B525" s="1030"/>
      <c r="C525" s="1030"/>
      <c r="D525" s="1031">
        <v>0</v>
      </c>
      <c r="E525" s="1580"/>
      <c r="F525" s="1419"/>
      <c r="G525" s="1336"/>
      <c r="H525" s="1227"/>
      <c r="I525" s="1040"/>
      <c r="J525" s="1034"/>
      <c r="K525" s="1041"/>
      <c r="L525" s="2409"/>
      <c r="M525" s="1030"/>
      <c r="N525" s="1585">
        <v>0</v>
      </c>
      <c r="O525" s="2407"/>
      <c r="P525" s="1338"/>
      <c r="Q525" s="1227"/>
    </row>
    <row r="526" spans="1:17" ht="14.5" customHeight="1" x14ac:dyDescent="0.15">
      <c r="A526" s="1570" t="s">
        <v>398</v>
      </c>
      <c r="B526" s="1076">
        <v>542</v>
      </c>
      <c r="C526" s="1076">
        <v>534</v>
      </c>
      <c r="D526" s="1076">
        <v>2080.3000000000002</v>
      </c>
      <c r="E526" s="1701">
        <v>3.8956928838951312</v>
      </c>
      <c r="F526" s="1077"/>
      <c r="G526" s="1281"/>
      <c r="H526" s="1279"/>
      <c r="I526" s="1079"/>
      <c r="J526" s="1071"/>
      <c r="K526" s="1020"/>
      <c r="L526" s="1536">
        <v>530</v>
      </c>
      <c r="M526" s="1076">
        <v>524</v>
      </c>
      <c r="N526" s="1076">
        <v>2308.5</v>
      </c>
      <c r="O526" s="2404">
        <v>4.4055343511450378</v>
      </c>
      <c r="P526" s="1697"/>
      <c r="Q526" s="1698"/>
    </row>
    <row r="527" spans="1:17" ht="14.5" customHeight="1" x14ac:dyDescent="0.15">
      <c r="A527" s="1566" t="s">
        <v>399</v>
      </c>
      <c r="B527" s="1030">
        <v>235</v>
      </c>
      <c r="C527" s="1030">
        <v>230</v>
      </c>
      <c r="D527" s="1031">
        <v>1035</v>
      </c>
      <c r="E527" s="1030">
        <v>4.5</v>
      </c>
      <c r="F527" s="1419" t="s">
        <v>1002</v>
      </c>
      <c r="G527" s="1336">
        <v>742500</v>
      </c>
      <c r="H527" s="1227">
        <v>4069908.4893870265</v>
      </c>
      <c r="I527" s="1040"/>
      <c r="J527" s="1034"/>
      <c r="K527" s="1041"/>
      <c r="L527" s="2441">
        <v>350</v>
      </c>
      <c r="M527" s="1585">
        <v>350</v>
      </c>
      <c r="N527" s="1585">
        <v>1609.9999999999998</v>
      </c>
      <c r="O527" s="2400">
        <v>4.5999999999999996</v>
      </c>
      <c r="P527" s="1338">
        <v>808000</v>
      </c>
      <c r="Q527" s="1227">
        <v>4069908.4893870265</v>
      </c>
    </row>
    <row r="528" spans="1:17" ht="14.5" customHeight="1" x14ac:dyDescent="0.15">
      <c r="A528" s="1566" t="s">
        <v>400</v>
      </c>
      <c r="B528" s="1030">
        <v>3</v>
      </c>
      <c r="C528" s="1030">
        <v>3</v>
      </c>
      <c r="D528" s="1031">
        <v>9.8999999999999986</v>
      </c>
      <c r="E528" s="1030">
        <v>3.3</v>
      </c>
      <c r="F528" s="1419" t="s">
        <v>1002</v>
      </c>
      <c r="G528" s="1336">
        <v>742500</v>
      </c>
      <c r="H528" s="1227">
        <v>4069908.4893870265</v>
      </c>
      <c r="I528" s="1040"/>
      <c r="J528" s="1034"/>
      <c r="K528" s="1041"/>
      <c r="L528" s="2408">
        <v>30</v>
      </c>
      <c r="M528" s="1223">
        <v>30</v>
      </c>
      <c r="N528" s="1585">
        <v>120</v>
      </c>
      <c r="O528" s="2400">
        <v>4</v>
      </c>
      <c r="P528" s="1338">
        <v>808000</v>
      </c>
      <c r="Q528" s="1227">
        <v>4069908.4893870265</v>
      </c>
    </row>
    <row r="529" spans="1:17" ht="14.5" customHeight="1" x14ac:dyDescent="0.15">
      <c r="A529" s="1566" t="s">
        <v>401</v>
      </c>
      <c r="B529" s="1030"/>
      <c r="C529" s="1030"/>
      <c r="D529" s="1031">
        <v>0</v>
      </c>
      <c r="E529" s="1030"/>
      <c r="F529" s="1032"/>
      <c r="G529" s="1587"/>
      <c r="H529" s="1581"/>
      <c r="I529" s="1040"/>
      <c r="J529" s="1034"/>
      <c r="K529" s="1041"/>
      <c r="L529" s="2409"/>
      <c r="M529" s="1030"/>
      <c r="N529" s="1585">
        <v>0</v>
      </c>
      <c r="O529" s="1029"/>
      <c r="P529" s="1338"/>
      <c r="Q529" s="1699"/>
    </row>
    <row r="530" spans="1:17" ht="14.5" customHeight="1" x14ac:dyDescent="0.15">
      <c r="A530" s="1566" t="s">
        <v>402</v>
      </c>
      <c r="B530" s="1223">
        <v>74</v>
      </c>
      <c r="C530" s="1223">
        <v>74</v>
      </c>
      <c r="D530" s="1031">
        <v>296</v>
      </c>
      <c r="E530" s="1223">
        <v>4</v>
      </c>
      <c r="F530" s="1419" t="s">
        <v>1002</v>
      </c>
      <c r="G530" s="1336">
        <v>742500</v>
      </c>
      <c r="H530" s="1227">
        <v>4069908.4893870265</v>
      </c>
      <c r="I530" s="1040"/>
      <c r="J530" s="1034"/>
      <c r="K530" s="1041"/>
      <c r="L530" s="2408">
        <v>50</v>
      </c>
      <c r="M530" s="1223">
        <v>49</v>
      </c>
      <c r="N530" s="1585">
        <v>196</v>
      </c>
      <c r="O530" s="2400">
        <v>4</v>
      </c>
      <c r="P530" s="1338">
        <v>808000</v>
      </c>
      <c r="Q530" s="1227">
        <v>4069908.4893870265</v>
      </c>
    </row>
    <row r="531" spans="1:17" ht="14.5" customHeight="1" x14ac:dyDescent="0.15">
      <c r="A531" s="1566" t="s">
        <v>403</v>
      </c>
      <c r="B531" s="1030"/>
      <c r="C531" s="1030"/>
      <c r="D531" s="1031">
        <v>0</v>
      </c>
      <c r="E531" s="1030"/>
      <c r="F531" s="1032"/>
      <c r="G531" s="1587"/>
      <c r="H531" s="1581"/>
      <c r="I531" s="1040"/>
      <c r="J531" s="1034"/>
      <c r="K531" s="1041"/>
      <c r="L531" s="2409"/>
      <c r="M531" s="1030"/>
      <c r="N531" s="1585">
        <v>0</v>
      </c>
      <c r="O531" s="1029"/>
      <c r="P531" s="1338"/>
      <c r="Q531" s="1699"/>
    </row>
    <row r="532" spans="1:17" ht="14.5" customHeight="1" x14ac:dyDescent="0.15">
      <c r="A532" s="1566" t="s">
        <v>404</v>
      </c>
      <c r="B532" s="1030"/>
      <c r="C532" s="1030"/>
      <c r="D532" s="1031">
        <v>0</v>
      </c>
      <c r="E532" s="1030"/>
      <c r="F532" s="1032"/>
      <c r="G532" s="1587"/>
      <c r="H532" s="1581"/>
      <c r="I532" s="1040"/>
      <c r="J532" s="1034"/>
      <c r="K532" s="1041"/>
      <c r="L532" s="2409"/>
      <c r="M532" s="1030"/>
      <c r="N532" s="1585">
        <v>0</v>
      </c>
      <c r="O532" s="1029"/>
      <c r="P532" s="1338"/>
      <c r="Q532" s="1699"/>
    </row>
    <row r="533" spans="1:17" ht="14.5" customHeight="1" x14ac:dyDescent="0.15">
      <c r="A533" s="1566" t="s">
        <v>405</v>
      </c>
      <c r="B533" s="1030"/>
      <c r="C533" s="1030"/>
      <c r="D533" s="1031">
        <v>0</v>
      </c>
      <c r="E533" s="1030"/>
      <c r="F533" s="1419"/>
      <c r="G533" s="1336"/>
      <c r="H533" s="1227"/>
      <c r="I533" s="1040"/>
      <c r="J533" s="1034"/>
      <c r="K533" s="1041"/>
      <c r="L533" s="2409"/>
      <c r="M533" s="1030"/>
      <c r="N533" s="1585">
        <v>0</v>
      </c>
      <c r="O533" s="1029"/>
      <c r="P533" s="1338"/>
      <c r="Q533" s="1699"/>
    </row>
    <row r="534" spans="1:17" ht="14.5" customHeight="1" x14ac:dyDescent="0.15">
      <c r="A534" s="1566" t="s">
        <v>406</v>
      </c>
      <c r="B534" s="1223">
        <v>220</v>
      </c>
      <c r="C534" s="1223">
        <v>217</v>
      </c>
      <c r="D534" s="1031">
        <v>694.40000000000009</v>
      </c>
      <c r="E534" s="1223">
        <v>3.2</v>
      </c>
      <c r="F534" s="1419" t="s">
        <v>1002</v>
      </c>
      <c r="G534" s="1336">
        <v>742500</v>
      </c>
      <c r="H534" s="1227">
        <v>4069908.4893870265</v>
      </c>
      <c r="I534" s="1040"/>
      <c r="J534" s="1034"/>
      <c r="K534" s="1041"/>
      <c r="L534" s="2408">
        <v>95</v>
      </c>
      <c r="M534" s="1223">
        <v>90</v>
      </c>
      <c r="N534" s="1585">
        <v>360</v>
      </c>
      <c r="O534" s="2400">
        <v>4</v>
      </c>
      <c r="P534" s="1338">
        <v>808000</v>
      </c>
      <c r="Q534" s="1227">
        <v>4069908.4893870265</v>
      </c>
    </row>
    <row r="535" spans="1:17" ht="14.5" customHeight="1" x14ac:dyDescent="0.15">
      <c r="A535" s="1579" t="s">
        <v>407</v>
      </c>
      <c r="B535" s="1030">
        <v>10</v>
      </c>
      <c r="C535" s="1030">
        <v>10</v>
      </c>
      <c r="D535" s="1031">
        <v>45</v>
      </c>
      <c r="E535" s="1580">
        <v>4.5</v>
      </c>
      <c r="F535" s="1419" t="s">
        <v>1002</v>
      </c>
      <c r="G535" s="1336">
        <v>742500</v>
      </c>
      <c r="H535" s="1227">
        <v>4069908.4893870265</v>
      </c>
      <c r="I535" s="1047"/>
      <c r="J535" s="1583"/>
      <c r="K535" s="1048"/>
      <c r="L535" s="2411">
        <v>5</v>
      </c>
      <c r="M535" s="1620">
        <v>5</v>
      </c>
      <c r="N535" s="1628">
        <v>22.5</v>
      </c>
      <c r="O535" s="2405">
        <v>4.5</v>
      </c>
      <c r="P535" s="1338">
        <v>808000</v>
      </c>
      <c r="Q535" s="1227">
        <v>4069908.4893870265</v>
      </c>
    </row>
    <row r="536" spans="1:17" ht="14.5" customHeight="1" thickBot="1" x14ac:dyDescent="0.2">
      <c r="A536" s="1080" t="s">
        <v>408</v>
      </c>
      <c r="B536" s="1081">
        <v>2159</v>
      </c>
      <c r="C536" s="1081">
        <v>2110</v>
      </c>
      <c r="D536" s="1081">
        <v>9066.2999999999993</v>
      </c>
      <c r="E536" s="1568">
        <v>4.2968246445497629</v>
      </c>
      <c r="F536" s="1565" t="s">
        <v>1002</v>
      </c>
      <c r="G536" s="1162">
        <v>742500</v>
      </c>
      <c r="H536" s="1162">
        <v>4069908.489387027</v>
      </c>
      <c r="I536" s="1082"/>
      <c r="J536" s="1082" t="s">
        <v>998</v>
      </c>
      <c r="K536" s="1085"/>
      <c r="L536" s="1081">
        <v>2248</v>
      </c>
      <c r="M536" s="1081">
        <v>2192</v>
      </c>
      <c r="N536" s="1081">
        <v>10021.9</v>
      </c>
      <c r="O536" s="1160">
        <v>4.5720346715328466</v>
      </c>
      <c r="P536" s="1696">
        <v>808000</v>
      </c>
      <c r="Q536" s="1700">
        <v>4069908.4893870279</v>
      </c>
    </row>
    <row r="537" spans="1:17" x14ac:dyDescent="0.15">
      <c r="A537" s="7" t="s">
        <v>1925</v>
      </c>
      <c r="B537" s="8"/>
      <c r="C537" s="8"/>
      <c r="D537" s="8"/>
      <c r="E537" s="9"/>
      <c r="F537" s="10"/>
      <c r="G537" s="11"/>
      <c r="H537" s="8"/>
      <c r="I537" s="9"/>
      <c r="J537" s="1"/>
      <c r="K537" s="1"/>
      <c r="O537" s="1"/>
      <c r="P537" s="1"/>
    </row>
    <row r="538" spans="1:17" x14ac:dyDescent="0.15">
      <c r="A538" s="42"/>
      <c r="B538" s="8"/>
      <c r="C538" s="8"/>
      <c r="D538" s="8"/>
      <c r="E538" s="9"/>
      <c r="F538" s="10"/>
      <c r="G538" s="11"/>
      <c r="H538" s="8"/>
      <c r="I538" s="9"/>
      <c r="J538" s="1"/>
      <c r="K538" s="1"/>
      <c r="O538" s="1"/>
      <c r="P538" s="1"/>
    </row>
    <row r="539" spans="1:17" x14ac:dyDescent="0.15">
      <c r="A539" s="6"/>
      <c r="B539" s="8"/>
      <c r="C539" s="8"/>
      <c r="D539" s="8"/>
      <c r="E539" s="9"/>
      <c r="F539" s="10"/>
      <c r="G539" s="11"/>
      <c r="H539" s="8"/>
      <c r="I539" s="9"/>
      <c r="J539" s="1"/>
      <c r="K539" s="1"/>
      <c r="O539" s="1"/>
      <c r="P539" s="1"/>
    </row>
    <row r="540" spans="1:17" x14ac:dyDescent="0.15">
      <c r="A540" s="6"/>
      <c r="B540" s="8"/>
      <c r="C540" s="8"/>
      <c r="D540" s="8"/>
      <c r="E540" s="9"/>
      <c r="F540" s="10"/>
      <c r="G540" s="11"/>
      <c r="H540" s="8"/>
      <c r="I540" s="9"/>
      <c r="J540" s="1"/>
      <c r="K540" s="1"/>
      <c r="O540" s="1"/>
      <c r="P540" s="1"/>
    </row>
    <row r="541" spans="1:17" ht="15.75" customHeight="1" x14ac:dyDescent="0.2">
      <c r="A541" s="2512" t="s">
        <v>1914</v>
      </c>
      <c r="B541" s="2512"/>
      <c r="C541" s="2512"/>
      <c r="D541" s="2512"/>
      <c r="E541" s="2512"/>
      <c r="F541" s="2512"/>
      <c r="G541" s="2512"/>
      <c r="H541" s="2512"/>
      <c r="I541" s="2512"/>
      <c r="J541" s="2512"/>
      <c r="K541" s="2512"/>
      <c r="L541" s="2512"/>
      <c r="M541" s="2512"/>
      <c r="N541" s="2512"/>
      <c r="O541" s="2512"/>
      <c r="P541" s="2512"/>
      <c r="Q541" s="2512"/>
    </row>
    <row r="542" spans="1:17" x14ac:dyDescent="0.15">
      <c r="A542" s="3"/>
      <c r="B542" s="12"/>
      <c r="C542" s="12"/>
      <c r="D542" s="12"/>
      <c r="E542" s="13"/>
      <c r="F542" s="19"/>
      <c r="G542" s="23"/>
      <c r="H542" s="23"/>
      <c r="I542" s="13"/>
      <c r="J542" s="13"/>
      <c r="K542" s="13"/>
      <c r="L542" s="23"/>
      <c r="M542" s="23"/>
      <c r="N542" s="23"/>
      <c r="O542" s="13"/>
      <c r="P542" s="13"/>
      <c r="Q542" s="12"/>
    </row>
    <row r="543" spans="1:17" ht="14" thickBot="1" x14ac:dyDescent="0.2">
      <c r="A543" s="3" t="s">
        <v>413</v>
      </c>
      <c r="B543" s="12"/>
      <c r="C543" s="12"/>
      <c r="D543" s="12"/>
      <c r="E543" s="13"/>
      <c r="F543" s="25"/>
      <c r="G543" s="26"/>
      <c r="H543" s="26"/>
      <c r="I543" s="13"/>
      <c r="J543" s="13"/>
      <c r="K543" s="13"/>
      <c r="L543" s="12"/>
      <c r="M543" s="12"/>
      <c r="N543" s="12"/>
      <c r="O543" s="13"/>
      <c r="P543" s="13"/>
      <c r="Q543" s="12"/>
    </row>
    <row r="544" spans="1:17" ht="14.5" customHeight="1" thickBot="1" x14ac:dyDescent="0.2">
      <c r="A544" s="2499" t="s">
        <v>343</v>
      </c>
      <c r="B544" s="2502" t="s">
        <v>1950</v>
      </c>
      <c r="C544" s="2503"/>
      <c r="D544" s="2503"/>
      <c r="E544" s="2503"/>
      <c r="F544" s="2503"/>
      <c r="G544" s="2503"/>
      <c r="H544" s="2503"/>
      <c r="I544" s="2503"/>
      <c r="J544" s="2503"/>
      <c r="K544" s="2503"/>
      <c r="L544" s="2504" t="s">
        <v>1951</v>
      </c>
      <c r="M544" s="2505"/>
      <c r="N544" s="2505"/>
      <c r="O544" s="2505"/>
      <c r="P544" s="2506"/>
      <c r="Q544" s="2507"/>
    </row>
    <row r="545" spans="1:17" ht="14.5" customHeight="1" x14ac:dyDescent="0.15">
      <c r="A545" s="2500"/>
      <c r="B545" s="2508" t="s">
        <v>344</v>
      </c>
      <c r="C545" s="2509"/>
      <c r="D545" s="1088"/>
      <c r="E545" s="1088" t="s">
        <v>926</v>
      </c>
      <c r="F545" s="1088" t="s">
        <v>345</v>
      </c>
      <c r="G545" s="1088"/>
      <c r="H545" s="1088"/>
      <c r="I545" s="2496" t="s">
        <v>346</v>
      </c>
      <c r="J545" s="2497"/>
      <c r="K545" s="2498"/>
      <c r="L545" s="2510" t="s">
        <v>344</v>
      </c>
      <c r="M545" s="2511"/>
      <c r="N545" s="1095" t="s">
        <v>347</v>
      </c>
      <c r="O545" s="1096" t="s">
        <v>348</v>
      </c>
      <c r="P545" s="1097"/>
      <c r="Q545" s="1098"/>
    </row>
    <row r="546" spans="1:17" ht="14.5" customHeight="1" x14ac:dyDescent="0.15">
      <c r="A546" s="2500"/>
      <c r="B546" s="1088" t="s">
        <v>857</v>
      </c>
      <c r="C546" s="1088" t="s">
        <v>350</v>
      </c>
      <c r="D546" s="1088" t="s">
        <v>859</v>
      </c>
      <c r="E546" s="1088" t="s">
        <v>864</v>
      </c>
      <c r="F546" s="1088" t="s">
        <v>351</v>
      </c>
      <c r="G546" s="1088" t="s">
        <v>352</v>
      </c>
      <c r="H546" s="1088" t="s">
        <v>353</v>
      </c>
      <c r="I546" s="2493" t="s">
        <v>861</v>
      </c>
      <c r="J546" s="2494"/>
      <c r="K546" s="2495"/>
      <c r="L546" s="1099" t="s">
        <v>857</v>
      </c>
      <c r="M546" s="1095" t="s">
        <v>350</v>
      </c>
      <c r="N546" s="1095" t="s">
        <v>354</v>
      </c>
      <c r="O546" s="1096"/>
      <c r="P546" s="1095" t="s">
        <v>352</v>
      </c>
      <c r="Q546" s="1098" t="s">
        <v>353</v>
      </c>
    </row>
    <row r="547" spans="1:17" ht="14.5" customHeight="1" x14ac:dyDescent="0.15">
      <c r="A547" s="2500"/>
      <c r="B547" s="1088"/>
      <c r="C547" s="1088"/>
      <c r="D547" s="1088"/>
      <c r="E547" s="1088"/>
      <c r="F547" s="1088" t="s">
        <v>356</v>
      </c>
      <c r="G547" s="1088" t="s">
        <v>357</v>
      </c>
      <c r="H547" s="1088" t="s">
        <v>356</v>
      </c>
      <c r="I547" s="1089"/>
      <c r="J547" s="1090"/>
      <c r="K547" s="1091"/>
      <c r="L547" s="1099"/>
      <c r="M547" s="1095"/>
      <c r="N547" s="1095"/>
      <c r="O547" s="1096" t="s">
        <v>359</v>
      </c>
      <c r="P547" s="1095" t="s">
        <v>357</v>
      </c>
      <c r="Q547" s="1098" t="s">
        <v>356</v>
      </c>
    </row>
    <row r="548" spans="1:17" ht="14.5" customHeight="1" x14ac:dyDescent="0.15">
      <c r="A548" s="2501"/>
      <c r="B548" s="1092" t="s">
        <v>360</v>
      </c>
      <c r="C548" s="1092" t="s">
        <v>360</v>
      </c>
      <c r="D548" s="1092" t="s">
        <v>361</v>
      </c>
      <c r="E548" s="1092" t="s">
        <v>778</v>
      </c>
      <c r="F548" s="1092"/>
      <c r="G548" s="1092" t="s">
        <v>362</v>
      </c>
      <c r="H548" s="1092" t="s">
        <v>363</v>
      </c>
      <c r="I548" s="1093" t="s">
        <v>364</v>
      </c>
      <c r="J548" s="1093" t="s">
        <v>365</v>
      </c>
      <c r="K548" s="1094" t="s">
        <v>366</v>
      </c>
      <c r="L548" s="1100" t="s">
        <v>360</v>
      </c>
      <c r="M548" s="1101" t="s">
        <v>360</v>
      </c>
      <c r="N548" s="1101" t="s">
        <v>361</v>
      </c>
      <c r="O548" s="1102"/>
      <c r="P548" s="1101" t="s">
        <v>362</v>
      </c>
      <c r="Q548" s="1103" t="s">
        <v>363</v>
      </c>
    </row>
    <row r="549" spans="1:17" ht="14.5" customHeight="1" x14ac:dyDescent="0.15">
      <c r="A549" s="1049" t="s">
        <v>367</v>
      </c>
      <c r="B549" s="1050">
        <v>1732</v>
      </c>
      <c r="C549" s="1050">
        <v>1719</v>
      </c>
      <c r="D549" s="1051">
        <v>7286</v>
      </c>
      <c r="E549" s="1701">
        <v>4.2385107620709714</v>
      </c>
      <c r="F549" s="1053"/>
      <c r="G549" s="1050"/>
      <c r="H549" s="1050"/>
      <c r="I549" s="1052"/>
      <c r="J549" s="1052"/>
      <c r="K549" s="1054"/>
      <c r="L549" s="1055">
        <v>1613</v>
      </c>
      <c r="M549" s="1051">
        <v>1593</v>
      </c>
      <c r="N549" s="1051">
        <v>7161</v>
      </c>
      <c r="O549" s="1701">
        <v>4.4952919020715632</v>
      </c>
      <c r="P549" s="1702"/>
      <c r="Q549" s="1703"/>
    </row>
    <row r="550" spans="1:17" ht="14.5" customHeight="1" x14ac:dyDescent="0.15">
      <c r="A550" s="1566" t="s">
        <v>368</v>
      </c>
      <c r="B550" s="1030">
        <v>275</v>
      </c>
      <c r="C550" s="1030">
        <v>275</v>
      </c>
      <c r="D550" s="1031">
        <v>1100</v>
      </c>
      <c r="E550" s="1030">
        <v>4</v>
      </c>
      <c r="F550" s="1419" t="s">
        <v>1002</v>
      </c>
      <c r="G550" s="1336">
        <v>747500</v>
      </c>
      <c r="H550" s="1227">
        <v>4069908.4893870265</v>
      </c>
      <c r="I550" s="1575"/>
      <c r="J550" s="1034"/>
      <c r="K550" s="1035"/>
      <c r="L550" s="2448">
        <v>250</v>
      </c>
      <c r="M550" s="1031">
        <v>250</v>
      </c>
      <c r="N550" s="1585">
        <v>1050</v>
      </c>
      <c r="O550" s="1145">
        <v>4.2</v>
      </c>
      <c r="P550" s="1338">
        <v>805800</v>
      </c>
      <c r="Q550" s="1227">
        <v>4069908.4893870265</v>
      </c>
    </row>
    <row r="551" spans="1:17" ht="14.5" customHeight="1" x14ac:dyDescent="0.15">
      <c r="A551" s="1566" t="s">
        <v>369</v>
      </c>
      <c r="B551" s="1223">
        <v>120</v>
      </c>
      <c r="C551" s="1223">
        <v>120</v>
      </c>
      <c r="D551" s="1031">
        <v>504</v>
      </c>
      <c r="E551" s="1223">
        <v>4.2</v>
      </c>
      <c r="F551" s="1419" t="s">
        <v>1002</v>
      </c>
      <c r="G551" s="1336">
        <v>747500</v>
      </c>
      <c r="H551" s="1227">
        <v>4069908.4893870265</v>
      </c>
      <c r="I551" s="1575"/>
      <c r="J551" s="1034"/>
      <c r="K551" s="1035"/>
      <c r="L551" s="2408">
        <v>90</v>
      </c>
      <c r="M551" s="1223">
        <v>90</v>
      </c>
      <c r="N551" s="1585">
        <v>378</v>
      </c>
      <c r="O551" s="2400">
        <v>4.2</v>
      </c>
      <c r="P551" s="1338">
        <v>805800</v>
      </c>
      <c r="Q551" s="1227">
        <v>4069908.4893870265</v>
      </c>
    </row>
    <row r="552" spans="1:17" ht="14.5" customHeight="1" x14ac:dyDescent="0.15">
      <c r="A552" s="1566" t="s">
        <v>370</v>
      </c>
      <c r="B552" s="1223">
        <v>287</v>
      </c>
      <c r="C552" s="1223">
        <v>280</v>
      </c>
      <c r="D552" s="1031">
        <v>1260</v>
      </c>
      <c r="E552" s="1223">
        <v>4.5</v>
      </c>
      <c r="F552" s="1419" t="s">
        <v>1002</v>
      </c>
      <c r="G552" s="1336">
        <v>747500</v>
      </c>
      <c r="H552" s="1227">
        <v>4069908.4893870265</v>
      </c>
      <c r="I552" s="1575"/>
      <c r="J552" s="1034"/>
      <c r="K552" s="1035"/>
      <c r="L552" s="2408">
        <v>275</v>
      </c>
      <c r="M552" s="1223">
        <v>270</v>
      </c>
      <c r="N552" s="1585">
        <v>1215</v>
      </c>
      <c r="O552" s="2400">
        <v>4.5</v>
      </c>
      <c r="P552" s="1338">
        <v>805800</v>
      </c>
      <c r="Q552" s="1227">
        <v>4069908.4893870265</v>
      </c>
    </row>
    <row r="553" spans="1:17" ht="14.5" customHeight="1" x14ac:dyDescent="0.15">
      <c r="A553" s="1566" t="s">
        <v>371</v>
      </c>
      <c r="B553" s="1030"/>
      <c r="C553" s="1030"/>
      <c r="D553" s="1031">
        <v>0</v>
      </c>
      <c r="E553" s="1030"/>
      <c r="F553" s="1419"/>
      <c r="G553" s="1336"/>
      <c r="H553" s="1227"/>
      <c r="I553" s="1575"/>
      <c r="J553" s="1034"/>
      <c r="K553" s="1035"/>
      <c r="L553" s="2409"/>
      <c r="M553" s="1030"/>
      <c r="N553" s="1585">
        <v>0</v>
      </c>
      <c r="O553" s="1029"/>
      <c r="P553" s="1338"/>
      <c r="Q553" s="1227"/>
    </row>
    <row r="554" spans="1:17" ht="14.5" customHeight="1" x14ac:dyDescent="0.15">
      <c r="A554" s="1566" t="s">
        <v>372</v>
      </c>
      <c r="B554" s="1223">
        <v>300</v>
      </c>
      <c r="C554" s="1223">
        <v>300</v>
      </c>
      <c r="D554" s="1031">
        <v>1440</v>
      </c>
      <c r="E554" s="1223">
        <v>4.8</v>
      </c>
      <c r="F554" s="1419" t="s">
        <v>1002</v>
      </c>
      <c r="G554" s="1336">
        <v>747500</v>
      </c>
      <c r="H554" s="1227">
        <v>4069908.4893870265</v>
      </c>
      <c r="I554" s="1575"/>
      <c r="J554" s="1034"/>
      <c r="K554" s="1035"/>
      <c r="L554" s="2408">
        <v>350</v>
      </c>
      <c r="M554" s="1223">
        <v>340</v>
      </c>
      <c r="N554" s="1585">
        <v>1530</v>
      </c>
      <c r="O554" s="2400">
        <v>4.5</v>
      </c>
      <c r="P554" s="1338">
        <v>805800</v>
      </c>
      <c r="Q554" s="1227">
        <v>4069908.4893870265</v>
      </c>
    </row>
    <row r="555" spans="1:17" ht="14.5" customHeight="1" x14ac:dyDescent="0.15">
      <c r="A555" s="1566" t="s">
        <v>373</v>
      </c>
      <c r="B555" s="1223">
        <v>185</v>
      </c>
      <c r="C555" s="1223">
        <v>180</v>
      </c>
      <c r="D555" s="1031">
        <v>630</v>
      </c>
      <c r="E555" s="1223">
        <v>3.5</v>
      </c>
      <c r="F555" s="1419" t="s">
        <v>1002</v>
      </c>
      <c r="G555" s="1336">
        <v>747500</v>
      </c>
      <c r="H555" s="1227">
        <v>4069908.4893870265</v>
      </c>
      <c r="I555" s="1575"/>
      <c r="J555" s="1034"/>
      <c r="K555" s="1035"/>
      <c r="L555" s="2408">
        <v>40</v>
      </c>
      <c r="M555" s="1223">
        <v>40</v>
      </c>
      <c r="N555" s="1585">
        <v>168</v>
      </c>
      <c r="O555" s="2400">
        <v>4.2</v>
      </c>
      <c r="P555" s="1338">
        <v>805800</v>
      </c>
      <c r="Q555" s="1227">
        <v>4069908.4893870265</v>
      </c>
    </row>
    <row r="556" spans="1:17" ht="14.5" customHeight="1" x14ac:dyDescent="0.15">
      <c r="A556" s="1566" t="s">
        <v>374</v>
      </c>
      <c r="B556" s="1223">
        <v>60</v>
      </c>
      <c r="C556" s="1223">
        <v>60</v>
      </c>
      <c r="D556" s="1031">
        <v>240</v>
      </c>
      <c r="E556" s="1223">
        <v>4</v>
      </c>
      <c r="F556" s="1419" t="s">
        <v>1002</v>
      </c>
      <c r="G556" s="1336">
        <v>747500</v>
      </c>
      <c r="H556" s="1227">
        <v>4069908.4893870265</v>
      </c>
      <c r="I556" s="1575"/>
      <c r="J556" s="1034"/>
      <c r="K556" s="1035"/>
      <c r="L556" s="2409">
        <v>30</v>
      </c>
      <c r="M556" s="1030">
        <v>30</v>
      </c>
      <c r="N556" s="1585">
        <v>126</v>
      </c>
      <c r="O556" s="1029">
        <v>4.2</v>
      </c>
      <c r="P556" s="1338">
        <v>805800</v>
      </c>
      <c r="Q556" s="1227">
        <v>4069908.4893870265</v>
      </c>
    </row>
    <row r="557" spans="1:17" ht="14.5" customHeight="1" x14ac:dyDescent="0.15">
      <c r="A557" s="1566" t="s">
        <v>375</v>
      </c>
      <c r="B557" s="1030"/>
      <c r="C557" s="1030"/>
      <c r="D557" s="1031">
        <v>0</v>
      </c>
      <c r="E557" s="1030"/>
      <c r="F557" s="1419" t="s">
        <v>1002</v>
      </c>
      <c r="G557" s="1336">
        <v>747500</v>
      </c>
      <c r="H557" s="1227">
        <v>4069908.4893870265</v>
      </c>
      <c r="I557" s="1575"/>
      <c r="J557" s="1034"/>
      <c r="K557" s="1035"/>
      <c r="L557" s="2408">
        <v>25</v>
      </c>
      <c r="M557" s="1223">
        <v>25</v>
      </c>
      <c r="N557" s="1585">
        <v>100</v>
      </c>
      <c r="O557" s="2400">
        <v>4</v>
      </c>
      <c r="P557" s="1338">
        <v>805800</v>
      </c>
      <c r="Q557" s="1227">
        <v>4069908.4893870265</v>
      </c>
    </row>
    <row r="558" spans="1:17" ht="14.5" customHeight="1" x14ac:dyDescent="0.15">
      <c r="A558" s="1566" t="s">
        <v>376</v>
      </c>
      <c r="B558" s="1223">
        <v>200</v>
      </c>
      <c r="C558" s="1223">
        <v>200</v>
      </c>
      <c r="D558" s="1031">
        <v>800</v>
      </c>
      <c r="E558" s="1223">
        <v>4</v>
      </c>
      <c r="F558" s="1419" t="s">
        <v>1002</v>
      </c>
      <c r="G558" s="1336">
        <v>747500</v>
      </c>
      <c r="H558" s="1227">
        <v>4069908.4893870265</v>
      </c>
      <c r="I558" s="1575"/>
      <c r="J558" s="1034"/>
      <c r="K558" s="1035"/>
      <c r="L558" s="2408">
        <v>55</v>
      </c>
      <c r="M558" s="1223">
        <v>55</v>
      </c>
      <c r="N558" s="1585">
        <v>220</v>
      </c>
      <c r="O558" s="2400">
        <v>4</v>
      </c>
      <c r="P558" s="1338">
        <v>805800</v>
      </c>
      <c r="Q558" s="1227">
        <v>4069908.4893870265</v>
      </c>
    </row>
    <row r="559" spans="1:17" ht="14.5" customHeight="1" x14ac:dyDescent="0.15">
      <c r="A559" s="1566" t="s">
        <v>377</v>
      </c>
      <c r="B559" s="1223">
        <v>105</v>
      </c>
      <c r="C559" s="1223">
        <v>105</v>
      </c>
      <c r="D559" s="1031">
        <v>525</v>
      </c>
      <c r="E559" s="1223">
        <v>5</v>
      </c>
      <c r="F559" s="1419" t="s">
        <v>1002</v>
      </c>
      <c r="G559" s="1336">
        <v>747500</v>
      </c>
      <c r="H559" s="1227">
        <v>4069908.4893870265</v>
      </c>
      <c r="I559" s="1575"/>
      <c r="J559" s="1034"/>
      <c r="K559" s="1035"/>
      <c r="L559" s="2408">
        <v>320</v>
      </c>
      <c r="M559" s="1223">
        <v>315</v>
      </c>
      <c r="N559" s="1585">
        <v>1575</v>
      </c>
      <c r="O559" s="2400">
        <v>5</v>
      </c>
      <c r="P559" s="1338">
        <v>805800</v>
      </c>
      <c r="Q559" s="1227">
        <v>4069908.4893870265</v>
      </c>
    </row>
    <row r="560" spans="1:17" ht="14.5" customHeight="1" x14ac:dyDescent="0.15">
      <c r="A560" s="1566" t="s">
        <v>378</v>
      </c>
      <c r="B560" s="1223">
        <v>20</v>
      </c>
      <c r="C560" s="1223">
        <v>20</v>
      </c>
      <c r="D560" s="1031">
        <v>70</v>
      </c>
      <c r="E560" s="1223">
        <v>3.5</v>
      </c>
      <c r="F560" s="1419" t="s">
        <v>1002</v>
      </c>
      <c r="G560" s="1336">
        <v>747500</v>
      </c>
      <c r="H560" s="1227">
        <v>4069908.4893870265</v>
      </c>
      <c r="I560" s="1575"/>
      <c r="J560" s="1034"/>
      <c r="K560" s="1035"/>
      <c r="L560" s="2408">
        <v>35</v>
      </c>
      <c r="M560" s="1223">
        <v>35</v>
      </c>
      <c r="N560" s="1585">
        <v>122.5</v>
      </c>
      <c r="O560" s="2400">
        <v>3.5</v>
      </c>
      <c r="P560" s="1338">
        <v>805800</v>
      </c>
      <c r="Q560" s="1227">
        <v>4069908.4893870265</v>
      </c>
    </row>
    <row r="561" spans="1:17" ht="14.5" customHeight="1" x14ac:dyDescent="0.15">
      <c r="A561" s="1566" t="s">
        <v>379</v>
      </c>
      <c r="B561" s="1223">
        <v>100</v>
      </c>
      <c r="C561" s="1223">
        <v>99</v>
      </c>
      <c r="D561" s="1031">
        <v>346.5</v>
      </c>
      <c r="E561" s="1223">
        <v>3.5</v>
      </c>
      <c r="F561" s="1419" t="s">
        <v>1002</v>
      </c>
      <c r="G561" s="1336">
        <v>747500</v>
      </c>
      <c r="H561" s="1227">
        <v>4069908.4893870265</v>
      </c>
      <c r="I561" s="1575"/>
      <c r="J561" s="1034"/>
      <c r="K561" s="1035"/>
      <c r="L561" s="2408">
        <v>81</v>
      </c>
      <c r="M561" s="1223">
        <v>81</v>
      </c>
      <c r="N561" s="1585">
        <v>364.5</v>
      </c>
      <c r="O561" s="2400">
        <v>4.5</v>
      </c>
      <c r="P561" s="1338">
        <v>805800</v>
      </c>
      <c r="Q561" s="1227">
        <v>4069908.4893870265</v>
      </c>
    </row>
    <row r="562" spans="1:17" ht="14.5" customHeight="1" x14ac:dyDescent="0.15">
      <c r="A562" s="1566" t="s">
        <v>380</v>
      </c>
      <c r="B562" s="1223">
        <v>45</v>
      </c>
      <c r="C562" s="1223">
        <v>45</v>
      </c>
      <c r="D562" s="1031">
        <v>180</v>
      </c>
      <c r="E562" s="1223">
        <v>4</v>
      </c>
      <c r="F562" s="1419" t="s">
        <v>1002</v>
      </c>
      <c r="G562" s="1336">
        <v>747500</v>
      </c>
      <c r="H562" s="1227">
        <v>4069908.4893870265</v>
      </c>
      <c r="I562" s="1575"/>
      <c r="J562" s="1034"/>
      <c r="K562" s="1035"/>
      <c r="L562" s="2408">
        <v>40</v>
      </c>
      <c r="M562" s="1223">
        <v>40</v>
      </c>
      <c r="N562" s="1585">
        <v>180</v>
      </c>
      <c r="O562" s="2400">
        <v>4.5</v>
      </c>
      <c r="P562" s="1338">
        <v>805800</v>
      </c>
      <c r="Q562" s="1227">
        <v>4069908.4893870265</v>
      </c>
    </row>
    <row r="563" spans="1:17" ht="14.5" customHeight="1" x14ac:dyDescent="0.15">
      <c r="A563" s="1566" t="s">
        <v>381</v>
      </c>
      <c r="B563" s="1223">
        <v>22</v>
      </c>
      <c r="C563" s="1223">
        <v>22</v>
      </c>
      <c r="D563" s="1031">
        <v>132</v>
      </c>
      <c r="E563" s="1223">
        <v>6</v>
      </c>
      <c r="F563" s="1419" t="s">
        <v>1002</v>
      </c>
      <c r="G563" s="1336">
        <v>747500</v>
      </c>
      <c r="H563" s="1227">
        <v>4069908.4893870265</v>
      </c>
      <c r="I563" s="1575"/>
      <c r="J563" s="1034"/>
      <c r="K563" s="1035"/>
      <c r="L563" s="2408">
        <v>22</v>
      </c>
      <c r="M563" s="1223">
        <v>22</v>
      </c>
      <c r="N563" s="1585">
        <v>132</v>
      </c>
      <c r="O563" s="2400">
        <v>6</v>
      </c>
      <c r="P563" s="1338">
        <v>805800</v>
      </c>
      <c r="Q563" s="1227">
        <v>4069908.4893870265</v>
      </c>
    </row>
    <row r="564" spans="1:17" ht="14.5" customHeight="1" x14ac:dyDescent="0.15">
      <c r="A564" s="1566" t="s">
        <v>382</v>
      </c>
      <c r="B564" s="1223">
        <v>13</v>
      </c>
      <c r="C564" s="1223">
        <v>13</v>
      </c>
      <c r="D564" s="1031">
        <v>58.5</v>
      </c>
      <c r="E564" s="1223">
        <v>4.5</v>
      </c>
      <c r="F564" s="1419" t="s">
        <v>1002</v>
      </c>
      <c r="G564" s="1336">
        <v>747500</v>
      </c>
      <c r="H564" s="1227">
        <v>4069908.4893870265</v>
      </c>
      <c r="I564" s="1575"/>
      <c r="J564" s="1034"/>
      <c r="K564" s="1035"/>
      <c r="L564" s="2409"/>
      <c r="M564" s="1030"/>
      <c r="N564" s="1585">
        <v>0</v>
      </c>
      <c r="O564" s="2407"/>
      <c r="P564" s="1338"/>
      <c r="Q564" s="1227"/>
    </row>
    <row r="565" spans="1:17" ht="14.5" customHeight="1" x14ac:dyDescent="0.15">
      <c r="A565" s="1570" t="s">
        <v>383</v>
      </c>
      <c r="B565" s="1076">
        <v>460</v>
      </c>
      <c r="C565" s="1058">
        <v>452</v>
      </c>
      <c r="D565" s="1059">
        <v>1940.6</v>
      </c>
      <c r="E565" s="1701">
        <v>4.2933628318584072</v>
      </c>
      <c r="F565" s="1061"/>
      <c r="G565" s="1572"/>
      <c r="H565" s="1062"/>
      <c r="I565" s="1576"/>
      <c r="J565" s="1063"/>
      <c r="K565" s="1064"/>
      <c r="L565" s="1536">
        <v>768</v>
      </c>
      <c r="M565" s="1076">
        <v>740</v>
      </c>
      <c r="N565" s="1076">
        <v>3285</v>
      </c>
      <c r="O565" s="2404">
        <v>4.4391891891891895</v>
      </c>
      <c r="P565" s="1697"/>
      <c r="Q565" s="1698"/>
    </row>
    <row r="566" spans="1:17" ht="14.5" customHeight="1" x14ac:dyDescent="0.15">
      <c r="A566" s="1566" t="s">
        <v>384</v>
      </c>
      <c r="B566" s="1223">
        <v>345</v>
      </c>
      <c r="C566" s="1223">
        <v>345</v>
      </c>
      <c r="D566" s="1031">
        <v>1552.5</v>
      </c>
      <c r="E566" s="1223">
        <v>4.5</v>
      </c>
      <c r="F566" s="1419" t="s">
        <v>1002</v>
      </c>
      <c r="G566" s="1336">
        <v>747500</v>
      </c>
      <c r="H566" s="1227">
        <v>4069908.4893870265</v>
      </c>
      <c r="I566" s="1575"/>
      <c r="J566" s="1034"/>
      <c r="K566" s="1035"/>
      <c r="L566" s="2409">
        <v>600</v>
      </c>
      <c r="M566" s="1030">
        <v>600</v>
      </c>
      <c r="N566" s="1585">
        <v>2700</v>
      </c>
      <c r="O566" s="1029">
        <v>4.5</v>
      </c>
      <c r="P566" s="1338">
        <v>805800</v>
      </c>
      <c r="Q566" s="1227">
        <v>4069908.4893870265</v>
      </c>
    </row>
    <row r="567" spans="1:17" ht="14.5" customHeight="1" x14ac:dyDescent="0.15">
      <c r="A567" s="1566" t="s">
        <v>385</v>
      </c>
      <c r="B567" s="1223">
        <v>58</v>
      </c>
      <c r="C567" s="1223">
        <v>50</v>
      </c>
      <c r="D567" s="1031">
        <v>200</v>
      </c>
      <c r="E567" s="1223">
        <v>4</v>
      </c>
      <c r="F567" s="1419" t="s">
        <v>1002</v>
      </c>
      <c r="G567" s="1336">
        <v>747500</v>
      </c>
      <c r="H567" s="1227">
        <v>4069908.4893870265</v>
      </c>
      <c r="I567" s="1575"/>
      <c r="J567" s="1034"/>
      <c r="K567" s="1035"/>
      <c r="L567" s="2408">
        <v>58</v>
      </c>
      <c r="M567" s="1223">
        <v>30</v>
      </c>
      <c r="N567" s="1585">
        <v>120</v>
      </c>
      <c r="O567" s="2400">
        <v>4</v>
      </c>
      <c r="P567" s="1338">
        <v>805800</v>
      </c>
      <c r="Q567" s="1227">
        <v>4069908.4893870265</v>
      </c>
    </row>
    <row r="568" spans="1:17" ht="14.5" customHeight="1" x14ac:dyDescent="0.15">
      <c r="A568" s="1566" t="s">
        <v>386</v>
      </c>
      <c r="B568" s="1223">
        <v>12</v>
      </c>
      <c r="C568" s="1223">
        <v>12</v>
      </c>
      <c r="D568" s="1031">
        <v>45.599999999999994</v>
      </c>
      <c r="E568" s="1223">
        <v>3.8</v>
      </c>
      <c r="F568" s="1419" t="s">
        <v>1002</v>
      </c>
      <c r="G568" s="1336">
        <v>747500</v>
      </c>
      <c r="H568" s="1227">
        <v>4069908.4893870265</v>
      </c>
      <c r="I568" s="1575"/>
      <c r="J568" s="1034"/>
      <c r="K568" s="1035"/>
      <c r="L568" s="2408">
        <v>5</v>
      </c>
      <c r="M568" s="1223">
        <v>5</v>
      </c>
      <c r="N568" s="1585">
        <v>20</v>
      </c>
      <c r="O568" s="2400">
        <v>4</v>
      </c>
      <c r="P568" s="1338">
        <v>805800</v>
      </c>
      <c r="Q568" s="1227">
        <v>4069908.4893870265</v>
      </c>
    </row>
    <row r="569" spans="1:17" ht="14.5" customHeight="1" x14ac:dyDescent="0.15">
      <c r="A569" s="1566" t="s">
        <v>387</v>
      </c>
      <c r="B569" s="1223">
        <v>25</v>
      </c>
      <c r="C569" s="1223">
        <v>25</v>
      </c>
      <c r="D569" s="1031">
        <v>112.5</v>
      </c>
      <c r="E569" s="1223">
        <v>4.5</v>
      </c>
      <c r="F569" s="1419" t="s">
        <v>1002</v>
      </c>
      <c r="G569" s="1336">
        <v>747500</v>
      </c>
      <c r="H569" s="1227">
        <v>4069908.4893870265</v>
      </c>
      <c r="I569" s="1575"/>
      <c r="J569" s="1034"/>
      <c r="K569" s="1035"/>
      <c r="L569" s="2408">
        <v>25</v>
      </c>
      <c r="M569" s="1223">
        <v>25</v>
      </c>
      <c r="N569" s="1585">
        <v>125</v>
      </c>
      <c r="O569" s="2400">
        <v>5</v>
      </c>
      <c r="P569" s="1338">
        <v>805800</v>
      </c>
      <c r="Q569" s="1227">
        <v>4069908.4893870265</v>
      </c>
    </row>
    <row r="570" spans="1:17" ht="14.5" customHeight="1" x14ac:dyDescent="0.15">
      <c r="A570" s="1566" t="s">
        <v>388</v>
      </c>
      <c r="B570" s="1223">
        <v>20</v>
      </c>
      <c r="C570" s="1223">
        <v>20</v>
      </c>
      <c r="D570" s="1031">
        <v>30</v>
      </c>
      <c r="E570" s="1223">
        <v>1.5</v>
      </c>
      <c r="F570" s="1419" t="s">
        <v>1002</v>
      </c>
      <c r="G570" s="1336">
        <v>747500</v>
      </c>
      <c r="H570" s="1227">
        <v>4069908.4893870265</v>
      </c>
      <c r="I570" s="1575"/>
      <c r="J570" s="1034"/>
      <c r="K570" s="1035"/>
      <c r="L570" s="2408">
        <v>80</v>
      </c>
      <c r="M570" s="1223">
        <v>80</v>
      </c>
      <c r="N570" s="1585">
        <v>320</v>
      </c>
      <c r="O570" s="2400">
        <v>4</v>
      </c>
      <c r="P570" s="1338">
        <v>805800</v>
      </c>
      <c r="Q570" s="1227">
        <v>4069908.4893870265</v>
      </c>
    </row>
    <row r="571" spans="1:17" ht="14.5" customHeight="1" x14ac:dyDescent="0.15">
      <c r="A571" s="1570" t="s">
        <v>389</v>
      </c>
      <c r="B571" s="1571">
        <v>1025</v>
      </c>
      <c r="C571" s="1068">
        <v>1010</v>
      </c>
      <c r="D571" s="1068">
        <v>6310</v>
      </c>
      <c r="E571" s="1701">
        <v>6.2475247524752477</v>
      </c>
      <c r="F571" s="1061"/>
      <c r="G571" s="1574"/>
      <c r="H571" s="1070"/>
      <c r="I571" s="1577"/>
      <c r="J571" s="1071"/>
      <c r="K571" s="1072"/>
      <c r="L571" s="2410">
        <v>749</v>
      </c>
      <c r="M571" s="1571">
        <v>727</v>
      </c>
      <c r="N571" s="1571">
        <v>4303</v>
      </c>
      <c r="O571" s="2404">
        <v>5.9188445667125169</v>
      </c>
      <c r="P571" s="1697"/>
      <c r="Q571" s="1698"/>
    </row>
    <row r="572" spans="1:17" ht="14.5" customHeight="1" x14ac:dyDescent="0.15">
      <c r="A572" s="1566" t="s">
        <v>390</v>
      </c>
      <c r="B572" s="1223">
        <v>425</v>
      </c>
      <c r="C572" s="1223">
        <v>425</v>
      </c>
      <c r="D572" s="1031">
        <v>2975</v>
      </c>
      <c r="E572" s="1223">
        <v>7</v>
      </c>
      <c r="F572" s="1419" t="s">
        <v>1002</v>
      </c>
      <c r="G572" s="1336">
        <v>747500</v>
      </c>
      <c r="H572" s="1227">
        <v>4069908.4893870265</v>
      </c>
      <c r="I572" s="1575"/>
      <c r="J572" s="1034"/>
      <c r="K572" s="1035"/>
      <c r="L572" s="2408">
        <v>365</v>
      </c>
      <c r="M572" s="1223">
        <v>360</v>
      </c>
      <c r="N572" s="1585">
        <v>2520</v>
      </c>
      <c r="O572" s="2400">
        <v>7</v>
      </c>
      <c r="P572" s="1338">
        <v>805800</v>
      </c>
      <c r="Q572" s="1227">
        <v>4069908.4893870265</v>
      </c>
    </row>
    <row r="573" spans="1:17" ht="14.5" customHeight="1" x14ac:dyDescent="0.15">
      <c r="A573" s="1566" t="s">
        <v>391</v>
      </c>
      <c r="B573" s="1223">
        <v>50</v>
      </c>
      <c r="C573" s="1223">
        <v>50</v>
      </c>
      <c r="D573" s="1031">
        <v>200</v>
      </c>
      <c r="E573" s="1223">
        <v>4</v>
      </c>
      <c r="F573" s="1419" t="s">
        <v>1002</v>
      </c>
      <c r="G573" s="1336">
        <v>747500</v>
      </c>
      <c r="H573" s="1227">
        <v>4069908.4893870265</v>
      </c>
      <c r="I573" s="1575"/>
      <c r="J573" s="1034"/>
      <c r="K573" s="1035"/>
      <c r="L573" s="2408">
        <v>40</v>
      </c>
      <c r="M573" s="1223">
        <v>40</v>
      </c>
      <c r="N573" s="1585">
        <v>160</v>
      </c>
      <c r="O573" s="2400">
        <v>4</v>
      </c>
      <c r="P573" s="1338">
        <v>805800</v>
      </c>
      <c r="Q573" s="1227">
        <v>4069908.4893870265</v>
      </c>
    </row>
    <row r="574" spans="1:17" ht="14.5" customHeight="1" x14ac:dyDescent="0.15">
      <c r="A574" s="1566" t="s">
        <v>392</v>
      </c>
      <c r="B574" s="1030">
        <v>30</v>
      </c>
      <c r="C574" s="1030">
        <v>30</v>
      </c>
      <c r="D574" s="1031">
        <v>120</v>
      </c>
      <c r="E574" s="1030">
        <v>4</v>
      </c>
      <c r="F574" s="1419" t="s">
        <v>1002</v>
      </c>
      <c r="G574" s="1336">
        <v>747500</v>
      </c>
      <c r="H574" s="1227">
        <v>4069908.4893870265</v>
      </c>
      <c r="I574" s="1575"/>
      <c r="J574" s="1034"/>
      <c r="K574" s="1035"/>
      <c r="L574" s="2408">
        <v>25</v>
      </c>
      <c r="M574" s="1223">
        <v>20</v>
      </c>
      <c r="N574" s="1585">
        <v>80</v>
      </c>
      <c r="O574" s="2400">
        <v>4</v>
      </c>
      <c r="P574" s="1338">
        <v>805800</v>
      </c>
      <c r="Q574" s="1227">
        <v>4069908.4893870265</v>
      </c>
    </row>
    <row r="575" spans="1:17" ht="14.5" customHeight="1" x14ac:dyDescent="0.15">
      <c r="A575" s="1566" t="s">
        <v>393</v>
      </c>
      <c r="B575" s="1223">
        <v>175</v>
      </c>
      <c r="C575" s="1223">
        <v>170</v>
      </c>
      <c r="D575" s="1031">
        <v>850</v>
      </c>
      <c r="E575" s="1223">
        <v>5</v>
      </c>
      <c r="F575" s="1419" t="s">
        <v>1002</v>
      </c>
      <c r="G575" s="1336">
        <v>747500</v>
      </c>
      <c r="H575" s="1227">
        <v>4069908.4893870265</v>
      </c>
      <c r="I575" s="1575"/>
      <c r="J575" s="1034"/>
      <c r="K575" s="1041"/>
      <c r="L575" s="2408">
        <v>110</v>
      </c>
      <c r="M575" s="1223">
        <v>100</v>
      </c>
      <c r="N575" s="1585">
        <v>500</v>
      </c>
      <c r="O575" s="2400">
        <v>5</v>
      </c>
      <c r="P575" s="1338">
        <v>805800</v>
      </c>
      <c r="Q575" s="1227">
        <v>4069908.4893870265</v>
      </c>
    </row>
    <row r="576" spans="1:17" ht="14.5" customHeight="1" x14ac:dyDescent="0.15">
      <c r="A576" s="1566" t="s">
        <v>394</v>
      </c>
      <c r="B576" s="1223">
        <v>100</v>
      </c>
      <c r="C576" s="1223">
        <v>100</v>
      </c>
      <c r="D576" s="1031">
        <v>700</v>
      </c>
      <c r="E576" s="1223">
        <v>7</v>
      </c>
      <c r="F576" s="1419" t="s">
        <v>1002</v>
      </c>
      <c r="G576" s="1336">
        <v>747500</v>
      </c>
      <c r="H576" s="1227">
        <v>4069908.4893870265</v>
      </c>
      <c r="I576" s="1575"/>
      <c r="J576" s="1034"/>
      <c r="K576" s="1041"/>
      <c r="L576" s="2408">
        <v>65</v>
      </c>
      <c r="M576" s="1223">
        <v>65</v>
      </c>
      <c r="N576" s="1585">
        <v>325</v>
      </c>
      <c r="O576" s="2400">
        <v>5</v>
      </c>
      <c r="P576" s="1338">
        <v>805800</v>
      </c>
      <c r="Q576" s="1227">
        <v>4069908.4893870265</v>
      </c>
    </row>
    <row r="577" spans="1:17" ht="14.5" customHeight="1" x14ac:dyDescent="0.15">
      <c r="A577" s="1566" t="s">
        <v>395</v>
      </c>
      <c r="B577" s="1223">
        <v>100</v>
      </c>
      <c r="C577" s="1223">
        <v>100</v>
      </c>
      <c r="D577" s="1031">
        <v>700</v>
      </c>
      <c r="E577" s="1223">
        <v>7</v>
      </c>
      <c r="F577" s="1419" t="s">
        <v>1002</v>
      </c>
      <c r="G577" s="1336">
        <v>747500</v>
      </c>
      <c r="H577" s="1227">
        <v>4069908.4893870265</v>
      </c>
      <c r="I577" s="1575"/>
      <c r="J577" s="1034"/>
      <c r="K577" s="1041"/>
      <c r="L577" s="2409">
        <v>60</v>
      </c>
      <c r="M577" s="1030">
        <v>60</v>
      </c>
      <c r="N577" s="1585">
        <v>240</v>
      </c>
      <c r="O577" s="1029">
        <v>4</v>
      </c>
      <c r="P577" s="1338">
        <v>805800</v>
      </c>
      <c r="Q577" s="1227">
        <v>4069908.4893870265</v>
      </c>
    </row>
    <row r="578" spans="1:17" ht="14.5" customHeight="1" x14ac:dyDescent="0.15">
      <c r="A578" s="1566" t="s">
        <v>396</v>
      </c>
      <c r="B578" s="1223">
        <v>80</v>
      </c>
      <c r="C578" s="1223">
        <v>75</v>
      </c>
      <c r="D578" s="1031">
        <v>525</v>
      </c>
      <c r="E578" s="1223">
        <v>7</v>
      </c>
      <c r="F578" s="1419" t="s">
        <v>1002</v>
      </c>
      <c r="G578" s="1336">
        <v>747500</v>
      </c>
      <c r="H578" s="1227">
        <v>4069908.4893870265</v>
      </c>
      <c r="I578" s="1575"/>
      <c r="J578" s="1034"/>
      <c r="K578" s="1041"/>
      <c r="L578" s="2408">
        <v>60</v>
      </c>
      <c r="M578" s="1223">
        <v>60</v>
      </c>
      <c r="N578" s="1585">
        <v>390</v>
      </c>
      <c r="O578" s="2400">
        <v>6.5</v>
      </c>
      <c r="P578" s="1338">
        <v>805800</v>
      </c>
      <c r="Q578" s="1227">
        <v>4069908.4893870265</v>
      </c>
    </row>
    <row r="579" spans="1:17" ht="14.5" customHeight="1" x14ac:dyDescent="0.15">
      <c r="A579" s="1566" t="s">
        <v>397</v>
      </c>
      <c r="B579" s="1223">
        <v>65</v>
      </c>
      <c r="C579" s="1223">
        <v>60</v>
      </c>
      <c r="D579" s="1031">
        <v>240</v>
      </c>
      <c r="E579" s="1223">
        <v>4</v>
      </c>
      <c r="F579" s="1419" t="s">
        <v>1002</v>
      </c>
      <c r="G579" s="1336">
        <v>747500</v>
      </c>
      <c r="H579" s="1227">
        <v>4069908.4893870265</v>
      </c>
      <c r="I579" s="1575"/>
      <c r="J579" s="1034"/>
      <c r="K579" s="1041"/>
      <c r="L579" s="2408">
        <v>24</v>
      </c>
      <c r="M579" s="1223">
        <v>22</v>
      </c>
      <c r="N579" s="1585">
        <v>88</v>
      </c>
      <c r="O579" s="2400">
        <v>4</v>
      </c>
      <c r="P579" s="1338">
        <v>805800</v>
      </c>
      <c r="Q579" s="1227">
        <v>4069908.4893870265</v>
      </c>
    </row>
    <row r="580" spans="1:17" ht="14.5" customHeight="1" x14ac:dyDescent="0.15">
      <c r="A580" s="1570" t="s">
        <v>398</v>
      </c>
      <c r="B580" s="1076">
        <v>1852</v>
      </c>
      <c r="C580" s="1076">
        <v>1827.5</v>
      </c>
      <c r="D580" s="1076">
        <v>6779.5499999999993</v>
      </c>
      <c r="E580" s="1701">
        <v>3.7097400820793429</v>
      </c>
      <c r="F580" s="1077"/>
      <c r="G580" s="1281"/>
      <c r="H580" s="1279"/>
      <c r="I580" s="1577"/>
      <c r="J580" s="1071"/>
      <c r="K580" s="1020"/>
      <c r="L580" s="1536">
        <v>1760</v>
      </c>
      <c r="M580" s="1076">
        <v>1719</v>
      </c>
      <c r="N580" s="1076">
        <v>6460</v>
      </c>
      <c r="O580" s="2404">
        <v>3.757998836532868</v>
      </c>
      <c r="P580" s="1697"/>
      <c r="Q580" s="1698"/>
    </row>
    <row r="581" spans="1:17" ht="14.5" customHeight="1" x14ac:dyDescent="0.15">
      <c r="A581" s="1566" t="s">
        <v>399</v>
      </c>
      <c r="B581" s="1223">
        <v>745</v>
      </c>
      <c r="C581" s="1223">
        <v>731</v>
      </c>
      <c r="D581" s="1031">
        <v>2777.7999999999997</v>
      </c>
      <c r="E581" s="1223">
        <v>3.8</v>
      </c>
      <c r="F581" s="1419" t="s">
        <v>1002</v>
      </c>
      <c r="G581" s="1336">
        <v>747500</v>
      </c>
      <c r="H581" s="1227">
        <v>4069908.4893870265</v>
      </c>
      <c r="I581" s="1575"/>
      <c r="J581" s="1034"/>
      <c r="K581" s="1041"/>
      <c r="L581" s="2408">
        <v>800</v>
      </c>
      <c r="M581" s="1223">
        <v>770</v>
      </c>
      <c r="N581" s="1585">
        <v>3080</v>
      </c>
      <c r="O581" s="2400">
        <v>4</v>
      </c>
      <c r="P581" s="1338">
        <v>805800</v>
      </c>
      <c r="Q581" s="1227">
        <v>4069908.4893870265</v>
      </c>
    </row>
    <row r="582" spans="1:17" ht="14.5" customHeight="1" x14ac:dyDescent="0.15">
      <c r="A582" s="1566" t="s">
        <v>400</v>
      </c>
      <c r="B582" s="1223">
        <v>500</v>
      </c>
      <c r="C582" s="1223">
        <v>500</v>
      </c>
      <c r="D582" s="1031">
        <v>1600</v>
      </c>
      <c r="E582" s="1223">
        <v>3.2</v>
      </c>
      <c r="F582" s="1419" t="s">
        <v>1002</v>
      </c>
      <c r="G582" s="1336">
        <v>747500</v>
      </c>
      <c r="H582" s="1227">
        <v>4069908.4893870265</v>
      </c>
      <c r="I582" s="1575"/>
      <c r="J582" s="1034"/>
      <c r="K582" s="1041"/>
      <c r="L582" s="2408">
        <v>345</v>
      </c>
      <c r="M582" s="1223">
        <v>340</v>
      </c>
      <c r="N582" s="1585">
        <v>1088</v>
      </c>
      <c r="O582" s="2400">
        <v>3.2</v>
      </c>
      <c r="P582" s="1338">
        <v>805800</v>
      </c>
      <c r="Q582" s="1227">
        <v>4069908.4893870265</v>
      </c>
    </row>
    <row r="583" spans="1:17" ht="14.5" customHeight="1" x14ac:dyDescent="0.15">
      <c r="A583" s="1566" t="s">
        <v>401</v>
      </c>
      <c r="B583" s="1223">
        <v>60</v>
      </c>
      <c r="C583" s="1223">
        <v>60</v>
      </c>
      <c r="D583" s="1031">
        <v>240</v>
      </c>
      <c r="E583" s="1223">
        <v>4</v>
      </c>
      <c r="F583" s="1419" t="s">
        <v>1002</v>
      </c>
      <c r="G583" s="1336">
        <v>747500</v>
      </c>
      <c r="H583" s="1227">
        <v>4069908.4893870265</v>
      </c>
      <c r="I583" s="1575"/>
      <c r="J583" s="1034"/>
      <c r="K583" s="1041"/>
      <c r="L583" s="2408">
        <v>20</v>
      </c>
      <c r="M583" s="1223">
        <v>20</v>
      </c>
      <c r="N583" s="1585">
        <v>80</v>
      </c>
      <c r="O583" s="2400">
        <v>4</v>
      </c>
      <c r="P583" s="1338">
        <v>805800</v>
      </c>
      <c r="Q583" s="1227">
        <v>4069908.4893870265</v>
      </c>
    </row>
    <row r="584" spans="1:17" ht="14.5" customHeight="1" x14ac:dyDescent="0.15">
      <c r="A584" s="1566" t="s">
        <v>402</v>
      </c>
      <c r="B584" s="1223">
        <v>159</v>
      </c>
      <c r="C584" s="1223">
        <v>159</v>
      </c>
      <c r="D584" s="1031">
        <v>636</v>
      </c>
      <c r="E584" s="1223">
        <v>4</v>
      </c>
      <c r="F584" s="1419" t="s">
        <v>1002</v>
      </c>
      <c r="G584" s="1336">
        <v>747500</v>
      </c>
      <c r="H584" s="1227">
        <v>4069908.4893870265</v>
      </c>
      <c r="I584" s="1575"/>
      <c r="J584" s="1034"/>
      <c r="K584" s="1041"/>
      <c r="L584" s="2408">
        <v>180</v>
      </c>
      <c r="M584" s="1223">
        <v>174</v>
      </c>
      <c r="N584" s="1585">
        <v>696</v>
      </c>
      <c r="O584" s="2400">
        <v>4</v>
      </c>
      <c r="P584" s="1338">
        <v>805800</v>
      </c>
      <c r="Q584" s="1227">
        <v>4069908.4893870265</v>
      </c>
    </row>
    <row r="585" spans="1:17" ht="14.5" customHeight="1" x14ac:dyDescent="0.15">
      <c r="A585" s="1566" t="s">
        <v>403</v>
      </c>
      <c r="B585" s="1223">
        <v>95</v>
      </c>
      <c r="C585" s="1223">
        <v>85</v>
      </c>
      <c r="D585" s="1031">
        <v>340</v>
      </c>
      <c r="E585" s="1223">
        <v>4</v>
      </c>
      <c r="F585" s="1419" t="s">
        <v>1002</v>
      </c>
      <c r="G585" s="1336">
        <v>747500</v>
      </c>
      <c r="H585" s="1227">
        <v>4069908.4893870265</v>
      </c>
      <c r="I585" s="1575"/>
      <c r="J585" s="1034"/>
      <c r="K585" s="1041"/>
      <c r="L585" s="2408">
        <v>85</v>
      </c>
      <c r="M585" s="1223">
        <v>80</v>
      </c>
      <c r="N585" s="1585">
        <v>360</v>
      </c>
      <c r="O585" s="2400">
        <v>4.5</v>
      </c>
      <c r="P585" s="1338">
        <v>805800</v>
      </c>
      <c r="Q585" s="1227">
        <v>4069908.4893870265</v>
      </c>
    </row>
    <row r="586" spans="1:17" ht="14.5" customHeight="1" x14ac:dyDescent="0.15">
      <c r="A586" s="1566" t="s">
        <v>404</v>
      </c>
      <c r="B586" s="1223">
        <v>15</v>
      </c>
      <c r="C586" s="1223">
        <v>15</v>
      </c>
      <c r="D586" s="1031">
        <v>105</v>
      </c>
      <c r="E586" s="1223">
        <v>7</v>
      </c>
      <c r="F586" s="1419" t="s">
        <v>1002</v>
      </c>
      <c r="G586" s="1336">
        <v>747500</v>
      </c>
      <c r="H586" s="1227">
        <v>4069908.4893870265</v>
      </c>
      <c r="I586" s="1575"/>
      <c r="J586" s="1034"/>
      <c r="K586" s="1041"/>
      <c r="L586" s="2408">
        <v>25</v>
      </c>
      <c r="M586" s="1223">
        <v>25</v>
      </c>
      <c r="N586" s="1585">
        <v>100</v>
      </c>
      <c r="O586" s="2400">
        <v>4</v>
      </c>
      <c r="P586" s="1338">
        <v>805800</v>
      </c>
      <c r="Q586" s="1227">
        <v>4069908.4893870265</v>
      </c>
    </row>
    <row r="587" spans="1:17" ht="14.5" customHeight="1" x14ac:dyDescent="0.15">
      <c r="A587" s="1566" t="s">
        <v>405</v>
      </c>
      <c r="B587" s="1223">
        <v>80</v>
      </c>
      <c r="C587" s="1223">
        <v>80</v>
      </c>
      <c r="D587" s="1031">
        <v>320</v>
      </c>
      <c r="E587" s="1223">
        <v>4</v>
      </c>
      <c r="F587" s="1419" t="s">
        <v>1002</v>
      </c>
      <c r="G587" s="1336">
        <v>747500</v>
      </c>
      <c r="H587" s="1227">
        <v>4069908.4893870265</v>
      </c>
      <c r="I587" s="1575"/>
      <c r="J587" s="1034"/>
      <c r="K587" s="1041"/>
      <c r="L587" s="2408">
        <v>10</v>
      </c>
      <c r="M587" s="1223">
        <v>20</v>
      </c>
      <c r="N587" s="1585">
        <v>80</v>
      </c>
      <c r="O587" s="2400">
        <v>4</v>
      </c>
      <c r="P587" s="1338">
        <v>805800</v>
      </c>
      <c r="Q587" s="1227">
        <v>4069908.4893870265</v>
      </c>
    </row>
    <row r="588" spans="1:17" ht="14.5" customHeight="1" x14ac:dyDescent="0.15">
      <c r="A588" s="1566" t="s">
        <v>406</v>
      </c>
      <c r="B588" s="1223">
        <v>98</v>
      </c>
      <c r="C588" s="1223">
        <v>97.5</v>
      </c>
      <c r="D588" s="1031">
        <v>360.75</v>
      </c>
      <c r="E588" s="1223">
        <v>3.7</v>
      </c>
      <c r="F588" s="1419" t="s">
        <v>1002</v>
      </c>
      <c r="G588" s="1336">
        <v>747500</v>
      </c>
      <c r="H588" s="1227">
        <v>4069908.4893870265</v>
      </c>
      <c r="I588" s="1575"/>
      <c r="J588" s="1034"/>
      <c r="K588" s="1041"/>
      <c r="L588" s="2408">
        <v>235</v>
      </c>
      <c r="M588" s="1223">
        <v>230</v>
      </c>
      <c r="N588" s="1585">
        <v>736</v>
      </c>
      <c r="O588" s="2400">
        <v>3.2</v>
      </c>
      <c r="P588" s="1338">
        <v>805800</v>
      </c>
      <c r="Q588" s="1227">
        <v>4069908.4893870265</v>
      </c>
    </row>
    <row r="589" spans="1:17" ht="14.5" customHeight="1" x14ac:dyDescent="0.15">
      <c r="A589" s="1579" t="s">
        <v>407</v>
      </c>
      <c r="B589" s="1223">
        <v>100</v>
      </c>
      <c r="C589" s="1223">
        <v>100</v>
      </c>
      <c r="D589" s="1031">
        <v>400</v>
      </c>
      <c r="E589" s="1223">
        <v>4</v>
      </c>
      <c r="F589" s="1419" t="s">
        <v>1002</v>
      </c>
      <c r="G589" s="1336">
        <v>747500</v>
      </c>
      <c r="H589" s="1227">
        <v>4069908.4893870265</v>
      </c>
      <c r="I589" s="1592"/>
      <c r="J589" s="1583"/>
      <c r="K589" s="1048"/>
      <c r="L589" s="2411">
        <v>60</v>
      </c>
      <c r="M589" s="1620">
        <v>60</v>
      </c>
      <c r="N589" s="1628">
        <v>240</v>
      </c>
      <c r="O589" s="2405">
        <v>4</v>
      </c>
      <c r="P589" s="1338">
        <v>805800</v>
      </c>
      <c r="Q589" s="1227">
        <v>4069908.4893870265</v>
      </c>
    </row>
    <row r="590" spans="1:17" ht="14.5" customHeight="1" thickBot="1" x14ac:dyDescent="0.2">
      <c r="A590" s="1080" t="s">
        <v>408</v>
      </c>
      <c r="B590" s="1081">
        <v>5069</v>
      </c>
      <c r="C590" s="1081">
        <v>5008.5</v>
      </c>
      <c r="D590" s="1081">
        <v>22316.15</v>
      </c>
      <c r="E590" s="1568">
        <v>4.4556553858440653</v>
      </c>
      <c r="F590" s="1565" t="s">
        <v>1002</v>
      </c>
      <c r="G590" s="1162">
        <v>747500.00000000012</v>
      </c>
      <c r="H590" s="1162">
        <v>4069908.4893870265</v>
      </c>
      <c r="I590" s="1082"/>
      <c r="J590" s="1082" t="s">
        <v>998</v>
      </c>
      <c r="K590" s="1085"/>
      <c r="L590" s="1081">
        <v>4890</v>
      </c>
      <c r="M590" s="1081">
        <v>4779</v>
      </c>
      <c r="N590" s="1081">
        <v>21209</v>
      </c>
      <c r="O590" s="1160">
        <v>4.4379577317430421</v>
      </c>
      <c r="P590" s="1696">
        <v>805800</v>
      </c>
      <c r="Q590" s="1700">
        <v>4069908.4893870265</v>
      </c>
    </row>
    <row r="591" spans="1:17" x14ac:dyDescent="0.15">
      <c r="A591" s="7" t="s">
        <v>1925</v>
      </c>
      <c r="B591" s="8"/>
      <c r="C591" s="8"/>
      <c r="D591" s="8"/>
      <c r="E591" s="9"/>
      <c r="F591" s="10"/>
      <c r="G591" s="11"/>
      <c r="H591" s="8"/>
      <c r="I591" s="9"/>
      <c r="J591" s="1"/>
      <c r="K591" s="1"/>
      <c r="O591" s="1"/>
      <c r="P591" s="1"/>
    </row>
    <row r="592" spans="1:17" x14ac:dyDescent="0.15">
      <c r="A592" s="7"/>
      <c r="B592" s="8"/>
      <c r="C592" s="8"/>
      <c r="D592" s="20"/>
      <c r="E592" s="20"/>
      <c r="F592" s="10"/>
      <c r="G592" s="11"/>
      <c r="H592" s="8"/>
      <c r="I592" s="9"/>
      <c r="J592" s="1"/>
      <c r="K592" s="1"/>
      <c r="O592" s="1"/>
      <c r="P592" s="1"/>
    </row>
    <row r="593" spans="1:17" x14ac:dyDescent="0.15">
      <c r="A593" s="42"/>
      <c r="B593" s="8"/>
      <c r="C593" s="20"/>
      <c r="D593" s="20"/>
      <c r="E593" s="20"/>
      <c r="F593" s="10"/>
      <c r="G593" s="11"/>
      <c r="H593" s="8"/>
      <c r="I593" s="9"/>
      <c r="J593" s="1"/>
      <c r="K593" s="1"/>
      <c r="O593" s="1"/>
      <c r="P593" s="1"/>
    </row>
    <row r="594" spans="1:17" x14ac:dyDescent="0.15">
      <c r="A594" s="42"/>
      <c r="B594" s="8"/>
      <c r="C594" s="20"/>
      <c r="D594" s="20"/>
      <c r="E594" s="20"/>
      <c r="F594" s="10"/>
      <c r="G594" s="11"/>
      <c r="H594" s="8"/>
      <c r="I594" s="9"/>
      <c r="J594" s="1"/>
      <c r="K594" s="1"/>
      <c r="O594" s="1"/>
      <c r="P594" s="1"/>
    </row>
    <row r="595" spans="1:17" ht="15.75" customHeight="1" x14ac:dyDescent="0.2">
      <c r="A595" s="2512" t="s">
        <v>1914</v>
      </c>
      <c r="B595" s="2512"/>
      <c r="C595" s="2512"/>
      <c r="D595" s="2512"/>
      <c r="E595" s="2512"/>
      <c r="F595" s="2512"/>
      <c r="G595" s="2512"/>
      <c r="H595" s="2512"/>
      <c r="I595" s="2512"/>
      <c r="J595" s="2512"/>
      <c r="K595" s="2512"/>
      <c r="L595" s="2512"/>
      <c r="M595" s="2512"/>
      <c r="N595" s="2512"/>
      <c r="O595" s="2512"/>
      <c r="P595" s="2512"/>
      <c r="Q595" s="2512"/>
    </row>
    <row r="596" spans="1:17" x14ac:dyDescent="0.15">
      <c r="A596" s="3"/>
      <c r="B596" s="12"/>
      <c r="C596" s="12"/>
      <c r="D596" s="12"/>
      <c r="E596" s="13"/>
      <c r="F596" s="14"/>
      <c r="G596" s="12"/>
      <c r="H596" s="12"/>
      <c r="I596" s="13"/>
      <c r="J596" s="13"/>
      <c r="K596" s="13"/>
      <c r="L596" s="12"/>
      <c r="M596" s="12"/>
      <c r="N596" s="12"/>
      <c r="O596" s="13"/>
      <c r="P596" s="13"/>
      <c r="Q596" s="12"/>
    </row>
    <row r="597" spans="1:17" ht="15" thickBot="1" x14ac:dyDescent="0.2">
      <c r="A597" s="3" t="s">
        <v>1791</v>
      </c>
      <c r="B597" s="27"/>
      <c r="C597" s="12"/>
      <c r="D597" s="12"/>
      <c r="E597" s="13"/>
      <c r="F597" s="14"/>
      <c r="G597" s="12"/>
      <c r="H597" s="12"/>
      <c r="I597" s="13"/>
      <c r="J597" s="13"/>
      <c r="K597" s="13"/>
      <c r="L597" s="12"/>
      <c r="M597" s="12"/>
      <c r="N597" s="12"/>
      <c r="O597" s="13"/>
      <c r="P597" s="13"/>
      <c r="Q597" s="12"/>
    </row>
    <row r="598" spans="1:17" ht="14.5" customHeight="1" thickBot="1" x14ac:dyDescent="0.2">
      <c r="A598" s="2499" t="s">
        <v>343</v>
      </c>
      <c r="B598" s="2502" t="s">
        <v>1950</v>
      </c>
      <c r="C598" s="2503"/>
      <c r="D598" s="2503"/>
      <c r="E598" s="2503"/>
      <c r="F598" s="2503"/>
      <c r="G598" s="2503"/>
      <c r="H598" s="2503"/>
      <c r="I598" s="2503"/>
      <c r="J598" s="2503"/>
      <c r="K598" s="2503"/>
      <c r="L598" s="2504" t="s">
        <v>1951</v>
      </c>
      <c r="M598" s="2505"/>
      <c r="N598" s="2505"/>
      <c r="O598" s="2505"/>
      <c r="P598" s="2506"/>
      <c r="Q598" s="2507"/>
    </row>
    <row r="599" spans="1:17" ht="14.5" customHeight="1" x14ac:dyDescent="0.15">
      <c r="A599" s="2500"/>
      <c r="B599" s="2508" t="s">
        <v>344</v>
      </c>
      <c r="C599" s="2509"/>
      <c r="D599" s="1088"/>
      <c r="E599" s="1088" t="s">
        <v>926</v>
      </c>
      <c r="F599" s="1088" t="s">
        <v>345</v>
      </c>
      <c r="G599" s="1088"/>
      <c r="H599" s="1088"/>
      <c r="I599" s="2496" t="s">
        <v>346</v>
      </c>
      <c r="J599" s="2497"/>
      <c r="K599" s="2498"/>
      <c r="L599" s="2510" t="s">
        <v>344</v>
      </c>
      <c r="M599" s="2511"/>
      <c r="N599" s="1095" t="s">
        <v>347</v>
      </c>
      <c r="O599" s="1096" t="s">
        <v>348</v>
      </c>
      <c r="P599" s="1097"/>
      <c r="Q599" s="1098"/>
    </row>
    <row r="600" spans="1:17" ht="14.5" customHeight="1" x14ac:dyDescent="0.15">
      <c r="A600" s="2500"/>
      <c r="B600" s="1088" t="s">
        <v>857</v>
      </c>
      <c r="C600" s="1088" t="s">
        <v>350</v>
      </c>
      <c r="D600" s="1088" t="s">
        <v>859</v>
      </c>
      <c r="E600" s="1088" t="s">
        <v>864</v>
      </c>
      <c r="F600" s="1088" t="s">
        <v>351</v>
      </c>
      <c r="G600" s="1088" t="s">
        <v>352</v>
      </c>
      <c r="H600" s="1088" t="s">
        <v>353</v>
      </c>
      <c r="I600" s="2493" t="s">
        <v>861</v>
      </c>
      <c r="J600" s="2494"/>
      <c r="K600" s="2495"/>
      <c r="L600" s="1099" t="s">
        <v>857</v>
      </c>
      <c r="M600" s="1095" t="s">
        <v>350</v>
      </c>
      <c r="N600" s="1095" t="s">
        <v>354</v>
      </c>
      <c r="O600" s="1096"/>
      <c r="P600" s="1095" t="s">
        <v>352</v>
      </c>
      <c r="Q600" s="1098" t="s">
        <v>353</v>
      </c>
    </row>
    <row r="601" spans="1:17" ht="14.5" customHeight="1" x14ac:dyDescent="0.15">
      <c r="A601" s="2500"/>
      <c r="B601" s="1088"/>
      <c r="C601" s="1088"/>
      <c r="D601" s="1088"/>
      <c r="E601" s="1088"/>
      <c r="F601" s="1088" t="s">
        <v>356</v>
      </c>
      <c r="G601" s="1088" t="s">
        <v>357</v>
      </c>
      <c r="H601" s="1088" t="s">
        <v>356</v>
      </c>
      <c r="I601" s="1089"/>
      <c r="J601" s="1090"/>
      <c r="K601" s="1091"/>
      <c r="L601" s="1099"/>
      <c r="M601" s="1095"/>
      <c r="N601" s="1095"/>
      <c r="O601" s="1096" t="s">
        <v>359</v>
      </c>
      <c r="P601" s="1095" t="s">
        <v>357</v>
      </c>
      <c r="Q601" s="1098" t="s">
        <v>356</v>
      </c>
    </row>
    <row r="602" spans="1:17" ht="14.5" customHeight="1" x14ac:dyDescent="0.15">
      <c r="A602" s="2501"/>
      <c r="B602" s="1092" t="s">
        <v>360</v>
      </c>
      <c r="C602" s="1092" t="s">
        <v>360</v>
      </c>
      <c r="D602" s="1092" t="s">
        <v>361</v>
      </c>
      <c r="E602" s="1092" t="s">
        <v>778</v>
      </c>
      <c r="F602" s="1092"/>
      <c r="G602" s="1092" t="s">
        <v>362</v>
      </c>
      <c r="H602" s="1092" t="s">
        <v>363</v>
      </c>
      <c r="I602" s="1093" t="s">
        <v>364</v>
      </c>
      <c r="J602" s="1093" t="s">
        <v>365</v>
      </c>
      <c r="K602" s="1094" t="s">
        <v>366</v>
      </c>
      <c r="L602" s="1100" t="s">
        <v>360</v>
      </c>
      <c r="M602" s="1101" t="s">
        <v>360</v>
      </c>
      <c r="N602" s="1101" t="s">
        <v>361</v>
      </c>
      <c r="O602" s="1102"/>
      <c r="P602" s="1101" t="s">
        <v>362</v>
      </c>
      <c r="Q602" s="1103" t="s">
        <v>363</v>
      </c>
    </row>
    <row r="603" spans="1:17" ht="14.5" customHeight="1" x14ac:dyDescent="0.15">
      <c r="A603" s="1049" t="s">
        <v>367</v>
      </c>
      <c r="B603" s="1050">
        <v>1445</v>
      </c>
      <c r="C603" s="1050">
        <v>1420</v>
      </c>
      <c r="D603" s="1051">
        <v>2335.5</v>
      </c>
      <c r="E603" s="1701">
        <v>1.6447183098591549</v>
      </c>
      <c r="F603" s="1053"/>
      <c r="G603" s="1050"/>
      <c r="H603" s="1050"/>
      <c r="I603" s="1052"/>
      <c r="J603" s="1052"/>
      <c r="K603" s="1054"/>
      <c r="L603" s="1055">
        <v>1373</v>
      </c>
      <c r="M603" s="1051">
        <v>1344</v>
      </c>
      <c r="N603" s="1051">
        <v>2245.9</v>
      </c>
      <c r="O603" s="1701">
        <v>1.6710565476190478</v>
      </c>
      <c r="P603" s="1702"/>
      <c r="Q603" s="1703"/>
    </row>
    <row r="604" spans="1:17" ht="14.5" customHeight="1" x14ac:dyDescent="0.15">
      <c r="A604" s="1566" t="s">
        <v>368</v>
      </c>
      <c r="B604" s="1030">
        <v>780</v>
      </c>
      <c r="C604" s="1030">
        <v>760</v>
      </c>
      <c r="D604" s="1031">
        <v>1140</v>
      </c>
      <c r="E604" s="1030">
        <v>1.5</v>
      </c>
      <c r="F604" s="1419" t="s">
        <v>1002</v>
      </c>
      <c r="G604" s="1336">
        <v>742500</v>
      </c>
      <c r="H604" s="1033">
        <v>1881037.5495556721</v>
      </c>
      <c r="I604" s="1575"/>
      <c r="J604" s="1034"/>
      <c r="K604" s="1035"/>
      <c r="L604" s="2409">
        <v>800</v>
      </c>
      <c r="M604" s="1030">
        <v>800</v>
      </c>
      <c r="N604" s="1585">
        <v>1200</v>
      </c>
      <c r="O604" s="1029">
        <v>1.5</v>
      </c>
      <c r="P604" s="1338">
        <v>808000</v>
      </c>
      <c r="Q604" s="1227">
        <v>1881037.5495556721</v>
      </c>
    </row>
    <row r="605" spans="1:17" ht="14.5" customHeight="1" x14ac:dyDescent="0.15">
      <c r="A605" s="1566" t="s">
        <v>369</v>
      </c>
      <c r="B605" s="1223">
        <v>75</v>
      </c>
      <c r="C605" s="1223">
        <v>75</v>
      </c>
      <c r="D605" s="1031">
        <v>112.5</v>
      </c>
      <c r="E605" s="1223">
        <v>1.5</v>
      </c>
      <c r="F605" s="1419" t="s">
        <v>1002</v>
      </c>
      <c r="G605" s="1336">
        <v>742500</v>
      </c>
      <c r="H605" s="1033">
        <v>1881037.5495556721</v>
      </c>
      <c r="I605" s="1575"/>
      <c r="J605" s="1034"/>
      <c r="K605" s="1035"/>
      <c r="L605" s="2408">
        <v>55</v>
      </c>
      <c r="M605" s="1223">
        <v>55</v>
      </c>
      <c r="N605" s="1585">
        <v>82.5</v>
      </c>
      <c r="O605" s="2400">
        <v>1.5</v>
      </c>
      <c r="P605" s="1338">
        <v>808000</v>
      </c>
      <c r="Q605" s="1227">
        <v>1881037.5495556721</v>
      </c>
    </row>
    <row r="606" spans="1:17" ht="14.5" customHeight="1" x14ac:dyDescent="0.15">
      <c r="A606" s="1566" t="s">
        <v>370</v>
      </c>
      <c r="B606" s="1030">
        <v>150</v>
      </c>
      <c r="C606" s="1030">
        <v>150</v>
      </c>
      <c r="D606" s="1031">
        <v>225</v>
      </c>
      <c r="E606" s="1030">
        <v>1.5</v>
      </c>
      <c r="F606" s="1419" t="s">
        <v>1002</v>
      </c>
      <c r="G606" s="1336">
        <v>742500</v>
      </c>
      <c r="H606" s="1033">
        <v>1881037.5495556721</v>
      </c>
      <c r="I606" s="1575"/>
      <c r="J606" s="1034"/>
      <c r="K606" s="1035"/>
      <c r="L606" s="2408">
        <v>108</v>
      </c>
      <c r="M606" s="1223">
        <v>80</v>
      </c>
      <c r="N606" s="1585">
        <v>120</v>
      </c>
      <c r="O606" s="2400">
        <v>1.5</v>
      </c>
      <c r="P606" s="1338">
        <v>808000</v>
      </c>
      <c r="Q606" s="1227">
        <v>1881037.5495556721</v>
      </c>
    </row>
    <row r="607" spans="1:17" ht="14.5" customHeight="1" x14ac:dyDescent="0.15">
      <c r="A607" s="1566" t="s">
        <v>371</v>
      </c>
      <c r="B607" s="1223">
        <v>15</v>
      </c>
      <c r="C607" s="1223">
        <v>15</v>
      </c>
      <c r="D607" s="1031">
        <v>22.5</v>
      </c>
      <c r="E607" s="1223">
        <v>1.5</v>
      </c>
      <c r="F607" s="1419" t="s">
        <v>1002</v>
      </c>
      <c r="G607" s="1336">
        <v>742500</v>
      </c>
      <c r="H607" s="1033">
        <v>1881037.5495556721</v>
      </c>
      <c r="I607" s="1575"/>
      <c r="J607" s="1034"/>
      <c r="K607" s="1035"/>
      <c r="L607" s="2408">
        <v>20</v>
      </c>
      <c r="M607" s="1223">
        <v>20</v>
      </c>
      <c r="N607" s="1585">
        <v>30</v>
      </c>
      <c r="O607" s="2400">
        <v>1.5</v>
      </c>
      <c r="P607" s="1338">
        <v>808000</v>
      </c>
      <c r="Q607" s="1227">
        <v>1881037.5495556721</v>
      </c>
    </row>
    <row r="608" spans="1:17" ht="14.5" customHeight="1" x14ac:dyDescent="0.15">
      <c r="A608" s="1566" t="s">
        <v>372</v>
      </c>
      <c r="B608" s="1030">
        <v>100</v>
      </c>
      <c r="C608" s="1030">
        <v>100</v>
      </c>
      <c r="D608" s="1031">
        <v>150</v>
      </c>
      <c r="E608" s="1030">
        <v>1.5</v>
      </c>
      <c r="F608" s="1419" t="s">
        <v>1002</v>
      </c>
      <c r="G608" s="1336">
        <v>742500</v>
      </c>
      <c r="H608" s="1033">
        <v>1881037.5495556721</v>
      </c>
      <c r="I608" s="1575"/>
      <c r="J608" s="1034"/>
      <c r="K608" s="1035"/>
      <c r="L608" s="2409">
        <v>50</v>
      </c>
      <c r="M608" s="1030">
        <v>50</v>
      </c>
      <c r="N608" s="1585">
        <v>75</v>
      </c>
      <c r="O608" s="1029">
        <v>1.5</v>
      </c>
      <c r="P608" s="1338">
        <v>808000</v>
      </c>
      <c r="Q608" s="1227">
        <v>1881037.5495556721</v>
      </c>
    </row>
    <row r="609" spans="1:17" ht="14.5" customHeight="1" x14ac:dyDescent="0.15">
      <c r="A609" s="1566" t="s">
        <v>373</v>
      </c>
      <c r="B609" s="1223">
        <v>80</v>
      </c>
      <c r="C609" s="1223">
        <v>80</v>
      </c>
      <c r="D609" s="1031">
        <v>80</v>
      </c>
      <c r="E609" s="1223">
        <v>1</v>
      </c>
      <c r="F609" s="1419" t="s">
        <v>1002</v>
      </c>
      <c r="G609" s="1336">
        <v>742500</v>
      </c>
      <c r="H609" s="1033">
        <v>1881037.5495556721</v>
      </c>
      <c r="I609" s="1575"/>
      <c r="J609" s="1034"/>
      <c r="K609" s="1035"/>
      <c r="L609" s="2408">
        <v>75</v>
      </c>
      <c r="M609" s="1223">
        <v>75</v>
      </c>
      <c r="N609" s="1585">
        <v>127.5</v>
      </c>
      <c r="O609" s="2400">
        <v>1.7</v>
      </c>
      <c r="P609" s="1338">
        <v>808000</v>
      </c>
      <c r="Q609" s="1227">
        <v>1881037.5495556721</v>
      </c>
    </row>
    <row r="610" spans="1:17" ht="14.5" customHeight="1" x14ac:dyDescent="0.15">
      <c r="A610" s="1566" t="s">
        <v>374</v>
      </c>
      <c r="B610" s="1030"/>
      <c r="C610" s="1030"/>
      <c r="D610" s="1031">
        <v>0</v>
      </c>
      <c r="E610" s="1030"/>
      <c r="F610" s="1038"/>
      <c r="G610" s="1336"/>
      <c r="H610" s="1033"/>
      <c r="I610" s="1575"/>
      <c r="J610" s="1034"/>
      <c r="K610" s="1035"/>
      <c r="L610" s="2409"/>
      <c r="M610" s="1030"/>
      <c r="N610" s="1585">
        <v>0</v>
      </c>
      <c r="O610" s="1029"/>
      <c r="P610" s="1338"/>
      <c r="Q610" s="1699"/>
    </row>
    <row r="611" spans="1:17" ht="14.5" customHeight="1" x14ac:dyDescent="0.15">
      <c r="A611" s="1566" t="s">
        <v>375</v>
      </c>
      <c r="B611" s="1030">
        <v>15</v>
      </c>
      <c r="C611" s="1030">
        <v>15</v>
      </c>
      <c r="D611" s="1031">
        <v>30</v>
      </c>
      <c r="E611" s="1030">
        <v>2</v>
      </c>
      <c r="F611" s="1419" t="s">
        <v>1002</v>
      </c>
      <c r="G611" s="1336">
        <v>742500</v>
      </c>
      <c r="H611" s="1033">
        <v>1881037.5495556721</v>
      </c>
      <c r="I611" s="1575"/>
      <c r="J611" s="1034"/>
      <c r="K611" s="1035"/>
      <c r="L611" s="2408">
        <v>25</v>
      </c>
      <c r="M611" s="1223">
        <v>25</v>
      </c>
      <c r="N611" s="1585">
        <v>95</v>
      </c>
      <c r="O611" s="2400">
        <v>3.8</v>
      </c>
      <c r="P611" s="1338">
        <v>808000</v>
      </c>
      <c r="Q611" s="1227">
        <v>1881037.5495556721</v>
      </c>
    </row>
    <row r="612" spans="1:17" ht="14.5" customHeight="1" x14ac:dyDescent="0.15">
      <c r="A612" s="1566" t="s">
        <v>376</v>
      </c>
      <c r="B612" s="1223">
        <v>50</v>
      </c>
      <c r="C612" s="1223">
        <v>50</v>
      </c>
      <c r="D612" s="1031">
        <v>75</v>
      </c>
      <c r="E612" s="1223">
        <v>1.5</v>
      </c>
      <c r="F612" s="1419" t="s">
        <v>1002</v>
      </c>
      <c r="G612" s="1336">
        <v>742500</v>
      </c>
      <c r="H612" s="1033">
        <v>1881037.5495556721</v>
      </c>
      <c r="I612" s="1575"/>
      <c r="J612" s="1034"/>
      <c r="K612" s="1035"/>
      <c r="L612" s="2408">
        <v>55</v>
      </c>
      <c r="M612" s="1223">
        <v>55</v>
      </c>
      <c r="N612" s="1585">
        <v>82.5</v>
      </c>
      <c r="O612" s="2400">
        <v>1.5</v>
      </c>
      <c r="P612" s="1338">
        <v>808000</v>
      </c>
      <c r="Q612" s="1227">
        <v>1881037.5495556721</v>
      </c>
    </row>
    <row r="613" spans="1:17" ht="14.5" customHeight="1" x14ac:dyDescent="0.15">
      <c r="A613" s="1566" t="s">
        <v>377</v>
      </c>
      <c r="B613" s="1223">
        <v>90</v>
      </c>
      <c r="C613" s="1223">
        <v>85</v>
      </c>
      <c r="D613" s="1031">
        <v>340</v>
      </c>
      <c r="E613" s="1223">
        <v>4</v>
      </c>
      <c r="F613" s="1419" t="s">
        <v>1002</v>
      </c>
      <c r="G613" s="1336">
        <v>742500</v>
      </c>
      <c r="H613" s="1033">
        <v>1881037.5495556721</v>
      </c>
      <c r="I613" s="1575"/>
      <c r="J613" s="1034"/>
      <c r="K613" s="1035"/>
      <c r="L613" s="2441">
        <v>60</v>
      </c>
      <c r="M613" s="1585">
        <v>60</v>
      </c>
      <c r="N613" s="1585">
        <v>96</v>
      </c>
      <c r="O613" s="1029">
        <v>1.6</v>
      </c>
      <c r="P613" s="1338">
        <v>808000</v>
      </c>
      <c r="Q613" s="1227">
        <v>1881037.5495556721</v>
      </c>
    </row>
    <row r="614" spans="1:17" ht="14.5" customHeight="1" x14ac:dyDescent="0.15">
      <c r="A614" s="1566" t="s">
        <v>378</v>
      </c>
      <c r="B614" s="1223">
        <v>5</v>
      </c>
      <c r="C614" s="1223">
        <v>5</v>
      </c>
      <c r="D614" s="1031">
        <v>15</v>
      </c>
      <c r="E614" s="1223">
        <v>3</v>
      </c>
      <c r="F614" s="1419" t="s">
        <v>1002</v>
      </c>
      <c r="G614" s="1336">
        <v>742500</v>
      </c>
      <c r="H614" s="1033">
        <v>1881037.5495556721</v>
      </c>
      <c r="I614" s="1575"/>
      <c r="J614" s="1034"/>
      <c r="K614" s="1035"/>
      <c r="L614" s="2408">
        <v>13</v>
      </c>
      <c r="M614" s="1223">
        <v>13</v>
      </c>
      <c r="N614" s="1585">
        <v>26</v>
      </c>
      <c r="O614" s="2400">
        <v>2</v>
      </c>
      <c r="P614" s="1338">
        <v>808000</v>
      </c>
      <c r="Q614" s="1227">
        <v>1881037.5495556721</v>
      </c>
    </row>
    <row r="615" spans="1:17" ht="14.5" customHeight="1" x14ac:dyDescent="0.15">
      <c r="A615" s="1566" t="s">
        <v>379</v>
      </c>
      <c r="B615" s="1223">
        <v>35</v>
      </c>
      <c r="C615" s="1223">
        <v>35</v>
      </c>
      <c r="D615" s="1031">
        <v>45.5</v>
      </c>
      <c r="E615" s="1223">
        <v>1.3</v>
      </c>
      <c r="F615" s="1419" t="s">
        <v>1002</v>
      </c>
      <c r="G615" s="1336">
        <v>742500</v>
      </c>
      <c r="H615" s="1033">
        <v>1881037.5495556721</v>
      </c>
      <c r="I615" s="1575"/>
      <c r="J615" s="1034"/>
      <c r="K615" s="1035"/>
      <c r="L615" s="2408">
        <v>52</v>
      </c>
      <c r="M615" s="1223">
        <v>51</v>
      </c>
      <c r="N615" s="1585">
        <v>71.399999999999991</v>
      </c>
      <c r="O615" s="2400">
        <v>1.4</v>
      </c>
      <c r="P615" s="1338">
        <v>808000</v>
      </c>
      <c r="Q615" s="1227">
        <v>1881037.5495556721</v>
      </c>
    </row>
    <row r="616" spans="1:17" ht="14.5" customHeight="1" x14ac:dyDescent="0.15">
      <c r="A616" s="1566" t="s">
        <v>380</v>
      </c>
      <c r="B616" s="1223">
        <v>50</v>
      </c>
      <c r="C616" s="1223">
        <v>50</v>
      </c>
      <c r="D616" s="1031">
        <v>100</v>
      </c>
      <c r="E616" s="1223">
        <v>2</v>
      </c>
      <c r="F616" s="1419" t="s">
        <v>1002</v>
      </c>
      <c r="G616" s="1336">
        <v>742500</v>
      </c>
      <c r="H616" s="1033">
        <v>1881037.5495556721</v>
      </c>
      <c r="I616" s="1575"/>
      <c r="J616" s="1034"/>
      <c r="K616" s="1035"/>
      <c r="L616" s="2408">
        <v>60</v>
      </c>
      <c r="M616" s="1223">
        <v>60</v>
      </c>
      <c r="N616" s="1585">
        <v>240</v>
      </c>
      <c r="O616" s="2400">
        <v>4</v>
      </c>
      <c r="P616" s="1338">
        <v>808000</v>
      </c>
      <c r="Q616" s="1227">
        <v>1881037.5495556721</v>
      </c>
    </row>
    <row r="617" spans="1:17" ht="14.5" customHeight="1" x14ac:dyDescent="0.15">
      <c r="A617" s="1566" t="s">
        <v>381</v>
      </c>
      <c r="B617" s="1030"/>
      <c r="C617" s="1030"/>
      <c r="D617" s="1031">
        <v>0</v>
      </c>
      <c r="E617" s="1580"/>
      <c r="F617" s="1032"/>
      <c r="G617" s="1336"/>
      <c r="H617" s="1033"/>
      <c r="I617" s="1575"/>
      <c r="J617" s="1034"/>
      <c r="K617" s="1035"/>
      <c r="L617" s="2409"/>
      <c r="M617" s="1030"/>
      <c r="N617" s="1585">
        <v>0</v>
      </c>
      <c r="O617" s="2407"/>
      <c r="P617" s="1338"/>
      <c r="Q617" s="1699"/>
    </row>
    <row r="618" spans="1:17" ht="14.5" customHeight="1" x14ac:dyDescent="0.15">
      <c r="A618" s="1566" t="s">
        <v>382</v>
      </c>
      <c r="B618" s="1030"/>
      <c r="C618" s="1030"/>
      <c r="D618" s="1031">
        <v>0</v>
      </c>
      <c r="E618" s="1580"/>
      <c r="F618" s="1038"/>
      <c r="G618" s="1336"/>
      <c r="H618" s="1033"/>
      <c r="I618" s="1575"/>
      <c r="J618" s="1034"/>
      <c r="K618" s="1035"/>
      <c r="L618" s="2409"/>
      <c r="M618" s="1030"/>
      <c r="N618" s="1585">
        <v>0</v>
      </c>
      <c r="O618" s="2407"/>
      <c r="P618" s="1338"/>
      <c r="Q618" s="1699"/>
    </row>
    <row r="619" spans="1:17" ht="14.5" customHeight="1" x14ac:dyDescent="0.15">
      <c r="A619" s="1570" t="s">
        <v>383</v>
      </c>
      <c r="B619" s="1076">
        <v>390</v>
      </c>
      <c r="C619" s="1058">
        <v>388</v>
      </c>
      <c r="D619" s="1059">
        <v>582</v>
      </c>
      <c r="E619" s="1701">
        <v>1.5</v>
      </c>
      <c r="F619" s="1061"/>
      <c r="G619" s="1572"/>
      <c r="H619" s="1062"/>
      <c r="I619" s="1576"/>
      <c r="J619" s="1063"/>
      <c r="K619" s="1064"/>
      <c r="L619" s="1536">
        <v>373</v>
      </c>
      <c r="M619" s="1076">
        <v>368</v>
      </c>
      <c r="N619" s="1076">
        <v>552.79999999999995</v>
      </c>
      <c r="O619" s="2404">
        <v>1.5021739130434781</v>
      </c>
      <c r="P619" s="1697"/>
      <c r="Q619" s="1698"/>
    </row>
    <row r="620" spans="1:17" ht="14.5" customHeight="1" x14ac:dyDescent="0.15">
      <c r="A620" s="1566" t="s">
        <v>384</v>
      </c>
      <c r="B620" s="1223">
        <v>360</v>
      </c>
      <c r="C620" s="1223">
        <v>360</v>
      </c>
      <c r="D620" s="1031">
        <v>540</v>
      </c>
      <c r="E620" s="1223">
        <v>1.5</v>
      </c>
      <c r="F620" s="1419" t="s">
        <v>1002</v>
      </c>
      <c r="G620" s="1336">
        <v>742500</v>
      </c>
      <c r="H620" s="1033">
        <v>1881037.5495556721</v>
      </c>
      <c r="I620" s="1575"/>
      <c r="J620" s="1034"/>
      <c r="K620" s="1035"/>
      <c r="L620" s="2408">
        <v>350</v>
      </c>
      <c r="M620" s="1223">
        <v>350</v>
      </c>
      <c r="N620" s="1585">
        <v>525</v>
      </c>
      <c r="O620" s="2400">
        <v>1.5</v>
      </c>
      <c r="P620" s="1338">
        <v>808000</v>
      </c>
      <c r="Q620" s="1227">
        <v>1881037.5495556721</v>
      </c>
    </row>
    <row r="621" spans="1:17" ht="14.5" customHeight="1" x14ac:dyDescent="0.15">
      <c r="A621" s="1566" t="s">
        <v>385</v>
      </c>
      <c r="B621" s="1030">
        <v>10</v>
      </c>
      <c r="C621" s="1030">
        <v>10</v>
      </c>
      <c r="D621" s="1031">
        <v>15</v>
      </c>
      <c r="E621" s="1030">
        <v>1.5</v>
      </c>
      <c r="F621" s="1419" t="s">
        <v>1002</v>
      </c>
      <c r="G621" s="1336">
        <v>742500</v>
      </c>
      <c r="H621" s="1033">
        <v>1881037.5495556721</v>
      </c>
      <c r="I621" s="1575"/>
      <c r="J621" s="1034"/>
      <c r="K621" s="1035"/>
      <c r="L621" s="2408">
        <v>5</v>
      </c>
      <c r="M621" s="1223">
        <v>5</v>
      </c>
      <c r="N621" s="1585">
        <v>7</v>
      </c>
      <c r="O621" s="2400">
        <v>1.4</v>
      </c>
      <c r="P621" s="1338">
        <v>808000</v>
      </c>
      <c r="Q621" s="1227">
        <v>1881037.5495556721</v>
      </c>
    </row>
    <row r="622" spans="1:17" ht="14.5" customHeight="1" x14ac:dyDescent="0.15">
      <c r="A622" s="1566" t="s">
        <v>386</v>
      </c>
      <c r="B622" s="1223">
        <v>16</v>
      </c>
      <c r="C622" s="1223">
        <v>14</v>
      </c>
      <c r="D622" s="1031">
        <v>21</v>
      </c>
      <c r="E622" s="1223">
        <v>1.5</v>
      </c>
      <c r="F622" s="1419" t="s">
        <v>1002</v>
      </c>
      <c r="G622" s="1336">
        <v>742500</v>
      </c>
      <c r="H622" s="1033">
        <v>1881037.5495556721</v>
      </c>
      <c r="I622" s="1575"/>
      <c r="J622" s="1034"/>
      <c r="K622" s="1035"/>
      <c r="L622" s="2408">
        <v>10</v>
      </c>
      <c r="M622" s="1223">
        <v>5</v>
      </c>
      <c r="N622" s="1585">
        <v>8</v>
      </c>
      <c r="O622" s="2400">
        <v>1.6</v>
      </c>
      <c r="P622" s="1338">
        <v>808000</v>
      </c>
      <c r="Q622" s="1227">
        <v>1881037.5495556721</v>
      </c>
    </row>
    <row r="623" spans="1:17" ht="14.5" customHeight="1" x14ac:dyDescent="0.15">
      <c r="A623" s="1566" t="s">
        <v>387</v>
      </c>
      <c r="B623" s="1223">
        <v>4</v>
      </c>
      <c r="C623" s="1223">
        <v>4</v>
      </c>
      <c r="D623" s="1031">
        <v>6</v>
      </c>
      <c r="E623" s="1223">
        <v>1.5</v>
      </c>
      <c r="F623" s="1419" t="s">
        <v>1002</v>
      </c>
      <c r="G623" s="1336">
        <v>742500</v>
      </c>
      <c r="H623" s="1033">
        <v>1881037.5495556721</v>
      </c>
      <c r="I623" s="1575"/>
      <c r="J623" s="1034"/>
      <c r="K623" s="1035"/>
      <c r="L623" s="2408">
        <v>8</v>
      </c>
      <c r="M623" s="1223">
        <v>8</v>
      </c>
      <c r="N623" s="1585">
        <v>12.8</v>
      </c>
      <c r="O623" s="2400">
        <v>1.6</v>
      </c>
      <c r="P623" s="1338">
        <v>808000</v>
      </c>
      <c r="Q623" s="1227">
        <v>1881037.5495556721</v>
      </c>
    </row>
    <row r="624" spans="1:17" ht="14.5" customHeight="1" x14ac:dyDescent="0.15">
      <c r="A624" s="1566" t="s">
        <v>388</v>
      </c>
      <c r="B624" s="1030"/>
      <c r="C624" s="1030"/>
      <c r="D624" s="1031">
        <v>0</v>
      </c>
      <c r="E624" s="1712"/>
      <c r="F624" s="1419"/>
      <c r="G624" s="1336"/>
      <c r="H624" s="1033"/>
      <c r="I624" s="1575"/>
      <c r="J624" s="1034"/>
      <c r="K624" s="1035"/>
      <c r="L624" s="2409"/>
      <c r="M624" s="1030"/>
      <c r="N624" s="1585">
        <v>0</v>
      </c>
      <c r="O624" s="2407"/>
      <c r="P624" s="1338"/>
      <c r="Q624" s="1227"/>
    </row>
    <row r="625" spans="1:17" ht="14.5" customHeight="1" x14ac:dyDescent="0.15">
      <c r="A625" s="1570" t="s">
        <v>389</v>
      </c>
      <c r="B625" s="1571">
        <v>432</v>
      </c>
      <c r="C625" s="1068">
        <v>430</v>
      </c>
      <c r="D625" s="1068">
        <v>937.5</v>
      </c>
      <c r="E625" s="1701">
        <v>2.1802325581395348</v>
      </c>
      <c r="F625" s="1061"/>
      <c r="G625" s="1574"/>
      <c r="H625" s="1070"/>
      <c r="I625" s="1577"/>
      <c r="J625" s="1071"/>
      <c r="K625" s="1072"/>
      <c r="L625" s="2410">
        <v>598</v>
      </c>
      <c r="M625" s="1571">
        <v>596</v>
      </c>
      <c r="N625" s="1571">
        <v>1275</v>
      </c>
      <c r="O625" s="2404">
        <v>2.1392617449664431</v>
      </c>
      <c r="P625" s="1697"/>
      <c r="Q625" s="1698"/>
    </row>
    <row r="626" spans="1:17" ht="14.5" customHeight="1" x14ac:dyDescent="0.15">
      <c r="A626" s="1566" t="s">
        <v>390</v>
      </c>
      <c r="B626" s="1223">
        <v>320</v>
      </c>
      <c r="C626" s="1223">
        <v>320</v>
      </c>
      <c r="D626" s="1031">
        <v>640</v>
      </c>
      <c r="E626" s="1223">
        <v>2</v>
      </c>
      <c r="F626" s="1419" t="s">
        <v>1002</v>
      </c>
      <c r="G626" s="1336">
        <v>742500</v>
      </c>
      <c r="H626" s="1033">
        <v>1881037.5495556721</v>
      </c>
      <c r="I626" s="1575"/>
      <c r="J626" s="1034"/>
      <c r="K626" s="1035"/>
      <c r="L626" s="2408">
        <v>450</v>
      </c>
      <c r="M626" s="1223">
        <v>450</v>
      </c>
      <c r="N626" s="1585">
        <v>900</v>
      </c>
      <c r="O626" s="2400">
        <v>2</v>
      </c>
      <c r="P626" s="1338">
        <v>808000</v>
      </c>
      <c r="Q626" s="1227">
        <v>1881037.5495556721</v>
      </c>
    </row>
    <row r="627" spans="1:17" ht="14.5" customHeight="1" x14ac:dyDescent="0.15">
      <c r="A627" s="1566" t="s">
        <v>391</v>
      </c>
      <c r="B627" s="1223">
        <v>30</v>
      </c>
      <c r="C627" s="1223">
        <v>30</v>
      </c>
      <c r="D627" s="1031">
        <v>120</v>
      </c>
      <c r="E627" s="1223">
        <v>4</v>
      </c>
      <c r="F627" s="1419" t="s">
        <v>1002</v>
      </c>
      <c r="G627" s="1336">
        <v>742500</v>
      </c>
      <c r="H627" s="1033">
        <v>1881037.5495556721</v>
      </c>
      <c r="I627" s="1575"/>
      <c r="J627" s="1034"/>
      <c r="K627" s="1035"/>
      <c r="L627" s="2408">
        <v>40</v>
      </c>
      <c r="M627" s="1223">
        <v>40</v>
      </c>
      <c r="N627" s="1585">
        <v>160</v>
      </c>
      <c r="O627" s="2400">
        <v>4</v>
      </c>
      <c r="P627" s="1338">
        <v>808000</v>
      </c>
      <c r="Q627" s="1227">
        <v>1881037.5495556721</v>
      </c>
    </row>
    <row r="628" spans="1:17" ht="14.5" customHeight="1" x14ac:dyDescent="0.15">
      <c r="A628" s="1566" t="s">
        <v>392</v>
      </c>
      <c r="B628" s="1030"/>
      <c r="C628" s="1030"/>
      <c r="D628" s="1031">
        <v>0</v>
      </c>
      <c r="E628" s="1030"/>
      <c r="F628" s="1032"/>
      <c r="G628" s="1336"/>
      <c r="H628" s="1033"/>
      <c r="I628" s="1575"/>
      <c r="J628" s="1034"/>
      <c r="K628" s="1035"/>
      <c r="L628" s="2409"/>
      <c r="M628" s="1030"/>
      <c r="N628" s="1585">
        <v>0</v>
      </c>
      <c r="O628" s="1029"/>
      <c r="P628" s="1338"/>
      <c r="Q628" s="1699"/>
    </row>
    <row r="629" spans="1:17" ht="14.5" customHeight="1" x14ac:dyDescent="0.15">
      <c r="A629" s="1566" t="s">
        <v>393</v>
      </c>
      <c r="B629" s="1223">
        <v>50</v>
      </c>
      <c r="C629" s="1223">
        <v>50</v>
      </c>
      <c r="D629" s="1031">
        <v>100</v>
      </c>
      <c r="E629" s="1223">
        <v>2</v>
      </c>
      <c r="F629" s="1419" t="s">
        <v>1002</v>
      </c>
      <c r="G629" s="1336">
        <v>742500</v>
      </c>
      <c r="H629" s="1033">
        <v>1881037.5495556721</v>
      </c>
      <c r="I629" s="1578"/>
      <c r="J629" s="1034"/>
      <c r="K629" s="1041"/>
      <c r="L629" s="2408">
        <v>50</v>
      </c>
      <c r="M629" s="1223">
        <v>50</v>
      </c>
      <c r="N629" s="1585">
        <v>100</v>
      </c>
      <c r="O629" s="2400">
        <v>2</v>
      </c>
      <c r="P629" s="1338">
        <v>808000</v>
      </c>
      <c r="Q629" s="1227">
        <v>1881037.5495556721</v>
      </c>
    </row>
    <row r="630" spans="1:17" ht="14.5" customHeight="1" x14ac:dyDescent="0.15">
      <c r="A630" s="1566" t="s">
        <v>394</v>
      </c>
      <c r="B630" s="1223">
        <v>5</v>
      </c>
      <c r="C630" s="1223">
        <v>5</v>
      </c>
      <c r="D630" s="1031">
        <v>12.5</v>
      </c>
      <c r="E630" s="1223">
        <v>2.5</v>
      </c>
      <c r="F630" s="1419" t="s">
        <v>1002</v>
      </c>
      <c r="G630" s="1336">
        <v>742500</v>
      </c>
      <c r="H630" s="1033">
        <v>1881037.5495556721</v>
      </c>
      <c r="I630" s="1578"/>
      <c r="J630" s="1034"/>
      <c r="K630" s="1041"/>
      <c r="L630" s="2408">
        <v>8</v>
      </c>
      <c r="M630" s="1223">
        <v>6</v>
      </c>
      <c r="N630" s="1585">
        <v>15</v>
      </c>
      <c r="O630" s="2400">
        <v>2.5</v>
      </c>
      <c r="P630" s="1338">
        <v>808000</v>
      </c>
      <c r="Q630" s="1227">
        <v>1881037.5495556721</v>
      </c>
    </row>
    <row r="631" spans="1:17" ht="14.5" customHeight="1" x14ac:dyDescent="0.15">
      <c r="A631" s="1566" t="s">
        <v>395</v>
      </c>
      <c r="B631" s="1223">
        <v>5</v>
      </c>
      <c r="C631" s="1223">
        <v>5</v>
      </c>
      <c r="D631" s="1031">
        <v>10</v>
      </c>
      <c r="E631" s="1223">
        <v>2</v>
      </c>
      <c r="F631" s="1419" t="s">
        <v>1002</v>
      </c>
      <c r="G631" s="1336">
        <v>742500</v>
      </c>
      <c r="H631" s="1033">
        <v>1881037.5495556721</v>
      </c>
      <c r="I631" s="1578"/>
      <c r="J631" s="1034"/>
      <c r="K631" s="1041"/>
      <c r="L631" s="2408">
        <v>12</v>
      </c>
      <c r="M631" s="1223">
        <v>12</v>
      </c>
      <c r="N631" s="1585">
        <v>18</v>
      </c>
      <c r="O631" s="2400">
        <v>1.5</v>
      </c>
      <c r="P631" s="1338">
        <v>808000</v>
      </c>
      <c r="Q631" s="1227">
        <v>1881037.5495556721</v>
      </c>
    </row>
    <row r="632" spans="1:17" ht="14.5" customHeight="1" x14ac:dyDescent="0.15">
      <c r="A632" s="1566" t="s">
        <v>396</v>
      </c>
      <c r="B632" s="1223">
        <v>12</v>
      </c>
      <c r="C632" s="1223">
        <v>10</v>
      </c>
      <c r="D632" s="1031">
        <v>15</v>
      </c>
      <c r="E632" s="1223">
        <v>1.5</v>
      </c>
      <c r="F632" s="1419" t="s">
        <v>1002</v>
      </c>
      <c r="G632" s="1336">
        <v>742500</v>
      </c>
      <c r="H632" s="1033">
        <v>1881037.5495556721</v>
      </c>
      <c r="I632" s="1578"/>
      <c r="J632" s="1034"/>
      <c r="K632" s="1041"/>
      <c r="L632" s="2408">
        <v>18</v>
      </c>
      <c r="M632" s="1223">
        <v>18</v>
      </c>
      <c r="N632" s="1585">
        <v>54</v>
      </c>
      <c r="O632" s="2400">
        <v>3</v>
      </c>
      <c r="P632" s="1338">
        <v>808000</v>
      </c>
      <c r="Q632" s="1227">
        <v>1881037.5495556721</v>
      </c>
    </row>
    <row r="633" spans="1:17" ht="14.5" customHeight="1" x14ac:dyDescent="0.15">
      <c r="A633" s="1566" t="s">
        <v>397</v>
      </c>
      <c r="B633" s="1042">
        <v>10</v>
      </c>
      <c r="C633" s="1042">
        <v>10</v>
      </c>
      <c r="D633" s="1031">
        <v>40</v>
      </c>
      <c r="E633" s="1042">
        <v>4</v>
      </c>
      <c r="F633" s="1419" t="s">
        <v>1002</v>
      </c>
      <c r="G633" s="1336">
        <v>742500</v>
      </c>
      <c r="H633" s="1033">
        <v>1881037.5495556721</v>
      </c>
      <c r="I633" s="1578"/>
      <c r="J633" s="1034"/>
      <c r="K633" s="1041"/>
      <c r="L633" s="2408">
        <v>20</v>
      </c>
      <c r="M633" s="1223">
        <v>20</v>
      </c>
      <c r="N633" s="1585">
        <v>28</v>
      </c>
      <c r="O633" s="2400">
        <v>1.4</v>
      </c>
      <c r="P633" s="1338">
        <v>808000</v>
      </c>
      <c r="Q633" s="1227">
        <v>1881037.5495556721</v>
      </c>
    </row>
    <row r="634" spans="1:17" ht="14.5" customHeight="1" x14ac:dyDescent="0.15">
      <c r="A634" s="1570" t="s">
        <v>398</v>
      </c>
      <c r="B634" s="1076">
        <v>596.9</v>
      </c>
      <c r="C634" s="1076">
        <v>595.4</v>
      </c>
      <c r="D634" s="1076">
        <v>905.82</v>
      </c>
      <c r="E634" s="1701">
        <v>1.5213637890493787</v>
      </c>
      <c r="F634" s="1077"/>
      <c r="G634" s="1281"/>
      <c r="H634" s="1078"/>
      <c r="I634" s="1588"/>
      <c r="J634" s="1071"/>
      <c r="K634" s="1020"/>
      <c r="L634" s="1536">
        <v>665.5</v>
      </c>
      <c r="M634" s="1076">
        <v>653.5</v>
      </c>
      <c r="N634" s="1076">
        <v>1001.5</v>
      </c>
      <c r="O634" s="2404">
        <v>1.5325172149961745</v>
      </c>
      <c r="P634" s="1697"/>
      <c r="Q634" s="1698"/>
    </row>
    <row r="635" spans="1:17" ht="14.5" customHeight="1" x14ac:dyDescent="0.15">
      <c r="A635" s="1566" t="s">
        <v>399</v>
      </c>
      <c r="B635" s="1223">
        <v>450</v>
      </c>
      <c r="C635" s="1223">
        <v>450</v>
      </c>
      <c r="D635" s="1031">
        <v>675</v>
      </c>
      <c r="E635" s="1223">
        <v>1.5</v>
      </c>
      <c r="F635" s="1419" t="s">
        <v>1002</v>
      </c>
      <c r="G635" s="1336">
        <v>742500</v>
      </c>
      <c r="H635" s="1033">
        <v>1881037.5495556721</v>
      </c>
      <c r="I635" s="1578"/>
      <c r="J635" s="1034"/>
      <c r="K635" s="1041"/>
      <c r="L635" s="2408">
        <v>460</v>
      </c>
      <c r="M635" s="1223">
        <v>450</v>
      </c>
      <c r="N635" s="1585">
        <v>675</v>
      </c>
      <c r="O635" s="2400">
        <v>1.5</v>
      </c>
      <c r="P635" s="1338">
        <v>808000</v>
      </c>
      <c r="Q635" s="1227">
        <v>1881037.5495556721</v>
      </c>
    </row>
    <row r="636" spans="1:17" ht="14.5" customHeight="1" x14ac:dyDescent="0.15">
      <c r="A636" s="1566" t="s">
        <v>400</v>
      </c>
      <c r="B636" s="1223">
        <v>3</v>
      </c>
      <c r="C636" s="1223">
        <v>2.5</v>
      </c>
      <c r="D636" s="1031">
        <v>3.75</v>
      </c>
      <c r="E636" s="1223">
        <v>1.5</v>
      </c>
      <c r="F636" s="1419" t="s">
        <v>1002</v>
      </c>
      <c r="G636" s="1336">
        <v>742500</v>
      </c>
      <c r="H636" s="1033">
        <v>1881037.5495556721</v>
      </c>
      <c r="I636" s="1578"/>
      <c r="J636" s="1034"/>
      <c r="K636" s="1041"/>
      <c r="L636" s="2408">
        <v>40</v>
      </c>
      <c r="M636" s="1223">
        <v>40</v>
      </c>
      <c r="N636" s="1585">
        <v>60</v>
      </c>
      <c r="O636" s="2400">
        <v>1.5</v>
      </c>
      <c r="P636" s="1338">
        <v>808000</v>
      </c>
      <c r="Q636" s="1227">
        <v>1881037.5495556721</v>
      </c>
    </row>
    <row r="637" spans="1:17" ht="14.5" customHeight="1" x14ac:dyDescent="0.15">
      <c r="A637" s="1566" t="s">
        <v>401</v>
      </c>
      <c r="B637" s="1030"/>
      <c r="C637" s="1030"/>
      <c r="D637" s="1031">
        <v>0</v>
      </c>
      <c r="E637" s="1030"/>
      <c r="F637" s="1032"/>
      <c r="G637" s="1587"/>
      <c r="H637" s="1039"/>
      <c r="I637" s="1578"/>
      <c r="J637" s="1034"/>
      <c r="K637" s="1041"/>
      <c r="L637" s="2409"/>
      <c r="M637" s="1030"/>
      <c r="N637" s="1585">
        <v>0</v>
      </c>
      <c r="O637" s="1029"/>
      <c r="P637" s="1338"/>
      <c r="Q637" s="1699"/>
    </row>
    <row r="638" spans="1:17" ht="14.5" customHeight="1" x14ac:dyDescent="0.15">
      <c r="A638" s="1566" t="s">
        <v>402</v>
      </c>
      <c r="B638" s="1223">
        <v>21.9</v>
      </c>
      <c r="C638" s="1223">
        <v>21.9</v>
      </c>
      <c r="D638" s="1031">
        <v>28.47</v>
      </c>
      <c r="E638" s="1223">
        <v>1.3</v>
      </c>
      <c r="F638" s="1419" t="s">
        <v>1002</v>
      </c>
      <c r="G638" s="1336">
        <v>742500</v>
      </c>
      <c r="H638" s="1033">
        <v>1881037.5495556721</v>
      </c>
      <c r="I638" s="1578"/>
      <c r="J638" s="1034"/>
      <c r="K638" s="1041"/>
      <c r="L638" s="2409">
        <v>30</v>
      </c>
      <c r="M638" s="1030">
        <v>30</v>
      </c>
      <c r="N638" s="1585">
        <v>45</v>
      </c>
      <c r="O638" s="1029">
        <v>1.5</v>
      </c>
      <c r="P638" s="1338">
        <v>808000</v>
      </c>
      <c r="Q638" s="1227">
        <v>1881037.5495556721</v>
      </c>
    </row>
    <row r="639" spans="1:17" ht="14.5" customHeight="1" x14ac:dyDescent="0.15">
      <c r="A639" s="1566" t="s">
        <v>403</v>
      </c>
      <c r="B639" s="1223">
        <v>14</v>
      </c>
      <c r="C639" s="1223">
        <v>14</v>
      </c>
      <c r="D639" s="1031">
        <v>28</v>
      </c>
      <c r="E639" s="1223">
        <v>2</v>
      </c>
      <c r="F639" s="1419" t="s">
        <v>1002</v>
      </c>
      <c r="G639" s="1336">
        <v>742500</v>
      </c>
      <c r="H639" s="1033">
        <v>1881037.5495556721</v>
      </c>
      <c r="I639" s="1578"/>
      <c r="J639" s="1034"/>
      <c r="K639" s="1041"/>
      <c r="L639" s="2408">
        <v>20</v>
      </c>
      <c r="M639" s="1223">
        <v>20</v>
      </c>
      <c r="N639" s="1585">
        <v>40</v>
      </c>
      <c r="O639" s="2400">
        <v>2</v>
      </c>
      <c r="P639" s="1338">
        <v>808000</v>
      </c>
      <c r="Q639" s="1227">
        <v>1881037.5495556721</v>
      </c>
    </row>
    <row r="640" spans="1:17" ht="14.5" customHeight="1" x14ac:dyDescent="0.15">
      <c r="A640" s="1566" t="s">
        <v>404</v>
      </c>
      <c r="B640" s="1030"/>
      <c r="C640" s="1030"/>
      <c r="D640" s="1031">
        <v>0</v>
      </c>
      <c r="E640" s="1030"/>
      <c r="F640" s="1419"/>
      <c r="G640" s="1336"/>
      <c r="H640" s="1033"/>
      <c r="I640" s="1578"/>
      <c r="J640" s="1034"/>
      <c r="K640" s="1041"/>
      <c r="L640" s="2409"/>
      <c r="M640" s="1030"/>
      <c r="N640" s="1585">
        <v>0</v>
      </c>
      <c r="O640" s="1029"/>
      <c r="P640" s="1338"/>
      <c r="Q640" s="1227"/>
    </row>
    <row r="641" spans="1:17" ht="14.5" customHeight="1" x14ac:dyDescent="0.15">
      <c r="A641" s="1566" t="s">
        <v>405</v>
      </c>
      <c r="B641" s="1223">
        <v>3</v>
      </c>
      <c r="C641" s="1223">
        <v>3</v>
      </c>
      <c r="D641" s="1031">
        <v>4.1999999999999993</v>
      </c>
      <c r="E641" s="1223">
        <v>1.4</v>
      </c>
      <c r="F641" s="1419" t="s">
        <v>1002</v>
      </c>
      <c r="G641" s="1336">
        <v>742500</v>
      </c>
      <c r="H641" s="1033">
        <v>1881037.5495556721</v>
      </c>
      <c r="I641" s="1578"/>
      <c r="J641" s="1034"/>
      <c r="K641" s="1041"/>
      <c r="L641" s="2408">
        <v>0.5</v>
      </c>
      <c r="M641" s="1223">
        <v>0.5</v>
      </c>
      <c r="N641" s="1585">
        <v>0.7</v>
      </c>
      <c r="O641" s="2400">
        <v>1.4</v>
      </c>
      <c r="P641" s="1338">
        <v>808000</v>
      </c>
      <c r="Q641" s="1227">
        <v>1881037.5495556721</v>
      </c>
    </row>
    <row r="642" spans="1:17" ht="14.5" customHeight="1" x14ac:dyDescent="0.15">
      <c r="A642" s="1566" t="s">
        <v>406</v>
      </c>
      <c r="B642" s="1223">
        <v>105</v>
      </c>
      <c r="C642" s="1223">
        <v>104</v>
      </c>
      <c r="D642" s="1031">
        <v>166.4</v>
      </c>
      <c r="E642" s="1223">
        <v>1.6</v>
      </c>
      <c r="F642" s="1419" t="s">
        <v>1002</v>
      </c>
      <c r="G642" s="1336">
        <v>742500</v>
      </c>
      <c r="H642" s="1033">
        <v>1881037.5495556721</v>
      </c>
      <c r="I642" s="1578"/>
      <c r="J642" s="1034"/>
      <c r="K642" s="1041"/>
      <c r="L642" s="2408">
        <v>115</v>
      </c>
      <c r="M642" s="1223">
        <v>113</v>
      </c>
      <c r="N642" s="1585">
        <v>180.8</v>
      </c>
      <c r="O642" s="2400">
        <v>1.6</v>
      </c>
      <c r="P642" s="1338">
        <v>808000</v>
      </c>
      <c r="Q642" s="1227">
        <v>1881037.5495556721</v>
      </c>
    </row>
    <row r="643" spans="1:17" ht="14.5" customHeight="1" x14ac:dyDescent="0.15">
      <c r="A643" s="1579" t="s">
        <v>407</v>
      </c>
      <c r="B643" s="1720"/>
      <c r="C643" s="256"/>
      <c r="D643" s="1031">
        <v>0</v>
      </c>
      <c r="E643" s="1713"/>
      <c r="F643" s="1419"/>
      <c r="G643" s="1336"/>
      <c r="H643" s="1033"/>
      <c r="I643" s="1589"/>
      <c r="J643" s="1583"/>
      <c r="K643" s="1048"/>
      <c r="L643" s="1217"/>
      <c r="M643" s="256"/>
      <c r="N643" s="1710">
        <v>0</v>
      </c>
      <c r="O643" s="1713"/>
      <c r="P643" s="1338"/>
      <c r="Q643" s="1227"/>
    </row>
    <row r="644" spans="1:17" ht="14.5" customHeight="1" thickBot="1" x14ac:dyDescent="0.2">
      <c r="A644" s="1080" t="s">
        <v>408</v>
      </c>
      <c r="B644" s="1081">
        <v>2863.9</v>
      </c>
      <c r="C644" s="1081">
        <v>2833.4</v>
      </c>
      <c r="D644" s="1081">
        <v>4760.82</v>
      </c>
      <c r="E644" s="1568">
        <v>1.6802498764734946</v>
      </c>
      <c r="F644" s="1565" t="s">
        <v>1002</v>
      </c>
      <c r="G644" s="1162">
        <v>742499.99999999988</v>
      </c>
      <c r="H644" s="1162">
        <v>1881037.5495556719</v>
      </c>
      <c r="I644" s="1082"/>
      <c r="J644" s="1082" t="s">
        <v>998</v>
      </c>
      <c r="K644" s="1085"/>
      <c r="L644" s="1081">
        <v>3009.5</v>
      </c>
      <c r="M644" s="1081">
        <v>2961.5</v>
      </c>
      <c r="N644" s="1081">
        <v>5075.2</v>
      </c>
      <c r="O644" s="1160">
        <v>1.7137261522876921</v>
      </c>
      <c r="P644" s="1696">
        <v>807999.99999999988</v>
      </c>
      <c r="Q644" s="1700">
        <v>1881037.5495556719</v>
      </c>
    </row>
    <row r="645" spans="1:17" x14ac:dyDescent="0.15">
      <c r="A645" s="7" t="s">
        <v>1925</v>
      </c>
      <c r="B645" s="8"/>
      <c r="C645" s="8"/>
      <c r="D645" s="8"/>
      <c r="E645" s="9"/>
      <c r="F645" s="10"/>
      <c r="G645" s="11"/>
      <c r="H645" s="8"/>
      <c r="I645" s="9"/>
      <c r="J645" s="1"/>
      <c r="K645" s="1"/>
      <c r="O645" s="1"/>
      <c r="P645" s="1"/>
    </row>
    <row r="646" spans="1:17" x14ac:dyDescent="0.15">
      <c r="A646" s="6"/>
      <c r="B646" s="8"/>
      <c r="C646" s="8"/>
      <c r="D646" s="8"/>
      <c r="E646" s="9"/>
      <c r="F646" s="10"/>
      <c r="G646" s="11"/>
      <c r="H646" s="8"/>
      <c r="I646" s="9"/>
      <c r="J646" s="1"/>
      <c r="K646" s="1"/>
      <c r="O646" s="1"/>
      <c r="P646" s="1"/>
    </row>
    <row r="647" spans="1:17" x14ac:dyDescent="0.15">
      <c r="A647" s="6"/>
      <c r="B647" s="8"/>
      <c r="C647" s="8"/>
      <c r="D647" s="8"/>
      <c r="E647" s="9"/>
      <c r="F647" s="10"/>
      <c r="G647" s="11"/>
      <c r="H647" s="8"/>
      <c r="I647" s="9"/>
      <c r="J647" s="1"/>
      <c r="K647" s="1"/>
      <c r="O647" s="1"/>
      <c r="P647" s="1"/>
    </row>
    <row r="648" spans="1:17" x14ac:dyDescent="0.15">
      <c r="A648" s="6"/>
      <c r="B648" s="8"/>
      <c r="C648" s="8"/>
      <c r="D648" s="8"/>
      <c r="E648" s="9"/>
      <c r="F648" s="10"/>
      <c r="G648" s="11"/>
      <c r="H648" s="8"/>
      <c r="I648" s="9"/>
      <c r="J648" s="1"/>
      <c r="K648" s="1"/>
      <c r="O648" s="1"/>
      <c r="P648" s="1"/>
    </row>
    <row r="649" spans="1:17" ht="15.75" customHeight="1" x14ac:dyDescent="0.2">
      <c r="A649" s="2512" t="s">
        <v>1914</v>
      </c>
      <c r="B649" s="2512"/>
      <c r="C649" s="2512"/>
      <c r="D649" s="2512"/>
      <c r="E649" s="2512"/>
      <c r="F649" s="2512"/>
      <c r="G649" s="2512"/>
      <c r="H649" s="2512"/>
      <c r="I649" s="2512"/>
      <c r="J649" s="2512"/>
      <c r="K649" s="2512"/>
      <c r="L649" s="2512"/>
      <c r="M649" s="2512"/>
      <c r="N649" s="2512"/>
      <c r="O649" s="2512"/>
      <c r="P649" s="2512"/>
      <c r="Q649" s="2512"/>
    </row>
    <row r="650" spans="1:17" x14ac:dyDescent="0.15">
      <c r="A650" s="3"/>
      <c r="B650" s="12"/>
      <c r="C650" s="12"/>
      <c r="D650" s="12"/>
      <c r="E650" s="13"/>
      <c r="F650" s="19"/>
      <c r="G650" s="23"/>
      <c r="H650" s="23"/>
      <c r="I650" s="13"/>
      <c r="J650" s="13"/>
      <c r="K650" s="13"/>
      <c r="L650" s="12"/>
      <c r="M650" s="23"/>
      <c r="N650" s="12"/>
      <c r="O650" s="13"/>
      <c r="P650" s="13"/>
      <c r="Q650" s="12"/>
    </row>
    <row r="651" spans="1:17" ht="15" thickBot="1" x14ac:dyDescent="0.2">
      <c r="A651" s="3" t="s">
        <v>414</v>
      </c>
      <c r="B651" s="27"/>
      <c r="C651" s="12"/>
      <c r="D651" s="12"/>
      <c r="E651" s="13"/>
      <c r="F651" s="25"/>
      <c r="G651" s="26"/>
      <c r="H651" s="26"/>
      <c r="I651" s="13"/>
      <c r="J651" s="13"/>
      <c r="K651" s="13"/>
      <c r="L651" s="12"/>
      <c r="M651" s="12"/>
      <c r="N651" s="12"/>
      <c r="O651" s="13"/>
      <c r="P651" s="13"/>
      <c r="Q651" s="12"/>
    </row>
    <row r="652" spans="1:17" ht="14.5" customHeight="1" thickBot="1" x14ac:dyDescent="0.2">
      <c r="A652" s="2499" t="s">
        <v>343</v>
      </c>
      <c r="B652" s="2502" t="s">
        <v>1950</v>
      </c>
      <c r="C652" s="2503"/>
      <c r="D652" s="2503"/>
      <c r="E652" s="2503"/>
      <c r="F652" s="2503"/>
      <c r="G652" s="2503"/>
      <c r="H652" s="2503"/>
      <c r="I652" s="2503"/>
      <c r="J652" s="2503"/>
      <c r="K652" s="2503"/>
      <c r="L652" s="2504" t="s">
        <v>1951</v>
      </c>
      <c r="M652" s="2505"/>
      <c r="N652" s="2505"/>
      <c r="O652" s="2505"/>
      <c r="P652" s="2506"/>
      <c r="Q652" s="2507"/>
    </row>
    <row r="653" spans="1:17" ht="14.5" customHeight="1" x14ac:dyDescent="0.15">
      <c r="A653" s="2500"/>
      <c r="B653" s="2508" t="s">
        <v>344</v>
      </c>
      <c r="C653" s="2509"/>
      <c r="D653" s="1088"/>
      <c r="E653" s="1088" t="s">
        <v>926</v>
      </c>
      <c r="F653" s="1088" t="s">
        <v>345</v>
      </c>
      <c r="G653" s="1088"/>
      <c r="H653" s="1088"/>
      <c r="I653" s="2496" t="s">
        <v>346</v>
      </c>
      <c r="J653" s="2497"/>
      <c r="K653" s="2498"/>
      <c r="L653" s="2510" t="s">
        <v>344</v>
      </c>
      <c r="M653" s="2511"/>
      <c r="N653" s="1095" t="s">
        <v>347</v>
      </c>
      <c r="O653" s="1096" t="s">
        <v>348</v>
      </c>
      <c r="P653" s="1097"/>
      <c r="Q653" s="1098"/>
    </row>
    <row r="654" spans="1:17" ht="14.5" customHeight="1" x14ac:dyDescent="0.15">
      <c r="A654" s="2500"/>
      <c r="B654" s="1088" t="s">
        <v>857</v>
      </c>
      <c r="C654" s="1088" t="s">
        <v>350</v>
      </c>
      <c r="D654" s="1088" t="s">
        <v>859</v>
      </c>
      <c r="E654" s="1088" t="s">
        <v>864</v>
      </c>
      <c r="F654" s="1088" t="s">
        <v>351</v>
      </c>
      <c r="G654" s="1088" t="s">
        <v>352</v>
      </c>
      <c r="H654" s="1088" t="s">
        <v>353</v>
      </c>
      <c r="I654" s="2493" t="s">
        <v>861</v>
      </c>
      <c r="J654" s="2494"/>
      <c r="K654" s="2495"/>
      <c r="L654" s="1099" t="s">
        <v>857</v>
      </c>
      <c r="M654" s="1095" t="s">
        <v>350</v>
      </c>
      <c r="N654" s="1095" t="s">
        <v>354</v>
      </c>
      <c r="O654" s="1096"/>
      <c r="P654" s="1095" t="s">
        <v>352</v>
      </c>
      <c r="Q654" s="1098" t="s">
        <v>353</v>
      </c>
    </row>
    <row r="655" spans="1:17" ht="14.5" customHeight="1" x14ac:dyDescent="0.15">
      <c r="A655" s="2500"/>
      <c r="B655" s="1088"/>
      <c r="C655" s="1088"/>
      <c r="D655" s="1088"/>
      <c r="E655" s="1088"/>
      <c r="F655" s="1088" t="s">
        <v>356</v>
      </c>
      <c r="G655" s="1088" t="s">
        <v>357</v>
      </c>
      <c r="H655" s="1088" t="s">
        <v>356</v>
      </c>
      <c r="I655" s="1089"/>
      <c r="J655" s="1090"/>
      <c r="K655" s="1091"/>
      <c r="L655" s="1099"/>
      <c r="M655" s="1095"/>
      <c r="N655" s="1095"/>
      <c r="O655" s="1096" t="s">
        <v>359</v>
      </c>
      <c r="P655" s="1095" t="s">
        <v>357</v>
      </c>
      <c r="Q655" s="1098" t="s">
        <v>356</v>
      </c>
    </row>
    <row r="656" spans="1:17" ht="14.5" customHeight="1" x14ac:dyDescent="0.15">
      <c r="A656" s="2501"/>
      <c r="B656" s="1092" t="s">
        <v>360</v>
      </c>
      <c r="C656" s="1092" t="s">
        <v>360</v>
      </c>
      <c r="D656" s="1092" t="s">
        <v>361</v>
      </c>
      <c r="E656" s="1092" t="s">
        <v>778</v>
      </c>
      <c r="F656" s="1092"/>
      <c r="G656" s="1092" t="s">
        <v>362</v>
      </c>
      <c r="H656" s="1092" t="s">
        <v>363</v>
      </c>
      <c r="I656" s="1093" t="s">
        <v>364</v>
      </c>
      <c r="J656" s="1093" t="s">
        <v>365</v>
      </c>
      <c r="K656" s="1094" t="s">
        <v>366</v>
      </c>
      <c r="L656" s="1100" t="s">
        <v>360</v>
      </c>
      <c r="M656" s="1101" t="s">
        <v>360</v>
      </c>
      <c r="N656" s="1101" t="s">
        <v>361</v>
      </c>
      <c r="O656" s="1102"/>
      <c r="P656" s="1101" t="s">
        <v>362</v>
      </c>
      <c r="Q656" s="1103" t="s">
        <v>363</v>
      </c>
    </row>
    <row r="657" spans="1:17" ht="14.5" customHeight="1" x14ac:dyDescent="0.15">
      <c r="A657" s="1049" t="s">
        <v>367</v>
      </c>
      <c r="B657" s="1050">
        <v>2466</v>
      </c>
      <c r="C657" s="1050">
        <v>2373</v>
      </c>
      <c r="D657" s="1051">
        <v>3634.9</v>
      </c>
      <c r="E657" s="1701">
        <v>1.5317741255794353</v>
      </c>
      <c r="F657" s="1053"/>
      <c r="G657" s="1050"/>
      <c r="H657" s="1050"/>
      <c r="I657" s="1052"/>
      <c r="J657" s="1052"/>
      <c r="K657" s="1054"/>
      <c r="L657" s="1055">
        <v>2823</v>
      </c>
      <c r="M657" s="1051">
        <v>2744</v>
      </c>
      <c r="N657" s="1051">
        <v>4439.75</v>
      </c>
      <c r="O657" s="1701">
        <v>1.6179846938775511</v>
      </c>
      <c r="P657" s="1702"/>
      <c r="Q657" s="1703"/>
    </row>
    <row r="658" spans="1:17" ht="14.5" customHeight="1" x14ac:dyDescent="0.15">
      <c r="A658" s="1566" t="s">
        <v>368</v>
      </c>
      <c r="B658" s="1585">
        <v>860</v>
      </c>
      <c r="C658" s="1585">
        <v>840</v>
      </c>
      <c r="D658" s="1031">
        <v>1260</v>
      </c>
      <c r="E658" s="1716">
        <v>1.5</v>
      </c>
      <c r="F658" s="1419" t="s">
        <v>1002</v>
      </c>
      <c r="G658" s="1336">
        <v>747500</v>
      </c>
      <c r="H658" s="1033">
        <v>1881037.5495556721</v>
      </c>
      <c r="I658" s="1575"/>
      <c r="J658" s="1034"/>
      <c r="K658" s="1035"/>
      <c r="L658" s="1036">
        <v>920</v>
      </c>
      <c r="M658" s="1030">
        <v>900</v>
      </c>
      <c r="N658" s="1585">
        <v>1305</v>
      </c>
      <c r="O658" s="1029">
        <v>1.45</v>
      </c>
      <c r="P658" s="1338">
        <v>805800</v>
      </c>
      <c r="Q658" s="1227">
        <v>1881037.5495556721</v>
      </c>
    </row>
    <row r="659" spans="1:17" ht="14.5" customHeight="1" x14ac:dyDescent="0.15">
      <c r="A659" s="1566" t="s">
        <v>369</v>
      </c>
      <c r="B659" s="1223">
        <v>120</v>
      </c>
      <c r="C659" s="1223">
        <v>120</v>
      </c>
      <c r="D659" s="1031">
        <v>180</v>
      </c>
      <c r="E659" s="1223">
        <v>1.5</v>
      </c>
      <c r="F659" s="1419" t="s">
        <v>1002</v>
      </c>
      <c r="G659" s="1336">
        <v>747500</v>
      </c>
      <c r="H659" s="1033">
        <v>1881037.5495556721</v>
      </c>
      <c r="I659" s="1575"/>
      <c r="J659" s="1034"/>
      <c r="K659" s="1035"/>
      <c r="L659" s="2399">
        <v>90</v>
      </c>
      <c r="M659" s="1223">
        <v>85</v>
      </c>
      <c r="N659" s="1585">
        <v>127.5</v>
      </c>
      <c r="O659" s="2400">
        <v>1.5</v>
      </c>
      <c r="P659" s="1338">
        <v>805800</v>
      </c>
      <c r="Q659" s="1227">
        <v>1881037.5495556721</v>
      </c>
    </row>
    <row r="660" spans="1:17" ht="14.5" customHeight="1" x14ac:dyDescent="0.15">
      <c r="A660" s="1566" t="s">
        <v>370</v>
      </c>
      <c r="B660" s="1223">
        <v>360</v>
      </c>
      <c r="C660" s="1223">
        <v>345</v>
      </c>
      <c r="D660" s="1031">
        <v>517.5</v>
      </c>
      <c r="E660" s="1223">
        <v>1.5</v>
      </c>
      <c r="F660" s="1419" t="s">
        <v>1002</v>
      </c>
      <c r="G660" s="1336">
        <v>747500</v>
      </c>
      <c r="H660" s="1033">
        <v>1881037.5495556721</v>
      </c>
      <c r="I660" s="1575"/>
      <c r="J660" s="1034"/>
      <c r="K660" s="1035"/>
      <c r="L660" s="2399">
        <v>400</v>
      </c>
      <c r="M660" s="1223">
        <v>380</v>
      </c>
      <c r="N660" s="1585">
        <v>570</v>
      </c>
      <c r="O660" s="2400">
        <v>1.5</v>
      </c>
      <c r="P660" s="1338">
        <v>805800</v>
      </c>
      <c r="Q660" s="1227">
        <v>1881037.5495556721</v>
      </c>
    </row>
    <row r="661" spans="1:17" ht="14.5" customHeight="1" x14ac:dyDescent="0.15">
      <c r="A661" s="1566" t="s">
        <v>371</v>
      </c>
      <c r="B661" s="1223">
        <v>30</v>
      </c>
      <c r="C661" s="1223">
        <v>24</v>
      </c>
      <c r="D661" s="1031">
        <v>36</v>
      </c>
      <c r="E661" s="1223">
        <v>1.5</v>
      </c>
      <c r="F661" s="1419" t="s">
        <v>1002</v>
      </c>
      <c r="G661" s="1336">
        <v>747500</v>
      </c>
      <c r="H661" s="1033">
        <v>1881037.5495556721</v>
      </c>
      <c r="I661" s="1575"/>
      <c r="J661" s="1034"/>
      <c r="K661" s="1035"/>
      <c r="L661" s="2399">
        <v>23</v>
      </c>
      <c r="M661" s="1223">
        <v>23</v>
      </c>
      <c r="N661" s="1585">
        <v>34.5</v>
      </c>
      <c r="O661" s="2400">
        <v>1.5</v>
      </c>
      <c r="P661" s="1338">
        <v>805800</v>
      </c>
      <c r="Q661" s="1227">
        <v>1881037.5495556721</v>
      </c>
    </row>
    <row r="662" spans="1:17" ht="14.5" customHeight="1" x14ac:dyDescent="0.15">
      <c r="A662" s="1566" t="s">
        <v>372</v>
      </c>
      <c r="B662" s="1030">
        <v>220</v>
      </c>
      <c r="C662" s="1030">
        <v>200</v>
      </c>
      <c r="D662" s="1031">
        <v>300</v>
      </c>
      <c r="E662" s="1030">
        <v>1.5</v>
      </c>
      <c r="F662" s="1419" t="s">
        <v>1002</v>
      </c>
      <c r="G662" s="1336">
        <v>747500</v>
      </c>
      <c r="H662" s="1033">
        <v>1881037.5495556721</v>
      </c>
      <c r="I662" s="1575"/>
      <c r="J662" s="1034"/>
      <c r="K662" s="1035"/>
      <c r="L662" s="1036">
        <v>275</v>
      </c>
      <c r="M662" s="1030">
        <v>275</v>
      </c>
      <c r="N662" s="1585">
        <v>398.75</v>
      </c>
      <c r="O662" s="1029">
        <v>1.45</v>
      </c>
      <c r="P662" s="1338">
        <v>805800</v>
      </c>
      <c r="Q662" s="1227">
        <v>1881037.5495556721</v>
      </c>
    </row>
    <row r="663" spans="1:17" ht="14.5" customHeight="1" x14ac:dyDescent="0.15">
      <c r="A663" s="1566" t="s">
        <v>373</v>
      </c>
      <c r="B663" s="1223">
        <v>280</v>
      </c>
      <c r="C663" s="1223">
        <v>270</v>
      </c>
      <c r="D663" s="1031">
        <v>270</v>
      </c>
      <c r="E663" s="1223">
        <v>1</v>
      </c>
      <c r="F663" s="1419" t="s">
        <v>1002</v>
      </c>
      <c r="G663" s="1336">
        <v>747500</v>
      </c>
      <c r="H663" s="1033">
        <v>1881037.5495556721</v>
      </c>
      <c r="I663" s="1575"/>
      <c r="J663" s="1034"/>
      <c r="K663" s="1035"/>
      <c r="L663" s="2399">
        <v>250</v>
      </c>
      <c r="M663" s="1223">
        <v>240</v>
      </c>
      <c r="N663" s="1585">
        <v>408</v>
      </c>
      <c r="O663" s="2400">
        <v>1.7</v>
      </c>
      <c r="P663" s="1338">
        <v>805800</v>
      </c>
      <c r="Q663" s="1227">
        <v>1881037.5495556721</v>
      </c>
    </row>
    <row r="664" spans="1:17" ht="14.5" customHeight="1" x14ac:dyDescent="0.15">
      <c r="A664" s="1566" t="s">
        <v>374</v>
      </c>
      <c r="B664" s="1223">
        <v>30</v>
      </c>
      <c r="C664" s="1223">
        <v>30</v>
      </c>
      <c r="D664" s="1031">
        <v>42</v>
      </c>
      <c r="E664" s="1223">
        <v>1.4</v>
      </c>
      <c r="F664" s="1419" t="s">
        <v>1002</v>
      </c>
      <c r="G664" s="1336">
        <v>747500</v>
      </c>
      <c r="H664" s="1033">
        <v>1881037.5495556721</v>
      </c>
      <c r="I664" s="1575"/>
      <c r="J664" s="1034"/>
      <c r="K664" s="1035"/>
      <c r="L664" s="2399">
        <v>30</v>
      </c>
      <c r="M664" s="1223">
        <v>30</v>
      </c>
      <c r="N664" s="1585">
        <v>43.5</v>
      </c>
      <c r="O664" s="2400">
        <v>1.45</v>
      </c>
      <c r="P664" s="1338">
        <v>805800</v>
      </c>
      <c r="Q664" s="1227">
        <v>1881037.5495556721</v>
      </c>
    </row>
    <row r="665" spans="1:17" ht="14.5" customHeight="1" x14ac:dyDescent="0.15">
      <c r="A665" s="1566" t="s">
        <v>375</v>
      </c>
      <c r="B665" s="1223">
        <v>80</v>
      </c>
      <c r="C665" s="1223">
        <v>70</v>
      </c>
      <c r="D665" s="1031">
        <v>140</v>
      </c>
      <c r="E665" s="1223">
        <v>2</v>
      </c>
      <c r="F665" s="1419" t="s">
        <v>1002</v>
      </c>
      <c r="G665" s="1336">
        <v>747500</v>
      </c>
      <c r="H665" s="1033">
        <v>1881037.5495556721</v>
      </c>
      <c r="I665" s="1575"/>
      <c r="J665" s="1034"/>
      <c r="K665" s="1035"/>
      <c r="L665" s="2399">
        <v>100</v>
      </c>
      <c r="M665" s="1223">
        <v>100</v>
      </c>
      <c r="N665" s="1585">
        <v>450</v>
      </c>
      <c r="O665" s="2400">
        <v>4.5</v>
      </c>
      <c r="P665" s="1338">
        <v>805800</v>
      </c>
      <c r="Q665" s="1227">
        <v>1881037.5495556721</v>
      </c>
    </row>
    <row r="666" spans="1:17" ht="14.5" customHeight="1" x14ac:dyDescent="0.15">
      <c r="A666" s="1566" t="s">
        <v>376</v>
      </c>
      <c r="B666" s="1223">
        <v>140</v>
      </c>
      <c r="C666" s="1223">
        <v>140</v>
      </c>
      <c r="D666" s="1031">
        <v>196</v>
      </c>
      <c r="E666" s="1223">
        <v>1.4</v>
      </c>
      <c r="F666" s="1419" t="s">
        <v>1002</v>
      </c>
      <c r="G666" s="1336">
        <v>747500</v>
      </c>
      <c r="H666" s="1033">
        <v>1881037.5495556721</v>
      </c>
      <c r="I666" s="1575"/>
      <c r="J666" s="1034"/>
      <c r="K666" s="1035"/>
      <c r="L666" s="2399">
        <v>120</v>
      </c>
      <c r="M666" s="1223">
        <v>120</v>
      </c>
      <c r="N666" s="1585">
        <v>168</v>
      </c>
      <c r="O666" s="2400">
        <v>1.4</v>
      </c>
      <c r="P666" s="1338">
        <v>805800</v>
      </c>
      <c r="Q666" s="1227">
        <v>1881037.5495556721</v>
      </c>
    </row>
    <row r="667" spans="1:17" ht="14.5" customHeight="1" x14ac:dyDescent="0.15">
      <c r="A667" s="1566" t="s">
        <v>377</v>
      </c>
      <c r="B667" s="1223">
        <v>52</v>
      </c>
      <c r="C667" s="1223">
        <v>50</v>
      </c>
      <c r="D667" s="1031">
        <v>250</v>
      </c>
      <c r="E667" s="1223">
        <v>5</v>
      </c>
      <c r="F667" s="1419" t="s">
        <v>1002</v>
      </c>
      <c r="G667" s="1336">
        <v>747500</v>
      </c>
      <c r="H667" s="1033">
        <v>1881037.5495556721</v>
      </c>
      <c r="I667" s="1575"/>
      <c r="J667" s="1034"/>
      <c r="K667" s="1035"/>
      <c r="L667" s="2399">
        <v>280</v>
      </c>
      <c r="M667" s="1223">
        <v>276</v>
      </c>
      <c r="N667" s="1585">
        <v>414</v>
      </c>
      <c r="O667" s="2400">
        <v>1.5</v>
      </c>
      <c r="P667" s="1338">
        <v>805800</v>
      </c>
      <c r="Q667" s="1227">
        <v>1881037.5495556721</v>
      </c>
    </row>
    <row r="668" spans="1:17" ht="14.5" customHeight="1" x14ac:dyDescent="0.15">
      <c r="A668" s="1566" t="s">
        <v>378</v>
      </c>
      <c r="B668" s="1030">
        <v>14</v>
      </c>
      <c r="C668" s="1030">
        <v>14</v>
      </c>
      <c r="D668" s="1031">
        <v>22.400000000000002</v>
      </c>
      <c r="E668" s="1030">
        <v>1.6</v>
      </c>
      <c r="F668" s="1419" t="s">
        <v>1002</v>
      </c>
      <c r="G668" s="1336">
        <v>747500</v>
      </c>
      <c r="H668" s="1033">
        <v>1881037.5495556721</v>
      </c>
      <c r="I668" s="1575"/>
      <c r="J668" s="1034"/>
      <c r="K668" s="1035"/>
      <c r="L668" s="2399">
        <v>35</v>
      </c>
      <c r="M668" s="1223">
        <v>35</v>
      </c>
      <c r="N668" s="1585">
        <v>59.5</v>
      </c>
      <c r="O668" s="2400">
        <v>1.7</v>
      </c>
      <c r="P668" s="1338">
        <v>805800</v>
      </c>
      <c r="Q668" s="1227">
        <v>1881037.5495556721</v>
      </c>
    </row>
    <row r="669" spans="1:17" ht="14.5" customHeight="1" x14ac:dyDescent="0.15">
      <c r="A669" s="1566" t="s">
        <v>379</v>
      </c>
      <c r="B669" s="1223">
        <v>180</v>
      </c>
      <c r="C669" s="1223">
        <v>170</v>
      </c>
      <c r="D669" s="1031">
        <v>221</v>
      </c>
      <c r="E669" s="1223">
        <v>1.3</v>
      </c>
      <c r="F669" s="1419" t="s">
        <v>1002</v>
      </c>
      <c r="G669" s="1336">
        <v>747500</v>
      </c>
      <c r="H669" s="1033">
        <v>1881037.5495556721</v>
      </c>
      <c r="I669" s="1575"/>
      <c r="J669" s="1034"/>
      <c r="K669" s="1035"/>
      <c r="L669" s="2399">
        <v>200</v>
      </c>
      <c r="M669" s="1223">
        <v>180</v>
      </c>
      <c r="N669" s="1585">
        <v>261</v>
      </c>
      <c r="O669" s="2400">
        <v>1.45</v>
      </c>
      <c r="P669" s="1338">
        <v>805800</v>
      </c>
      <c r="Q669" s="1227">
        <v>1881037.5495556721</v>
      </c>
    </row>
    <row r="670" spans="1:17" ht="14.5" customHeight="1" x14ac:dyDescent="0.15">
      <c r="A670" s="1566" t="s">
        <v>380</v>
      </c>
      <c r="B670" s="1223">
        <v>100</v>
      </c>
      <c r="C670" s="1223">
        <v>100</v>
      </c>
      <c r="D670" s="1031">
        <v>200</v>
      </c>
      <c r="E670" s="1223">
        <v>2</v>
      </c>
      <c r="F670" s="1419" t="s">
        <v>1002</v>
      </c>
      <c r="G670" s="1336">
        <v>747500</v>
      </c>
      <c r="H670" s="1033">
        <v>1881037.5495556721</v>
      </c>
      <c r="I670" s="1575"/>
      <c r="J670" s="1034"/>
      <c r="K670" s="1035"/>
      <c r="L670" s="2399">
        <v>100</v>
      </c>
      <c r="M670" s="1223">
        <v>100</v>
      </c>
      <c r="N670" s="1585">
        <v>200</v>
      </c>
      <c r="O670" s="2400">
        <v>2</v>
      </c>
      <c r="P670" s="1338">
        <v>805800</v>
      </c>
      <c r="Q670" s="1227">
        <v>1881037.5495556721</v>
      </c>
    </row>
    <row r="671" spans="1:17" ht="14.5" customHeight="1" x14ac:dyDescent="0.15">
      <c r="A671" s="1566" t="s">
        <v>381</v>
      </c>
      <c r="B671" s="1030"/>
      <c r="C671" s="1030"/>
      <c r="D671" s="1031">
        <v>0</v>
      </c>
      <c r="E671" s="1580"/>
      <c r="F671" s="1032"/>
      <c r="G671" s="1336"/>
      <c r="H671" s="1033"/>
      <c r="I671" s="1575"/>
      <c r="J671" s="1034"/>
      <c r="K671" s="1035"/>
      <c r="L671" s="1036"/>
      <c r="M671" s="1030"/>
      <c r="N671" s="1585">
        <v>0</v>
      </c>
      <c r="O671" s="2440"/>
      <c r="P671" s="1338"/>
      <c r="Q671" s="1699"/>
    </row>
    <row r="672" spans="1:17" ht="14.5" customHeight="1" x14ac:dyDescent="0.15">
      <c r="A672" s="1566" t="s">
        <v>382</v>
      </c>
      <c r="B672" s="1030"/>
      <c r="C672" s="1030"/>
      <c r="D672" s="1031">
        <v>0</v>
      </c>
      <c r="E672" s="1580"/>
      <c r="F672" s="1038"/>
      <c r="G672" s="1336"/>
      <c r="H672" s="1033"/>
      <c r="I672" s="1575"/>
      <c r="J672" s="1034"/>
      <c r="K672" s="1035"/>
      <c r="L672" s="1036"/>
      <c r="M672" s="1030"/>
      <c r="N672" s="1585">
        <v>0</v>
      </c>
      <c r="O672" s="2440"/>
      <c r="P672" s="1338"/>
      <c r="Q672" s="1699"/>
    </row>
    <row r="673" spans="1:17" ht="14.5" customHeight="1" x14ac:dyDescent="0.15">
      <c r="A673" s="1570" t="s">
        <v>383</v>
      </c>
      <c r="B673" s="1076">
        <v>748</v>
      </c>
      <c r="C673" s="1058">
        <v>744</v>
      </c>
      <c r="D673" s="1059">
        <v>1108.8</v>
      </c>
      <c r="E673" s="1701">
        <v>1.4903225806451612</v>
      </c>
      <c r="F673" s="1061"/>
      <c r="G673" s="1572"/>
      <c r="H673" s="1062"/>
      <c r="I673" s="1576"/>
      <c r="J673" s="1063"/>
      <c r="K673" s="1064"/>
      <c r="L673" s="1065">
        <v>824</v>
      </c>
      <c r="M673" s="1076">
        <v>796</v>
      </c>
      <c r="N673" s="1076">
        <v>1190.4000000000001</v>
      </c>
      <c r="O673" s="2404">
        <v>1.4954773869346736</v>
      </c>
      <c r="P673" s="1697"/>
      <c r="Q673" s="1698"/>
    </row>
    <row r="674" spans="1:17" ht="14.5" customHeight="1" x14ac:dyDescent="0.15">
      <c r="A674" s="1566" t="s">
        <v>384</v>
      </c>
      <c r="B674" s="1223">
        <v>650</v>
      </c>
      <c r="C674" s="1223">
        <v>650</v>
      </c>
      <c r="D674" s="1031">
        <v>975</v>
      </c>
      <c r="E674" s="1223">
        <v>1.5</v>
      </c>
      <c r="F674" s="1419" t="s">
        <v>1002</v>
      </c>
      <c r="G674" s="1336">
        <v>747500</v>
      </c>
      <c r="H674" s="1033">
        <v>1881037.5495556721</v>
      </c>
      <c r="I674" s="1575"/>
      <c r="J674" s="1034"/>
      <c r="K674" s="1035"/>
      <c r="L674" s="2399">
        <v>700</v>
      </c>
      <c r="M674" s="1223">
        <v>700</v>
      </c>
      <c r="N674" s="1585">
        <v>1050</v>
      </c>
      <c r="O674" s="2400">
        <v>1.5</v>
      </c>
      <c r="P674" s="1338">
        <v>805800</v>
      </c>
      <c r="Q674" s="1227">
        <v>1881037.5495556721</v>
      </c>
    </row>
    <row r="675" spans="1:17" ht="14.5" customHeight="1" x14ac:dyDescent="0.15">
      <c r="A675" s="1566" t="s">
        <v>385</v>
      </c>
      <c r="B675" s="1030">
        <v>40</v>
      </c>
      <c r="C675" s="1030">
        <v>40</v>
      </c>
      <c r="D675" s="1031">
        <v>56</v>
      </c>
      <c r="E675" s="1030">
        <v>1.4</v>
      </c>
      <c r="F675" s="1419" t="s">
        <v>1002</v>
      </c>
      <c r="G675" s="1336">
        <v>747500</v>
      </c>
      <c r="H675" s="1033">
        <v>1881037.5495556721</v>
      </c>
      <c r="I675" s="1575"/>
      <c r="J675" s="1034"/>
      <c r="K675" s="1035"/>
      <c r="L675" s="2399">
        <v>64</v>
      </c>
      <c r="M675" s="1223">
        <v>38</v>
      </c>
      <c r="N675" s="1585">
        <v>53.199999999999996</v>
      </c>
      <c r="O675" s="2400">
        <v>1.4</v>
      </c>
      <c r="P675" s="1338">
        <v>805800</v>
      </c>
      <c r="Q675" s="1227">
        <v>1881037.5495556721</v>
      </c>
    </row>
    <row r="676" spans="1:17" ht="14.5" customHeight="1" x14ac:dyDescent="0.15">
      <c r="A676" s="1566" t="s">
        <v>386</v>
      </c>
      <c r="B676" s="1223">
        <v>16</v>
      </c>
      <c r="C676" s="1223">
        <v>12</v>
      </c>
      <c r="D676" s="1031">
        <v>19.200000000000003</v>
      </c>
      <c r="E676" s="1223">
        <v>1.6</v>
      </c>
      <c r="F676" s="1419" t="s">
        <v>1002</v>
      </c>
      <c r="G676" s="1336">
        <v>747500</v>
      </c>
      <c r="H676" s="1033">
        <v>1881037.5495556721</v>
      </c>
      <c r="I676" s="1575"/>
      <c r="J676" s="1034"/>
      <c r="K676" s="1035"/>
      <c r="L676" s="2399">
        <v>17</v>
      </c>
      <c r="M676" s="1223">
        <v>15</v>
      </c>
      <c r="N676" s="1585">
        <v>24</v>
      </c>
      <c r="O676" s="2400">
        <v>1.6</v>
      </c>
      <c r="P676" s="1338">
        <v>805800</v>
      </c>
      <c r="Q676" s="1227">
        <v>1881037.5495556721</v>
      </c>
    </row>
    <row r="677" spans="1:17" ht="14.5" customHeight="1" x14ac:dyDescent="0.15">
      <c r="A677" s="1566" t="s">
        <v>387</v>
      </c>
      <c r="B677" s="1223">
        <v>20</v>
      </c>
      <c r="C677" s="1223">
        <v>20</v>
      </c>
      <c r="D677" s="1031">
        <v>30</v>
      </c>
      <c r="E677" s="1223">
        <v>1.5</v>
      </c>
      <c r="F677" s="1419" t="s">
        <v>1002</v>
      </c>
      <c r="G677" s="1336">
        <v>747500</v>
      </c>
      <c r="H677" s="1033">
        <v>1881037.5495556721</v>
      </c>
      <c r="I677" s="1575"/>
      <c r="J677" s="1034"/>
      <c r="K677" s="1035"/>
      <c r="L677" s="2399">
        <v>30</v>
      </c>
      <c r="M677" s="1223">
        <v>30</v>
      </c>
      <c r="N677" s="1585">
        <v>45</v>
      </c>
      <c r="O677" s="2400">
        <v>1.5</v>
      </c>
      <c r="P677" s="1338">
        <v>805800</v>
      </c>
      <c r="Q677" s="1227">
        <v>1881037.5495556721</v>
      </c>
    </row>
    <row r="678" spans="1:17" ht="14.5" customHeight="1" x14ac:dyDescent="0.15">
      <c r="A678" s="1566" t="s">
        <v>388</v>
      </c>
      <c r="B678" s="1223">
        <v>22</v>
      </c>
      <c r="C678" s="1223">
        <v>22</v>
      </c>
      <c r="D678" s="1031">
        <v>28.6</v>
      </c>
      <c r="E678" s="1223">
        <v>1.3</v>
      </c>
      <c r="F678" s="1419" t="s">
        <v>1002</v>
      </c>
      <c r="G678" s="1336">
        <v>747500</v>
      </c>
      <c r="H678" s="1033">
        <v>1881037.5495556721</v>
      </c>
      <c r="I678" s="1575"/>
      <c r="J678" s="1034"/>
      <c r="K678" s="1035"/>
      <c r="L678" s="2399">
        <v>13</v>
      </c>
      <c r="M678" s="1223">
        <v>13</v>
      </c>
      <c r="N678" s="1585">
        <v>18.2</v>
      </c>
      <c r="O678" s="2400">
        <v>1.4</v>
      </c>
      <c r="P678" s="1338">
        <v>805800</v>
      </c>
      <c r="Q678" s="1227">
        <v>1881037.5495556721</v>
      </c>
    </row>
    <row r="679" spans="1:17" ht="14.5" customHeight="1" x14ac:dyDescent="0.15">
      <c r="A679" s="1570" t="s">
        <v>389</v>
      </c>
      <c r="B679" s="1571">
        <v>1597</v>
      </c>
      <c r="C679" s="1068">
        <v>1597</v>
      </c>
      <c r="D679" s="1068">
        <v>4220.1000000000004</v>
      </c>
      <c r="E679" s="1701">
        <v>2.6425172197871012</v>
      </c>
      <c r="F679" s="1061"/>
      <c r="G679" s="1574"/>
      <c r="H679" s="1070"/>
      <c r="I679" s="1577"/>
      <c r="J679" s="1071"/>
      <c r="K679" s="1072"/>
      <c r="L679" s="1073">
        <v>1375</v>
      </c>
      <c r="M679" s="1571">
        <v>1345</v>
      </c>
      <c r="N679" s="1571">
        <v>3158</v>
      </c>
      <c r="O679" s="2404">
        <v>2.3479553903345725</v>
      </c>
      <c r="P679" s="1697"/>
      <c r="Q679" s="1698"/>
    </row>
    <row r="680" spans="1:17" ht="14.5" customHeight="1" x14ac:dyDescent="0.15">
      <c r="A680" s="1566" t="s">
        <v>390</v>
      </c>
      <c r="B680" s="1030">
        <v>780</v>
      </c>
      <c r="C680" s="1030">
        <v>780</v>
      </c>
      <c r="D680" s="1031">
        <v>2340</v>
      </c>
      <c r="E680" s="1030">
        <v>3</v>
      </c>
      <c r="F680" s="1419" t="s">
        <v>1002</v>
      </c>
      <c r="G680" s="1336">
        <v>747500</v>
      </c>
      <c r="H680" s="1033">
        <v>1881037.5495556721</v>
      </c>
      <c r="I680" s="1575"/>
      <c r="J680" s="1034"/>
      <c r="K680" s="1035"/>
      <c r="L680" s="2399">
        <v>720</v>
      </c>
      <c r="M680" s="1223">
        <v>710</v>
      </c>
      <c r="N680" s="1585">
        <v>1775</v>
      </c>
      <c r="O680" s="2400">
        <v>2.5</v>
      </c>
      <c r="P680" s="1338">
        <v>805800</v>
      </c>
      <c r="Q680" s="1227">
        <v>1881037.5495556721</v>
      </c>
    </row>
    <row r="681" spans="1:17" ht="14.5" customHeight="1" x14ac:dyDescent="0.15">
      <c r="A681" s="1566" t="s">
        <v>391</v>
      </c>
      <c r="B681" s="1223">
        <v>50</v>
      </c>
      <c r="C681" s="1223">
        <v>50</v>
      </c>
      <c r="D681" s="1031">
        <v>200</v>
      </c>
      <c r="E681" s="1223">
        <v>4</v>
      </c>
      <c r="F681" s="1419" t="s">
        <v>1002</v>
      </c>
      <c r="G681" s="1336">
        <v>747500</v>
      </c>
      <c r="H681" s="1033">
        <v>1881037.5495556721</v>
      </c>
      <c r="I681" s="1575"/>
      <c r="J681" s="1034"/>
      <c r="K681" s="1035"/>
      <c r="L681" s="2399">
        <v>35</v>
      </c>
      <c r="M681" s="1223">
        <v>35</v>
      </c>
      <c r="N681" s="1585">
        <v>140</v>
      </c>
      <c r="O681" s="2400">
        <v>4</v>
      </c>
      <c r="P681" s="1338">
        <v>805800</v>
      </c>
      <c r="Q681" s="1227">
        <v>1881037.5495556721</v>
      </c>
    </row>
    <row r="682" spans="1:17" ht="14.5" customHeight="1" x14ac:dyDescent="0.15">
      <c r="A682" s="1566" t="s">
        <v>392</v>
      </c>
      <c r="B682" s="1223">
        <v>37</v>
      </c>
      <c r="C682" s="1223">
        <v>37</v>
      </c>
      <c r="D682" s="1031">
        <v>48.1</v>
      </c>
      <c r="E682" s="1223">
        <v>1.3</v>
      </c>
      <c r="F682" s="1419" t="s">
        <v>1002</v>
      </c>
      <c r="G682" s="1336">
        <v>747500</v>
      </c>
      <c r="H682" s="1033">
        <v>1881037.5495556721</v>
      </c>
      <c r="I682" s="1575"/>
      <c r="J682" s="1034"/>
      <c r="K682" s="1035"/>
      <c r="L682" s="2399">
        <v>20</v>
      </c>
      <c r="M682" s="1223">
        <v>20</v>
      </c>
      <c r="N682" s="1585">
        <v>28</v>
      </c>
      <c r="O682" s="2400">
        <v>1.4</v>
      </c>
      <c r="P682" s="1338">
        <v>805800</v>
      </c>
      <c r="Q682" s="1227">
        <v>1881037.5495556721</v>
      </c>
    </row>
    <row r="683" spans="1:17" ht="14.5" customHeight="1" x14ac:dyDescent="0.15">
      <c r="A683" s="1566" t="s">
        <v>393</v>
      </c>
      <c r="B683" s="1223">
        <v>350</v>
      </c>
      <c r="C683" s="1223">
        <v>350</v>
      </c>
      <c r="D683" s="1031">
        <v>700</v>
      </c>
      <c r="E683" s="1223">
        <v>2</v>
      </c>
      <c r="F683" s="1419" t="s">
        <v>1002</v>
      </c>
      <c r="G683" s="1336">
        <v>747500</v>
      </c>
      <c r="H683" s="1033">
        <v>1881037.5495556721</v>
      </c>
      <c r="I683" s="1578"/>
      <c r="J683" s="1040"/>
      <c r="K683" s="1041"/>
      <c r="L683" s="2399">
        <v>310</v>
      </c>
      <c r="M683" s="1223">
        <v>300</v>
      </c>
      <c r="N683" s="1585">
        <v>600</v>
      </c>
      <c r="O683" s="2400">
        <v>2</v>
      </c>
      <c r="P683" s="1338">
        <v>805800</v>
      </c>
      <c r="Q683" s="1227">
        <v>1881037.5495556721</v>
      </c>
    </row>
    <row r="684" spans="1:17" ht="14.5" customHeight="1" x14ac:dyDescent="0.15">
      <c r="A684" s="1566" t="s">
        <v>394</v>
      </c>
      <c r="B684" s="1223">
        <v>120</v>
      </c>
      <c r="C684" s="1223">
        <v>120</v>
      </c>
      <c r="D684" s="1031">
        <v>480</v>
      </c>
      <c r="E684" s="1223">
        <v>4</v>
      </c>
      <c r="F684" s="1419" t="s">
        <v>1002</v>
      </c>
      <c r="G684" s="1336">
        <v>747500</v>
      </c>
      <c r="H684" s="1033">
        <v>1881037.5495556721</v>
      </c>
      <c r="I684" s="1578"/>
      <c r="J684" s="1034"/>
      <c r="K684" s="1041"/>
      <c r="L684" s="2399">
        <v>100</v>
      </c>
      <c r="M684" s="1223">
        <v>100</v>
      </c>
      <c r="N684" s="1585">
        <v>250</v>
      </c>
      <c r="O684" s="2400">
        <v>2.5</v>
      </c>
      <c r="P684" s="1338">
        <v>805800</v>
      </c>
      <c r="Q684" s="1227">
        <v>1881037.5495556721</v>
      </c>
    </row>
    <row r="685" spans="1:17" ht="14.5" customHeight="1" x14ac:dyDescent="0.15">
      <c r="A685" s="1566" t="s">
        <v>395</v>
      </c>
      <c r="B685" s="1030">
        <v>80</v>
      </c>
      <c r="C685" s="1030">
        <v>80</v>
      </c>
      <c r="D685" s="1031">
        <v>116</v>
      </c>
      <c r="E685" s="478">
        <v>1.45</v>
      </c>
      <c r="F685" s="1419" t="s">
        <v>1002</v>
      </c>
      <c r="G685" s="1336">
        <v>747500</v>
      </c>
      <c r="H685" s="1033">
        <v>1881037.5495556721</v>
      </c>
      <c r="I685" s="1578"/>
      <c r="J685" s="1034"/>
      <c r="K685" s="1041"/>
      <c r="L685" s="2399">
        <v>30</v>
      </c>
      <c r="M685" s="1223">
        <v>30</v>
      </c>
      <c r="N685" s="1585">
        <v>75</v>
      </c>
      <c r="O685" s="2400">
        <v>2.5</v>
      </c>
      <c r="P685" s="1338">
        <v>805800</v>
      </c>
      <c r="Q685" s="1227">
        <v>1881037.5495556721</v>
      </c>
    </row>
    <row r="686" spans="1:17" ht="14.5" customHeight="1" x14ac:dyDescent="0.15">
      <c r="A686" s="1566" t="s">
        <v>396</v>
      </c>
      <c r="B686" s="1223">
        <v>60</v>
      </c>
      <c r="C686" s="1223">
        <v>60</v>
      </c>
      <c r="D686" s="1031">
        <v>180</v>
      </c>
      <c r="E686" s="1223">
        <v>3</v>
      </c>
      <c r="F686" s="1419" t="s">
        <v>1002</v>
      </c>
      <c r="G686" s="1336">
        <v>747500</v>
      </c>
      <c r="H686" s="1033">
        <v>1881037.5495556721</v>
      </c>
      <c r="I686" s="1578"/>
      <c r="J686" s="1034"/>
      <c r="K686" s="1041"/>
      <c r="L686" s="2399">
        <v>70</v>
      </c>
      <c r="M686" s="1223">
        <v>65</v>
      </c>
      <c r="N686" s="1585">
        <v>162.5</v>
      </c>
      <c r="O686" s="2400">
        <v>2.5</v>
      </c>
      <c r="P686" s="1338">
        <v>805800</v>
      </c>
      <c r="Q686" s="1227">
        <v>1881037.5495556721</v>
      </c>
    </row>
    <row r="687" spans="1:17" ht="14.5" customHeight="1" x14ac:dyDescent="0.15">
      <c r="A687" s="1566" t="s">
        <v>397</v>
      </c>
      <c r="B687" s="1223">
        <v>120</v>
      </c>
      <c r="C687" s="1223">
        <v>120</v>
      </c>
      <c r="D687" s="1031">
        <v>156</v>
      </c>
      <c r="E687" s="1223">
        <v>1.3</v>
      </c>
      <c r="F687" s="1419" t="s">
        <v>1002</v>
      </c>
      <c r="G687" s="1336">
        <v>747500</v>
      </c>
      <c r="H687" s="1033">
        <v>1881037.5495556721</v>
      </c>
      <c r="I687" s="1578"/>
      <c r="J687" s="1034"/>
      <c r="K687" s="1041"/>
      <c r="L687" s="2399">
        <v>90</v>
      </c>
      <c r="M687" s="1223">
        <v>85</v>
      </c>
      <c r="N687" s="1585">
        <v>127.5</v>
      </c>
      <c r="O687" s="2400">
        <v>1.5</v>
      </c>
      <c r="P687" s="1338">
        <v>805800</v>
      </c>
      <c r="Q687" s="1227">
        <v>1881037.5495556721</v>
      </c>
    </row>
    <row r="688" spans="1:17" ht="14.5" customHeight="1" x14ac:dyDescent="0.15">
      <c r="A688" s="1570" t="s">
        <v>398</v>
      </c>
      <c r="B688" s="1076">
        <v>1597.8</v>
      </c>
      <c r="C688" s="1076">
        <v>1561.8</v>
      </c>
      <c r="D688" s="1076">
        <v>2291.94</v>
      </c>
      <c r="E688" s="1701">
        <v>1.4674990395697274</v>
      </c>
      <c r="F688" s="1077"/>
      <c r="G688" s="1281"/>
      <c r="H688" s="1078"/>
      <c r="I688" s="1588"/>
      <c r="J688" s="1071"/>
      <c r="K688" s="1020"/>
      <c r="L688" s="1065">
        <v>1508</v>
      </c>
      <c r="M688" s="1076">
        <v>1498</v>
      </c>
      <c r="N688" s="1076">
        <v>2094.8000000000002</v>
      </c>
      <c r="O688" s="2404">
        <v>1.3983978638184247</v>
      </c>
      <c r="P688" s="1697"/>
      <c r="Q688" s="1698"/>
    </row>
    <row r="689" spans="1:17" ht="14.5" customHeight="1" x14ac:dyDescent="0.15">
      <c r="A689" s="1566" t="s">
        <v>399</v>
      </c>
      <c r="B689" s="1223">
        <v>870</v>
      </c>
      <c r="C689" s="1223">
        <v>845</v>
      </c>
      <c r="D689" s="1031">
        <v>1267.5</v>
      </c>
      <c r="E689" s="1223">
        <v>1.5</v>
      </c>
      <c r="F689" s="1419" t="s">
        <v>1002</v>
      </c>
      <c r="G689" s="1336">
        <v>747500</v>
      </c>
      <c r="H689" s="1033">
        <v>1881037.5495556721</v>
      </c>
      <c r="I689" s="1578"/>
      <c r="J689" s="1034"/>
      <c r="K689" s="1041"/>
      <c r="L689" s="2399">
        <v>760</v>
      </c>
      <c r="M689" s="1223">
        <v>750</v>
      </c>
      <c r="N689" s="1585">
        <v>1050</v>
      </c>
      <c r="O689" s="2400">
        <v>1.4</v>
      </c>
      <c r="P689" s="1338">
        <v>805800</v>
      </c>
      <c r="Q689" s="1227">
        <v>1881037.5495556721</v>
      </c>
    </row>
    <row r="690" spans="1:17" ht="14.5" customHeight="1" x14ac:dyDescent="0.15">
      <c r="A690" s="1566" t="s">
        <v>400</v>
      </c>
      <c r="B690" s="1223">
        <v>360</v>
      </c>
      <c r="C690" s="1223">
        <v>360</v>
      </c>
      <c r="D690" s="1031">
        <v>547.20000000000005</v>
      </c>
      <c r="E690" s="1223">
        <v>1.52</v>
      </c>
      <c r="F690" s="1419" t="s">
        <v>1002</v>
      </c>
      <c r="G690" s="1336">
        <v>747500</v>
      </c>
      <c r="H690" s="1033">
        <v>1881037.5495556721</v>
      </c>
      <c r="I690" s="1578"/>
      <c r="J690" s="1034"/>
      <c r="K690" s="1041"/>
      <c r="L690" s="2399">
        <v>400</v>
      </c>
      <c r="M690" s="1223">
        <v>400</v>
      </c>
      <c r="N690" s="1585">
        <v>608</v>
      </c>
      <c r="O690" s="2400">
        <v>1.52</v>
      </c>
      <c r="P690" s="1338">
        <v>805800</v>
      </c>
      <c r="Q690" s="1227">
        <v>1881037.5495556721</v>
      </c>
    </row>
    <row r="691" spans="1:17" ht="14.5" customHeight="1" x14ac:dyDescent="0.15">
      <c r="A691" s="1566" t="s">
        <v>401</v>
      </c>
      <c r="B691" s="1223">
        <v>20</v>
      </c>
      <c r="C691" s="1223">
        <v>20</v>
      </c>
      <c r="D691" s="1031">
        <v>24</v>
      </c>
      <c r="E691" s="1223">
        <v>1.2</v>
      </c>
      <c r="F691" s="1419" t="s">
        <v>1002</v>
      </c>
      <c r="G691" s="1336">
        <v>747500</v>
      </c>
      <c r="H691" s="1033">
        <v>1881037.5495556721</v>
      </c>
      <c r="I691" s="1578"/>
      <c r="J691" s="1034"/>
      <c r="K691" s="1041"/>
      <c r="L691" s="2399">
        <v>15</v>
      </c>
      <c r="M691" s="1223">
        <v>15</v>
      </c>
      <c r="N691" s="1585">
        <v>22.5</v>
      </c>
      <c r="O691" s="2400">
        <v>1.5</v>
      </c>
      <c r="P691" s="1338">
        <v>805800</v>
      </c>
      <c r="Q691" s="1227">
        <v>1881037.5495556721</v>
      </c>
    </row>
    <row r="692" spans="1:17" ht="14.5" customHeight="1" x14ac:dyDescent="0.15">
      <c r="A692" s="1566" t="s">
        <v>402</v>
      </c>
      <c r="B692" s="1223">
        <v>34.799999999999997</v>
      </c>
      <c r="C692" s="1223">
        <v>34.799999999999997</v>
      </c>
      <c r="D692" s="1031">
        <v>45.239999999999995</v>
      </c>
      <c r="E692" s="1223">
        <v>1.3</v>
      </c>
      <c r="F692" s="1419" t="s">
        <v>1002</v>
      </c>
      <c r="G692" s="1336">
        <v>747500</v>
      </c>
      <c r="H692" s="1033">
        <v>1881037.5495556721</v>
      </c>
      <c r="I692" s="1578"/>
      <c r="J692" s="1034"/>
      <c r="K692" s="1041"/>
      <c r="L692" s="1036">
        <v>45</v>
      </c>
      <c r="M692" s="1030">
        <v>45</v>
      </c>
      <c r="N692" s="1585">
        <v>67.5</v>
      </c>
      <c r="O692" s="1029">
        <v>1.5</v>
      </c>
      <c r="P692" s="1338">
        <v>805800</v>
      </c>
      <c r="Q692" s="1227">
        <v>1881037.5495556721</v>
      </c>
    </row>
    <row r="693" spans="1:17" ht="14.5" customHeight="1" x14ac:dyDescent="0.15">
      <c r="A693" s="1566" t="s">
        <v>403</v>
      </c>
      <c r="B693" s="1223">
        <v>35</v>
      </c>
      <c r="C693" s="1223">
        <v>30</v>
      </c>
      <c r="D693" s="1031">
        <v>60</v>
      </c>
      <c r="E693" s="1223">
        <v>2</v>
      </c>
      <c r="F693" s="1419" t="s">
        <v>1002</v>
      </c>
      <c r="G693" s="1336">
        <v>747500</v>
      </c>
      <c r="H693" s="1033">
        <v>1881037.5495556721</v>
      </c>
      <c r="I693" s="1578"/>
      <c r="J693" s="1034"/>
      <c r="K693" s="1041"/>
      <c r="L693" s="2399">
        <v>40</v>
      </c>
      <c r="M693" s="1223">
        <v>40</v>
      </c>
      <c r="N693" s="1585">
        <v>48</v>
      </c>
      <c r="O693" s="2400">
        <v>1.2</v>
      </c>
      <c r="P693" s="1338">
        <v>805800</v>
      </c>
      <c r="Q693" s="1227">
        <v>1881037.5495556721</v>
      </c>
    </row>
    <row r="694" spans="1:17" ht="14.5" customHeight="1" x14ac:dyDescent="0.15">
      <c r="A694" s="1566" t="s">
        <v>404</v>
      </c>
      <c r="B694" s="1223">
        <v>22</v>
      </c>
      <c r="C694" s="1223">
        <v>22</v>
      </c>
      <c r="D694" s="1031">
        <v>44</v>
      </c>
      <c r="E694" s="1223">
        <v>2</v>
      </c>
      <c r="F694" s="1419" t="s">
        <v>1002</v>
      </c>
      <c r="G694" s="1336">
        <v>747500</v>
      </c>
      <c r="H694" s="1033">
        <v>1881037.5495556721</v>
      </c>
      <c r="I694" s="1578"/>
      <c r="J694" s="1034"/>
      <c r="K694" s="1041"/>
      <c r="L694" s="2399">
        <v>5</v>
      </c>
      <c r="M694" s="1223">
        <v>5</v>
      </c>
      <c r="N694" s="1585">
        <v>10</v>
      </c>
      <c r="O694" s="2400">
        <v>2</v>
      </c>
      <c r="P694" s="1338">
        <v>805800</v>
      </c>
      <c r="Q694" s="1227">
        <v>1881037.5495556721</v>
      </c>
    </row>
    <row r="695" spans="1:17" ht="14.5" customHeight="1" x14ac:dyDescent="0.15">
      <c r="A695" s="1566" t="s">
        <v>405</v>
      </c>
      <c r="B695" s="1223">
        <v>60</v>
      </c>
      <c r="C695" s="1223">
        <v>60</v>
      </c>
      <c r="D695" s="1031">
        <v>72</v>
      </c>
      <c r="E695" s="1223">
        <v>1.2</v>
      </c>
      <c r="F695" s="1419" t="s">
        <v>1002</v>
      </c>
      <c r="G695" s="1336">
        <v>747500</v>
      </c>
      <c r="H695" s="1033">
        <v>1881037.5495556721</v>
      </c>
      <c r="I695" s="1578"/>
      <c r="J695" s="1034"/>
      <c r="K695" s="1041"/>
      <c r="L695" s="2399">
        <v>70</v>
      </c>
      <c r="M695" s="1223">
        <v>70</v>
      </c>
      <c r="N695" s="1585">
        <v>84</v>
      </c>
      <c r="O695" s="2400">
        <v>1.2</v>
      </c>
      <c r="P695" s="1338">
        <v>805800</v>
      </c>
      <c r="Q695" s="1227">
        <v>1881037.5495556721</v>
      </c>
    </row>
    <row r="696" spans="1:17" ht="14.5" customHeight="1" x14ac:dyDescent="0.15">
      <c r="A696" s="1566" t="s">
        <v>406</v>
      </c>
      <c r="B696" s="1223">
        <v>76</v>
      </c>
      <c r="C696" s="1223">
        <v>70</v>
      </c>
      <c r="D696" s="1031">
        <v>112</v>
      </c>
      <c r="E696" s="1223">
        <v>1.6</v>
      </c>
      <c r="F696" s="1419" t="s">
        <v>1002</v>
      </c>
      <c r="G696" s="1336">
        <v>747500</v>
      </c>
      <c r="H696" s="1033">
        <v>1881037.5495556721</v>
      </c>
      <c r="I696" s="1578"/>
      <c r="J696" s="1034"/>
      <c r="K696" s="1041"/>
      <c r="L696" s="2399">
        <v>53</v>
      </c>
      <c r="M696" s="1223">
        <v>53</v>
      </c>
      <c r="N696" s="1585">
        <v>84.800000000000011</v>
      </c>
      <c r="O696" s="2400">
        <v>1.6</v>
      </c>
      <c r="P696" s="1338">
        <v>805800</v>
      </c>
      <c r="Q696" s="1227">
        <v>1881037.5495556721</v>
      </c>
    </row>
    <row r="697" spans="1:17" ht="14.5" customHeight="1" x14ac:dyDescent="0.15">
      <c r="A697" s="1579" t="s">
        <v>407</v>
      </c>
      <c r="B697" s="1620">
        <v>120</v>
      </c>
      <c r="C697" s="1620">
        <v>120</v>
      </c>
      <c r="D697" s="1031">
        <v>120</v>
      </c>
      <c r="E697" s="1620">
        <v>1</v>
      </c>
      <c r="F697" s="1419" t="s">
        <v>1002</v>
      </c>
      <c r="G697" s="1336">
        <v>747500</v>
      </c>
      <c r="H697" s="1033">
        <v>1881037.5495556721</v>
      </c>
      <c r="I697" s="1589"/>
      <c r="J697" s="1047"/>
      <c r="K697" s="1048"/>
      <c r="L697" s="2406">
        <v>120</v>
      </c>
      <c r="M697" s="1620">
        <v>120</v>
      </c>
      <c r="N697" s="1628">
        <v>120</v>
      </c>
      <c r="O697" s="2405">
        <v>1</v>
      </c>
      <c r="P697" s="1338">
        <v>805800</v>
      </c>
      <c r="Q697" s="1227">
        <v>1881037.5495556721</v>
      </c>
    </row>
    <row r="698" spans="1:17" ht="14.5" customHeight="1" thickBot="1" x14ac:dyDescent="0.2">
      <c r="A698" s="1080" t="s">
        <v>408</v>
      </c>
      <c r="B698" s="1081">
        <v>6408.8</v>
      </c>
      <c r="C698" s="1081">
        <v>6275.8</v>
      </c>
      <c r="D698" s="1081">
        <v>11255.74</v>
      </c>
      <c r="E698" s="1568">
        <v>1.793514771025208</v>
      </c>
      <c r="F698" s="1565" t="s">
        <v>1002</v>
      </c>
      <c r="G698" s="1162">
        <v>747500</v>
      </c>
      <c r="H698" s="1162">
        <v>1881037.5495556726</v>
      </c>
      <c r="I698" s="1082"/>
      <c r="J698" s="1082" t="s">
        <v>998</v>
      </c>
      <c r="K698" s="1085"/>
      <c r="L698" s="1081">
        <v>6530</v>
      </c>
      <c r="M698" s="1081">
        <v>6383</v>
      </c>
      <c r="N698" s="1081">
        <v>10882.95</v>
      </c>
      <c r="O698" s="1160">
        <v>1.704989816700611</v>
      </c>
      <c r="P698" s="1696">
        <v>805800</v>
      </c>
      <c r="Q698" s="1700">
        <v>1881037.5495556719</v>
      </c>
    </row>
    <row r="699" spans="1:17" x14ac:dyDescent="0.15">
      <c r="A699" s="7" t="s">
        <v>1925</v>
      </c>
      <c r="B699" s="8"/>
      <c r="C699" s="8"/>
      <c r="D699" s="8"/>
      <c r="E699" s="9"/>
      <c r="F699" s="10"/>
      <c r="G699" s="11"/>
      <c r="H699" s="8"/>
      <c r="I699" s="9"/>
      <c r="J699" s="1"/>
      <c r="K699" s="1"/>
      <c r="O699" s="1"/>
      <c r="P699" s="1"/>
    </row>
    <row r="700" spans="1:17" x14ac:dyDescent="0.15">
      <c r="A700" s="6"/>
      <c r="B700" s="8"/>
      <c r="C700" s="8"/>
      <c r="D700" s="8"/>
      <c r="E700" s="9"/>
      <c r="F700" s="10"/>
      <c r="G700" s="11"/>
      <c r="H700" s="8"/>
      <c r="I700" s="9"/>
      <c r="J700" s="1"/>
      <c r="K700" s="1"/>
      <c r="O700" s="1"/>
      <c r="P700" s="1"/>
    </row>
    <row r="701" spans="1:17" x14ac:dyDescent="0.15">
      <c r="A701" s="6"/>
      <c r="B701" s="8"/>
      <c r="C701" s="8"/>
      <c r="D701" s="8"/>
      <c r="E701" s="9"/>
      <c r="F701" s="10"/>
      <c r="G701" s="11"/>
      <c r="H701" s="8"/>
      <c r="I701" s="9"/>
      <c r="J701" s="1"/>
      <c r="K701" s="1"/>
      <c r="O701" s="1"/>
      <c r="P701" s="1"/>
    </row>
    <row r="702" spans="1:17" x14ac:dyDescent="0.15">
      <c r="A702" s="6"/>
      <c r="B702" s="8"/>
      <c r="C702" s="8"/>
      <c r="D702" s="8"/>
      <c r="E702" s="9"/>
      <c r="F702" s="10"/>
      <c r="G702" s="11"/>
      <c r="H702" s="8"/>
      <c r="I702" s="9"/>
      <c r="J702" s="1"/>
      <c r="K702" s="1"/>
      <c r="O702" s="1"/>
      <c r="P702" s="1"/>
    </row>
    <row r="703" spans="1:17" ht="15.75" customHeight="1" x14ac:dyDescent="0.2">
      <c r="A703" s="2512" t="s">
        <v>1914</v>
      </c>
      <c r="B703" s="2512"/>
      <c r="C703" s="2512"/>
      <c r="D703" s="2512"/>
      <c r="E703" s="2512"/>
      <c r="F703" s="2512"/>
      <c r="G703" s="2512"/>
      <c r="H703" s="2512"/>
      <c r="I703" s="2512"/>
      <c r="J703" s="2512"/>
      <c r="K703" s="2512"/>
      <c r="L703" s="2512"/>
      <c r="M703" s="2512"/>
      <c r="N703" s="2512"/>
      <c r="O703" s="2512"/>
      <c r="P703" s="2512"/>
      <c r="Q703" s="2512"/>
    </row>
    <row r="704" spans="1:17" x14ac:dyDescent="0.15">
      <c r="A704" s="3"/>
      <c r="B704" s="12"/>
      <c r="C704" s="12"/>
      <c r="D704" s="12"/>
      <c r="E704" s="28"/>
      <c r="F704" s="14"/>
      <c r="G704" s="12"/>
      <c r="H704" s="12"/>
      <c r="I704" s="13"/>
      <c r="J704" s="13"/>
      <c r="K704" s="13"/>
      <c r="L704" s="12"/>
      <c r="M704" s="12"/>
      <c r="N704" s="12"/>
      <c r="O704" s="13"/>
      <c r="P704" s="13"/>
      <c r="Q704" s="12"/>
    </row>
    <row r="705" spans="1:17" ht="14" thickBot="1" x14ac:dyDescent="0.2">
      <c r="A705" s="3" t="s">
        <v>415</v>
      </c>
      <c r="B705" s="12"/>
      <c r="C705" s="12"/>
      <c r="D705" s="12"/>
      <c r="E705" s="13"/>
      <c r="F705" s="14"/>
      <c r="G705" s="12"/>
      <c r="H705" s="12"/>
      <c r="I705" s="13"/>
      <c r="J705" s="13"/>
      <c r="K705" s="13"/>
      <c r="L705" s="12"/>
      <c r="M705" s="12"/>
      <c r="N705" s="12"/>
      <c r="O705" s="13"/>
      <c r="P705" s="13"/>
      <c r="Q705" s="12"/>
    </row>
    <row r="706" spans="1:17" ht="14.5" customHeight="1" thickBot="1" x14ac:dyDescent="0.2">
      <c r="A706" s="2499" t="s">
        <v>343</v>
      </c>
      <c r="B706" s="2502" t="s">
        <v>1950</v>
      </c>
      <c r="C706" s="2503"/>
      <c r="D706" s="2503"/>
      <c r="E706" s="2503"/>
      <c r="F706" s="2503"/>
      <c r="G706" s="2503"/>
      <c r="H706" s="2503"/>
      <c r="I706" s="2503"/>
      <c r="J706" s="2503"/>
      <c r="K706" s="2503"/>
      <c r="L706" s="2504" t="s">
        <v>1951</v>
      </c>
      <c r="M706" s="2505"/>
      <c r="N706" s="2505"/>
      <c r="O706" s="2505"/>
      <c r="P706" s="2506"/>
      <c r="Q706" s="2507"/>
    </row>
    <row r="707" spans="1:17" ht="14.5" customHeight="1" x14ac:dyDescent="0.15">
      <c r="A707" s="2500"/>
      <c r="B707" s="2508" t="s">
        <v>344</v>
      </c>
      <c r="C707" s="2509"/>
      <c r="D707" s="1088"/>
      <c r="E707" s="1088" t="s">
        <v>926</v>
      </c>
      <c r="F707" s="1088" t="s">
        <v>345</v>
      </c>
      <c r="G707" s="1088"/>
      <c r="H707" s="1088"/>
      <c r="I707" s="2496" t="s">
        <v>346</v>
      </c>
      <c r="J707" s="2497"/>
      <c r="K707" s="2498"/>
      <c r="L707" s="2510" t="s">
        <v>344</v>
      </c>
      <c r="M707" s="2511"/>
      <c r="N707" s="1095" t="s">
        <v>347</v>
      </c>
      <c r="O707" s="1096" t="s">
        <v>348</v>
      </c>
      <c r="P707" s="1097"/>
      <c r="Q707" s="1098"/>
    </row>
    <row r="708" spans="1:17" ht="14.5" customHeight="1" x14ac:dyDescent="0.15">
      <c r="A708" s="2500"/>
      <c r="B708" s="1088" t="s">
        <v>857</v>
      </c>
      <c r="C708" s="1088" t="s">
        <v>350</v>
      </c>
      <c r="D708" s="1088" t="s">
        <v>859</v>
      </c>
      <c r="E708" s="1088" t="s">
        <v>864</v>
      </c>
      <c r="F708" s="1088" t="s">
        <v>351</v>
      </c>
      <c r="G708" s="1088" t="s">
        <v>352</v>
      </c>
      <c r="H708" s="1088" t="s">
        <v>353</v>
      </c>
      <c r="I708" s="2493" t="s">
        <v>861</v>
      </c>
      <c r="J708" s="2494"/>
      <c r="K708" s="2495"/>
      <c r="L708" s="1099" t="s">
        <v>857</v>
      </c>
      <c r="M708" s="1095" t="s">
        <v>350</v>
      </c>
      <c r="N708" s="1095" t="s">
        <v>354</v>
      </c>
      <c r="O708" s="1096"/>
      <c r="P708" s="1095" t="s">
        <v>352</v>
      </c>
      <c r="Q708" s="1098" t="s">
        <v>353</v>
      </c>
    </row>
    <row r="709" spans="1:17" ht="14.5" customHeight="1" x14ac:dyDescent="0.15">
      <c r="A709" s="2500"/>
      <c r="B709" s="1088"/>
      <c r="C709" s="1088"/>
      <c r="D709" s="1088"/>
      <c r="E709" s="1088"/>
      <c r="F709" s="1088" t="s">
        <v>356</v>
      </c>
      <c r="G709" s="1088" t="s">
        <v>357</v>
      </c>
      <c r="H709" s="1088" t="s">
        <v>356</v>
      </c>
      <c r="I709" s="1089"/>
      <c r="J709" s="1090"/>
      <c r="K709" s="1091"/>
      <c r="L709" s="1099"/>
      <c r="M709" s="1095"/>
      <c r="N709" s="1095"/>
      <c r="O709" s="1096" t="s">
        <v>359</v>
      </c>
      <c r="P709" s="1095" t="s">
        <v>357</v>
      </c>
      <c r="Q709" s="1098" t="s">
        <v>356</v>
      </c>
    </row>
    <row r="710" spans="1:17" ht="14.5" customHeight="1" x14ac:dyDescent="0.15">
      <c r="A710" s="2501"/>
      <c r="B710" s="1092" t="s">
        <v>360</v>
      </c>
      <c r="C710" s="1092" t="s">
        <v>360</v>
      </c>
      <c r="D710" s="1092" t="s">
        <v>361</v>
      </c>
      <c r="E710" s="1092" t="s">
        <v>778</v>
      </c>
      <c r="F710" s="1092"/>
      <c r="G710" s="1092" t="s">
        <v>362</v>
      </c>
      <c r="H710" s="1092" t="s">
        <v>363</v>
      </c>
      <c r="I710" s="1093" t="s">
        <v>364</v>
      </c>
      <c r="J710" s="1093" t="s">
        <v>365</v>
      </c>
      <c r="K710" s="1094" t="s">
        <v>366</v>
      </c>
      <c r="L710" s="1100" t="s">
        <v>360</v>
      </c>
      <c r="M710" s="1101" t="s">
        <v>360</v>
      </c>
      <c r="N710" s="1101" t="s">
        <v>361</v>
      </c>
      <c r="O710" s="1102"/>
      <c r="P710" s="1101" t="s">
        <v>362</v>
      </c>
      <c r="Q710" s="1103" t="s">
        <v>363</v>
      </c>
    </row>
    <row r="711" spans="1:17" ht="14.5" customHeight="1" x14ac:dyDescent="0.15">
      <c r="A711" s="1049" t="s">
        <v>367</v>
      </c>
      <c r="B711" s="1050">
        <v>304</v>
      </c>
      <c r="C711" s="1050">
        <v>297</v>
      </c>
      <c r="D711" s="1051">
        <v>5180</v>
      </c>
      <c r="E711" s="1701">
        <v>17.441077441077439</v>
      </c>
      <c r="F711" s="1053"/>
      <c r="G711" s="1050"/>
      <c r="H711" s="1050"/>
      <c r="I711" s="1052"/>
      <c r="J711" s="1052"/>
      <c r="K711" s="1054"/>
      <c r="L711" s="1055">
        <v>307</v>
      </c>
      <c r="M711" s="1051">
        <v>304</v>
      </c>
      <c r="N711" s="1051">
        <v>6100</v>
      </c>
      <c r="O711" s="1701">
        <v>20.065789473684209</v>
      </c>
      <c r="P711" s="1702"/>
      <c r="Q711" s="1703"/>
    </row>
    <row r="712" spans="1:17" ht="14.5" customHeight="1" x14ac:dyDescent="0.15">
      <c r="A712" s="1566" t="s">
        <v>368</v>
      </c>
      <c r="B712" s="1223">
        <v>38</v>
      </c>
      <c r="C712" s="1223">
        <v>35</v>
      </c>
      <c r="D712" s="1031">
        <v>560</v>
      </c>
      <c r="E712" s="1223">
        <v>16</v>
      </c>
      <c r="F712" s="1419" t="s">
        <v>1003</v>
      </c>
      <c r="G712" s="1033">
        <v>1286000</v>
      </c>
      <c r="H712" s="1033">
        <v>16606195</v>
      </c>
      <c r="I712" s="1575"/>
      <c r="J712" s="1034"/>
      <c r="K712" s="1035"/>
      <c r="L712" s="2412">
        <v>40</v>
      </c>
      <c r="M712" s="2338">
        <v>40</v>
      </c>
      <c r="N712" s="1585">
        <v>800</v>
      </c>
      <c r="O712" s="2338">
        <v>20</v>
      </c>
      <c r="P712" s="1338">
        <v>1359000</v>
      </c>
      <c r="Q712" s="1227">
        <v>16606195</v>
      </c>
    </row>
    <row r="713" spans="1:17" ht="14.5" customHeight="1" x14ac:dyDescent="0.15">
      <c r="A713" s="1566" t="s">
        <v>369</v>
      </c>
      <c r="B713" s="1223">
        <v>50</v>
      </c>
      <c r="C713" s="1223">
        <v>50</v>
      </c>
      <c r="D713" s="1031">
        <v>1250</v>
      </c>
      <c r="E713" s="1223">
        <v>25</v>
      </c>
      <c r="F713" s="1419" t="s">
        <v>1003</v>
      </c>
      <c r="G713" s="1033">
        <v>1286000</v>
      </c>
      <c r="H713" s="1033">
        <v>16606195</v>
      </c>
      <c r="I713" s="1575"/>
      <c r="J713" s="1034"/>
      <c r="K713" s="1035"/>
      <c r="L713" s="2399">
        <v>50</v>
      </c>
      <c r="M713" s="1223">
        <v>50</v>
      </c>
      <c r="N713" s="1585">
        <v>1250</v>
      </c>
      <c r="O713" s="1223">
        <v>25</v>
      </c>
      <c r="P713" s="1338">
        <v>1359000</v>
      </c>
      <c r="Q713" s="1227">
        <v>16606195</v>
      </c>
    </row>
    <row r="714" spans="1:17" ht="14.5" customHeight="1" x14ac:dyDescent="0.15">
      <c r="A714" s="1566" t="s">
        <v>370</v>
      </c>
      <c r="B714" s="1030"/>
      <c r="C714" s="1030"/>
      <c r="D714" s="1031">
        <v>0</v>
      </c>
      <c r="E714" s="1030"/>
      <c r="F714" s="1038"/>
      <c r="G714" s="1336"/>
      <c r="H714" s="1033"/>
      <c r="I714" s="1575"/>
      <c r="J714" s="1034"/>
      <c r="K714" s="1035"/>
      <c r="L714" s="1036"/>
      <c r="M714" s="1030"/>
      <c r="N714" s="1585">
        <v>0</v>
      </c>
      <c r="O714" s="1030"/>
      <c r="P714" s="1338"/>
      <c r="Q714" s="1699"/>
    </row>
    <row r="715" spans="1:17" ht="14.5" customHeight="1" x14ac:dyDescent="0.15">
      <c r="A715" s="1566" t="s">
        <v>371</v>
      </c>
      <c r="B715" s="1223">
        <v>20</v>
      </c>
      <c r="C715" s="1223">
        <v>20</v>
      </c>
      <c r="D715" s="1031">
        <v>400</v>
      </c>
      <c r="E715" s="1223">
        <v>20</v>
      </c>
      <c r="F715" s="1419" t="s">
        <v>1003</v>
      </c>
      <c r="G715" s="1033">
        <v>1286000</v>
      </c>
      <c r="H715" s="1033">
        <v>16606195</v>
      </c>
      <c r="I715" s="1575"/>
      <c r="J715" s="1034"/>
      <c r="K715" s="1035"/>
      <c r="L715" s="2399">
        <v>21</v>
      </c>
      <c r="M715" s="1223">
        <v>20</v>
      </c>
      <c r="N715" s="1585">
        <v>400</v>
      </c>
      <c r="O715" s="1223">
        <v>20</v>
      </c>
      <c r="P715" s="1338">
        <v>1359000</v>
      </c>
      <c r="Q715" s="1227">
        <v>16606195</v>
      </c>
    </row>
    <row r="716" spans="1:17" ht="14.5" customHeight="1" x14ac:dyDescent="0.15">
      <c r="A716" s="1566" t="s">
        <v>372</v>
      </c>
      <c r="B716" s="1223">
        <v>60</v>
      </c>
      <c r="C716" s="1223">
        <v>60</v>
      </c>
      <c r="D716" s="1031">
        <v>1080</v>
      </c>
      <c r="E716" s="1223">
        <v>18</v>
      </c>
      <c r="F716" s="1419" t="s">
        <v>1003</v>
      </c>
      <c r="G716" s="1033">
        <v>1286000</v>
      </c>
      <c r="H716" s="1033">
        <v>16606195</v>
      </c>
      <c r="I716" s="1575"/>
      <c r="J716" s="1034"/>
      <c r="K716" s="1035"/>
      <c r="L716" s="2399">
        <v>60</v>
      </c>
      <c r="M716" s="1223">
        <v>60</v>
      </c>
      <c r="N716" s="1585">
        <v>1200</v>
      </c>
      <c r="O716" s="1223">
        <v>20</v>
      </c>
      <c r="P716" s="1338">
        <v>1359000</v>
      </c>
      <c r="Q716" s="1227">
        <v>16606195</v>
      </c>
    </row>
    <row r="717" spans="1:17" ht="14.5" customHeight="1" x14ac:dyDescent="0.15">
      <c r="A717" s="1566" t="s">
        <v>373</v>
      </c>
      <c r="B717" s="1030"/>
      <c r="C717" s="1030"/>
      <c r="D717" s="1031">
        <v>0</v>
      </c>
      <c r="E717" s="1030"/>
      <c r="F717" s="1038"/>
      <c r="G717" s="1336"/>
      <c r="H717" s="1033"/>
      <c r="I717" s="1575"/>
      <c r="J717" s="1034"/>
      <c r="K717" s="1035"/>
      <c r="L717" s="1036"/>
      <c r="M717" s="1030"/>
      <c r="N717" s="1585">
        <v>0</v>
      </c>
      <c r="O717" s="1030"/>
      <c r="P717" s="1338"/>
      <c r="Q717" s="1699"/>
    </row>
    <row r="718" spans="1:17" ht="14.5" customHeight="1" x14ac:dyDescent="0.15">
      <c r="A718" s="1566" t="s">
        <v>374</v>
      </c>
      <c r="B718" s="1223">
        <v>50</v>
      </c>
      <c r="C718" s="1223">
        <v>50</v>
      </c>
      <c r="D718" s="1031">
        <v>900</v>
      </c>
      <c r="E718" s="1223">
        <v>18</v>
      </c>
      <c r="F718" s="1419" t="s">
        <v>1003</v>
      </c>
      <c r="G718" s="1033">
        <v>1286000</v>
      </c>
      <c r="H718" s="1033">
        <v>16606195</v>
      </c>
      <c r="I718" s="1575"/>
      <c r="J718" s="1034"/>
      <c r="K718" s="1035"/>
      <c r="L718" s="2399">
        <v>40</v>
      </c>
      <c r="M718" s="1223">
        <v>40</v>
      </c>
      <c r="N718" s="1585">
        <v>960</v>
      </c>
      <c r="O718" s="1223">
        <v>24</v>
      </c>
      <c r="P718" s="1338">
        <v>1359000</v>
      </c>
      <c r="Q718" s="1227">
        <v>16606195</v>
      </c>
    </row>
    <row r="719" spans="1:17" ht="14.5" customHeight="1" x14ac:dyDescent="0.15">
      <c r="A719" s="1566" t="s">
        <v>375</v>
      </c>
      <c r="B719" s="1030"/>
      <c r="C719" s="1030"/>
      <c r="D719" s="1031">
        <v>0</v>
      </c>
      <c r="E719" s="1030"/>
      <c r="F719" s="1038"/>
      <c r="G719" s="1336"/>
      <c r="H719" s="1033"/>
      <c r="I719" s="1575"/>
      <c r="J719" s="1034"/>
      <c r="K719" s="1035"/>
      <c r="L719" s="1036"/>
      <c r="M719" s="1030"/>
      <c r="N719" s="1585">
        <v>0</v>
      </c>
      <c r="O719" s="1030"/>
      <c r="P719" s="1338"/>
      <c r="Q719" s="1699"/>
    </row>
    <row r="720" spans="1:17" ht="14.5" customHeight="1" x14ac:dyDescent="0.15">
      <c r="A720" s="1566" t="s">
        <v>376</v>
      </c>
      <c r="B720" s="1223">
        <v>8</v>
      </c>
      <c r="C720" s="1223">
        <v>8</v>
      </c>
      <c r="D720" s="1031">
        <v>120</v>
      </c>
      <c r="E720" s="1223">
        <v>15</v>
      </c>
      <c r="F720" s="1419" t="s">
        <v>1003</v>
      </c>
      <c r="G720" s="1033">
        <v>1286000</v>
      </c>
      <c r="H720" s="1033">
        <v>16606195</v>
      </c>
      <c r="I720" s="1575"/>
      <c r="J720" s="1034"/>
      <c r="K720" s="1035"/>
      <c r="L720" s="2399">
        <v>10</v>
      </c>
      <c r="M720" s="1223">
        <v>10</v>
      </c>
      <c r="N720" s="1585">
        <v>130</v>
      </c>
      <c r="O720" s="1223">
        <v>13</v>
      </c>
      <c r="P720" s="1338">
        <v>1359000</v>
      </c>
      <c r="Q720" s="1227">
        <v>16606195</v>
      </c>
    </row>
    <row r="721" spans="1:17" ht="14.5" customHeight="1" x14ac:dyDescent="0.15">
      <c r="A721" s="1566" t="s">
        <v>377</v>
      </c>
      <c r="B721" s="1223">
        <v>52</v>
      </c>
      <c r="C721" s="1223">
        <v>48</v>
      </c>
      <c r="D721" s="1031">
        <v>240</v>
      </c>
      <c r="E721" s="1223">
        <v>5</v>
      </c>
      <c r="F721" s="1419" t="s">
        <v>1003</v>
      </c>
      <c r="G721" s="1033">
        <v>1286000</v>
      </c>
      <c r="H721" s="1033">
        <v>16606195</v>
      </c>
      <c r="I721" s="1575"/>
      <c r="J721" s="1034"/>
      <c r="K721" s="1035"/>
      <c r="L721" s="2399">
        <v>60</v>
      </c>
      <c r="M721" s="1223">
        <v>58</v>
      </c>
      <c r="N721" s="1585">
        <v>870</v>
      </c>
      <c r="O721" s="1223">
        <v>15</v>
      </c>
      <c r="P721" s="1338">
        <v>1359000</v>
      </c>
      <c r="Q721" s="1227">
        <v>16606195</v>
      </c>
    </row>
    <row r="722" spans="1:17" ht="14.5" customHeight="1" x14ac:dyDescent="0.15">
      <c r="A722" s="1566" t="s">
        <v>378</v>
      </c>
      <c r="B722" s="1030"/>
      <c r="C722" s="1030"/>
      <c r="D722" s="1031">
        <v>0</v>
      </c>
      <c r="E722" s="1030"/>
      <c r="F722" s="1038"/>
      <c r="G722" s="1336"/>
      <c r="H722" s="1033"/>
      <c r="I722" s="1575"/>
      <c r="J722" s="1034"/>
      <c r="K722" s="1035"/>
      <c r="L722" s="1036"/>
      <c r="M722" s="1030"/>
      <c r="N722" s="1585">
        <v>0</v>
      </c>
      <c r="O722" s="1030"/>
      <c r="P722" s="1338"/>
      <c r="Q722" s="1699"/>
    </row>
    <row r="723" spans="1:17" ht="14.5" customHeight="1" x14ac:dyDescent="0.15">
      <c r="A723" s="1566" t="s">
        <v>379</v>
      </c>
      <c r="B723" s="1030"/>
      <c r="C723" s="1030"/>
      <c r="D723" s="1031">
        <v>0</v>
      </c>
      <c r="E723" s="1030"/>
      <c r="F723" s="1032"/>
      <c r="G723" s="1336"/>
      <c r="H723" s="1033"/>
      <c r="I723" s="1575"/>
      <c r="J723" s="1034"/>
      <c r="K723" s="1035"/>
      <c r="L723" s="1036"/>
      <c r="M723" s="1030"/>
      <c r="N723" s="1585">
        <v>0</v>
      </c>
      <c r="O723" s="1030"/>
      <c r="P723" s="1338"/>
      <c r="Q723" s="1699"/>
    </row>
    <row r="724" spans="1:17" ht="14.5" customHeight="1" x14ac:dyDescent="0.15">
      <c r="A724" s="1566" t="s">
        <v>380</v>
      </c>
      <c r="B724" s="1030"/>
      <c r="C724" s="1030"/>
      <c r="D724" s="1031">
        <v>0</v>
      </c>
      <c r="E724" s="1030"/>
      <c r="F724" s="1038"/>
      <c r="G724" s="1336"/>
      <c r="H724" s="1033"/>
      <c r="I724" s="1575"/>
      <c r="J724" s="1034"/>
      <c r="K724" s="1035"/>
      <c r="L724" s="1036"/>
      <c r="M724" s="1030"/>
      <c r="N724" s="1585">
        <v>0</v>
      </c>
      <c r="O724" s="1030"/>
      <c r="P724" s="1338"/>
      <c r="Q724" s="1699"/>
    </row>
    <row r="725" spans="1:17" ht="14.5" customHeight="1" x14ac:dyDescent="0.15">
      <c r="A725" s="1566" t="s">
        <v>381</v>
      </c>
      <c r="B725" s="1223">
        <v>20</v>
      </c>
      <c r="C725" s="1223">
        <v>20</v>
      </c>
      <c r="D725" s="1031">
        <v>540</v>
      </c>
      <c r="E725" s="1223">
        <v>27</v>
      </c>
      <c r="F725" s="1419" t="s">
        <v>1003</v>
      </c>
      <c r="G725" s="1033">
        <v>1286000</v>
      </c>
      <c r="H725" s="1033">
        <v>16606195</v>
      </c>
      <c r="I725" s="1575"/>
      <c r="J725" s="1034"/>
      <c r="K725" s="1035"/>
      <c r="L725" s="2399">
        <v>20</v>
      </c>
      <c r="M725" s="1223">
        <v>20</v>
      </c>
      <c r="N725" s="1585">
        <v>400</v>
      </c>
      <c r="O725" s="1223">
        <v>20</v>
      </c>
      <c r="P725" s="1338">
        <v>1359000</v>
      </c>
      <c r="Q725" s="1227">
        <v>16606195</v>
      </c>
    </row>
    <row r="726" spans="1:17" ht="14.5" customHeight="1" x14ac:dyDescent="0.15">
      <c r="A726" s="1566" t="s">
        <v>382</v>
      </c>
      <c r="B726" s="1223">
        <v>6</v>
      </c>
      <c r="C726" s="1223">
        <v>6</v>
      </c>
      <c r="D726" s="1031">
        <v>90</v>
      </c>
      <c r="E726" s="1223">
        <v>15</v>
      </c>
      <c r="F726" s="1419" t="s">
        <v>1003</v>
      </c>
      <c r="G726" s="1033">
        <v>1286000</v>
      </c>
      <c r="H726" s="1033">
        <v>16606195</v>
      </c>
      <c r="I726" s="1575"/>
      <c r="J726" s="1034"/>
      <c r="K726" s="1035"/>
      <c r="L726" s="2399">
        <v>6</v>
      </c>
      <c r="M726" s="1223">
        <v>6</v>
      </c>
      <c r="N726" s="1585">
        <v>90</v>
      </c>
      <c r="O726" s="1223">
        <v>15</v>
      </c>
      <c r="P726" s="1338">
        <v>1359000</v>
      </c>
      <c r="Q726" s="1227">
        <v>16606195</v>
      </c>
    </row>
    <row r="727" spans="1:17" ht="14.5" customHeight="1" x14ac:dyDescent="0.15">
      <c r="A727" s="1570" t="s">
        <v>383</v>
      </c>
      <c r="B727" s="1076">
        <v>12</v>
      </c>
      <c r="C727" s="1058">
        <v>12</v>
      </c>
      <c r="D727" s="1059">
        <v>192</v>
      </c>
      <c r="E727" s="1594"/>
      <c r="F727" s="1061"/>
      <c r="G727" s="1572"/>
      <c r="H727" s="1062"/>
      <c r="I727" s="1576"/>
      <c r="J727" s="1063"/>
      <c r="K727" s="1064"/>
      <c r="L727" s="1065">
        <v>10</v>
      </c>
      <c r="M727" s="1058">
        <v>10</v>
      </c>
      <c r="N727" s="1058">
        <v>180</v>
      </c>
      <c r="O727" s="1695"/>
      <c r="P727" s="1697"/>
      <c r="Q727" s="1698"/>
    </row>
    <row r="728" spans="1:17" ht="14.5" customHeight="1" x14ac:dyDescent="0.15">
      <c r="A728" s="1566" t="s">
        <v>384</v>
      </c>
      <c r="B728" s="1030"/>
      <c r="C728" s="1030"/>
      <c r="D728" s="1031">
        <v>0</v>
      </c>
      <c r="E728" s="1043"/>
      <c r="F728" s="1038"/>
      <c r="G728" s="1336"/>
      <c r="H728" s="1033"/>
      <c r="I728" s="1575"/>
      <c r="J728" s="1034"/>
      <c r="K728" s="1035"/>
      <c r="L728" s="1036"/>
      <c r="M728" s="1030"/>
      <c r="N728" s="1585">
        <v>0</v>
      </c>
      <c r="O728" s="1712"/>
      <c r="P728" s="1338"/>
      <c r="Q728" s="1699"/>
    </row>
    <row r="729" spans="1:17" ht="14.5" customHeight="1" x14ac:dyDescent="0.15">
      <c r="A729" s="1566" t="s">
        <v>385</v>
      </c>
      <c r="B729" s="1030"/>
      <c r="C729" s="1030"/>
      <c r="D729" s="1031">
        <v>0</v>
      </c>
      <c r="E729" s="1043"/>
      <c r="F729" s="1038"/>
      <c r="G729" s="1336"/>
      <c r="H729" s="1033"/>
      <c r="I729" s="1575"/>
      <c r="J729" s="1034"/>
      <c r="K729" s="1035"/>
      <c r="L729" s="1036"/>
      <c r="M729" s="1030"/>
      <c r="N729" s="1585">
        <v>0</v>
      </c>
      <c r="O729" s="1712"/>
      <c r="P729" s="1338"/>
      <c r="Q729" s="1699"/>
    </row>
    <row r="730" spans="1:17" ht="14.5" customHeight="1" x14ac:dyDescent="0.15">
      <c r="A730" s="1566" t="s">
        <v>386</v>
      </c>
      <c r="B730" s="1030"/>
      <c r="C730" s="1030"/>
      <c r="D730" s="1031">
        <v>0</v>
      </c>
      <c r="E730" s="1043"/>
      <c r="F730" s="1038"/>
      <c r="G730" s="1336"/>
      <c r="H730" s="1033"/>
      <c r="I730" s="1575"/>
      <c r="J730" s="1034"/>
      <c r="K730" s="1035"/>
      <c r="L730" s="1036"/>
      <c r="M730" s="1030"/>
      <c r="N730" s="1585">
        <v>0</v>
      </c>
      <c r="O730" s="1712"/>
      <c r="P730" s="1338"/>
      <c r="Q730" s="1699"/>
    </row>
    <row r="731" spans="1:17" ht="14.5" customHeight="1" x14ac:dyDescent="0.15">
      <c r="A731" s="1566" t="s">
        <v>387</v>
      </c>
      <c r="B731" s="1030"/>
      <c r="C731" s="1030"/>
      <c r="D731" s="1031">
        <v>0</v>
      </c>
      <c r="E731" s="1043"/>
      <c r="F731" s="1038"/>
      <c r="G731" s="1336"/>
      <c r="H731" s="1033"/>
      <c r="I731" s="1575"/>
      <c r="J731" s="1034"/>
      <c r="K731" s="1035"/>
      <c r="L731" s="1036"/>
      <c r="M731" s="1030"/>
      <c r="N731" s="1585">
        <v>0</v>
      </c>
      <c r="O731" s="1712"/>
      <c r="P731" s="1338"/>
      <c r="Q731" s="1699"/>
    </row>
    <row r="732" spans="1:17" ht="14.5" customHeight="1" x14ac:dyDescent="0.15">
      <c r="A732" s="1566" t="s">
        <v>388</v>
      </c>
      <c r="B732" s="1223">
        <v>12</v>
      </c>
      <c r="C732" s="1223">
        <v>12</v>
      </c>
      <c r="D732" s="1031">
        <v>192</v>
      </c>
      <c r="E732" s="1223">
        <v>16</v>
      </c>
      <c r="F732" s="1419" t="s">
        <v>1003</v>
      </c>
      <c r="G732" s="1033">
        <v>1286000</v>
      </c>
      <c r="H732" s="1033">
        <v>16606195</v>
      </c>
      <c r="I732" s="1575"/>
      <c r="J732" s="1034"/>
      <c r="K732" s="1035"/>
      <c r="L732" s="2399">
        <v>10</v>
      </c>
      <c r="M732" s="1223">
        <v>10</v>
      </c>
      <c r="N732" s="1585">
        <v>180</v>
      </c>
      <c r="O732" s="1223">
        <v>18</v>
      </c>
      <c r="P732" s="1338">
        <v>1359000</v>
      </c>
      <c r="Q732" s="1227">
        <v>16606195</v>
      </c>
    </row>
    <row r="733" spans="1:17" ht="14.5" customHeight="1" x14ac:dyDescent="0.15">
      <c r="A733" s="1570" t="s">
        <v>389</v>
      </c>
      <c r="B733" s="1571">
        <v>115</v>
      </c>
      <c r="C733" s="1068">
        <v>105</v>
      </c>
      <c r="D733" s="1068">
        <v>1735</v>
      </c>
      <c r="E733" s="1701">
        <v>16.523809523809526</v>
      </c>
      <c r="F733" s="1061"/>
      <c r="G733" s="1574"/>
      <c r="H733" s="1070"/>
      <c r="I733" s="1577"/>
      <c r="J733" s="1071"/>
      <c r="K733" s="1072"/>
      <c r="L733" s="1073">
        <v>107</v>
      </c>
      <c r="M733" s="1068">
        <v>104</v>
      </c>
      <c r="N733" s="1068">
        <v>1672</v>
      </c>
      <c r="O733" s="1701">
        <v>16.076923076923077</v>
      </c>
      <c r="P733" s="1697"/>
      <c r="Q733" s="1698"/>
    </row>
    <row r="734" spans="1:17" ht="14.5" customHeight="1" x14ac:dyDescent="0.15">
      <c r="A734" s="1566" t="s">
        <v>390</v>
      </c>
      <c r="B734" s="1223">
        <v>25</v>
      </c>
      <c r="C734" s="1223">
        <v>25</v>
      </c>
      <c r="D734" s="1031">
        <v>400</v>
      </c>
      <c r="E734" s="1223">
        <v>16</v>
      </c>
      <c r="F734" s="1419" t="s">
        <v>1003</v>
      </c>
      <c r="G734" s="1033">
        <v>1286000</v>
      </c>
      <c r="H734" s="1033">
        <v>16606195</v>
      </c>
      <c r="I734" s="1575"/>
      <c r="J734" s="1034"/>
      <c r="K734" s="1035"/>
      <c r="L734" s="2399">
        <v>35</v>
      </c>
      <c r="M734" s="1223">
        <v>35</v>
      </c>
      <c r="N734" s="1585">
        <v>490</v>
      </c>
      <c r="O734" s="1223">
        <v>14</v>
      </c>
      <c r="P734" s="1338">
        <v>1359000</v>
      </c>
      <c r="Q734" s="1227">
        <v>16606195</v>
      </c>
    </row>
    <row r="735" spans="1:17" ht="14.5" customHeight="1" x14ac:dyDescent="0.15">
      <c r="A735" s="1566" t="s">
        <v>391</v>
      </c>
      <c r="B735" s="1223">
        <v>30</v>
      </c>
      <c r="C735" s="1223">
        <v>25</v>
      </c>
      <c r="D735" s="1031">
        <v>450</v>
      </c>
      <c r="E735" s="1223">
        <v>18</v>
      </c>
      <c r="F735" s="1419" t="s">
        <v>1003</v>
      </c>
      <c r="G735" s="1033">
        <v>1286000</v>
      </c>
      <c r="H735" s="1033">
        <v>16606195</v>
      </c>
      <c r="I735" s="1575"/>
      <c r="J735" s="1034"/>
      <c r="K735" s="1035"/>
      <c r="L735" s="2399">
        <v>30</v>
      </c>
      <c r="M735" s="1223">
        <v>27</v>
      </c>
      <c r="N735" s="1585">
        <v>486</v>
      </c>
      <c r="O735" s="1223">
        <v>18</v>
      </c>
      <c r="P735" s="1338">
        <v>1359000</v>
      </c>
      <c r="Q735" s="1227">
        <v>16606195</v>
      </c>
    </row>
    <row r="736" spans="1:17" ht="14.5" customHeight="1" x14ac:dyDescent="0.15">
      <c r="A736" s="1566" t="s">
        <v>392</v>
      </c>
      <c r="B736" s="1223">
        <v>25</v>
      </c>
      <c r="C736" s="1223">
        <v>20</v>
      </c>
      <c r="D736" s="1031">
        <v>360</v>
      </c>
      <c r="E736" s="1223">
        <v>18</v>
      </c>
      <c r="F736" s="1419" t="s">
        <v>1003</v>
      </c>
      <c r="G736" s="1033">
        <v>1286000</v>
      </c>
      <c r="H736" s="1033">
        <v>16606195</v>
      </c>
      <c r="I736" s="1575"/>
      <c r="J736" s="1034"/>
      <c r="K736" s="1035"/>
      <c r="L736" s="2399">
        <v>20</v>
      </c>
      <c r="M736" s="1223">
        <v>20</v>
      </c>
      <c r="N736" s="1585">
        <v>300</v>
      </c>
      <c r="O736" s="1223">
        <v>15</v>
      </c>
      <c r="P736" s="1338">
        <v>1359000</v>
      </c>
      <c r="Q736" s="1227">
        <v>16606195</v>
      </c>
    </row>
    <row r="737" spans="1:17" ht="14.5" customHeight="1" x14ac:dyDescent="0.15">
      <c r="A737" s="1566" t="s">
        <v>393</v>
      </c>
      <c r="B737" s="1030"/>
      <c r="C737" s="1030"/>
      <c r="D737" s="1031">
        <v>0</v>
      </c>
      <c r="E737" s="1030"/>
      <c r="F737" s="1032"/>
      <c r="G737" s="1587"/>
      <c r="H737" s="1039"/>
      <c r="I737" s="1578"/>
      <c r="J737" s="1040"/>
      <c r="K737" s="1041"/>
      <c r="L737" s="1036"/>
      <c r="M737" s="1030"/>
      <c r="N737" s="1585">
        <v>0</v>
      </c>
      <c r="O737" s="1030"/>
      <c r="P737" s="1338"/>
      <c r="Q737" s="1699"/>
    </row>
    <row r="738" spans="1:17" ht="14.5" customHeight="1" x14ac:dyDescent="0.15">
      <c r="A738" s="1566" t="s">
        <v>394</v>
      </c>
      <c r="B738" s="1042"/>
      <c r="C738" s="1042"/>
      <c r="D738" s="1031">
        <v>0</v>
      </c>
      <c r="E738" s="1042"/>
      <c r="F738" s="1032"/>
      <c r="G738" s="1587"/>
      <c r="H738" s="1039"/>
      <c r="I738" s="1578"/>
      <c r="J738" s="1040"/>
      <c r="K738" s="1041"/>
      <c r="L738" s="1273"/>
      <c r="M738" s="1042"/>
      <c r="N738" s="1585">
        <v>0</v>
      </c>
      <c r="O738" s="1042"/>
      <c r="P738" s="1338"/>
      <c r="Q738" s="1699"/>
    </row>
    <row r="739" spans="1:17" ht="14.5" customHeight="1" x14ac:dyDescent="0.15">
      <c r="A739" s="1566" t="s">
        <v>395</v>
      </c>
      <c r="B739" s="1042"/>
      <c r="C739" s="1042"/>
      <c r="D739" s="1031">
        <v>0</v>
      </c>
      <c r="E739" s="1042"/>
      <c r="F739" s="1032"/>
      <c r="G739" s="1587"/>
      <c r="H739" s="1039"/>
      <c r="I739" s="1578"/>
      <c r="J739" s="1040"/>
      <c r="K739" s="1041"/>
      <c r="L739" s="1273"/>
      <c r="M739" s="1042"/>
      <c r="N739" s="1585">
        <v>0</v>
      </c>
      <c r="O739" s="1042"/>
      <c r="P739" s="1338"/>
      <c r="Q739" s="1699"/>
    </row>
    <row r="740" spans="1:17" ht="14.5" customHeight="1" x14ac:dyDescent="0.15">
      <c r="A740" s="1566" t="s">
        <v>396</v>
      </c>
      <c r="B740" s="1042"/>
      <c r="C740" s="1042"/>
      <c r="D740" s="1031">
        <v>0</v>
      </c>
      <c r="E740" s="1042"/>
      <c r="F740" s="1032"/>
      <c r="G740" s="1587"/>
      <c r="H740" s="1039"/>
      <c r="I740" s="1578"/>
      <c r="J740" s="1040"/>
      <c r="K740" s="1041"/>
      <c r="L740" s="1273"/>
      <c r="M740" s="1042"/>
      <c r="N740" s="1585">
        <v>0</v>
      </c>
      <c r="O740" s="1042"/>
      <c r="P740" s="1338"/>
      <c r="Q740" s="1699"/>
    </row>
    <row r="741" spans="1:17" ht="14.5" customHeight="1" x14ac:dyDescent="0.15">
      <c r="A741" s="1566" t="s">
        <v>397</v>
      </c>
      <c r="B741" s="1042">
        <v>35</v>
      </c>
      <c r="C741" s="1042">
        <v>35</v>
      </c>
      <c r="D741" s="1031">
        <v>525</v>
      </c>
      <c r="E741" s="1042">
        <v>15</v>
      </c>
      <c r="F741" s="1419" t="s">
        <v>1003</v>
      </c>
      <c r="G741" s="1033">
        <v>1286000</v>
      </c>
      <c r="H741" s="1033">
        <v>16606195</v>
      </c>
      <c r="I741" s="1578"/>
      <c r="J741" s="1040"/>
      <c r="K741" s="1041"/>
      <c r="L741" s="1273">
        <v>22</v>
      </c>
      <c r="M741" s="1042">
        <v>22</v>
      </c>
      <c r="N741" s="1585">
        <v>396</v>
      </c>
      <c r="O741" s="1042">
        <v>18</v>
      </c>
      <c r="P741" s="1338">
        <v>1359000</v>
      </c>
      <c r="Q741" s="1227">
        <v>16606195</v>
      </c>
    </row>
    <row r="742" spans="1:17" ht="14.5" customHeight="1" x14ac:dyDescent="0.15">
      <c r="A742" s="1570" t="s">
        <v>398</v>
      </c>
      <c r="B742" s="1076">
        <v>0</v>
      </c>
      <c r="C742" s="1076">
        <v>0</v>
      </c>
      <c r="D742" s="1076">
        <v>0</v>
      </c>
      <c r="E742" s="1069"/>
      <c r="F742" s="1077"/>
      <c r="G742" s="1281"/>
      <c r="H742" s="1078"/>
      <c r="I742" s="1588"/>
      <c r="J742" s="1079"/>
      <c r="K742" s="1020"/>
      <c r="L742" s="1065">
        <v>0</v>
      </c>
      <c r="M742" s="1076">
        <v>0</v>
      </c>
      <c r="N742" s="1076">
        <v>0</v>
      </c>
      <c r="O742" s="1695"/>
      <c r="P742" s="1697"/>
      <c r="Q742" s="1698"/>
    </row>
    <row r="743" spans="1:17" ht="14.5" customHeight="1" x14ac:dyDescent="0.15">
      <c r="A743" s="1566" t="s">
        <v>399</v>
      </c>
      <c r="B743" s="1042"/>
      <c r="C743" s="1042"/>
      <c r="D743" s="1031">
        <v>0</v>
      </c>
      <c r="E743" s="481"/>
      <c r="F743" s="1032"/>
      <c r="G743" s="1039"/>
      <c r="H743" s="1039"/>
      <c r="I743" s="1578"/>
      <c r="J743" s="1040"/>
      <c r="K743" s="1041"/>
      <c r="L743" s="1036"/>
      <c r="M743" s="1030"/>
      <c r="N743" s="1585">
        <v>0</v>
      </c>
      <c r="O743" s="1712"/>
      <c r="P743" s="1338"/>
      <c r="Q743" s="1699"/>
    </row>
    <row r="744" spans="1:17" ht="14.5" customHeight="1" x14ac:dyDescent="0.15">
      <c r="A744" s="1566" t="s">
        <v>400</v>
      </c>
      <c r="B744" s="1042"/>
      <c r="C744" s="1042"/>
      <c r="D744" s="1031">
        <v>0</v>
      </c>
      <c r="E744" s="481"/>
      <c r="F744" s="1032"/>
      <c r="G744" s="1039"/>
      <c r="H744" s="1039"/>
      <c r="I744" s="1578"/>
      <c r="J744" s="1040"/>
      <c r="K744" s="1041"/>
      <c r="L744" s="1036"/>
      <c r="M744" s="1030"/>
      <c r="N744" s="1585">
        <v>0</v>
      </c>
      <c r="O744" s="1712"/>
      <c r="P744" s="1338"/>
      <c r="Q744" s="1699"/>
    </row>
    <row r="745" spans="1:17" ht="14.5" customHeight="1" x14ac:dyDescent="0.15">
      <c r="A745" s="1566" t="s">
        <v>401</v>
      </c>
      <c r="B745" s="1042"/>
      <c r="C745" s="1042"/>
      <c r="D745" s="1031">
        <v>0</v>
      </c>
      <c r="E745" s="481"/>
      <c r="F745" s="1032"/>
      <c r="G745" s="1039"/>
      <c r="H745" s="1039"/>
      <c r="I745" s="1578"/>
      <c r="J745" s="1040"/>
      <c r="K745" s="1041"/>
      <c r="L745" s="1036"/>
      <c r="M745" s="1030"/>
      <c r="N745" s="1585">
        <v>0</v>
      </c>
      <c r="O745" s="1712"/>
      <c r="P745" s="1338"/>
      <c r="Q745" s="1699"/>
    </row>
    <row r="746" spans="1:17" ht="14.5" customHeight="1" x14ac:dyDescent="0.15">
      <c r="A746" s="1566" t="s">
        <v>402</v>
      </c>
      <c r="B746" s="1042"/>
      <c r="C746" s="1042"/>
      <c r="D746" s="1031">
        <v>0</v>
      </c>
      <c r="E746" s="481"/>
      <c r="F746" s="1032"/>
      <c r="G746" s="1039"/>
      <c r="H746" s="1039"/>
      <c r="I746" s="1578"/>
      <c r="J746" s="1040"/>
      <c r="K746" s="1041"/>
      <c r="L746" s="1036"/>
      <c r="M746" s="1030"/>
      <c r="N746" s="1585">
        <v>0</v>
      </c>
      <c r="O746" s="1712"/>
      <c r="P746" s="1338"/>
      <c r="Q746" s="1699"/>
    </row>
    <row r="747" spans="1:17" ht="14.5" customHeight="1" x14ac:dyDescent="0.15">
      <c r="A747" s="1566" t="s">
        <v>403</v>
      </c>
      <c r="B747" s="1042"/>
      <c r="C747" s="1042"/>
      <c r="D747" s="1031">
        <v>0</v>
      </c>
      <c r="E747" s="481"/>
      <c r="F747" s="1032"/>
      <c r="G747" s="1039"/>
      <c r="H747" s="1039"/>
      <c r="I747" s="1578"/>
      <c r="J747" s="1040"/>
      <c r="K747" s="1041"/>
      <c r="L747" s="1036"/>
      <c r="M747" s="1030"/>
      <c r="N747" s="1585">
        <v>0</v>
      </c>
      <c r="O747" s="1712"/>
      <c r="P747" s="1338"/>
      <c r="Q747" s="1699"/>
    </row>
    <row r="748" spans="1:17" ht="14.5" customHeight="1" x14ac:dyDescent="0.15">
      <c r="A748" s="1566" t="s">
        <v>404</v>
      </c>
      <c r="B748" s="1042"/>
      <c r="C748" s="1042"/>
      <c r="D748" s="1031">
        <v>0</v>
      </c>
      <c r="E748" s="481"/>
      <c r="F748" s="1032"/>
      <c r="G748" s="1039"/>
      <c r="H748" s="1039"/>
      <c r="I748" s="1578"/>
      <c r="J748" s="1040"/>
      <c r="K748" s="1041"/>
      <c r="L748" s="1036"/>
      <c r="M748" s="1030"/>
      <c r="N748" s="1585">
        <v>0</v>
      </c>
      <c r="O748" s="1712"/>
      <c r="P748" s="1338"/>
      <c r="Q748" s="1699"/>
    </row>
    <row r="749" spans="1:17" ht="14.5" customHeight="1" x14ac:dyDescent="0.15">
      <c r="A749" s="1566" t="s">
        <v>405</v>
      </c>
      <c r="B749" s="1042"/>
      <c r="C749" s="1042"/>
      <c r="D749" s="1031">
        <v>0</v>
      </c>
      <c r="E749" s="481"/>
      <c r="F749" s="1032"/>
      <c r="G749" s="1039"/>
      <c r="H749" s="1039"/>
      <c r="I749" s="1578"/>
      <c r="J749" s="1040"/>
      <c r="K749" s="1041"/>
      <c r="L749" s="1036"/>
      <c r="M749" s="1030"/>
      <c r="N749" s="1585">
        <v>0</v>
      </c>
      <c r="O749" s="1712"/>
      <c r="P749" s="1338"/>
      <c r="Q749" s="1699"/>
    </row>
    <row r="750" spans="1:17" ht="14.5" customHeight="1" x14ac:dyDescent="0.15">
      <c r="A750" s="1566" t="s">
        <v>406</v>
      </c>
      <c r="B750" s="1042"/>
      <c r="C750" s="1042"/>
      <c r="D750" s="1031">
        <v>0</v>
      </c>
      <c r="E750" s="481"/>
      <c r="F750" s="1032"/>
      <c r="G750" s="1039"/>
      <c r="H750" s="1039"/>
      <c r="I750" s="1578"/>
      <c r="J750" s="1040"/>
      <c r="K750" s="1041"/>
      <c r="L750" s="1036"/>
      <c r="M750" s="1030"/>
      <c r="N750" s="1585">
        <v>0</v>
      </c>
      <c r="O750" s="1712"/>
      <c r="P750" s="1338"/>
      <c r="Q750" s="1699"/>
    </row>
    <row r="751" spans="1:17" ht="14.5" customHeight="1" x14ac:dyDescent="0.15">
      <c r="A751" s="1579" t="s">
        <v>407</v>
      </c>
      <c r="B751" s="1039"/>
      <c r="C751" s="1039"/>
      <c r="D751" s="1031">
        <v>0</v>
      </c>
      <c r="E751" s="481"/>
      <c r="F751" s="1582"/>
      <c r="G751" s="1039"/>
      <c r="H751" s="1039"/>
      <c r="I751" s="1589"/>
      <c r="J751" s="1047"/>
      <c r="K751" s="1048"/>
      <c r="L751" s="1217"/>
      <c r="M751" s="256"/>
      <c r="N751" s="1710">
        <v>0</v>
      </c>
      <c r="O751" s="1713"/>
      <c r="P751" s="1714"/>
      <c r="Q751" s="2126"/>
    </row>
    <row r="752" spans="1:17" ht="14.5" customHeight="1" thickBot="1" x14ac:dyDescent="0.2">
      <c r="A752" s="1080" t="s">
        <v>408</v>
      </c>
      <c r="B752" s="1081">
        <v>431</v>
      </c>
      <c r="C752" s="1081">
        <v>414</v>
      </c>
      <c r="D752" s="1081">
        <v>7107</v>
      </c>
      <c r="E752" s="1568">
        <v>17.166666666666668</v>
      </c>
      <c r="F752" s="1565" t="s">
        <v>1003</v>
      </c>
      <c r="G752" s="1162">
        <v>1286000</v>
      </c>
      <c r="H752" s="1162">
        <v>16606195.000000002</v>
      </c>
      <c r="I752" s="1082"/>
      <c r="J752" s="1082" t="s">
        <v>998</v>
      </c>
      <c r="K752" s="1085"/>
      <c r="L752" s="2413">
        <v>424</v>
      </c>
      <c r="M752" s="1081">
        <v>418</v>
      </c>
      <c r="N752" s="1081">
        <v>7952</v>
      </c>
      <c r="O752" s="1159">
        <v>19.023923444976077</v>
      </c>
      <c r="P752" s="1696">
        <v>1359000</v>
      </c>
      <c r="Q752" s="1700">
        <v>16606195</v>
      </c>
    </row>
    <row r="753" spans="1:17" x14ac:dyDescent="0.15">
      <c r="A753" s="7" t="s">
        <v>1925</v>
      </c>
      <c r="B753" s="8"/>
      <c r="C753" s="8"/>
      <c r="D753" s="8"/>
      <c r="E753" s="9"/>
      <c r="F753" s="10"/>
      <c r="G753" s="11"/>
      <c r="H753" s="8"/>
      <c r="I753" s="9"/>
      <c r="J753" s="1"/>
      <c r="K753" s="1"/>
      <c r="O753" s="1"/>
      <c r="P753" s="1"/>
    </row>
    <row r="754" spans="1:17" x14ac:dyDescent="0.15">
      <c r="A754" s="6"/>
      <c r="B754" s="8"/>
      <c r="C754" s="8"/>
      <c r="D754" s="8"/>
      <c r="E754" s="9"/>
      <c r="F754" s="10"/>
      <c r="G754" s="11"/>
      <c r="H754" s="8"/>
      <c r="I754" s="9"/>
      <c r="J754" s="1"/>
      <c r="K754" s="1"/>
      <c r="O754" s="1"/>
      <c r="P754" s="1"/>
    </row>
    <row r="755" spans="1:17" x14ac:dyDescent="0.15">
      <c r="A755" s="6"/>
      <c r="B755" s="8"/>
      <c r="C755" s="8"/>
      <c r="D755" s="8"/>
      <c r="E755" s="9"/>
      <c r="F755" s="10"/>
      <c r="G755" s="11"/>
      <c r="H755" s="8"/>
      <c r="I755" s="9"/>
      <c r="J755" s="1"/>
      <c r="K755" s="1"/>
      <c r="O755" s="1"/>
      <c r="P755" s="1"/>
    </row>
    <row r="756" spans="1:17" x14ac:dyDescent="0.15">
      <c r="A756" s="6"/>
      <c r="B756" s="8"/>
      <c r="C756" s="8"/>
      <c r="D756" s="8"/>
      <c r="E756" s="9"/>
      <c r="F756" s="10"/>
      <c r="G756" s="11"/>
      <c r="H756" s="8"/>
      <c r="I756" s="9"/>
      <c r="J756" s="1"/>
      <c r="K756" s="1"/>
      <c r="O756" s="1"/>
      <c r="P756" s="1"/>
    </row>
    <row r="757" spans="1:17" ht="15.75" customHeight="1" x14ac:dyDescent="0.2">
      <c r="A757" s="2512" t="s">
        <v>1914</v>
      </c>
      <c r="B757" s="2512"/>
      <c r="C757" s="2512"/>
      <c r="D757" s="2512"/>
      <c r="E757" s="2512"/>
      <c r="F757" s="2512"/>
      <c r="G757" s="2512"/>
      <c r="H757" s="2512"/>
      <c r="I757" s="2512"/>
      <c r="J757" s="2512"/>
      <c r="K757" s="2512"/>
      <c r="L757" s="2512"/>
      <c r="M757" s="2512"/>
      <c r="N757" s="2512"/>
      <c r="O757" s="2512"/>
      <c r="P757" s="2512"/>
      <c r="Q757" s="2512"/>
    </row>
    <row r="758" spans="1:17" x14ac:dyDescent="0.15">
      <c r="A758" s="3"/>
      <c r="B758" s="12"/>
      <c r="C758" s="12"/>
      <c r="D758" s="12"/>
      <c r="E758" s="13"/>
      <c r="F758" s="19"/>
      <c r="G758" s="12"/>
      <c r="H758" s="12"/>
      <c r="I758" s="13"/>
      <c r="J758" s="13"/>
      <c r="K758" s="13"/>
      <c r="L758" s="12"/>
      <c r="M758" s="12"/>
      <c r="N758" s="12"/>
      <c r="O758" s="13"/>
      <c r="P758" s="13"/>
      <c r="Q758" s="12"/>
    </row>
    <row r="759" spans="1:17" ht="14" thickBot="1" x14ac:dyDescent="0.2">
      <c r="A759" s="3" t="s">
        <v>416</v>
      </c>
      <c r="B759" s="12"/>
      <c r="C759" s="12"/>
      <c r="D759" s="12"/>
      <c r="E759" s="13"/>
      <c r="F759" s="14"/>
      <c r="G759" s="12"/>
      <c r="H759" s="12"/>
      <c r="I759" s="13"/>
      <c r="J759" s="13"/>
      <c r="K759" s="13"/>
      <c r="L759" s="12"/>
      <c r="M759" s="12"/>
      <c r="N759" s="12"/>
      <c r="O759" s="13"/>
      <c r="P759" s="13"/>
      <c r="Q759" s="12"/>
    </row>
    <row r="760" spans="1:17" ht="14.5" customHeight="1" thickBot="1" x14ac:dyDescent="0.2">
      <c r="A760" s="2499" t="s">
        <v>343</v>
      </c>
      <c r="B760" s="2502" t="s">
        <v>1950</v>
      </c>
      <c r="C760" s="2503"/>
      <c r="D760" s="2503"/>
      <c r="E760" s="2503"/>
      <c r="F760" s="2503"/>
      <c r="G760" s="2503"/>
      <c r="H760" s="2503"/>
      <c r="I760" s="2503"/>
      <c r="J760" s="2503"/>
      <c r="K760" s="2503"/>
      <c r="L760" s="2504" t="s">
        <v>1951</v>
      </c>
      <c r="M760" s="2505"/>
      <c r="N760" s="2505"/>
      <c r="O760" s="2505"/>
      <c r="P760" s="2506"/>
      <c r="Q760" s="2507"/>
    </row>
    <row r="761" spans="1:17" ht="14.5" customHeight="1" x14ac:dyDescent="0.15">
      <c r="A761" s="2500"/>
      <c r="B761" s="2508" t="s">
        <v>344</v>
      </c>
      <c r="C761" s="2509"/>
      <c r="D761" s="1088"/>
      <c r="E761" s="1088" t="s">
        <v>926</v>
      </c>
      <c r="F761" s="1088" t="s">
        <v>345</v>
      </c>
      <c r="G761" s="1088"/>
      <c r="H761" s="1088"/>
      <c r="I761" s="2496" t="s">
        <v>346</v>
      </c>
      <c r="J761" s="2497"/>
      <c r="K761" s="2498"/>
      <c r="L761" s="2510" t="s">
        <v>344</v>
      </c>
      <c r="M761" s="2511"/>
      <c r="N761" s="1095" t="s">
        <v>347</v>
      </c>
      <c r="O761" s="1096" t="s">
        <v>348</v>
      </c>
      <c r="P761" s="1097"/>
      <c r="Q761" s="1098"/>
    </row>
    <row r="762" spans="1:17" ht="14.5" customHeight="1" x14ac:dyDescent="0.15">
      <c r="A762" s="2500"/>
      <c r="B762" s="1088" t="s">
        <v>857</v>
      </c>
      <c r="C762" s="1088" t="s">
        <v>350</v>
      </c>
      <c r="D762" s="1088" t="s">
        <v>859</v>
      </c>
      <c r="E762" s="1088" t="s">
        <v>864</v>
      </c>
      <c r="F762" s="1088" t="s">
        <v>351</v>
      </c>
      <c r="G762" s="1088" t="s">
        <v>352</v>
      </c>
      <c r="H762" s="1088" t="s">
        <v>353</v>
      </c>
      <c r="I762" s="2493" t="s">
        <v>861</v>
      </c>
      <c r="J762" s="2494"/>
      <c r="K762" s="2495"/>
      <c r="L762" s="1099" t="s">
        <v>857</v>
      </c>
      <c r="M762" s="1095" t="s">
        <v>350</v>
      </c>
      <c r="N762" s="1095" t="s">
        <v>354</v>
      </c>
      <c r="O762" s="1096"/>
      <c r="P762" s="1095" t="s">
        <v>352</v>
      </c>
      <c r="Q762" s="1098" t="s">
        <v>353</v>
      </c>
    </row>
    <row r="763" spans="1:17" ht="14.5" customHeight="1" x14ac:dyDescent="0.15">
      <c r="A763" s="2500"/>
      <c r="B763" s="1088"/>
      <c r="C763" s="1088"/>
      <c r="D763" s="1088"/>
      <c r="E763" s="1088"/>
      <c r="F763" s="1088" t="s">
        <v>356</v>
      </c>
      <c r="G763" s="1088" t="s">
        <v>357</v>
      </c>
      <c r="H763" s="1088" t="s">
        <v>356</v>
      </c>
      <c r="I763" s="1089"/>
      <c r="J763" s="1090"/>
      <c r="K763" s="1091"/>
      <c r="L763" s="1099"/>
      <c r="M763" s="1095"/>
      <c r="N763" s="1095"/>
      <c r="O763" s="1096" t="s">
        <v>359</v>
      </c>
      <c r="P763" s="1095" t="s">
        <v>357</v>
      </c>
      <c r="Q763" s="1098" t="s">
        <v>356</v>
      </c>
    </row>
    <row r="764" spans="1:17" ht="14.5" customHeight="1" x14ac:dyDescent="0.15">
      <c r="A764" s="2501"/>
      <c r="B764" s="1092" t="s">
        <v>360</v>
      </c>
      <c r="C764" s="1092" t="s">
        <v>360</v>
      </c>
      <c r="D764" s="1092" t="s">
        <v>361</v>
      </c>
      <c r="E764" s="1092" t="s">
        <v>778</v>
      </c>
      <c r="F764" s="1092"/>
      <c r="G764" s="1092" t="s">
        <v>362</v>
      </c>
      <c r="H764" s="1092" t="s">
        <v>363</v>
      </c>
      <c r="I764" s="1093" t="s">
        <v>364</v>
      </c>
      <c r="J764" s="1093" t="s">
        <v>365</v>
      </c>
      <c r="K764" s="1094" t="s">
        <v>366</v>
      </c>
      <c r="L764" s="1100" t="s">
        <v>360</v>
      </c>
      <c r="M764" s="1101" t="s">
        <v>360</v>
      </c>
      <c r="N764" s="1101" t="s">
        <v>361</v>
      </c>
      <c r="O764" s="1102"/>
      <c r="P764" s="1101" t="s">
        <v>362</v>
      </c>
      <c r="Q764" s="1103" t="s">
        <v>363</v>
      </c>
    </row>
    <row r="765" spans="1:17" ht="14.5" customHeight="1" x14ac:dyDescent="0.15">
      <c r="A765" s="1049" t="s">
        <v>367</v>
      </c>
      <c r="B765" s="1050">
        <v>8.5</v>
      </c>
      <c r="C765" s="1050">
        <v>8</v>
      </c>
      <c r="D765" s="1051">
        <v>38</v>
      </c>
      <c r="E765" s="1701">
        <v>4.75</v>
      </c>
      <c r="F765" s="1053"/>
      <c r="G765" s="1050"/>
      <c r="H765" s="1050"/>
      <c r="I765" s="1052"/>
      <c r="J765" s="1052"/>
      <c r="K765" s="1054"/>
      <c r="L765" s="1055">
        <v>8</v>
      </c>
      <c r="M765" s="1051">
        <v>5</v>
      </c>
      <c r="N765" s="1051">
        <v>26</v>
      </c>
      <c r="O765" s="1701">
        <v>5.2</v>
      </c>
      <c r="P765" s="1702"/>
      <c r="Q765" s="1703"/>
    </row>
    <row r="766" spans="1:17" ht="14.5" customHeight="1" x14ac:dyDescent="0.15">
      <c r="A766" s="1566" t="s">
        <v>368</v>
      </c>
      <c r="B766" s="1223">
        <v>2</v>
      </c>
      <c r="C766" s="1223">
        <v>2</v>
      </c>
      <c r="D766" s="1031">
        <v>12</v>
      </c>
      <c r="E766" s="1223">
        <v>6</v>
      </c>
      <c r="F766" s="1419" t="s">
        <v>1571</v>
      </c>
      <c r="G766" s="1336">
        <v>726000</v>
      </c>
      <c r="H766" s="1033">
        <v>3848000</v>
      </c>
      <c r="I766" s="1575"/>
      <c r="J766" s="1034"/>
      <c r="K766" s="1035"/>
      <c r="L766" s="2408">
        <v>2</v>
      </c>
      <c r="M766" s="1223">
        <v>2</v>
      </c>
      <c r="N766" s="2414">
        <v>12</v>
      </c>
      <c r="O766" s="1223">
        <v>6</v>
      </c>
      <c r="P766" s="1338">
        <v>593000</v>
      </c>
      <c r="Q766" s="1227">
        <v>3848000</v>
      </c>
    </row>
    <row r="767" spans="1:17" ht="14.5" customHeight="1" x14ac:dyDescent="0.15">
      <c r="A767" s="1566" t="s">
        <v>369</v>
      </c>
      <c r="B767" s="1030"/>
      <c r="C767" s="1030"/>
      <c r="D767" s="1031">
        <v>0</v>
      </c>
      <c r="E767" s="1030"/>
      <c r="F767" s="1032"/>
      <c r="G767" s="1336"/>
      <c r="H767" s="1033"/>
      <c r="I767" s="1575"/>
      <c r="J767" s="1034"/>
      <c r="K767" s="1035"/>
      <c r="L767" s="2409"/>
      <c r="M767" s="1030"/>
      <c r="N767" s="2414">
        <v>0</v>
      </c>
      <c r="O767" s="1030"/>
      <c r="P767" s="1338"/>
      <c r="Q767" s="1699"/>
    </row>
    <row r="768" spans="1:17" ht="14.5" customHeight="1" x14ac:dyDescent="0.15">
      <c r="A768" s="1566" t="s">
        <v>370</v>
      </c>
      <c r="B768" s="1223">
        <v>2.5</v>
      </c>
      <c r="C768" s="1223">
        <v>2</v>
      </c>
      <c r="D768" s="1031">
        <v>10</v>
      </c>
      <c r="E768" s="1223">
        <v>5</v>
      </c>
      <c r="F768" s="1419" t="s">
        <v>1571</v>
      </c>
      <c r="G768" s="1336">
        <v>726000</v>
      </c>
      <c r="H768" s="1033">
        <v>3848000</v>
      </c>
      <c r="I768" s="1575"/>
      <c r="J768" s="1034"/>
      <c r="K768" s="1035"/>
      <c r="L768" s="2408">
        <v>2</v>
      </c>
      <c r="M768" s="1223">
        <v>2</v>
      </c>
      <c r="N768" s="2414">
        <v>10</v>
      </c>
      <c r="O768" s="1223">
        <v>5</v>
      </c>
      <c r="P768" s="1338">
        <v>593000</v>
      </c>
      <c r="Q768" s="1227">
        <v>3848000</v>
      </c>
    </row>
    <row r="769" spans="1:17" ht="14.5" customHeight="1" x14ac:dyDescent="0.15">
      <c r="A769" s="1566" t="s">
        <v>371</v>
      </c>
      <c r="B769" s="1030"/>
      <c r="C769" s="1030"/>
      <c r="D769" s="1031">
        <v>0</v>
      </c>
      <c r="E769" s="1030"/>
      <c r="F769" s="1419"/>
      <c r="G769" s="1336"/>
      <c r="H769" s="1033"/>
      <c r="I769" s="1575"/>
      <c r="J769" s="1034"/>
      <c r="K769" s="1035"/>
      <c r="L769" s="2409"/>
      <c r="M769" s="1030"/>
      <c r="N769" s="2414">
        <v>0</v>
      </c>
      <c r="O769" s="1030"/>
      <c r="P769" s="1338"/>
      <c r="Q769" s="1699"/>
    </row>
    <row r="770" spans="1:17" ht="14.5" customHeight="1" x14ac:dyDescent="0.15">
      <c r="A770" s="1566" t="s">
        <v>372</v>
      </c>
      <c r="B770" s="1030"/>
      <c r="C770" s="1030"/>
      <c r="D770" s="1031">
        <v>0</v>
      </c>
      <c r="E770" s="1030"/>
      <c r="F770" s="1032"/>
      <c r="G770" s="1336"/>
      <c r="H770" s="1033"/>
      <c r="I770" s="1575"/>
      <c r="J770" s="1034"/>
      <c r="K770" s="1035"/>
      <c r="L770" s="2409"/>
      <c r="M770" s="1030"/>
      <c r="N770" s="2414">
        <v>0</v>
      </c>
      <c r="O770" s="1030"/>
      <c r="P770" s="1338"/>
      <c r="Q770" s="1699"/>
    </row>
    <row r="771" spans="1:17" ht="14.5" customHeight="1" x14ac:dyDescent="0.15">
      <c r="A771" s="1566" t="s">
        <v>373</v>
      </c>
      <c r="B771" s="1223">
        <v>4</v>
      </c>
      <c r="C771" s="1223">
        <v>4</v>
      </c>
      <c r="D771" s="1031">
        <v>16</v>
      </c>
      <c r="E771" s="1223">
        <v>4</v>
      </c>
      <c r="F771" s="1419" t="s">
        <v>1571</v>
      </c>
      <c r="G771" s="1336">
        <v>726000</v>
      </c>
      <c r="H771" s="1033">
        <v>3848000</v>
      </c>
      <c r="I771" s="1575"/>
      <c r="J771" s="1034"/>
      <c r="K771" s="1035"/>
      <c r="L771" s="2408">
        <v>4</v>
      </c>
      <c r="M771" s="1223">
        <v>1</v>
      </c>
      <c r="N771" s="2414">
        <v>4</v>
      </c>
      <c r="O771" s="1223">
        <v>4</v>
      </c>
      <c r="P771" s="1338">
        <v>593000</v>
      </c>
      <c r="Q771" s="1227">
        <v>3848000</v>
      </c>
    </row>
    <row r="772" spans="1:17" ht="14.5" customHeight="1" x14ac:dyDescent="0.15">
      <c r="A772" s="1566" t="s">
        <v>374</v>
      </c>
      <c r="B772" s="1030"/>
      <c r="C772" s="1030"/>
      <c r="D772" s="1031">
        <v>0</v>
      </c>
      <c r="E772" s="1030"/>
      <c r="F772" s="1038"/>
      <c r="G772" s="1336"/>
      <c r="H772" s="1033"/>
      <c r="I772" s="1575"/>
      <c r="J772" s="1034"/>
      <c r="K772" s="1035"/>
      <c r="L772" s="2409"/>
      <c r="M772" s="1030"/>
      <c r="N772" s="2414">
        <v>0</v>
      </c>
      <c r="O772" s="1030"/>
      <c r="P772" s="1338"/>
      <c r="Q772" s="1699"/>
    </row>
    <row r="773" spans="1:17" ht="14.5" customHeight="1" x14ac:dyDescent="0.15">
      <c r="A773" s="1566" t="s">
        <v>375</v>
      </c>
      <c r="B773" s="1030"/>
      <c r="C773" s="1030"/>
      <c r="D773" s="1031">
        <v>0</v>
      </c>
      <c r="E773" s="1030"/>
      <c r="F773" s="1038"/>
      <c r="G773" s="1336"/>
      <c r="H773" s="1033"/>
      <c r="I773" s="1575"/>
      <c r="J773" s="1034"/>
      <c r="K773" s="1035"/>
      <c r="L773" s="2409"/>
      <c r="M773" s="1030"/>
      <c r="N773" s="2414">
        <v>0</v>
      </c>
      <c r="O773" s="1712"/>
      <c r="P773" s="1338"/>
      <c r="Q773" s="1699"/>
    </row>
    <row r="774" spans="1:17" ht="14.5" customHeight="1" x14ac:dyDescent="0.15">
      <c r="A774" s="1566" t="s">
        <v>376</v>
      </c>
      <c r="B774" s="1030"/>
      <c r="C774" s="1030"/>
      <c r="D774" s="1031">
        <v>0</v>
      </c>
      <c r="E774" s="1030"/>
      <c r="F774" s="1032"/>
      <c r="G774" s="1336"/>
      <c r="H774" s="1033"/>
      <c r="I774" s="1575"/>
      <c r="J774" s="1034"/>
      <c r="K774" s="1035"/>
      <c r="L774" s="2409"/>
      <c r="M774" s="1030"/>
      <c r="N774" s="2414">
        <v>0</v>
      </c>
      <c r="O774" s="1712"/>
      <c r="P774" s="1338"/>
      <c r="Q774" s="1699"/>
    </row>
    <row r="775" spans="1:17" ht="14.5" customHeight="1" x14ac:dyDescent="0.15">
      <c r="A775" s="1566" t="s">
        <v>377</v>
      </c>
      <c r="B775" s="1030"/>
      <c r="C775" s="1030"/>
      <c r="D775" s="1031">
        <v>0</v>
      </c>
      <c r="E775" s="1030"/>
      <c r="F775" s="1032"/>
      <c r="G775" s="1336"/>
      <c r="H775" s="1033"/>
      <c r="I775" s="1575"/>
      <c r="J775" s="1034"/>
      <c r="K775" s="1035"/>
      <c r="L775" s="2409"/>
      <c r="M775" s="1030"/>
      <c r="N775" s="2414">
        <v>0</v>
      </c>
      <c r="O775" s="1712"/>
      <c r="P775" s="1338"/>
      <c r="Q775" s="1699"/>
    </row>
    <row r="776" spans="1:17" ht="14.5" customHeight="1" x14ac:dyDescent="0.15">
      <c r="A776" s="1566" t="s">
        <v>378</v>
      </c>
      <c r="B776" s="1030"/>
      <c r="C776" s="1030"/>
      <c r="D776" s="1031">
        <v>0</v>
      </c>
      <c r="E776" s="1030"/>
      <c r="F776" s="1038"/>
      <c r="G776" s="1336"/>
      <c r="H776" s="1033"/>
      <c r="I776" s="1575"/>
      <c r="J776" s="1034"/>
      <c r="K776" s="1035"/>
      <c r="L776" s="2409"/>
      <c r="M776" s="1030"/>
      <c r="N776" s="2414">
        <v>0</v>
      </c>
      <c r="O776" s="1712"/>
      <c r="P776" s="1338"/>
      <c r="Q776" s="1699"/>
    </row>
    <row r="777" spans="1:17" ht="14.5" customHeight="1" x14ac:dyDescent="0.15">
      <c r="A777" s="1566" t="s">
        <v>379</v>
      </c>
      <c r="B777" s="1030"/>
      <c r="C777" s="1030"/>
      <c r="D777" s="1031">
        <v>0</v>
      </c>
      <c r="E777" s="1580"/>
      <c r="F777" s="1032"/>
      <c r="G777" s="1336"/>
      <c r="H777" s="1033"/>
      <c r="I777" s="1575"/>
      <c r="J777" s="1034"/>
      <c r="K777" s="1035"/>
      <c r="L777" s="2409"/>
      <c r="M777" s="1030"/>
      <c r="N777" s="2414">
        <v>0</v>
      </c>
      <c r="O777" s="1712"/>
      <c r="P777" s="1338"/>
      <c r="Q777" s="1699"/>
    </row>
    <row r="778" spans="1:17" ht="14.5" customHeight="1" x14ac:dyDescent="0.15">
      <c r="A778" s="1566" t="s">
        <v>380</v>
      </c>
      <c r="B778" s="1030"/>
      <c r="C778" s="1030"/>
      <c r="D778" s="1031">
        <v>0</v>
      </c>
      <c r="E778" s="1580"/>
      <c r="F778" s="1038"/>
      <c r="G778" s="1336"/>
      <c r="H778" s="1033"/>
      <c r="I778" s="1575"/>
      <c r="J778" s="1034"/>
      <c r="K778" s="1035"/>
      <c r="L778" s="2409"/>
      <c r="M778" s="1030"/>
      <c r="N778" s="2414">
        <v>0</v>
      </c>
      <c r="O778" s="1712"/>
      <c r="P778" s="1338"/>
      <c r="Q778" s="1699"/>
    </row>
    <row r="779" spans="1:17" ht="14.5" customHeight="1" x14ac:dyDescent="0.15">
      <c r="A779" s="1566" t="s">
        <v>381</v>
      </c>
      <c r="B779" s="1030"/>
      <c r="C779" s="1030"/>
      <c r="D779" s="1031">
        <v>0</v>
      </c>
      <c r="E779" s="1580"/>
      <c r="F779" s="1032"/>
      <c r="G779" s="1336"/>
      <c r="H779" s="1033"/>
      <c r="I779" s="1575"/>
      <c r="J779" s="1034"/>
      <c r="K779" s="1035"/>
      <c r="L779" s="2409"/>
      <c r="M779" s="1030"/>
      <c r="N779" s="2414">
        <v>0</v>
      </c>
      <c r="O779" s="1712"/>
      <c r="P779" s="1338"/>
      <c r="Q779" s="1699"/>
    </row>
    <row r="780" spans="1:17" ht="14.5" customHeight="1" x14ac:dyDescent="0.15">
      <c r="A780" s="1566" t="s">
        <v>382</v>
      </c>
      <c r="B780" s="1030"/>
      <c r="C780" s="1030"/>
      <c r="D780" s="1031">
        <v>0</v>
      </c>
      <c r="E780" s="1580"/>
      <c r="F780" s="1038"/>
      <c r="G780" s="1336"/>
      <c r="H780" s="1033"/>
      <c r="I780" s="1575"/>
      <c r="J780" s="1034"/>
      <c r="K780" s="1035"/>
      <c r="L780" s="2409"/>
      <c r="M780" s="1030"/>
      <c r="N780" s="2414">
        <v>0</v>
      </c>
      <c r="O780" s="1712"/>
      <c r="P780" s="1338"/>
      <c r="Q780" s="1699"/>
    </row>
    <row r="781" spans="1:17" ht="14.5" customHeight="1" x14ac:dyDescent="0.15">
      <c r="A781" s="1570" t="s">
        <v>383</v>
      </c>
      <c r="B781" s="1076">
        <v>4</v>
      </c>
      <c r="C781" s="1058">
        <v>4</v>
      </c>
      <c r="D781" s="1059">
        <v>20</v>
      </c>
      <c r="E781" s="1701">
        <v>5</v>
      </c>
      <c r="F781" s="1061"/>
      <c r="G781" s="1572"/>
      <c r="H781" s="1062"/>
      <c r="I781" s="1576"/>
      <c r="J781" s="1063"/>
      <c r="K781" s="1064"/>
      <c r="L781" s="1536">
        <v>4</v>
      </c>
      <c r="M781" s="1076">
        <v>4</v>
      </c>
      <c r="N781" s="982">
        <v>28</v>
      </c>
      <c r="O781" s="1701">
        <v>7</v>
      </c>
      <c r="P781" s="1697"/>
      <c r="Q781" s="1698"/>
    </row>
    <row r="782" spans="1:17" ht="14.5" customHeight="1" x14ac:dyDescent="0.15">
      <c r="A782" s="1566" t="s">
        <v>51</v>
      </c>
      <c r="B782" s="1223">
        <v>4</v>
      </c>
      <c r="C782" s="1223">
        <v>4</v>
      </c>
      <c r="D782" s="1031">
        <v>20</v>
      </c>
      <c r="E782" s="1223">
        <v>5</v>
      </c>
      <c r="F782" s="1419" t="s">
        <v>1571</v>
      </c>
      <c r="G782" s="1336">
        <v>726000</v>
      </c>
      <c r="H782" s="1033">
        <v>3848000</v>
      </c>
      <c r="I782" s="1575"/>
      <c r="J782" s="1034"/>
      <c r="K782" s="1035"/>
      <c r="L782" s="2408">
        <v>4</v>
      </c>
      <c r="M782" s="1223">
        <v>4</v>
      </c>
      <c r="N782" s="2414">
        <v>28</v>
      </c>
      <c r="O782" s="1223">
        <v>7</v>
      </c>
      <c r="P782" s="1338">
        <v>593000</v>
      </c>
      <c r="Q782" s="1227">
        <v>3848000</v>
      </c>
    </row>
    <row r="783" spans="1:17" ht="14.5" customHeight="1" x14ac:dyDescent="0.15">
      <c r="A783" s="1566" t="s">
        <v>385</v>
      </c>
      <c r="B783" s="1030"/>
      <c r="C783" s="1030"/>
      <c r="D783" s="1031">
        <v>0</v>
      </c>
      <c r="E783" s="1580"/>
      <c r="F783" s="1038"/>
      <c r="G783" s="1336"/>
      <c r="H783" s="1033"/>
      <c r="I783" s="1575"/>
      <c r="J783" s="1034"/>
      <c r="K783" s="1035"/>
      <c r="L783" s="2409"/>
      <c r="M783" s="1030"/>
      <c r="N783" s="2414">
        <v>0</v>
      </c>
      <c r="O783" s="1712"/>
      <c r="P783" s="1338"/>
      <c r="Q783" s="1699"/>
    </row>
    <row r="784" spans="1:17" ht="14.5" customHeight="1" x14ac:dyDescent="0.15">
      <c r="A784" s="1566" t="s">
        <v>386</v>
      </c>
      <c r="B784" s="1030"/>
      <c r="C784" s="1030"/>
      <c r="D784" s="1031">
        <v>0</v>
      </c>
      <c r="E784" s="1580"/>
      <c r="F784" s="1038"/>
      <c r="G784" s="1336"/>
      <c r="H784" s="1033"/>
      <c r="I784" s="1575"/>
      <c r="J784" s="1034"/>
      <c r="K784" s="1035"/>
      <c r="L784" s="2409"/>
      <c r="M784" s="1030"/>
      <c r="N784" s="2414">
        <v>0</v>
      </c>
      <c r="O784" s="1712"/>
      <c r="P784" s="1338"/>
      <c r="Q784" s="1699"/>
    </row>
    <row r="785" spans="1:17" ht="14.5" customHeight="1" x14ac:dyDescent="0.15">
      <c r="A785" s="1566" t="s">
        <v>387</v>
      </c>
      <c r="B785" s="1030"/>
      <c r="C785" s="1030"/>
      <c r="D785" s="1031">
        <v>0</v>
      </c>
      <c r="E785" s="1580"/>
      <c r="F785" s="1038"/>
      <c r="G785" s="1336"/>
      <c r="H785" s="1033"/>
      <c r="I785" s="1575"/>
      <c r="J785" s="1034"/>
      <c r="K785" s="1035"/>
      <c r="L785" s="2409"/>
      <c r="M785" s="1030"/>
      <c r="N785" s="2414">
        <v>0</v>
      </c>
      <c r="O785" s="1712"/>
      <c r="P785" s="1338"/>
      <c r="Q785" s="1699"/>
    </row>
    <row r="786" spans="1:17" ht="14.5" customHeight="1" x14ac:dyDescent="0.15">
      <c r="A786" s="1566" t="s">
        <v>388</v>
      </c>
      <c r="B786" s="1030"/>
      <c r="C786" s="1030"/>
      <c r="D786" s="1031">
        <v>0</v>
      </c>
      <c r="E786" s="1580"/>
      <c r="F786" s="1032"/>
      <c r="G786" s="1336"/>
      <c r="H786" s="1033"/>
      <c r="I786" s="1575"/>
      <c r="J786" s="1034"/>
      <c r="K786" s="1035"/>
      <c r="L786" s="2409"/>
      <c r="M786" s="1030"/>
      <c r="N786" s="2414">
        <v>0</v>
      </c>
      <c r="O786" s="1712"/>
      <c r="P786" s="1338"/>
      <c r="Q786" s="1699"/>
    </row>
    <row r="787" spans="1:17" ht="14.5" customHeight="1" x14ac:dyDescent="0.15">
      <c r="A787" s="1570" t="s">
        <v>389</v>
      </c>
      <c r="B787" s="1571">
        <v>0</v>
      </c>
      <c r="C787" s="1068">
        <v>0</v>
      </c>
      <c r="D787" s="1068">
        <v>0</v>
      </c>
      <c r="E787" s="1584"/>
      <c r="F787" s="1061"/>
      <c r="G787" s="1574"/>
      <c r="H787" s="1070"/>
      <c r="I787" s="1577"/>
      <c r="J787" s="1071"/>
      <c r="K787" s="1072"/>
      <c r="L787" s="2410">
        <v>0</v>
      </c>
      <c r="M787" s="1571">
        <v>0</v>
      </c>
      <c r="N787" s="2417">
        <v>0</v>
      </c>
      <c r="O787" s="1701" t="e">
        <v>#DIV/0!</v>
      </c>
      <c r="P787" s="1697"/>
      <c r="Q787" s="1698"/>
    </row>
    <row r="788" spans="1:17" ht="14.5" customHeight="1" x14ac:dyDescent="0.15">
      <c r="A788" s="1566" t="s">
        <v>390</v>
      </c>
      <c r="B788" s="1030"/>
      <c r="C788" s="1030"/>
      <c r="D788" s="1031">
        <v>0</v>
      </c>
      <c r="E788" s="1580"/>
      <c r="F788" s="1032"/>
      <c r="G788" s="1336"/>
      <c r="H788" s="1033"/>
      <c r="I788" s="1575"/>
      <c r="J788" s="1034"/>
      <c r="K788" s="1035"/>
      <c r="L788" s="2409"/>
      <c r="M788" s="1030"/>
      <c r="N788" s="2414">
        <v>0</v>
      </c>
      <c r="O788" s="1712"/>
      <c r="P788" s="1338"/>
      <c r="Q788" s="1699"/>
    </row>
    <row r="789" spans="1:17" ht="14.5" customHeight="1" x14ac:dyDescent="0.15">
      <c r="A789" s="1566" t="s">
        <v>391</v>
      </c>
      <c r="B789" s="1030"/>
      <c r="C789" s="1030"/>
      <c r="D789" s="1031">
        <v>0</v>
      </c>
      <c r="E789" s="1580"/>
      <c r="F789" s="1032"/>
      <c r="G789" s="1336"/>
      <c r="H789" s="1033"/>
      <c r="I789" s="1575"/>
      <c r="J789" s="1034"/>
      <c r="K789" s="1035"/>
      <c r="L789" s="2409"/>
      <c r="M789" s="1030"/>
      <c r="N789" s="2414">
        <v>0</v>
      </c>
      <c r="O789" s="1712"/>
      <c r="P789" s="1338"/>
      <c r="Q789" s="1699"/>
    </row>
    <row r="790" spans="1:17" ht="14.5" customHeight="1" x14ac:dyDescent="0.15">
      <c r="A790" s="1566" t="s">
        <v>392</v>
      </c>
      <c r="B790" s="1030"/>
      <c r="C790" s="1030"/>
      <c r="D790" s="1031">
        <v>0</v>
      </c>
      <c r="E790" s="1580"/>
      <c r="F790" s="1032"/>
      <c r="G790" s="1336"/>
      <c r="H790" s="1033"/>
      <c r="I790" s="1575"/>
      <c r="J790" s="1034"/>
      <c r="K790" s="1035"/>
      <c r="L790" s="2409"/>
      <c r="M790" s="1030"/>
      <c r="N790" s="2414">
        <v>0</v>
      </c>
      <c r="O790" s="1712"/>
      <c r="P790" s="1338"/>
      <c r="Q790" s="1699"/>
    </row>
    <row r="791" spans="1:17" ht="14.5" customHeight="1" x14ac:dyDescent="0.15">
      <c r="A791" s="1566" t="s">
        <v>393</v>
      </c>
      <c r="B791" s="1030"/>
      <c r="C791" s="1030"/>
      <c r="D791" s="1031">
        <v>0</v>
      </c>
      <c r="E791" s="1580"/>
      <c r="F791" s="1419"/>
      <c r="G791" s="1336"/>
      <c r="H791" s="1033"/>
      <c r="I791" s="1578"/>
      <c r="J791" s="1040"/>
      <c r="K791" s="1041"/>
      <c r="L791" s="2409"/>
      <c r="M791" s="1030"/>
      <c r="N791" s="2414">
        <v>0</v>
      </c>
      <c r="O791" s="1712"/>
      <c r="P791" s="1338"/>
      <c r="Q791" s="1227"/>
    </row>
    <row r="792" spans="1:17" ht="14.5" customHeight="1" x14ac:dyDescent="0.15">
      <c r="A792" s="1566" t="s">
        <v>394</v>
      </c>
      <c r="B792" s="1042"/>
      <c r="C792" s="1042"/>
      <c r="D792" s="1031">
        <v>0</v>
      </c>
      <c r="E792" s="1580"/>
      <c r="F792" s="1032"/>
      <c r="G792" s="1587"/>
      <c r="H792" s="1039"/>
      <c r="I792" s="1578"/>
      <c r="J792" s="1040"/>
      <c r="K792" s="1041"/>
      <c r="L792" s="2409"/>
      <c r="M792" s="1030"/>
      <c r="N792" s="2414">
        <v>0</v>
      </c>
      <c r="O792" s="1712"/>
      <c r="P792" s="1338"/>
      <c r="Q792" s="1699"/>
    </row>
    <row r="793" spans="1:17" ht="14.5" customHeight="1" x14ac:dyDescent="0.15">
      <c r="A793" s="1566" t="s">
        <v>395</v>
      </c>
      <c r="B793" s="1042"/>
      <c r="C793" s="1042"/>
      <c r="D793" s="1031">
        <v>0</v>
      </c>
      <c r="E793" s="1580"/>
      <c r="F793" s="1032"/>
      <c r="G793" s="1587"/>
      <c r="H793" s="1039"/>
      <c r="I793" s="1578"/>
      <c r="J793" s="1040"/>
      <c r="K793" s="1041"/>
      <c r="L793" s="2409"/>
      <c r="M793" s="1030"/>
      <c r="N793" s="2414">
        <v>0</v>
      </c>
      <c r="O793" s="1712"/>
      <c r="P793" s="1338"/>
      <c r="Q793" s="1699"/>
    </row>
    <row r="794" spans="1:17" ht="14.5" customHeight="1" x14ac:dyDescent="0.15">
      <c r="A794" s="1566" t="s">
        <v>396</v>
      </c>
      <c r="B794" s="1042"/>
      <c r="C794" s="1042"/>
      <c r="D794" s="1031">
        <v>0</v>
      </c>
      <c r="E794" s="1580"/>
      <c r="F794" s="1032"/>
      <c r="G794" s="1587"/>
      <c r="H794" s="1039"/>
      <c r="I794" s="1578"/>
      <c r="J794" s="1040"/>
      <c r="K794" s="1041"/>
      <c r="L794" s="2409"/>
      <c r="M794" s="1030"/>
      <c r="N794" s="2414">
        <v>0</v>
      </c>
      <c r="O794" s="1712"/>
      <c r="P794" s="1338"/>
      <c r="Q794" s="1699"/>
    </row>
    <row r="795" spans="1:17" ht="14.5" customHeight="1" x14ac:dyDescent="0.15">
      <c r="A795" s="1566" t="s">
        <v>397</v>
      </c>
      <c r="B795" s="1042"/>
      <c r="C795" s="1042"/>
      <c r="D795" s="1031">
        <v>0</v>
      </c>
      <c r="E795" s="1580"/>
      <c r="F795" s="1032"/>
      <c r="G795" s="1587"/>
      <c r="H795" s="1039"/>
      <c r="I795" s="1578"/>
      <c r="J795" s="1040"/>
      <c r="K795" s="1041"/>
      <c r="L795" s="2409"/>
      <c r="M795" s="1030"/>
      <c r="N795" s="2414">
        <v>0</v>
      </c>
      <c r="O795" s="1712"/>
      <c r="P795" s="1338"/>
      <c r="Q795" s="1699"/>
    </row>
    <row r="796" spans="1:17" ht="14.5" customHeight="1" x14ac:dyDescent="0.15">
      <c r="A796" s="1570" t="s">
        <v>398</v>
      </c>
      <c r="B796" s="1076">
        <v>8</v>
      </c>
      <c r="C796" s="1076">
        <v>8</v>
      </c>
      <c r="D796" s="1076">
        <v>40</v>
      </c>
      <c r="E796" s="1701">
        <v>5</v>
      </c>
      <c r="F796" s="1077"/>
      <c r="G796" s="1281"/>
      <c r="H796" s="1078"/>
      <c r="I796" s="1588"/>
      <c r="J796" s="1079"/>
      <c r="K796" s="1020"/>
      <c r="L796" s="1536">
        <v>9</v>
      </c>
      <c r="M796" s="1076">
        <v>9</v>
      </c>
      <c r="N796" s="2418">
        <v>45</v>
      </c>
      <c r="O796" s="1701">
        <v>5</v>
      </c>
      <c r="P796" s="1697"/>
      <c r="Q796" s="1698"/>
    </row>
    <row r="797" spans="1:17" ht="14.5" customHeight="1" x14ac:dyDescent="0.15">
      <c r="A797" s="1566" t="s">
        <v>399</v>
      </c>
      <c r="B797" s="1042"/>
      <c r="C797" s="1042"/>
      <c r="D797" s="1031">
        <v>0</v>
      </c>
      <c r="E797" s="1580"/>
      <c r="F797" s="1032"/>
      <c r="G797" s="1587"/>
      <c r="H797" s="1039"/>
      <c r="I797" s="1578"/>
      <c r="J797" s="1040"/>
      <c r="K797" s="1041"/>
      <c r="L797" s="2409"/>
      <c r="M797" s="1030"/>
      <c r="N797" s="2414">
        <v>0</v>
      </c>
      <c r="O797" s="1712"/>
      <c r="P797" s="1338"/>
      <c r="Q797" s="1699"/>
    </row>
    <row r="798" spans="1:17" ht="14.5" customHeight="1" x14ac:dyDescent="0.15">
      <c r="A798" s="1566" t="s">
        <v>400</v>
      </c>
      <c r="B798" s="1042"/>
      <c r="C798" s="1042"/>
      <c r="D798" s="1031">
        <v>0</v>
      </c>
      <c r="E798" s="1580"/>
      <c r="F798" s="1032"/>
      <c r="G798" s="1587"/>
      <c r="H798" s="1039"/>
      <c r="I798" s="1578"/>
      <c r="J798" s="1040"/>
      <c r="K798" s="1041"/>
      <c r="L798" s="2409"/>
      <c r="M798" s="1030"/>
      <c r="N798" s="2414">
        <v>0</v>
      </c>
      <c r="O798" s="1712"/>
      <c r="P798" s="1338"/>
      <c r="Q798" s="1699"/>
    </row>
    <row r="799" spans="1:17" ht="14.5" customHeight="1" x14ac:dyDescent="0.15">
      <c r="A799" s="1566" t="s">
        <v>401</v>
      </c>
      <c r="B799" s="1042"/>
      <c r="C799" s="1042"/>
      <c r="D799" s="1031">
        <v>0</v>
      </c>
      <c r="E799" s="1580"/>
      <c r="F799" s="1032"/>
      <c r="G799" s="1587"/>
      <c r="H799" s="1039"/>
      <c r="I799" s="1578"/>
      <c r="J799" s="1040"/>
      <c r="K799" s="1041"/>
      <c r="L799" s="2409"/>
      <c r="M799" s="1030"/>
      <c r="N799" s="2414">
        <v>0</v>
      </c>
      <c r="O799" s="1712"/>
      <c r="P799" s="1338"/>
      <c r="Q799" s="1699"/>
    </row>
    <row r="800" spans="1:17" ht="14.5" customHeight="1" x14ac:dyDescent="0.15">
      <c r="A800" s="1566" t="s">
        <v>402</v>
      </c>
      <c r="B800" s="1223">
        <v>6</v>
      </c>
      <c r="C800" s="1223">
        <v>6</v>
      </c>
      <c r="D800" s="1031">
        <v>30</v>
      </c>
      <c r="E800" s="1223">
        <v>5</v>
      </c>
      <c r="F800" s="1419" t="s">
        <v>1571</v>
      </c>
      <c r="G800" s="1336">
        <v>726000</v>
      </c>
      <c r="H800" s="1033">
        <v>3848000</v>
      </c>
      <c r="I800" s="1578"/>
      <c r="J800" s="1034"/>
      <c r="K800" s="1041"/>
      <c r="L800" s="2408">
        <v>6</v>
      </c>
      <c r="M800" s="1223">
        <v>6</v>
      </c>
      <c r="N800" s="2414">
        <v>30</v>
      </c>
      <c r="O800" s="1223">
        <v>5</v>
      </c>
      <c r="P800" s="1338">
        <v>593000</v>
      </c>
      <c r="Q800" s="1227">
        <v>3848000</v>
      </c>
    </row>
    <row r="801" spans="1:17" ht="14.5" customHeight="1" x14ac:dyDescent="0.15">
      <c r="A801" s="1566" t="s">
        <v>403</v>
      </c>
      <c r="B801" s="1030"/>
      <c r="C801" s="1030"/>
      <c r="D801" s="1031">
        <v>0</v>
      </c>
      <c r="E801" s="1030"/>
      <c r="F801" s="1032"/>
      <c r="G801" s="1587"/>
      <c r="H801" s="1039"/>
      <c r="I801" s="1578"/>
      <c r="J801" s="1034"/>
      <c r="K801" s="1041"/>
      <c r="L801" s="2409"/>
      <c r="M801" s="1030"/>
      <c r="N801" s="2414">
        <v>0</v>
      </c>
      <c r="O801" s="1030"/>
      <c r="P801" s="1338"/>
      <c r="Q801" s="1699"/>
    </row>
    <row r="802" spans="1:17" ht="14.5" customHeight="1" x14ac:dyDescent="0.15">
      <c r="A802" s="1566" t="s">
        <v>404</v>
      </c>
      <c r="B802" s="1030"/>
      <c r="C802" s="1030"/>
      <c r="D802" s="1031">
        <v>0</v>
      </c>
      <c r="E802" s="1030"/>
      <c r="F802" s="1032"/>
      <c r="G802" s="1587"/>
      <c r="H802" s="1039"/>
      <c r="I802" s="1578"/>
      <c r="J802" s="1034"/>
      <c r="K802" s="1041"/>
      <c r="L802" s="2409"/>
      <c r="M802" s="1030"/>
      <c r="N802" s="2414">
        <v>0</v>
      </c>
      <c r="O802" s="1030"/>
      <c r="P802" s="1338"/>
      <c r="Q802" s="1699"/>
    </row>
    <row r="803" spans="1:17" ht="14.5" customHeight="1" x14ac:dyDescent="0.15">
      <c r="A803" s="1566" t="s">
        <v>405</v>
      </c>
      <c r="B803" s="1030"/>
      <c r="C803" s="1030"/>
      <c r="D803" s="1031">
        <v>0</v>
      </c>
      <c r="E803" s="1030"/>
      <c r="F803" s="1032"/>
      <c r="G803" s="1587"/>
      <c r="H803" s="1039"/>
      <c r="I803" s="1578"/>
      <c r="J803" s="1034"/>
      <c r="K803" s="1041"/>
      <c r="L803" s="2409"/>
      <c r="M803" s="1030"/>
      <c r="N803" s="2414">
        <v>0</v>
      </c>
      <c r="O803" s="1030"/>
      <c r="P803" s="1338"/>
      <c r="Q803" s="1699"/>
    </row>
    <row r="804" spans="1:17" ht="14.5" customHeight="1" x14ac:dyDescent="0.15">
      <c r="A804" s="1566" t="s">
        <v>1789</v>
      </c>
      <c r="B804" s="1223">
        <v>2</v>
      </c>
      <c r="C804" s="1223">
        <v>2</v>
      </c>
      <c r="D804" s="1031">
        <v>10</v>
      </c>
      <c r="E804" s="1223">
        <v>5</v>
      </c>
      <c r="F804" s="1419" t="s">
        <v>1571</v>
      </c>
      <c r="G804" s="1336">
        <v>726000</v>
      </c>
      <c r="H804" s="1033">
        <v>3848000</v>
      </c>
      <c r="I804" s="1578"/>
      <c r="J804" s="1034"/>
      <c r="K804" s="1041"/>
      <c r="L804" s="2408">
        <v>3</v>
      </c>
      <c r="M804" s="1223">
        <v>3</v>
      </c>
      <c r="N804" s="2414">
        <v>15</v>
      </c>
      <c r="O804" s="1223">
        <v>5</v>
      </c>
      <c r="P804" s="1338">
        <v>593000</v>
      </c>
      <c r="Q804" s="1227">
        <v>3848000</v>
      </c>
    </row>
    <row r="805" spans="1:17" ht="14.5" customHeight="1" x14ac:dyDescent="0.15">
      <c r="A805" s="1579" t="s">
        <v>407</v>
      </c>
      <c r="B805" s="1043"/>
      <c r="C805" s="1043"/>
      <c r="D805" s="1031">
        <v>0</v>
      </c>
      <c r="E805" s="481"/>
      <c r="F805" s="1582"/>
      <c r="G805" s="1039"/>
      <c r="H805" s="1039"/>
      <c r="I805" s="1589"/>
      <c r="J805" s="1047"/>
      <c r="K805" s="1048"/>
      <c r="L805" s="1217"/>
      <c r="M805" s="256"/>
      <c r="N805" s="2415">
        <v>0</v>
      </c>
      <c r="O805" s="2416"/>
      <c r="P805" s="1714"/>
      <c r="Q805" s="2126"/>
    </row>
    <row r="806" spans="1:17" ht="14.5" customHeight="1" thickBot="1" x14ac:dyDescent="0.2">
      <c r="A806" s="1080" t="s">
        <v>408</v>
      </c>
      <c r="B806" s="1081">
        <v>20.5</v>
      </c>
      <c r="C806" s="1081">
        <v>20</v>
      </c>
      <c r="D806" s="1081">
        <v>98</v>
      </c>
      <c r="E806" s="1568">
        <v>4.9000000000000004</v>
      </c>
      <c r="F806" s="2157" t="s">
        <v>1571</v>
      </c>
      <c r="G806" s="1162">
        <v>725999.99999999988</v>
      </c>
      <c r="H806" s="1162">
        <v>3848000</v>
      </c>
      <c r="I806" s="1082"/>
      <c r="J806" s="1082" t="s">
        <v>998</v>
      </c>
      <c r="K806" s="1085"/>
      <c r="L806" s="1081">
        <v>21</v>
      </c>
      <c r="M806" s="1081">
        <v>18</v>
      </c>
      <c r="N806" s="1081">
        <v>99</v>
      </c>
      <c r="O806" s="1159">
        <v>5.5</v>
      </c>
      <c r="P806" s="1696">
        <v>593000</v>
      </c>
      <c r="Q806" s="1700">
        <v>3848000</v>
      </c>
    </row>
    <row r="807" spans="1:17" x14ac:dyDescent="0.15">
      <c r="A807" s="7" t="s">
        <v>1925</v>
      </c>
      <c r="B807" s="8"/>
      <c r="C807" s="8"/>
      <c r="D807" s="8"/>
      <c r="E807" s="9"/>
      <c r="F807" s="10"/>
      <c r="G807" s="11"/>
      <c r="H807" s="8"/>
      <c r="I807" s="9"/>
      <c r="J807" s="1"/>
      <c r="K807" s="1"/>
      <c r="O807" s="1"/>
      <c r="P807" s="1"/>
    </row>
    <row r="808" spans="1:17" x14ac:dyDescent="0.15">
      <c r="A808" s="1724" t="s">
        <v>725</v>
      </c>
      <c r="B808" s="8"/>
      <c r="C808" s="8"/>
      <c r="D808" s="8"/>
      <c r="E808" s="9"/>
      <c r="F808" s="10"/>
      <c r="G808" s="11"/>
      <c r="H808" s="8"/>
      <c r="I808" s="9"/>
      <c r="J808" s="1"/>
      <c r="K808" s="1"/>
      <c r="O808" s="1"/>
      <c r="P808" s="1"/>
    </row>
    <row r="809" spans="1:17" x14ac:dyDescent="0.15">
      <c r="A809" s="6"/>
      <c r="B809" s="8"/>
      <c r="C809" s="8"/>
      <c r="D809" s="8"/>
      <c r="E809" s="9"/>
      <c r="F809" s="10"/>
      <c r="G809" s="11"/>
      <c r="H809" s="8"/>
      <c r="I809" s="9"/>
      <c r="J809" s="1"/>
      <c r="K809" s="1"/>
      <c r="O809" s="1"/>
      <c r="P809" s="1"/>
    </row>
    <row r="810" spans="1:17" x14ac:dyDescent="0.15">
      <c r="A810" s="6"/>
      <c r="B810" s="8"/>
      <c r="C810" s="8"/>
      <c r="D810" s="8"/>
      <c r="E810" s="9"/>
      <c r="F810" s="10"/>
      <c r="G810" s="11"/>
      <c r="H810" s="8"/>
      <c r="I810" s="9"/>
      <c r="J810" s="1"/>
      <c r="K810" s="1"/>
      <c r="O810" s="1"/>
      <c r="P810" s="1"/>
    </row>
    <row r="811" spans="1:17" ht="15.75" customHeight="1" x14ac:dyDescent="0.2">
      <c r="A811" s="2512" t="s">
        <v>1914</v>
      </c>
      <c r="B811" s="2512"/>
      <c r="C811" s="2512"/>
      <c r="D811" s="2512"/>
      <c r="E811" s="2512"/>
      <c r="F811" s="2512"/>
      <c r="G811" s="2512"/>
      <c r="H811" s="2512"/>
      <c r="I811" s="2512"/>
      <c r="J811" s="2512"/>
      <c r="K811" s="2512"/>
      <c r="L811" s="2512"/>
      <c r="M811" s="2512"/>
      <c r="N811" s="2512"/>
      <c r="O811" s="2512"/>
      <c r="P811" s="2512"/>
      <c r="Q811" s="2512"/>
    </row>
    <row r="812" spans="1:17" x14ac:dyDescent="0.15">
      <c r="A812" s="3"/>
      <c r="B812" s="12"/>
      <c r="C812" s="12"/>
      <c r="D812" s="12"/>
      <c r="E812" s="13"/>
      <c r="F812" s="14"/>
      <c r="G812" s="23"/>
      <c r="H812" s="12"/>
      <c r="I812" s="13"/>
      <c r="J812" s="13"/>
      <c r="K812" s="13"/>
      <c r="L812" s="12"/>
      <c r="M812" s="12"/>
      <c r="N812" s="12"/>
      <c r="O812" s="13"/>
      <c r="P812" s="13"/>
      <c r="Q812" s="12"/>
    </row>
    <row r="813" spans="1:17" ht="14" thickBot="1" x14ac:dyDescent="0.2">
      <c r="A813" s="3" t="s">
        <v>417</v>
      </c>
      <c r="B813" s="12"/>
      <c r="C813" s="12"/>
      <c r="D813" s="12"/>
      <c r="E813" s="13"/>
      <c r="F813" s="14"/>
      <c r="G813" s="12"/>
      <c r="H813" s="12"/>
      <c r="I813" s="13"/>
      <c r="J813" s="13"/>
      <c r="K813" s="13"/>
      <c r="L813" s="12"/>
      <c r="M813" s="12"/>
      <c r="N813" s="12"/>
      <c r="O813" s="13"/>
      <c r="P813" s="13"/>
      <c r="Q813" s="12"/>
    </row>
    <row r="814" spans="1:17" ht="14.5" customHeight="1" thickBot="1" x14ac:dyDescent="0.2">
      <c r="A814" s="2499" t="s">
        <v>343</v>
      </c>
      <c r="B814" s="2502" t="s">
        <v>1950</v>
      </c>
      <c r="C814" s="2503"/>
      <c r="D814" s="2503"/>
      <c r="E814" s="2503"/>
      <c r="F814" s="2503"/>
      <c r="G814" s="2503"/>
      <c r="H814" s="2503"/>
      <c r="I814" s="2503"/>
      <c r="J814" s="2503"/>
      <c r="K814" s="2503"/>
      <c r="L814" s="2504" t="s">
        <v>1951</v>
      </c>
      <c r="M814" s="2505"/>
      <c r="N814" s="2505"/>
      <c r="O814" s="2505"/>
      <c r="P814" s="2506"/>
      <c r="Q814" s="2507"/>
    </row>
    <row r="815" spans="1:17" ht="14.5" customHeight="1" x14ac:dyDescent="0.15">
      <c r="A815" s="2500"/>
      <c r="B815" s="2508" t="s">
        <v>344</v>
      </c>
      <c r="C815" s="2509"/>
      <c r="D815" s="1088"/>
      <c r="E815" s="1088" t="s">
        <v>926</v>
      </c>
      <c r="F815" s="1088" t="s">
        <v>345</v>
      </c>
      <c r="G815" s="1088"/>
      <c r="H815" s="1088"/>
      <c r="I815" s="2496" t="s">
        <v>346</v>
      </c>
      <c r="J815" s="2497"/>
      <c r="K815" s="2498"/>
      <c r="L815" s="2510" t="s">
        <v>344</v>
      </c>
      <c r="M815" s="2511"/>
      <c r="N815" s="1095" t="s">
        <v>347</v>
      </c>
      <c r="O815" s="1096" t="s">
        <v>348</v>
      </c>
      <c r="P815" s="1097"/>
      <c r="Q815" s="1098"/>
    </row>
    <row r="816" spans="1:17" ht="14.5" customHeight="1" x14ac:dyDescent="0.15">
      <c r="A816" s="2500"/>
      <c r="B816" s="1088" t="s">
        <v>857</v>
      </c>
      <c r="C816" s="1088" t="s">
        <v>350</v>
      </c>
      <c r="D816" s="1088" t="s">
        <v>859</v>
      </c>
      <c r="E816" s="1088" t="s">
        <v>864</v>
      </c>
      <c r="F816" s="1088" t="s">
        <v>351</v>
      </c>
      <c r="G816" s="1088" t="s">
        <v>352</v>
      </c>
      <c r="H816" s="1088" t="s">
        <v>353</v>
      </c>
      <c r="I816" s="2493" t="s">
        <v>861</v>
      </c>
      <c r="J816" s="2494"/>
      <c r="K816" s="2495"/>
      <c r="L816" s="1099" t="s">
        <v>857</v>
      </c>
      <c r="M816" s="1095" t="s">
        <v>350</v>
      </c>
      <c r="N816" s="1095" t="s">
        <v>354</v>
      </c>
      <c r="O816" s="1096"/>
      <c r="P816" s="1095" t="s">
        <v>352</v>
      </c>
      <c r="Q816" s="1098" t="s">
        <v>353</v>
      </c>
    </row>
    <row r="817" spans="1:17" ht="14.5" customHeight="1" x14ac:dyDescent="0.15">
      <c r="A817" s="2500"/>
      <c r="B817" s="1088"/>
      <c r="C817" s="1088"/>
      <c r="D817" s="1088"/>
      <c r="E817" s="1088"/>
      <c r="F817" s="1088" t="s">
        <v>356</v>
      </c>
      <c r="G817" s="1088" t="s">
        <v>357</v>
      </c>
      <c r="H817" s="1088" t="s">
        <v>356</v>
      </c>
      <c r="I817" s="1089"/>
      <c r="J817" s="1090"/>
      <c r="K817" s="1091"/>
      <c r="L817" s="1099"/>
      <c r="M817" s="1095"/>
      <c r="N817" s="1095"/>
      <c r="O817" s="1096" t="s">
        <v>359</v>
      </c>
      <c r="P817" s="1095" t="s">
        <v>357</v>
      </c>
      <c r="Q817" s="1098" t="s">
        <v>356</v>
      </c>
    </row>
    <row r="818" spans="1:17" ht="14.5" customHeight="1" x14ac:dyDescent="0.15">
      <c r="A818" s="2501"/>
      <c r="B818" s="1092" t="s">
        <v>360</v>
      </c>
      <c r="C818" s="1092" t="s">
        <v>360</v>
      </c>
      <c r="D818" s="1092" t="s">
        <v>361</v>
      </c>
      <c r="E818" s="1092" t="s">
        <v>778</v>
      </c>
      <c r="F818" s="1092"/>
      <c r="G818" s="1092" t="s">
        <v>362</v>
      </c>
      <c r="H818" s="1092" t="s">
        <v>363</v>
      </c>
      <c r="I818" s="1093" t="s">
        <v>364</v>
      </c>
      <c r="J818" s="1093" t="s">
        <v>365</v>
      </c>
      <c r="K818" s="1094" t="s">
        <v>366</v>
      </c>
      <c r="L818" s="1100" t="s">
        <v>360</v>
      </c>
      <c r="M818" s="1101" t="s">
        <v>360</v>
      </c>
      <c r="N818" s="1101" t="s">
        <v>361</v>
      </c>
      <c r="O818" s="1102"/>
      <c r="P818" s="1101" t="s">
        <v>362</v>
      </c>
      <c r="Q818" s="1103" t="s">
        <v>363</v>
      </c>
    </row>
    <row r="819" spans="1:17" ht="14.5" customHeight="1" x14ac:dyDescent="0.15">
      <c r="A819" s="1049" t="s">
        <v>367</v>
      </c>
      <c r="B819" s="1050">
        <v>33</v>
      </c>
      <c r="C819" s="1050">
        <v>27</v>
      </c>
      <c r="D819" s="1051">
        <v>256.5</v>
      </c>
      <c r="E819" s="1701">
        <v>9.5</v>
      </c>
      <c r="F819" s="1053"/>
      <c r="G819" s="1050"/>
      <c r="H819" s="1050"/>
      <c r="I819" s="1052"/>
      <c r="J819" s="1052"/>
      <c r="K819" s="1054"/>
      <c r="L819" s="1055">
        <v>45</v>
      </c>
      <c r="M819" s="1051">
        <v>40</v>
      </c>
      <c r="N819" s="1051">
        <v>636</v>
      </c>
      <c r="O819" s="1701">
        <v>15.9</v>
      </c>
      <c r="P819" s="1702"/>
      <c r="Q819" s="1703"/>
    </row>
    <row r="820" spans="1:17" ht="14.5" customHeight="1" x14ac:dyDescent="0.15">
      <c r="A820" s="1566" t="s">
        <v>368</v>
      </c>
      <c r="B820" s="1030"/>
      <c r="C820" s="1030"/>
      <c r="D820" s="1031">
        <v>0</v>
      </c>
      <c r="E820" s="481"/>
      <c r="F820" s="1586"/>
      <c r="G820" s="1033"/>
      <c r="H820" s="1033"/>
      <c r="I820" s="1575"/>
      <c r="J820" s="1034"/>
      <c r="K820" s="1035"/>
      <c r="L820" s="1036"/>
      <c r="M820" s="1030"/>
      <c r="N820" s="1585">
        <v>0</v>
      </c>
      <c r="O820" s="1712"/>
      <c r="P820" s="1338"/>
      <c r="Q820" s="1699"/>
    </row>
    <row r="821" spans="1:17" ht="14.5" customHeight="1" x14ac:dyDescent="0.15">
      <c r="A821" s="1566" t="s">
        <v>369</v>
      </c>
      <c r="B821" s="1030"/>
      <c r="C821" s="1030"/>
      <c r="D821" s="1031">
        <v>0</v>
      </c>
      <c r="E821" s="481"/>
      <c r="F821" s="1032"/>
      <c r="G821" s="1033"/>
      <c r="H821" s="1033"/>
      <c r="I821" s="1575"/>
      <c r="J821" s="1034"/>
      <c r="K821" s="1035"/>
      <c r="L821" s="1036"/>
      <c r="M821" s="1030"/>
      <c r="N821" s="1585">
        <v>0</v>
      </c>
      <c r="O821" s="1712"/>
      <c r="P821" s="1338"/>
      <c r="Q821" s="1699"/>
    </row>
    <row r="822" spans="1:17" ht="14.5" customHeight="1" x14ac:dyDescent="0.15">
      <c r="A822" s="1566" t="s">
        <v>370</v>
      </c>
      <c r="B822" s="1223">
        <v>12</v>
      </c>
      <c r="C822" s="1223">
        <v>8</v>
      </c>
      <c r="D822" s="1031">
        <v>80</v>
      </c>
      <c r="E822" s="1223">
        <v>10</v>
      </c>
      <c r="F822" s="1586" t="s">
        <v>1003</v>
      </c>
      <c r="G822" s="1336">
        <v>941000</v>
      </c>
      <c r="H822" s="1033">
        <v>5025000</v>
      </c>
      <c r="I822" s="1575"/>
      <c r="J822" s="1034"/>
      <c r="K822" s="1035"/>
      <c r="L822" s="2408">
        <v>10</v>
      </c>
      <c r="M822" s="1223">
        <v>9</v>
      </c>
      <c r="N822" s="1585">
        <v>90</v>
      </c>
      <c r="O822" s="2400">
        <v>10</v>
      </c>
      <c r="P822" s="1338">
        <v>858000</v>
      </c>
      <c r="Q822" s="1227">
        <v>5025000</v>
      </c>
    </row>
    <row r="823" spans="1:17" ht="14.5" customHeight="1" x14ac:dyDescent="0.15">
      <c r="A823" s="1566" t="s">
        <v>371</v>
      </c>
      <c r="B823" s="1030"/>
      <c r="C823" s="1030"/>
      <c r="D823" s="1031">
        <v>0</v>
      </c>
      <c r="E823" s="1030"/>
      <c r="F823" s="1032"/>
      <c r="G823" s="1033"/>
      <c r="H823" s="1033"/>
      <c r="I823" s="1575"/>
      <c r="J823" s="1034"/>
      <c r="K823" s="1035"/>
      <c r="L823" s="2409"/>
      <c r="M823" s="1030"/>
      <c r="N823" s="1585">
        <v>0</v>
      </c>
      <c r="O823" s="1029"/>
      <c r="P823" s="1338"/>
      <c r="Q823" s="1699"/>
    </row>
    <row r="824" spans="1:17" ht="14.5" customHeight="1" x14ac:dyDescent="0.15">
      <c r="A824" s="1566" t="s">
        <v>372</v>
      </c>
      <c r="B824" s="1030"/>
      <c r="C824" s="1030"/>
      <c r="D824" s="1031">
        <v>0</v>
      </c>
      <c r="E824" s="1030"/>
      <c r="F824" s="1032"/>
      <c r="G824" s="1033"/>
      <c r="H824" s="1033"/>
      <c r="I824" s="1575"/>
      <c r="J824" s="1034"/>
      <c r="K824" s="1035"/>
      <c r="L824" s="2409"/>
      <c r="M824" s="1030"/>
      <c r="N824" s="1585">
        <v>0</v>
      </c>
      <c r="O824" s="1029"/>
      <c r="P824" s="1338"/>
      <c r="Q824" s="1699"/>
    </row>
    <row r="825" spans="1:17" ht="14.5" customHeight="1" x14ac:dyDescent="0.15">
      <c r="A825" s="1566" t="s">
        <v>373</v>
      </c>
      <c r="B825" s="1223">
        <v>3</v>
      </c>
      <c r="C825" s="1223">
        <v>3</v>
      </c>
      <c r="D825" s="1031">
        <v>16.5</v>
      </c>
      <c r="E825" s="1223">
        <v>5.5</v>
      </c>
      <c r="F825" s="1586" t="s">
        <v>1003</v>
      </c>
      <c r="G825" s="1336">
        <v>941000</v>
      </c>
      <c r="H825" s="1033">
        <v>5025000</v>
      </c>
      <c r="I825" s="1575"/>
      <c r="J825" s="1034"/>
      <c r="K825" s="1035"/>
      <c r="L825" s="2408">
        <v>3</v>
      </c>
      <c r="M825" s="1223">
        <v>1</v>
      </c>
      <c r="N825" s="1585">
        <v>6</v>
      </c>
      <c r="O825" s="2400">
        <v>6</v>
      </c>
      <c r="P825" s="1338">
        <v>858000</v>
      </c>
      <c r="Q825" s="1227">
        <v>5025000</v>
      </c>
    </row>
    <row r="826" spans="1:17" ht="14.5" customHeight="1" x14ac:dyDescent="0.15">
      <c r="A826" s="1566" t="s">
        <v>374</v>
      </c>
      <c r="B826" s="1030"/>
      <c r="C826" s="1030"/>
      <c r="D826" s="1031">
        <v>0</v>
      </c>
      <c r="E826" s="1030"/>
      <c r="F826" s="1038"/>
      <c r="G826" s="1033"/>
      <c r="H826" s="1033"/>
      <c r="I826" s="1575"/>
      <c r="J826" s="1034"/>
      <c r="K826" s="1035"/>
      <c r="L826" s="2409"/>
      <c r="M826" s="1030"/>
      <c r="N826" s="1585">
        <v>0</v>
      </c>
      <c r="O826" s="1029"/>
      <c r="P826" s="1338"/>
      <c r="Q826" s="1699"/>
    </row>
    <row r="827" spans="1:17" ht="14.5" customHeight="1" x14ac:dyDescent="0.15">
      <c r="A827" s="1566" t="s">
        <v>375</v>
      </c>
      <c r="B827" s="1030"/>
      <c r="C827" s="1030"/>
      <c r="D827" s="1031">
        <v>0</v>
      </c>
      <c r="E827" s="1030"/>
      <c r="F827" s="1038"/>
      <c r="G827" s="1033"/>
      <c r="H827" s="1033"/>
      <c r="I827" s="1575"/>
      <c r="J827" s="1034"/>
      <c r="K827" s="1035"/>
      <c r="L827" s="2409"/>
      <c r="M827" s="1030"/>
      <c r="N827" s="1585">
        <v>0</v>
      </c>
      <c r="O827" s="1029"/>
      <c r="P827" s="1338"/>
      <c r="Q827" s="1699"/>
    </row>
    <row r="828" spans="1:17" ht="14.5" customHeight="1" x14ac:dyDescent="0.15">
      <c r="A828" s="1566" t="s">
        <v>376</v>
      </c>
      <c r="B828" s="1030"/>
      <c r="C828" s="1030"/>
      <c r="D828" s="1031">
        <v>0</v>
      </c>
      <c r="E828" s="1030"/>
      <c r="F828" s="1032"/>
      <c r="G828" s="1033"/>
      <c r="H828" s="1033"/>
      <c r="I828" s="1575"/>
      <c r="J828" s="1034"/>
      <c r="K828" s="1035"/>
      <c r="L828" s="2409"/>
      <c r="M828" s="1030"/>
      <c r="N828" s="1585">
        <v>0</v>
      </c>
      <c r="O828" s="1029"/>
      <c r="P828" s="1338"/>
      <c r="Q828" s="1699"/>
    </row>
    <row r="829" spans="1:17" ht="14.5" customHeight="1" x14ac:dyDescent="0.15">
      <c r="A829" s="1566" t="s">
        <v>377</v>
      </c>
      <c r="B829" s="1223">
        <v>18</v>
      </c>
      <c r="C829" s="1223">
        <v>16</v>
      </c>
      <c r="D829" s="1031">
        <v>160</v>
      </c>
      <c r="E829" s="1223">
        <v>10</v>
      </c>
      <c r="F829" s="1586" t="s">
        <v>1003</v>
      </c>
      <c r="G829" s="1336">
        <v>941000</v>
      </c>
      <c r="H829" s="1033">
        <v>5025000</v>
      </c>
      <c r="I829" s="1575"/>
      <c r="J829" s="1034"/>
      <c r="K829" s="1035"/>
      <c r="L829" s="2408">
        <v>32</v>
      </c>
      <c r="M829" s="1223">
        <v>30</v>
      </c>
      <c r="N829" s="1585">
        <v>540</v>
      </c>
      <c r="O829" s="2400">
        <v>18</v>
      </c>
      <c r="P829" s="1338">
        <v>858000</v>
      </c>
      <c r="Q829" s="1227">
        <v>5025000</v>
      </c>
    </row>
    <row r="830" spans="1:17" ht="14.5" customHeight="1" x14ac:dyDescent="0.15">
      <c r="A830" s="1566" t="s">
        <v>378</v>
      </c>
      <c r="B830" s="1030"/>
      <c r="C830" s="1030"/>
      <c r="D830" s="1031">
        <v>0</v>
      </c>
      <c r="E830" s="1965"/>
      <c r="F830" s="1038"/>
      <c r="G830" s="1033"/>
      <c r="H830" s="1033"/>
      <c r="I830" s="1575"/>
      <c r="J830" s="1034"/>
      <c r="K830" s="1035"/>
      <c r="L830" s="2409"/>
      <c r="M830" s="1030"/>
      <c r="N830" s="1585">
        <v>0</v>
      </c>
      <c r="O830" s="2407"/>
      <c r="P830" s="1338"/>
      <c r="Q830" s="1699"/>
    </row>
    <row r="831" spans="1:17" ht="14.5" customHeight="1" x14ac:dyDescent="0.15">
      <c r="A831" s="1566" t="s">
        <v>379</v>
      </c>
      <c r="B831" s="1030"/>
      <c r="C831" s="1030"/>
      <c r="D831" s="1031">
        <v>0</v>
      </c>
      <c r="E831" s="1965"/>
      <c r="F831" s="1032"/>
      <c r="G831" s="1033"/>
      <c r="H831" s="1033"/>
      <c r="I831" s="1575"/>
      <c r="J831" s="1034"/>
      <c r="K831" s="1035"/>
      <c r="L831" s="2409"/>
      <c r="M831" s="1030"/>
      <c r="N831" s="1585">
        <v>0</v>
      </c>
      <c r="O831" s="2407"/>
      <c r="P831" s="1338"/>
      <c r="Q831" s="1699"/>
    </row>
    <row r="832" spans="1:17" ht="14.5" customHeight="1" x14ac:dyDescent="0.15">
      <c r="A832" s="1566" t="s">
        <v>380</v>
      </c>
      <c r="B832" s="1030"/>
      <c r="C832" s="1030"/>
      <c r="D832" s="1031">
        <v>0</v>
      </c>
      <c r="E832" s="1965"/>
      <c r="F832" s="1038"/>
      <c r="G832" s="1033"/>
      <c r="H832" s="1033"/>
      <c r="I832" s="1575"/>
      <c r="J832" s="1034"/>
      <c r="K832" s="1035"/>
      <c r="L832" s="2409"/>
      <c r="M832" s="1030"/>
      <c r="N832" s="1585">
        <v>0</v>
      </c>
      <c r="O832" s="2407"/>
      <c r="P832" s="1338"/>
      <c r="Q832" s="1699"/>
    </row>
    <row r="833" spans="1:17" ht="14.5" customHeight="1" x14ac:dyDescent="0.15">
      <c r="A833" s="1566" t="s">
        <v>381</v>
      </c>
      <c r="B833" s="1030"/>
      <c r="C833" s="1030"/>
      <c r="D833" s="1031">
        <v>0</v>
      </c>
      <c r="E833" s="1965"/>
      <c r="F833" s="1032"/>
      <c r="G833" s="1033"/>
      <c r="H833" s="1033"/>
      <c r="I833" s="1575"/>
      <c r="J833" s="1034"/>
      <c r="K833" s="1035"/>
      <c r="L833" s="2409"/>
      <c r="M833" s="1030"/>
      <c r="N833" s="1585">
        <v>0</v>
      </c>
      <c r="O833" s="2407"/>
      <c r="P833" s="1338"/>
      <c r="Q833" s="1699"/>
    </row>
    <row r="834" spans="1:17" ht="14.5" customHeight="1" x14ac:dyDescent="0.15">
      <c r="A834" s="1566" t="s">
        <v>382</v>
      </c>
      <c r="B834" s="1030"/>
      <c r="C834" s="1030"/>
      <c r="D834" s="1031">
        <v>0</v>
      </c>
      <c r="E834" s="1965"/>
      <c r="F834" s="1038"/>
      <c r="G834" s="1033"/>
      <c r="H834" s="1033"/>
      <c r="I834" s="1575"/>
      <c r="J834" s="1034"/>
      <c r="K834" s="1035"/>
      <c r="L834" s="2409"/>
      <c r="M834" s="1030"/>
      <c r="N834" s="1585">
        <v>0</v>
      </c>
      <c r="O834" s="2407"/>
      <c r="P834" s="1338"/>
      <c r="Q834" s="1699"/>
    </row>
    <row r="835" spans="1:17" ht="14.5" customHeight="1" x14ac:dyDescent="0.15">
      <c r="A835" s="1570" t="s">
        <v>383</v>
      </c>
      <c r="B835" s="1076">
        <v>12</v>
      </c>
      <c r="C835" s="1058">
        <v>12</v>
      </c>
      <c r="D835" s="1059">
        <v>72</v>
      </c>
      <c r="E835" s="2123"/>
      <c r="F835" s="1061"/>
      <c r="G835" s="1062"/>
      <c r="H835" s="1062"/>
      <c r="I835" s="1576"/>
      <c r="J835" s="1063"/>
      <c r="K835" s="1064"/>
      <c r="L835" s="1536">
        <v>17.5</v>
      </c>
      <c r="M835" s="1076">
        <v>17.5</v>
      </c>
      <c r="N835" s="1076">
        <v>258.25</v>
      </c>
      <c r="O835" s="2420"/>
      <c r="P835" s="1697"/>
      <c r="Q835" s="1698"/>
    </row>
    <row r="836" spans="1:17" ht="14.5" customHeight="1" x14ac:dyDescent="0.15">
      <c r="A836" s="1566" t="s">
        <v>384</v>
      </c>
      <c r="B836" s="1223">
        <v>12</v>
      </c>
      <c r="C836" s="1223">
        <v>12</v>
      </c>
      <c r="D836" s="1031">
        <v>72</v>
      </c>
      <c r="E836" s="1223">
        <v>6</v>
      </c>
      <c r="F836" s="1586" t="s">
        <v>1003</v>
      </c>
      <c r="G836" s="1336">
        <v>941000</v>
      </c>
      <c r="H836" s="1033">
        <v>5025000</v>
      </c>
      <c r="I836" s="1575"/>
      <c r="J836" s="1034"/>
      <c r="K836" s="1035"/>
      <c r="L836" s="2408">
        <v>16</v>
      </c>
      <c r="M836" s="1223">
        <v>16</v>
      </c>
      <c r="N836" s="1585">
        <v>256</v>
      </c>
      <c r="O836" s="2400">
        <v>16</v>
      </c>
      <c r="P836" s="1338">
        <v>858000</v>
      </c>
      <c r="Q836" s="1227">
        <v>5025000</v>
      </c>
    </row>
    <row r="837" spans="1:17" ht="14.5" customHeight="1" x14ac:dyDescent="0.15">
      <c r="A837" s="1566" t="s">
        <v>385</v>
      </c>
      <c r="B837" s="1030"/>
      <c r="C837" s="1030"/>
      <c r="D837" s="1031">
        <v>0</v>
      </c>
      <c r="E837" s="1965"/>
      <c r="F837" s="1038"/>
      <c r="G837" s="1033"/>
      <c r="H837" s="1033"/>
      <c r="I837" s="1575"/>
      <c r="J837" s="1034"/>
      <c r="K837" s="1035"/>
      <c r="L837" s="2409"/>
      <c r="M837" s="1030"/>
      <c r="N837" s="1585">
        <v>0</v>
      </c>
      <c r="O837" s="1029"/>
      <c r="P837" s="1338"/>
      <c r="Q837" s="1699"/>
    </row>
    <row r="838" spans="1:17" ht="14.5" customHeight="1" x14ac:dyDescent="0.15">
      <c r="A838" s="1566" t="s">
        <v>386</v>
      </c>
      <c r="B838" s="1030"/>
      <c r="C838" s="1030"/>
      <c r="D838" s="1031">
        <v>0</v>
      </c>
      <c r="E838" s="1965"/>
      <c r="F838" s="1038"/>
      <c r="G838" s="1033"/>
      <c r="H838" s="1033"/>
      <c r="I838" s="1575"/>
      <c r="J838" s="1034"/>
      <c r="K838" s="1035"/>
      <c r="L838" s="2409"/>
      <c r="M838" s="1030"/>
      <c r="N838" s="1585">
        <v>0</v>
      </c>
      <c r="O838" s="1029"/>
      <c r="P838" s="1338"/>
      <c r="Q838" s="1699"/>
    </row>
    <row r="839" spans="1:17" ht="14.5" customHeight="1" x14ac:dyDescent="0.15">
      <c r="A839" s="1566" t="s">
        <v>387</v>
      </c>
      <c r="B839" s="1030"/>
      <c r="C839" s="1030"/>
      <c r="D839" s="1031">
        <v>0</v>
      </c>
      <c r="E839" s="1965"/>
      <c r="F839" s="1038"/>
      <c r="G839" s="1033"/>
      <c r="H839" s="1033"/>
      <c r="I839" s="1575"/>
      <c r="J839" s="1034"/>
      <c r="K839" s="1035"/>
      <c r="L839" s="2408">
        <v>1.5</v>
      </c>
      <c r="M839" s="1223">
        <v>1.5</v>
      </c>
      <c r="N839" s="1585">
        <v>2.25</v>
      </c>
      <c r="O839" s="2400">
        <v>1.5</v>
      </c>
      <c r="P839" s="1338">
        <v>858000</v>
      </c>
      <c r="Q839" s="1227">
        <v>5025000</v>
      </c>
    </row>
    <row r="840" spans="1:17" ht="14.5" customHeight="1" x14ac:dyDescent="0.15">
      <c r="A840" s="1566" t="s">
        <v>388</v>
      </c>
      <c r="B840" s="1030"/>
      <c r="C840" s="1030"/>
      <c r="D840" s="1031">
        <v>0</v>
      </c>
      <c r="E840" s="1965"/>
      <c r="F840" s="1032"/>
      <c r="G840" s="1033"/>
      <c r="H840" s="1033"/>
      <c r="I840" s="1575"/>
      <c r="J840" s="1034"/>
      <c r="K840" s="1035"/>
      <c r="L840" s="2409"/>
      <c r="M840" s="1030"/>
      <c r="N840" s="1585">
        <v>0</v>
      </c>
      <c r="O840" s="2407"/>
      <c r="P840" s="1338"/>
      <c r="Q840" s="1699"/>
    </row>
    <row r="841" spans="1:17" ht="14.5" customHeight="1" x14ac:dyDescent="0.15">
      <c r="A841" s="1570" t="s">
        <v>389</v>
      </c>
      <c r="B841" s="1571">
        <v>13</v>
      </c>
      <c r="C841" s="1068">
        <v>12.5</v>
      </c>
      <c r="D841" s="1068">
        <v>149.5</v>
      </c>
      <c r="E841" s="2124">
        <v>11.96</v>
      </c>
      <c r="F841" s="1061"/>
      <c r="G841" s="1070"/>
      <c r="H841" s="1070"/>
      <c r="I841" s="1577"/>
      <c r="J841" s="1071"/>
      <c r="K841" s="1072"/>
      <c r="L841" s="2410">
        <v>12</v>
      </c>
      <c r="M841" s="1571">
        <v>11.5</v>
      </c>
      <c r="N841" s="1571">
        <v>142.5</v>
      </c>
      <c r="O841" s="2404">
        <v>12.391304347826088</v>
      </c>
      <c r="P841" s="1697"/>
      <c r="Q841" s="1698"/>
    </row>
    <row r="842" spans="1:17" ht="14.5" customHeight="1" x14ac:dyDescent="0.15">
      <c r="A842" s="1566" t="s">
        <v>390</v>
      </c>
      <c r="B842" s="1223">
        <v>4</v>
      </c>
      <c r="C842" s="1223">
        <v>4</v>
      </c>
      <c r="D842" s="1031">
        <v>32</v>
      </c>
      <c r="E842" s="1223">
        <v>8</v>
      </c>
      <c r="F842" s="1586" t="s">
        <v>1003</v>
      </c>
      <c r="G842" s="1336">
        <v>941000</v>
      </c>
      <c r="H842" s="1033">
        <v>5025000</v>
      </c>
      <c r="I842" s="1575"/>
      <c r="J842" s="1034"/>
      <c r="K842" s="1035"/>
      <c r="L842" s="2408">
        <v>4</v>
      </c>
      <c r="M842" s="1223">
        <v>4</v>
      </c>
      <c r="N842" s="1585">
        <v>40</v>
      </c>
      <c r="O842" s="2400">
        <v>10</v>
      </c>
      <c r="P842" s="1338">
        <v>858000</v>
      </c>
      <c r="Q842" s="1227">
        <v>5025000</v>
      </c>
    </row>
    <row r="843" spans="1:17" ht="14.5" customHeight="1" x14ac:dyDescent="0.15">
      <c r="A843" s="1566" t="s">
        <v>391</v>
      </c>
      <c r="B843" s="1223">
        <v>7</v>
      </c>
      <c r="C843" s="1223">
        <v>6.5</v>
      </c>
      <c r="D843" s="1031">
        <v>97.5</v>
      </c>
      <c r="E843" s="1223">
        <v>15</v>
      </c>
      <c r="F843" s="1586" t="s">
        <v>1003</v>
      </c>
      <c r="G843" s="1336">
        <v>941000</v>
      </c>
      <c r="H843" s="1033">
        <v>5025000</v>
      </c>
      <c r="I843" s="1575"/>
      <c r="J843" s="1034"/>
      <c r="K843" s="1035"/>
      <c r="L843" s="2408">
        <v>6</v>
      </c>
      <c r="M843" s="1223">
        <v>5.5</v>
      </c>
      <c r="N843" s="1585">
        <v>82.5</v>
      </c>
      <c r="O843" s="2400">
        <v>15</v>
      </c>
      <c r="P843" s="1338">
        <v>858000</v>
      </c>
      <c r="Q843" s="1227">
        <v>5025000</v>
      </c>
    </row>
    <row r="844" spans="1:17" ht="14.5" customHeight="1" x14ac:dyDescent="0.15">
      <c r="A844" s="1566" t="s">
        <v>392</v>
      </c>
      <c r="B844" s="1030"/>
      <c r="C844" s="1030"/>
      <c r="D844" s="1031">
        <v>0</v>
      </c>
      <c r="E844" s="1030"/>
      <c r="F844" s="1032"/>
      <c r="G844" s="1033"/>
      <c r="H844" s="1033"/>
      <c r="I844" s="1575"/>
      <c r="J844" s="1034"/>
      <c r="K844" s="1035"/>
      <c r="L844" s="2409"/>
      <c r="M844" s="1030"/>
      <c r="N844" s="1585">
        <v>0</v>
      </c>
      <c r="O844" s="1029"/>
      <c r="P844" s="1338"/>
      <c r="Q844" s="1699"/>
    </row>
    <row r="845" spans="1:17" ht="14.5" customHeight="1" x14ac:dyDescent="0.15">
      <c r="A845" s="1566" t="s">
        <v>393</v>
      </c>
      <c r="B845" s="1223">
        <v>2</v>
      </c>
      <c r="C845" s="1223">
        <v>2</v>
      </c>
      <c r="D845" s="1031">
        <v>20</v>
      </c>
      <c r="E845" s="1223">
        <v>10</v>
      </c>
      <c r="F845" s="1586" t="s">
        <v>1003</v>
      </c>
      <c r="G845" s="1336">
        <v>941000</v>
      </c>
      <c r="H845" s="1033">
        <v>5025000</v>
      </c>
      <c r="I845" s="1578"/>
      <c r="J845" s="1040"/>
      <c r="K845" s="1035"/>
      <c r="L845" s="2408">
        <v>2</v>
      </c>
      <c r="M845" s="1223">
        <v>2</v>
      </c>
      <c r="N845" s="1585">
        <v>20</v>
      </c>
      <c r="O845" s="2400">
        <v>10</v>
      </c>
      <c r="P845" s="1338">
        <v>858000</v>
      </c>
      <c r="Q845" s="1227">
        <v>5025000</v>
      </c>
    </row>
    <row r="846" spans="1:17" ht="14.5" customHeight="1" x14ac:dyDescent="0.15">
      <c r="A846" s="1566" t="s">
        <v>394</v>
      </c>
      <c r="B846" s="1042"/>
      <c r="C846" s="1042"/>
      <c r="D846" s="1031">
        <v>0</v>
      </c>
      <c r="E846" s="1042"/>
      <c r="F846" s="1032"/>
      <c r="G846" s="1039"/>
      <c r="H846" s="1039"/>
      <c r="I846" s="1578"/>
      <c r="J846" s="1040"/>
      <c r="K846" s="1041"/>
      <c r="L846" s="2409"/>
      <c r="M846" s="1030"/>
      <c r="N846" s="1585">
        <v>0</v>
      </c>
      <c r="O846" s="2407"/>
      <c r="P846" s="1338"/>
      <c r="Q846" s="1699"/>
    </row>
    <row r="847" spans="1:17" ht="14.5" customHeight="1" x14ac:dyDescent="0.15">
      <c r="A847" s="1566" t="s">
        <v>395</v>
      </c>
      <c r="B847" s="1042"/>
      <c r="C847" s="1042"/>
      <c r="D847" s="1031">
        <v>0</v>
      </c>
      <c r="E847" s="1965"/>
      <c r="F847" s="1032"/>
      <c r="G847" s="1039"/>
      <c r="H847" s="1039"/>
      <c r="I847" s="1578"/>
      <c r="J847" s="1040"/>
      <c r="K847" s="1041"/>
      <c r="L847" s="2409"/>
      <c r="M847" s="1030"/>
      <c r="N847" s="1585">
        <v>0</v>
      </c>
      <c r="O847" s="2407"/>
      <c r="P847" s="1338"/>
      <c r="Q847" s="1699"/>
    </row>
    <row r="848" spans="1:17" ht="14.5" customHeight="1" x14ac:dyDescent="0.15">
      <c r="A848" s="1566" t="s">
        <v>396</v>
      </c>
      <c r="B848" s="1042"/>
      <c r="C848" s="1042"/>
      <c r="D848" s="1031">
        <v>0</v>
      </c>
      <c r="E848" s="1965"/>
      <c r="F848" s="1032"/>
      <c r="G848" s="1039"/>
      <c r="H848" s="1039"/>
      <c r="I848" s="1578"/>
      <c r="J848" s="1040"/>
      <c r="K848" s="1041"/>
      <c r="L848" s="2409"/>
      <c r="M848" s="1030"/>
      <c r="N848" s="1585">
        <v>0</v>
      </c>
      <c r="O848" s="2407"/>
      <c r="P848" s="1338"/>
      <c r="Q848" s="1699"/>
    </row>
    <row r="849" spans="1:17" ht="14.5" customHeight="1" x14ac:dyDescent="0.15">
      <c r="A849" s="1566" t="s">
        <v>397</v>
      </c>
      <c r="B849" s="1042"/>
      <c r="C849" s="1042"/>
      <c r="D849" s="1031">
        <v>0</v>
      </c>
      <c r="E849" s="1965"/>
      <c r="F849" s="1032"/>
      <c r="G849" s="1039"/>
      <c r="H849" s="1039"/>
      <c r="I849" s="1578"/>
      <c r="J849" s="1040"/>
      <c r="K849" s="1041"/>
      <c r="L849" s="2409"/>
      <c r="M849" s="1030"/>
      <c r="N849" s="1585">
        <v>0</v>
      </c>
      <c r="O849" s="2407"/>
      <c r="P849" s="1338"/>
      <c r="Q849" s="1699"/>
    </row>
    <row r="850" spans="1:17" ht="14.5" customHeight="1" x14ac:dyDescent="0.15">
      <c r="A850" s="1570" t="s">
        <v>398</v>
      </c>
      <c r="B850" s="1076">
        <v>29</v>
      </c>
      <c r="C850" s="1076">
        <v>27</v>
      </c>
      <c r="D850" s="1076">
        <v>289.5</v>
      </c>
      <c r="E850" s="2124">
        <v>10.722222222222221</v>
      </c>
      <c r="F850" s="1077"/>
      <c r="G850" s="1078"/>
      <c r="H850" s="1078"/>
      <c r="I850" s="1588"/>
      <c r="J850" s="1079"/>
      <c r="K850" s="1020"/>
      <c r="L850" s="1536">
        <v>29</v>
      </c>
      <c r="M850" s="1076">
        <v>27</v>
      </c>
      <c r="N850" s="1076">
        <v>259.5</v>
      </c>
      <c r="O850" s="2420"/>
      <c r="P850" s="1697"/>
      <c r="Q850" s="1698"/>
    </row>
    <row r="851" spans="1:17" ht="14.5" customHeight="1" x14ac:dyDescent="0.15">
      <c r="A851" s="1566" t="s">
        <v>399</v>
      </c>
      <c r="B851" s="1042">
        <v>19</v>
      </c>
      <c r="C851" s="1042">
        <v>17</v>
      </c>
      <c r="D851" s="1031">
        <v>170</v>
      </c>
      <c r="E851" s="1042">
        <v>10</v>
      </c>
      <c r="F851" s="1586" t="s">
        <v>1003</v>
      </c>
      <c r="G851" s="1336">
        <v>941000</v>
      </c>
      <c r="H851" s="1033">
        <v>5025000</v>
      </c>
      <c r="I851" s="1578"/>
      <c r="J851" s="1040"/>
      <c r="K851" s="1041"/>
      <c r="L851" s="2408">
        <v>22</v>
      </c>
      <c r="M851" s="1223">
        <v>20</v>
      </c>
      <c r="N851" s="1585">
        <v>200</v>
      </c>
      <c r="O851" s="2400">
        <v>10</v>
      </c>
      <c r="P851" s="1338">
        <v>858000</v>
      </c>
      <c r="Q851" s="1227">
        <v>5025000</v>
      </c>
    </row>
    <row r="852" spans="1:17" ht="14.5" customHeight="1" x14ac:dyDescent="0.15">
      <c r="A852" s="1566" t="s">
        <v>400</v>
      </c>
      <c r="B852" s="1042"/>
      <c r="C852" s="1042"/>
      <c r="D852" s="1031">
        <v>0</v>
      </c>
      <c r="E852" s="1042"/>
      <c r="F852" s="1032"/>
      <c r="G852" s="1039"/>
      <c r="H852" s="1039"/>
      <c r="I852" s="1578"/>
      <c r="J852" s="1040"/>
      <c r="K852" s="1041"/>
      <c r="L852" s="2409"/>
      <c r="M852" s="1030"/>
      <c r="N852" s="1585">
        <v>0</v>
      </c>
      <c r="O852" s="1029"/>
      <c r="P852" s="1338"/>
      <c r="Q852" s="1699"/>
    </row>
    <row r="853" spans="1:17" ht="14.5" customHeight="1" x14ac:dyDescent="0.15">
      <c r="A853" s="1566" t="s">
        <v>401</v>
      </c>
      <c r="B853" s="1042"/>
      <c r="C853" s="1042"/>
      <c r="D853" s="1031">
        <v>0</v>
      </c>
      <c r="E853" s="1042"/>
      <c r="F853" s="1032"/>
      <c r="G853" s="1039"/>
      <c r="H853" s="1039"/>
      <c r="I853" s="1578"/>
      <c r="J853" s="1040"/>
      <c r="K853" s="1041"/>
      <c r="L853" s="2409"/>
      <c r="M853" s="1030"/>
      <c r="N853" s="1585">
        <v>0</v>
      </c>
      <c r="O853" s="1029"/>
      <c r="P853" s="1338"/>
      <c r="Q853" s="1699"/>
    </row>
    <row r="854" spans="1:17" ht="14.5" customHeight="1" x14ac:dyDescent="0.15">
      <c r="A854" s="1566" t="s">
        <v>402</v>
      </c>
      <c r="B854" s="1042"/>
      <c r="C854" s="1042"/>
      <c r="D854" s="1031">
        <v>0</v>
      </c>
      <c r="E854" s="1042"/>
      <c r="F854" s="1032"/>
      <c r="G854" s="1039"/>
      <c r="H854" s="1039"/>
      <c r="I854" s="1578"/>
      <c r="J854" s="1040"/>
      <c r="K854" s="1041"/>
      <c r="L854" s="2409"/>
      <c r="M854" s="1030"/>
      <c r="N854" s="1585">
        <v>0</v>
      </c>
      <c r="O854" s="1029"/>
      <c r="P854" s="1338"/>
      <c r="Q854" s="1699"/>
    </row>
    <row r="855" spans="1:17" ht="14.5" customHeight="1" x14ac:dyDescent="0.15">
      <c r="A855" s="1566" t="s">
        <v>403</v>
      </c>
      <c r="B855" s="1042"/>
      <c r="C855" s="1042"/>
      <c r="D855" s="1031">
        <v>0</v>
      </c>
      <c r="E855" s="1042"/>
      <c r="F855" s="1032"/>
      <c r="G855" s="1039"/>
      <c r="H855" s="1039"/>
      <c r="I855" s="1578"/>
      <c r="J855" s="1040"/>
      <c r="K855" s="1041"/>
      <c r="L855" s="2409"/>
      <c r="M855" s="1030"/>
      <c r="N855" s="1585">
        <v>0</v>
      </c>
      <c r="O855" s="1029"/>
      <c r="P855" s="1338"/>
      <c r="Q855" s="1699"/>
    </row>
    <row r="856" spans="1:17" ht="14.5" customHeight="1" x14ac:dyDescent="0.15">
      <c r="A856" s="1566" t="s">
        <v>404</v>
      </c>
      <c r="B856" s="1042"/>
      <c r="C856" s="1042"/>
      <c r="D856" s="1031">
        <v>0</v>
      </c>
      <c r="E856" s="1042"/>
      <c r="F856" s="1032"/>
      <c r="G856" s="1039"/>
      <c r="H856" s="1039"/>
      <c r="I856" s="1578"/>
      <c r="J856" s="1040"/>
      <c r="K856" s="1041"/>
      <c r="L856" s="2409"/>
      <c r="M856" s="1030"/>
      <c r="N856" s="1585">
        <v>0</v>
      </c>
      <c r="O856" s="1029"/>
      <c r="P856" s="1338"/>
      <c r="Q856" s="1699"/>
    </row>
    <row r="857" spans="1:17" ht="14.5" customHeight="1" x14ac:dyDescent="0.15">
      <c r="A857" s="1566" t="s">
        <v>405</v>
      </c>
      <c r="B857" s="1042"/>
      <c r="C857" s="1042"/>
      <c r="D857" s="1031">
        <v>0</v>
      </c>
      <c r="E857" s="1042"/>
      <c r="F857" s="1032"/>
      <c r="G857" s="1039"/>
      <c r="H857" s="1039"/>
      <c r="I857" s="1578"/>
      <c r="J857" s="1040"/>
      <c r="K857" s="1041"/>
      <c r="L857" s="2409"/>
      <c r="M857" s="1030"/>
      <c r="N857" s="1585">
        <v>0</v>
      </c>
      <c r="O857" s="1029"/>
      <c r="P857" s="1338"/>
      <c r="Q857" s="1699"/>
    </row>
    <row r="858" spans="1:17" ht="14.5" customHeight="1" x14ac:dyDescent="0.15">
      <c r="A858" s="1566" t="s">
        <v>406</v>
      </c>
      <c r="B858" s="1042">
        <v>7</v>
      </c>
      <c r="C858" s="1042">
        <v>7</v>
      </c>
      <c r="D858" s="1031">
        <v>59.5</v>
      </c>
      <c r="E858" s="1042">
        <v>8.5</v>
      </c>
      <c r="F858" s="1586" t="s">
        <v>1003</v>
      </c>
      <c r="G858" s="1336">
        <v>941000</v>
      </c>
      <c r="H858" s="1033">
        <v>5025000</v>
      </c>
      <c r="I858" s="1578"/>
      <c r="J858" s="1040"/>
      <c r="K858" s="1041"/>
      <c r="L858" s="2408">
        <v>7</v>
      </c>
      <c r="M858" s="1223">
        <v>7</v>
      </c>
      <c r="N858" s="1585">
        <v>59.5</v>
      </c>
      <c r="O858" s="2400">
        <v>8.5</v>
      </c>
      <c r="P858" s="1338">
        <v>858000</v>
      </c>
      <c r="Q858" s="1227">
        <v>5025000</v>
      </c>
    </row>
    <row r="859" spans="1:17" ht="14.5" customHeight="1" x14ac:dyDescent="0.15">
      <c r="A859" s="1579" t="s">
        <v>407</v>
      </c>
      <c r="B859" s="1223">
        <v>3</v>
      </c>
      <c r="C859" s="1223">
        <v>3</v>
      </c>
      <c r="D859" s="1031">
        <v>60</v>
      </c>
      <c r="E859" s="1223">
        <v>20</v>
      </c>
      <c r="F859" s="1586" t="s">
        <v>1003</v>
      </c>
      <c r="G859" s="1336">
        <v>941000</v>
      </c>
      <c r="H859" s="1033">
        <v>5025000</v>
      </c>
      <c r="I859" s="1589"/>
      <c r="J859" s="1047"/>
      <c r="K859" s="1048"/>
      <c r="L859" s="2419"/>
      <c r="M859" s="1720"/>
      <c r="N859" s="1628">
        <v>0</v>
      </c>
      <c r="O859" s="2421"/>
      <c r="P859" s="1338"/>
      <c r="Q859" s="1227"/>
    </row>
    <row r="860" spans="1:17" ht="14.5" customHeight="1" thickBot="1" x14ac:dyDescent="0.2">
      <c r="A860" s="1080" t="s">
        <v>408</v>
      </c>
      <c r="B860" s="1081">
        <v>87</v>
      </c>
      <c r="C860" s="1081">
        <v>78.5</v>
      </c>
      <c r="D860" s="1081">
        <v>767.5</v>
      </c>
      <c r="E860" s="1568">
        <v>9.7770700636942678</v>
      </c>
      <c r="F860" s="1565" t="s">
        <v>1003</v>
      </c>
      <c r="G860" s="1162">
        <v>940999.99999999988</v>
      </c>
      <c r="H860" s="1162">
        <v>5025000</v>
      </c>
      <c r="I860" s="1082"/>
      <c r="J860" s="1082" t="s">
        <v>998</v>
      </c>
      <c r="K860" s="1085"/>
      <c r="L860" s="1081">
        <v>103.5</v>
      </c>
      <c r="M860" s="1081">
        <v>96</v>
      </c>
      <c r="N860" s="1081">
        <v>1296.25</v>
      </c>
      <c r="O860" s="1159">
        <v>13.502604166666666</v>
      </c>
      <c r="P860" s="1696">
        <v>858000.00000000012</v>
      </c>
      <c r="Q860" s="1700">
        <v>5025000</v>
      </c>
    </row>
    <row r="861" spans="1:17" x14ac:dyDescent="0.15">
      <c r="A861" s="7" t="s">
        <v>1925</v>
      </c>
      <c r="B861" s="8"/>
      <c r="C861" s="8"/>
      <c r="D861" s="8"/>
      <c r="E861" s="9"/>
      <c r="F861" s="10"/>
      <c r="G861" s="11"/>
      <c r="H861" s="8"/>
      <c r="I861" s="9"/>
      <c r="J861" s="1"/>
      <c r="K861" s="1"/>
      <c r="O861" s="1"/>
      <c r="P861" s="1"/>
    </row>
    <row r="862" spans="1:17" x14ac:dyDescent="0.15">
      <c r="A862" s="6"/>
      <c r="B862" s="8"/>
      <c r="C862" s="8"/>
      <c r="D862" s="8"/>
      <c r="E862" s="9"/>
      <c r="F862" s="10"/>
      <c r="G862" s="11"/>
      <c r="H862" s="8"/>
      <c r="I862" s="9"/>
      <c r="J862" s="1"/>
      <c r="K862" s="1"/>
      <c r="O862" s="1"/>
      <c r="P862" s="1"/>
    </row>
    <row r="863" spans="1:17" x14ac:dyDescent="0.15">
      <c r="A863" s="6"/>
      <c r="B863" s="8"/>
      <c r="C863" s="8"/>
      <c r="D863" s="8"/>
      <c r="E863" s="9"/>
      <c r="F863" s="10"/>
      <c r="G863" s="11"/>
      <c r="H863" s="8"/>
      <c r="I863" s="9"/>
      <c r="J863" s="1"/>
      <c r="K863" s="1"/>
      <c r="O863" s="1"/>
      <c r="P863" s="1"/>
    </row>
    <row r="864" spans="1:17" x14ac:dyDescent="0.15">
      <c r="A864" s="6"/>
      <c r="B864" s="8"/>
      <c r="C864" s="8"/>
      <c r="D864" s="8"/>
      <c r="E864" s="9"/>
      <c r="F864" s="10"/>
      <c r="G864" s="11"/>
      <c r="H864" s="8"/>
      <c r="I864" s="9"/>
      <c r="J864" s="1"/>
      <c r="K864" s="1"/>
      <c r="O864" s="1"/>
      <c r="P864" s="1"/>
    </row>
    <row r="865" spans="1:17" ht="15.75" customHeight="1" x14ac:dyDescent="0.2">
      <c r="A865" s="2512" t="s">
        <v>1914</v>
      </c>
      <c r="B865" s="2512"/>
      <c r="C865" s="2512"/>
      <c r="D865" s="2512"/>
      <c r="E865" s="2512"/>
      <c r="F865" s="2512"/>
      <c r="G865" s="2512"/>
      <c r="H865" s="2512"/>
      <c r="I865" s="2512"/>
      <c r="J865" s="2512"/>
      <c r="K865" s="2512"/>
      <c r="L865" s="2512"/>
      <c r="M865" s="2512"/>
      <c r="N865" s="2512"/>
      <c r="O865" s="2512"/>
      <c r="P865" s="2512"/>
      <c r="Q865" s="2512"/>
    </row>
    <row r="866" spans="1:17" x14ac:dyDescent="0.15">
      <c r="A866" s="3"/>
      <c r="B866" s="12"/>
      <c r="C866" s="12"/>
      <c r="D866" s="12"/>
      <c r="E866" s="13"/>
      <c r="F866" s="14"/>
      <c r="G866" s="23"/>
      <c r="H866" s="12"/>
      <c r="I866" s="13"/>
      <c r="J866" s="13"/>
      <c r="K866" s="13"/>
      <c r="L866" s="12"/>
      <c r="M866" s="12"/>
      <c r="N866" s="12"/>
      <c r="O866" s="13"/>
      <c r="P866" s="13"/>
      <c r="Q866" s="12"/>
    </row>
    <row r="867" spans="1:17" ht="14" thickBot="1" x14ac:dyDescent="0.2">
      <c r="A867" s="3" t="s">
        <v>418</v>
      </c>
      <c r="B867" s="12"/>
      <c r="C867" s="12"/>
      <c r="D867" s="12"/>
      <c r="E867" s="13"/>
      <c r="F867" s="14"/>
      <c r="G867" s="12"/>
      <c r="H867" s="12"/>
      <c r="I867" s="13"/>
      <c r="J867" s="13"/>
      <c r="K867" s="13"/>
      <c r="L867" s="12"/>
      <c r="M867" s="12"/>
      <c r="N867" s="12"/>
      <c r="O867" s="13"/>
      <c r="P867" s="13"/>
      <c r="Q867" s="12"/>
    </row>
    <row r="868" spans="1:17" ht="14.5" customHeight="1" thickBot="1" x14ac:dyDescent="0.2">
      <c r="A868" s="2499" t="s">
        <v>343</v>
      </c>
      <c r="B868" s="2502" t="s">
        <v>1950</v>
      </c>
      <c r="C868" s="2503"/>
      <c r="D868" s="2503"/>
      <c r="E868" s="2503"/>
      <c r="F868" s="2503"/>
      <c r="G868" s="2503"/>
      <c r="H868" s="2503"/>
      <c r="I868" s="2503"/>
      <c r="J868" s="2503"/>
      <c r="K868" s="2503"/>
      <c r="L868" s="2504" t="s">
        <v>1951</v>
      </c>
      <c r="M868" s="2505"/>
      <c r="N868" s="2505"/>
      <c r="O868" s="2505"/>
      <c r="P868" s="2506"/>
      <c r="Q868" s="2507"/>
    </row>
    <row r="869" spans="1:17" ht="14.5" customHeight="1" x14ac:dyDescent="0.15">
      <c r="A869" s="2500"/>
      <c r="B869" s="2508" t="s">
        <v>344</v>
      </c>
      <c r="C869" s="2509"/>
      <c r="D869" s="1088"/>
      <c r="E869" s="1088" t="s">
        <v>926</v>
      </c>
      <c r="F869" s="1088" t="s">
        <v>345</v>
      </c>
      <c r="G869" s="1088"/>
      <c r="H869" s="1088"/>
      <c r="I869" s="2496" t="s">
        <v>346</v>
      </c>
      <c r="J869" s="2497"/>
      <c r="K869" s="2498"/>
      <c r="L869" s="2510" t="s">
        <v>344</v>
      </c>
      <c r="M869" s="2511"/>
      <c r="N869" s="1095" t="s">
        <v>347</v>
      </c>
      <c r="O869" s="1096" t="s">
        <v>348</v>
      </c>
      <c r="P869" s="1097"/>
      <c r="Q869" s="1098"/>
    </row>
    <row r="870" spans="1:17" ht="14.5" customHeight="1" x14ac:dyDescent="0.15">
      <c r="A870" s="2500"/>
      <c r="B870" s="1088" t="s">
        <v>857</v>
      </c>
      <c r="C870" s="1088" t="s">
        <v>350</v>
      </c>
      <c r="D870" s="1088" t="s">
        <v>859</v>
      </c>
      <c r="E870" s="1088" t="s">
        <v>864</v>
      </c>
      <c r="F870" s="1088" t="s">
        <v>351</v>
      </c>
      <c r="G870" s="1088" t="s">
        <v>352</v>
      </c>
      <c r="H870" s="1088" t="s">
        <v>353</v>
      </c>
      <c r="I870" s="2493" t="s">
        <v>861</v>
      </c>
      <c r="J870" s="2494"/>
      <c r="K870" s="2495"/>
      <c r="L870" s="1099" t="s">
        <v>857</v>
      </c>
      <c r="M870" s="1095" t="s">
        <v>350</v>
      </c>
      <c r="N870" s="1095" t="s">
        <v>354</v>
      </c>
      <c r="O870" s="1096"/>
      <c r="P870" s="1095" t="s">
        <v>352</v>
      </c>
      <c r="Q870" s="1098" t="s">
        <v>353</v>
      </c>
    </row>
    <row r="871" spans="1:17" ht="14.5" customHeight="1" x14ac:dyDescent="0.15">
      <c r="A871" s="2500"/>
      <c r="B871" s="1088"/>
      <c r="C871" s="1088"/>
      <c r="D871" s="1088"/>
      <c r="E871" s="1088"/>
      <c r="F871" s="1088" t="s">
        <v>356</v>
      </c>
      <c r="G871" s="1088" t="s">
        <v>357</v>
      </c>
      <c r="H871" s="1088" t="s">
        <v>356</v>
      </c>
      <c r="I871" s="1089"/>
      <c r="J871" s="1090"/>
      <c r="K871" s="1091"/>
      <c r="L871" s="1099"/>
      <c r="M871" s="1095"/>
      <c r="N871" s="1095"/>
      <c r="O871" s="1096" t="s">
        <v>359</v>
      </c>
      <c r="P871" s="1095" t="s">
        <v>357</v>
      </c>
      <c r="Q871" s="1098" t="s">
        <v>356</v>
      </c>
    </row>
    <row r="872" spans="1:17" ht="14.5" customHeight="1" x14ac:dyDescent="0.15">
      <c r="A872" s="2501"/>
      <c r="B872" s="1092" t="s">
        <v>360</v>
      </c>
      <c r="C872" s="1092" t="s">
        <v>360</v>
      </c>
      <c r="D872" s="1092" t="s">
        <v>361</v>
      </c>
      <c r="E872" s="1092" t="s">
        <v>778</v>
      </c>
      <c r="F872" s="1092"/>
      <c r="G872" s="1092" t="s">
        <v>362</v>
      </c>
      <c r="H872" s="1092" t="s">
        <v>363</v>
      </c>
      <c r="I872" s="1093" t="s">
        <v>364</v>
      </c>
      <c r="J872" s="1093" t="s">
        <v>365</v>
      </c>
      <c r="K872" s="1094" t="s">
        <v>366</v>
      </c>
      <c r="L872" s="1100" t="s">
        <v>360</v>
      </c>
      <c r="M872" s="1101" t="s">
        <v>360</v>
      </c>
      <c r="N872" s="1101" t="s">
        <v>361</v>
      </c>
      <c r="O872" s="1102"/>
      <c r="P872" s="1101" t="s">
        <v>362</v>
      </c>
      <c r="Q872" s="1103" t="s">
        <v>363</v>
      </c>
    </row>
    <row r="873" spans="1:17" ht="14.5" customHeight="1" x14ac:dyDescent="0.15">
      <c r="A873" s="1049" t="s">
        <v>367</v>
      </c>
      <c r="B873" s="1050">
        <v>0</v>
      </c>
      <c r="C873" s="1050">
        <v>0</v>
      </c>
      <c r="D873" s="1051">
        <v>0</v>
      </c>
      <c r="E873" s="1052"/>
      <c r="F873" s="1053"/>
      <c r="G873" s="1050"/>
      <c r="H873" s="1050"/>
      <c r="I873" s="1052"/>
      <c r="J873" s="1052"/>
      <c r="K873" s="1054"/>
      <c r="L873" s="1055">
        <v>0</v>
      </c>
      <c r="M873" s="1051">
        <v>0</v>
      </c>
      <c r="N873" s="1051">
        <v>0</v>
      </c>
      <c r="O873" s="1051"/>
      <c r="P873" s="1702"/>
      <c r="Q873" s="1703"/>
    </row>
    <row r="874" spans="1:17" ht="14.5" customHeight="1" x14ac:dyDescent="0.15">
      <c r="A874" s="1028" t="s">
        <v>368</v>
      </c>
      <c r="B874" s="1029"/>
      <c r="C874" s="1030"/>
      <c r="D874" s="1031">
        <v>0</v>
      </c>
      <c r="E874" s="481"/>
      <c r="F874" s="1032"/>
      <c r="G874" s="1033"/>
      <c r="H874" s="1033"/>
      <c r="I874" s="1034"/>
      <c r="J874" s="1034"/>
      <c r="K874" s="1035"/>
      <c r="L874" s="1036"/>
      <c r="M874" s="1030"/>
      <c r="N874" s="1585">
        <v>0</v>
      </c>
      <c r="O874" s="1712"/>
      <c r="P874" s="1338"/>
      <c r="Q874" s="1699"/>
    </row>
    <row r="875" spans="1:17" ht="14.5" customHeight="1" x14ac:dyDescent="0.15">
      <c r="A875" s="1028" t="s">
        <v>369</v>
      </c>
      <c r="B875" s="1029"/>
      <c r="C875" s="1030"/>
      <c r="D875" s="1031">
        <v>0</v>
      </c>
      <c r="E875" s="481"/>
      <c r="F875" s="1032"/>
      <c r="G875" s="1033"/>
      <c r="H875" s="1033"/>
      <c r="I875" s="1034"/>
      <c r="J875" s="1034"/>
      <c r="K875" s="1035"/>
      <c r="L875" s="1036"/>
      <c r="M875" s="1030"/>
      <c r="N875" s="1585">
        <v>0</v>
      </c>
      <c r="O875" s="1712"/>
      <c r="P875" s="1338"/>
      <c r="Q875" s="1699"/>
    </row>
    <row r="876" spans="1:17" ht="14.5" customHeight="1" x14ac:dyDescent="0.15">
      <c r="A876" s="1028" t="s">
        <v>370</v>
      </c>
      <c r="B876" s="1029"/>
      <c r="C876" s="1030"/>
      <c r="D876" s="1031">
        <v>0</v>
      </c>
      <c r="E876" s="481"/>
      <c r="F876" s="1038"/>
      <c r="G876" s="1033"/>
      <c r="H876" s="1033"/>
      <c r="I876" s="1034"/>
      <c r="J876" s="1034"/>
      <c r="K876" s="1035"/>
      <c r="L876" s="1036"/>
      <c r="M876" s="1030"/>
      <c r="N876" s="1585">
        <v>0</v>
      </c>
      <c r="O876" s="1712"/>
      <c r="P876" s="1338"/>
      <c r="Q876" s="1699"/>
    </row>
    <row r="877" spans="1:17" ht="14.5" customHeight="1" x14ac:dyDescent="0.15">
      <c r="A877" s="1028" t="s">
        <v>371</v>
      </c>
      <c r="B877" s="1029"/>
      <c r="C877" s="1030"/>
      <c r="D877" s="1031">
        <v>0</v>
      </c>
      <c r="E877" s="481"/>
      <c r="F877" s="1032"/>
      <c r="G877" s="1033"/>
      <c r="H877" s="1033"/>
      <c r="I877" s="1034"/>
      <c r="J877" s="1034"/>
      <c r="K877" s="1035"/>
      <c r="L877" s="1036"/>
      <c r="M877" s="1030"/>
      <c r="N877" s="1585">
        <v>0</v>
      </c>
      <c r="O877" s="1712"/>
      <c r="P877" s="1338"/>
      <c r="Q877" s="1699"/>
    </row>
    <row r="878" spans="1:17" ht="14.5" customHeight="1" x14ac:dyDescent="0.15">
      <c r="A878" s="1028" t="s">
        <v>372</v>
      </c>
      <c r="B878" s="1029"/>
      <c r="C878" s="1030"/>
      <c r="D878" s="1031">
        <v>0</v>
      </c>
      <c r="E878" s="481"/>
      <c r="F878" s="1032"/>
      <c r="G878" s="1033"/>
      <c r="H878" s="1033"/>
      <c r="I878" s="1034"/>
      <c r="J878" s="1034"/>
      <c r="K878" s="1035"/>
      <c r="L878" s="1036"/>
      <c r="M878" s="1030"/>
      <c r="N878" s="1585">
        <v>0</v>
      </c>
      <c r="O878" s="1712"/>
      <c r="P878" s="1338"/>
      <c r="Q878" s="1699"/>
    </row>
    <row r="879" spans="1:17" ht="14.5" customHeight="1" x14ac:dyDescent="0.15">
      <c r="A879" s="1028" t="s">
        <v>373</v>
      </c>
      <c r="B879" s="1029"/>
      <c r="C879" s="1030"/>
      <c r="D879" s="1031">
        <v>0</v>
      </c>
      <c r="E879" s="481"/>
      <c r="F879" s="1038"/>
      <c r="G879" s="1033"/>
      <c r="H879" s="1033"/>
      <c r="I879" s="1034"/>
      <c r="J879" s="1034"/>
      <c r="K879" s="1035"/>
      <c r="L879" s="1036"/>
      <c r="M879" s="1030"/>
      <c r="N879" s="1585">
        <v>0</v>
      </c>
      <c r="O879" s="1712"/>
      <c r="P879" s="1338"/>
      <c r="Q879" s="1699"/>
    </row>
    <row r="880" spans="1:17" ht="14.5" customHeight="1" x14ac:dyDescent="0.15">
      <c r="A880" s="1028" t="s">
        <v>374</v>
      </c>
      <c r="B880" s="1029"/>
      <c r="C880" s="1030"/>
      <c r="D880" s="1031">
        <v>0</v>
      </c>
      <c r="E880" s="481"/>
      <c r="F880" s="1038"/>
      <c r="G880" s="1033"/>
      <c r="H880" s="1033"/>
      <c r="I880" s="1034"/>
      <c r="J880" s="1034"/>
      <c r="K880" s="1035"/>
      <c r="L880" s="1036"/>
      <c r="M880" s="1030"/>
      <c r="N880" s="1585">
        <v>0</v>
      </c>
      <c r="O880" s="1712"/>
      <c r="P880" s="1338"/>
      <c r="Q880" s="1699"/>
    </row>
    <row r="881" spans="1:17" ht="14.5" customHeight="1" x14ac:dyDescent="0.15">
      <c r="A881" s="1028" t="s">
        <v>375</v>
      </c>
      <c r="B881" s="1029"/>
      <c r="C881" s="1030"/>
      <c r="D881" s="1031">
        <v>0</v>
      </c>
      <c r="E881" s="481"/>
      <c r="F881" s="1038"/>
      <c r="G881" s="1033"/>
      <c r="H881" s="1033"/>
      <c r="I881" s="1034"/>
      <c r="J881" s="1034"/>
      <c r="K881" s="1035"/>
      <c r="L881" s="1036"/>
      <c r="M881" s="1030"/>
      <c r="N881" s="1585">
        <v>0</v>
      </c>
      <c r="O881" s="1712"/>
      <c r="P881" s="1338"/>
      <c r="Q881" s="1699"/>
    </row>
    <row r="882" spans="1:17" ht="14.5" customHeight="1" x14ac:dyDescent="0.15">
      <c r="A882" s="1028" t="s">
        <v>376</v>
      </c>
      <c r="B882" s="1029"/>
      <c r="C882" s="1030"/>
      <c r="D882" s="1031">
        <v>0</v>
      </c>
      <c r="E882" s="481"/>
      <c r="F882" s="1032"/>
      <c r="G882" s="1033"/>
      <c r="H882" s="1033"/>
      <c r="I882" s="1034"/>
      <c r="J882" s="1034"/>
      <c r="K882" s="1035"/>
      <c r="L882" s="1036"/>
      <c r="M882" s="1030"/>
      <c r="N882" s="1585">
        <v>0</v>
      </c>
      <c r="O882" s="1712"/>
      <c r="P882" s="1338"/>
      <c r="Q882" s="1699"/>
    </row>
    <row r="883" spans="1:17" ht="14.5" customHeight="1" x14ac:dyDescent="0.15">
      <c r="A883" s="1028" t="s">
        <v>377</v>
      </c>
      <c r="B883" s="1029"/>
      <c r="C883" s="1030"/>
      <c r="D883" s="1031">
        <v>0</v>
      </c>
      <c r="E883" s="481"/>
      <c r="F883" s="1032"/>
      <c r="G883" s="1033"/>
      <c r="H883" s="1033"/>
      <c r="I883" s="1034"/>
      <c r="J883" s="1034"/>
      <c r="K883" s="1035"/>
      <c r="L883" s="1036"/>
      <c r="M883" s="1030"/>
      <c r="N883" s="1585">
        <v>0</v>
      </c>
      <c r="O883" s="1712"/>
      <c r="P883" s="1338"/>
      <c r="Q883" s="1699"/>
    </row>
    <row r="884" spans="1:17" ht="14.5" customHeight="1" x14ac:dyDescent="0.15">
      <c r="A884" s="1028" t="s">
        <v>378</v>
      </c>
      <c r="B884" s="1029"/>
      <c r="C884" s="1030"/>
      <c r="D884" s="1031">
        <v>0</v>
      </c>
      <c r="E884" s="481"/>
      <c r="F884" s="1038"/>
      <c r="G884" s="1033"/>
      <c r="H884" s="1033"/>
      <c r="I884" s="1034"/>
      <c r="J884" s="1034"/>
      <c r="K884" s="1035"/>
      <c r="L884" s="1036"/>
      <c r="M884" s="1030"/>
      <c r="N884" s="1585">
        <v>0</v>
      </c>
      <c r="O884" s="1712"/>
      <c r="P884" s="1338"/>
      <c r="Q884" s="1699"/>
    </row>
    <row r="885" spans="1:17" ht="14.5" customHeight="1" x14ac:dyDescent="0.15">
      <c r="A885" s="1028" t="s">
        <v>379</v>
      </c>
      <c r="B885" s="1029"/>
      <c r="C885" s="1030"/>
      <c r="D885" s="1031">
        <v>0</v>
      </c>
      <c r="E885" s="481"/>
      <c r="F885" s="1032"/>
      <c r="G885" s="1033"/>
      <c r="H885" s="1033"/>
      <c r="I885" s="1034"/>
      <c r="J885" s="1034"/>
      <c r="K885" s="1035"/>
      <c r="L885" s="1036"/>
      <c r="M885" s="1030"/>
      <c r="N885" s="1585">
        <v>0</v>
      </c>
      <c r="O885" s="1712"/>
      <c r="P885" s="1338"/>
      <c r="Q885" s="1699"/>
    </row>
    <row r="886" spans="1:17" ht="14.5" customHeight="1" x14ac:dyDescent="0.15">
      <c r="A886" s="1028" t="s">
        <v>380</v>
      </c>
      <c r="B886" s="1029"/>
      <c r="C886" s="1030"/>
      <c r="D886" s="1031">
        <v>0</v>
      </c>
      <c r="E886" s="481"/>
      <c r="F886" s="1038"/>
      <c r="G886" s="1033"/>
      <c r="H886" s="1033"/>
      <c r="I886" s="1034"/>
      <c r="J886" s="1034"/>
      <c r="K886" s="1035"/>
      <c r="L886" s="1036"/>
      <c r="M886" s="1030"/>
      <c r="N886" s="1585">
        <v>0</v>
      </c>
      <c r="O886" s="1712"/>
      <c r="P886" s="1338"/>
      <c r="Q886" s="1699"/>
    </row>
    <row r="887" spans="1:17" ht="14.5" customHeight="1" x14ac:dyDescent="0.15">
      <c r="A887" s="1028" t="s">
        <v>381</v>
      </c>
      <c r="B887" s="1029"/>
      <c r="C887" s="1030"/>
      <c r="D887" s="1031">
        <v>0</v>
      </c>
      <c r="E887" s="481"/>
      <c r="F887" s="1032"/>
      <c r="G887" s="1033"/>
      <c r="H887" s="1033"/>
      <c r="I887" s="1034"/>
      <c r="J887" s="1034"/>
      <c r="K887" s="1035"/>
      <c r="L887" s="1036"/>
      <c r="M887" s="1030"/>
      <c r="N887" s="1585">
        <v>0</v>
      </c>
      <c r="O887" s="1712"/>
      <c r="P887" s="1338"/>
      <c r="Q887" s="1699"/>
    </row>
    <row r="888" spans="1:17" ht="14.5" customHeight="1" x14ac:dyDescent="0.15">
      <c r="A888" s="1028" t="s">
        <v>382</v>
      </c>
      <c r="B888" s="1029"/>
      <c r="C888" s="1030"/>
      <c r="D888" s="1031">
        <v>0</v>
      </c>
      <c r="E888" s="481"/>
      <c r="F888" s="1038"/>
      <c r="G888" s="1033"/>
      <c r="H888" s="1033"/>
      <c r="I888" s="1034"/>
      <c r="J888" s="1034"/>
      <c r="K888" s="1035"/>
      <c r="L888" s="1036"/>
      <c r="M888" s="1030"/>
      <c r="N888" s="1585">
        <v>0</v>
      </c>
      <c r="O888" s="1712"/>
      <c r="P888" s="1338"/>
      <c r="Q888" s="1699"/>
    </row>
    <row r="889" spans="1:17" ht="14.5" customHeight="1" x14ac:dyDescent="0.15">
      <c r="A889" s="1057" t="s">
        <v>383</v>
      </c>
      <c r="B889" s="1058">
        <v>0</v>
      </c>
      <c r="C889" s="1058">
        <v>0</v>
      </c>
      <c r="D889" s="1059">
        <v>0</v>
      </c>
      <c r="E889" s="1060"/>
      <c r="F889" s="1061"/>
      <c r="G889" s="1062"/>
      <c r="H889" s="1062"/>
      <c r="I889" s="1063"/>
      <c r="J889" s="1063"/>
      <c r="K889" s="1064"/>
      <c r="L889" s="1065">
        <v>0</v>
      </c>
      <c r="M889" s="1058">
        <v>0</v>
      </c>
      <c r="N889" s="1058">
        <v>0</v>
      </c>
      <c r="O889" s="1695"/>
      <c r="P889" s="1697"/>
      <c r="Q889" s="1698"/>
    </row>
    <row r="890" spans="1:17" ht="14.5" customHeight="1" x14ac:dyDescent="0.15">
      <c r="A890" s="1028" t="s">
        <v>384</v>
      </c>
      <c r="B890" s="1029"/>
      <c r="C890" s="1030"/>
      <c r="D890" s="1031">
        <v>0</v>
      </c>
      <c r="E890" s="481"/>
      <c r="F890" s="1038"/>
      <c r="G890" s="1033"/>
      <c r="H890" s="1033"/>
      <c r="I890" s="1034"/>
      <c r="J890" s="1034"/>
      <c r="K890" s="1035"/>
      <c r="L890" s="1036"/>
      <c r="M890" s="1030"/>
      <c r="N890" s="1585">
        <v>0</v>
      </c>
      <c r="O890" s="1712"/>
      <c r="P890" s="1338"/>
      <c r="Q890" s="1699"/>
    </row>
    <row r="891" spans="1:17" ht="14.5" customHeight="1" x14ac:dyDescent="0.15">
      <c r="A891" s="1028" t="s">
        <v>385</v>
      </c>
      <c r="B891" s="1029"/>
      <c r="C891" s="1030"/>
      <c r="D891" s="1031">
        <v>0</v>
      </c>
      <c r="E891" s="481"/>
      <c r="F891" s="1038"/>
      <c r="G891" s="1033"/>
      <c r="H891" s="1033"/>
      <c r="I891" s="1034"/>
      <c r="J891" s="1034"/>
      <c r="K891" s="1035"/>
      <c r="L891" s="1036"/>
      <c r="M891" s="1030"/>
      <c r="N891" s="1585">
        <v>0</v>
      </c>
      <c r="O891" s="1712"/>
      <c r="P891" s="1338"/>
      <c r="Q891" s="1699"/>
    </row>
    <row r="892" spans="1:17" ht="14.5" customHeight="1" x14ac:dyDescent="0.15">
      <c r="A892" s="1028" t="s">
        <v>386</v>
      </c>
      <c r="B892" s="1029"/>
      <c r="C892" s="1030"/>
      <c r="D892" s="1031">
        <v>0</v>
      </c>
      <c r="E892" s="481"/>
      <c r="F892" s="1038"/>
      <c r="G892" s="1033"/>
      <c r="H892" s="1033"/>
      <c r="I892" s="1034"/>
      <c r="J892" s="1034"/>
      <c r="K892" s="1035"/>
      <c r="L892" s="1036"/>
      <c r="M892" s="1030"/>
      <c r="N892" s="1585">
        <v>0</v>
      </c>
      <c r="O892" s="1712"/>
      <c r="P892" s="1338"/>
      <c r="Q892" s="1699"/>
    </row>
    <row r="893" spans="1:17" ht="14.5" customHeight="1" x14ac:dyDescent="0.15">
      <c r="A893" s="1028" t="s">
        <v>387</v>
      </c>
      <c r="B893" s="1029"/>
      <c r="C893" s="1030"/>
      <c r="D893" s="1031">
        <v>0</v>
      </c>
      <c r="E893" s="481"/>
      <c r="F893" s="1038"/>
      <c r="G893" s="1033"/>
      <c r="H893" s="1033"/>
      <c r="I893" s="1034"/>
      <c r="J893" s="1034"/>
      <c r="K893" s="1035"/>
      <c r="L893" s="1036"/>
      <c r="M893" s="1030"/>
      <c r="N893" s="1585">
        <v>0</v>
      </c>
      <c r="O893" s="1712"/>
      <c r="P893" s="1338"/>
      <c r="Q893" s="1699"/>
    </row>
    <row r="894" spans="1:17" ht="14.5" customHeight="1" x14ac:dyDescent="0.15">
      <c r="A894" s="1028" t="s">
        <v>388</v>
      </c>
      <c r="B894" s="1029"/>
      <c r="C894" s="1030"/>
      <c r="D894" s="1031">
        <v>0</v>
      </c>
      <c r="E894" s="481"/>
      <c r="F894" s="1032"/>
      <c r="G894" s="1033"/>
      <c r="H894" s="1033"/>
      <c r="I894" s="1034"/>
      <c r="J894" s="1034"/>
      <c r="K894" s="1035"/>
      <c r="L894" s="1036"/>
      <c r="M894" s="1030"/>
      <c r="N894" s="1585">
        <v>0</v>
      </c>
      <c r="O894" s="1712"/>
      <c r="P894" s="1338"/>
      <c r="Q894" s="1699"/>
    </row>
    <row r="895" spans="1:17" ht="14.5" customHeight="1" x14ac:dyDescent="0.15">
      <c r="A895" s="1057" t="s">
        <v>389</v>
      </c>
      <c r="B895" s="1068">
        <v>0</v>
      </c>
      <c r="C895" s="1068">
        <v>0</v>
      </c>
      <c r="D895" s="1068">
        <v>0</v>
      </c>
      <c r="E895" s="1069"/>
      <c r="F895" s="1061"/>
      <c r="G895" s="1070"/>
      <c r="H895" s="1070"/>
      <c r="I895" s="1071"/>
      <c r="J895" s="1071"/>
      <c r="K895" s="1072"/>
      <c r="L895" s="1073">
        <v>0</v>
      </c>
      <c r="M895" s="1068">
        <v>0</v>
      </c>
      <c r="N895" s="1068">
        <v>0</v>
      </c>
      <c r="O895" s="1695"/>
      <c r="P895" s="1697"/>
      <c r="Q895" s="1698"/>
    </row>
    <row r="896" spans="1:17" ht="14.5" customHeight="1" x14ac:dyDescent="0.15">
      <c r="A896" s="1028" t="s">
        <v>390</v>
      </c>
      <c r="B896" s="1029"/>
      <c r="C896" s="1030"/>
      <c r="D896" s="1031">
        <v>0</v>
      </c>
      <c r="E896" s="481"/>
      <c r="F896" s="1032"/>
      <c r="G896" s="1033"/>
      <c r="H896" s="1033"/>
      <c r="I896" s="1034"/>
      <c r="J896" s="1034"/>
      <c r="K896" s="1035"/>
      <c r="L896" s="1036"/>
      <c r="M896" s="1030"/>
      <c r="N896" s="1585">
        <v>0</v>
      </c>
      <c r="O896" s="1712"/>
      <c r="P896" s="1338"/>
      <c r="Q896" s="1699"/>
    </row>
    <row r="897" spans="1:17" ht="14.5" customHeight="1" x14ac:dyDescent="0.15">
      <c r="A897" s="1028" t="s">
        <v>391</v>
      </c>
      <c r="B897" s="1029"/>
      <c r="C897" s="1030"/>
      <c r="D897" s="1031">
        <v>0</v>
      </c>
      <c r="E897" s="481"/>
      <c r="F897" s="1032"/>
      <c r="G897" s="1033"/>
      <c r="H897" s="1033"/>
      <c r="I897" s="1034"/>
      <c r="J897" s="1034"/>
      <c r="K897" s="1035"/>
      <c r="L897" s="1036"/>
      <c r="M897" s="1030"/>
      <c r="N897" s="1585">
        <v>0</v>
      </c>
      <c r="O897" s="1712"/>
      <c r="P897" s="1338"/>
      <c r="Q897" s="1699"/>
    </row>
    <row r="898" spans="1:17" ht="14.5" customHeight="1" x14ac:dyDescent="0.15">
      <c r="A898" s="1028" t="s">
        <v>392</v>
      </c>
      <c r="B898" s="1029"/>
      <c r="C898" s="1030"/>
      <c r="D898" s="1031">
        <v>0</v>
      </c>
      <c r="E898" s="481"/>
      <c r="F898" s="1032"/>
      <c r="G898" s="1033"/>
      <c r="H898" s="1033"/>
      <c r="I898" s="1034"/>
      <c r="J898" s="1034"/>
      <c r="K898" s="1035"/>
      <c r="L898" s="1036"/>
      <c r="M898" s="1030"/>
      <c r="N898" s="1585">
        <v>0</v>
      </c>
      <c r="O898" s="1712"/>
      <c r="P898" s="1338"/>
      <c r="Q898" s="1699"/>
    </row>
    <row r="899" spans="1:17" ht="14.5" customHeight="1" x14ac:dyDescent="0.15">
      <c r="A899" s="1028" t="s">
        <v>393</v>
      </c>
      <c r="B899" s="1029"/>
      <c r="C899" s="1030"/>
      <c r="D899" s="1031">
        <v>0</v>
      </c>
      <c r="E899" s="481"/>
      <c r="F899" s="1032"/>
      <c r="G899" s="1039"/>
      <c r="H899" s="1039"/>
      <c r="I899" s="1040"/>
      <c r="J899" s="1040"/>
      <c r="K899" s="1041"/>
      <c r="L899" s="1036"/>
      <c r="M899" s="1030"/>
      <c r="N899" s="1585">
        <v>0</v>
      </c>
      <c r="O899" s="1712"/>
      <c r="P899" s="1338"/>
      <c r="Q899" s="1699"/>
    </row>
    <row r="900" spans="1:17" ht="14.5" customHeight="1" x14ac:dyDescent="0.15">
      <c r="A900" s="1028" t="s">
        <v>394</v>
      </c>
      <c r="B900" s="1042"/>
      <c r="C900" s="1042"/>
      <c r="D900" s="1031">
        <v>0</v>
      </c>
      <c r="E900" s="481"/>
      <c r="F900" s="1032"/>
      <c r="G900" s="1039"/>
      <c r="H900" s="1039"/>
      <c r="I900" s="1040"/>
      <c r="J900" s="1040"/>
      <c r="K900" s="1041"/>
      <c r="L900" s="1036"/>
      <c r="M900" s="1030"/>
      <c r="N900" s="1585">
        <v>0</v>
      </c>
      <c r="O900" s="1712"/>
      <c r="P900" s="1338"/>
      <c r="Q900" s="1699"/>
    </row>
    <row r="901" spans="1:17" ht="14.5" customHeight="1" x14ac:dyDescent="0.15">
      <c r="A901" s="1028" t="s">
        <v>395</v>
      </c>
      <c r="B901" s="1042"/>
      <c r="C901" s="1042"/>
      <c r="D901" s="1031">
        <v>0</v>
      </c>
      <c r="E901" s="481"/>
      <c r="F901" s="1032"/>
      <c r="G901" s="1039"/>
      <c r="H901" s="1039"/>
      <c r="I901" s="1040"/>
      <c r="J901" s="1040"/>
      <c r="K901" s="1041"/>
      <c r="L901" s="1036"/>
      <c r="M901" s="1030"/>
      <c r="N901" s="1585">
        <v>0</v>
      </c>
      <c r="O901" s="1712"/>
      <c r="P901" s="1338"/>
      <c r="Q901" s="1699"/>
    </row>
    <row r="902" spans="1:17" ht="14.5" customHeight="1" x14ac:dyDescent="0.15">
      <c r="A902" s="1028" t="s">
        <v>396</v>
      </c>
      <c r="B902" s="1042"/>
      <c r="C902" s="1042"/>
      <c r="D902" s="1031">
        <v>0</v>
      </c>
      <c r="E902" s="481"/>
      <c r="F902" s="1032"/>
      <c r="G902" s="1039"/>
      <c r="H902" s="1039"/>
      <c r="I902" s="1040"/>
      <c r="J902" s="1040"/>
      <c r="K902" s="1041"/>
      <c r="L902" s="1036"/>
      <c r="M902" s="1030"/>
      <c r="N902" s="1585">
        <v>0</v>
      </c>
      <c r="O902" s="1712"/>
      <c r="P902" s="1338"/>
      <c r="Q902" s="1699"/>
    </row>
    <row r="903" spans="1:17" ht="14.5" customHeight="1" x14ac:dyDescent="0.15">
      <c r="A903" s="1028" t="s">
        <v>397</v>
      </c>
      <c r="B903" s="1042"/>
      <c r="C903" s="1042"/>
      <c r="D903" s="1031">
        <v>0</v>
      </c>
      <c r="E903" s="481"/>
      <c r="F903" s="1032"/>
      <c r="G903" s="1039"/>
      <c r="H903" s="1039"/>
      <c r="I903" s="1040"/>
      <c r="J903" s="1040"/>
      <c r="K903" s="1041"/>
      <c r="L903" s="1036"/>
      <c r="M903" s="1030"/>
      <c r="N903" s="1585">
        <v>0</v>
      </c>
      <c r="O903" s="1712"/>
      <c r="P903" s="1338"/>
      <c r="Q903" s="1699"/>
    </row>
    <row r="904" spans="1:17" ht="14.5" customHeight="1" x14ac:dyDescent="0.15">
      <c r="A904" s="1057" t="s">
        <v>398</v>
      </c>
      <c r="B904" s="1076">
        <v>0</v>
      </c>
      <c r="C904" s="1076">
        <v>0</v>
      </c>
      <c r="D904" s="1076">
        <v>0</v>
      </c>
      <c r="E904" s="1069"/>
      <c r="F904" s="1077"/>
      <c r="G904" s="1078"/>
      <c r="H904" s="1078"/>
      <c r="I904" s="1079"/>
      <c r="J904" s="1079"/>
      <c r="K904" s="1020"/>
      <c r="L904" s="1065">
        <v>0</v>
      </c>
      <c r="M904" s="1076">
        <v>0</v>
      </c>
      <c r="N904" s="1076">
        <v>0</v>
      </c>
      <c r="O904" s="1695"/>
      <c r="P904" s="1697"/>
      <c r="Q904" s="1698"/>
    </row>
    <row r="905" spans="1:17" ht="14.5" customHeight="1" x14ac:dyDescent="0.15">
      <c r="A905" s="1028" t="s">
        <v>399</v>
      </c>
      <c r="B905" s="1042"/>
      <c r="C905" s="1042"/>
      <c r="D905" s="1031">
        <v>0</v>
      </c>
      <c r="E905" s="481"/>
      <c r="F905" s="1032"/>
      <c r="G905" s="1039"/>
      <c r="H905" s="1039"/>
      <c r="I905" s="1040"/>
      <c r="J905" s="1040"/>
      <c r="K905" s="1041"/>
      <c r="L905" s="1036"/>
      <c r="M905" s="1030"/>
      <c r="N905" s="1585">
        <v>0</v>
      </c>
      <c r="O905" s="1712"/>
      <c r="P905" s="1338"/>
      <c r="Q905" s="1699"/>
    </row>
    <row r="906" spans="1:17" ht="14.5" customHeight="1" x14ac:dyDescent="0.15">
      <c r="A906" s="1028" t="s">
        <v>400</v>
      </c>
      <c r="B906" s="1042"/>
      <c r="C906" s="1042"/>
      <c r="D906" s="1031">
        <v>0</v>
      </c>
      <c r="E906" s="481"/>
      <c r="F906" s="1032"/>
      <c r="G906" s="1039"/>
      <c r="H906" s="1039"/>
      <c r="I906" s="1040"/>
      <c r="J906" s="1040"/>
      <c r="K906" s="1041"/>
      <c r="L906" s="1036"/>
      <c r="M906" s="1030"/>
      <c r="N906" s="1585">
        <v>0</v>
      </c>
      <c r="O906" s="1712"/>
      <c r="P906" s="1338"/>
      <c r="Q906" s="1699"/>
    </row>
    <row r="907" spans="1:17" ht="14.5" customHeight="1" x14ac:dyDescent="0.15">
      <c r="A907" s="1028" t="s">
        <v>401</v>
      </c>
      <c r="B907" s="1042"/>
      <c r="C907" s="1042"/>
      <c r="D907" s="1031">
        <v>0</v>
      </c>
      <c r="E907" s="481"/>
      <c r="F907" s="1032"/>
      <c r="G907" s="1039"/>
      <c r="H907" s="1039"/>
      <c r="I907" s="1040"/>
      <c r="J907" s="1040"/>
      <c r="K907" s="1041"/>
      <c r="L907" s="1036"/>
      <c r="M907" s="1030"/>
      <c r="N907" s="1585">
        <v>0</v>
      </c>
      <c r="O907" s="1712"/>
      <c r="P907" s="1338"/>
      <c r="Q907" s="1699"/>
    </row>
    <row r="908" spans="1:17" ht="14.5" customHeight="1" x14ac:dyDescent="0.15">
      <c r="A908" s="1028" t="s">
        <v>402</v>
      </c>
      <c r="B908" s="1042"/>
      <c r="C908" s="1042"/>
      <c r="D908" s="1031">
        <v>0</v>
      </c>
      <c r="E908" s="481"/>
      <c r="F908" s="1032"/>
      <c r="G908" s="1039"/>
      <c r="H908" s="1039"/>
      <c r="I908" s="1040"/>
      <c r="J908" s="1040"/>
      <c r="K908" s="1041"/>
      <c r="L908" s="1036"/>
      <c r="M908" s="1030"/>
      <c r="N908" s="1585">
        <v>0</v>
      </c>
      <c r="O908" s="1712"/>
      <c r="P908" s="1338"/>
      <c r="Q908" s="1699"/>
    </row>
    <row r="909" spans="1:17" ht="14.5" customHeight="1" x14ac:dyDescent="0.15">
      <c r="A909" s="1028" t="s">
        <v>403</v>
      </c>
      <c r="B909" s="1042"/>
      <c r="C909" s="1042"/>
      <c r="D909" s="1031">
        <v>0</v>
      </c>
      <c r="E909" s="481"/>
      <c r="F909" s="1032"/>
      <c r="G909" s="1039"/>
      <c r="H909" s="1039"/>
      <c r="I909" s="1040"/>
      <c r="J909" s="1040"/>
      <c r="K909" s="1041"/>
      <c r="L909" s="1036"/>
      <c r="M909" s="1030"/>
      <c r="N909" s="1585">
        <v>0</v>
      </c>
      <c r="O909" s="1712"/>
      <c r="P909" s="1338"/>
      <c r="Q909" s="1699"/>
    </row>
    <row r="910" spans="1:17" ht="14.5" customHeight="1" x14ac:dyDescent="0.15">
      <c r="A910" s="1028" t="s">
        <v>404</v>
      </c>
      <c r="B910" s="1042"/>
      <c r="C910" s="1042"/>
      <c r="D910" s="1031">
        <v>0</v>
      </c>
      <c r="E910" s="481"/>
      <c r="F910" s="1032"/>
      <c r="G910" s="1039"/>
      <c r="H910" s="1039"/>
      <c r="I910" s="1040"/>
      <c r="J910" s="1040"/>
      <c r="K910" s="1041"/>
      <c r="L910" s="1036"/>
      <c r="M910" s="1030"/>
      <c r="N910" s="1585">
        <v>0</v>
      </c>
      <c r="O910" s="1712"/>
      <c r="P910" s="1338"/>
      <c r="Q910" s="1699"/>
    </row>
    <row r="911" spans="1:17" ht="14.5" customHeight="1" x14ac:dyDescent="0.15">
      <c r="A911" s="1028" t="s">
        <v>405</v>
      </c>
      <c r="B911" s="1042"/>
      <c r="C911" s="1042"/>
      <c r="D911" s="1031">
        <v>0</v>
      </c>
      <c r="E911" s="481"/>
      <c r="F911" s="1032"/>
      <c r="G911" s="1039"/>
      <c r="H911" s="1039"/>
      <c r="I911" s="1040"/>
      <c r="J911" s="1040"/>
      <c r="K911" s="1041"/>
      <c r="L911" s="1036"/>
      <c r="M911" s="1030"/>
      <c r="N911" s="1585">
        <v>0</v>
      </c>
      <c r="O911" s="1712"/>
      <c r="P911" s="1338"/>
      <c r="Q911" s="1699"/>
    </row>
    <row r="912" spans="1:17" ht="14.5" customHeight="1" x14ac:dyDescent="0.15">
      <c r="A912" s="1028" t="s">
        <v>406</v>
      </c>
      <c r="B912" s="1042"/>
      <c r="C912" s="1042"/>
      <c r="D912" s="1031">
        <v>0</v>
      </c>
      <c r="E912" s="481"/>
      <c r="F912" s="1032"/>
      <c r="G912" s="1039"/>
      <c r="H912" s="1039"/>
      <c r="I912" s="1040"/>
      <c r="J912" s="1040"/>
      <c r="K912" s="1041"/>
      <c r="L912" s="1036"/>
      <c r="M912" s="1030"/>
      <c r="N912" s="1585">
        <v>0</v>
      </c>
      <c r="O912" s="1712"/>
      <c r="P912" s="1338"/>
      <c r="Q912" s="1699"/>
    </row>
    <row r="913" spans="1:17" ht="14.5" customHeight="1" x14ac:dyDescent="0.15">
      <c r="A913" s="1027" t="s">
        <v>407</v>
      </c>
      <c r="B913" s="1044"/>
      <c r="C913" s="1044"/>
      <c r="D913" s="1031">
        <v>0</v>
      </c>
      <c r="E913" s="1045"/>
      <c r="F913" s="1046"/>
      <c r="G913" s="1044"/>
      <c r="H913" s="1044"/>
      <c r="I913" s="1047"/>
      <c r="J913" s="1047"/>
      <c r="K913" s="1048"/>
      <c r="L913" s="1217"/>
      <c r="M913" s="256"/>
      <c r="N913" s="1710">
        <v>0</v>
      </c>
      <c r="O913" s="1713"/>
      <c r="P913" s="1714"/>
      <c r="Q913" s="1715"/>
    </row>
    <row r="914" spans="1:17" ht="14.5" customHeight="1" thickBot="1" x14ac:dyDescent="0.2">
      <c r="A914" s="1080" t="s">
        <v>408</v>
      </c>
      <c r="B914" s="1081">
        <v>0</v>
      </c>
      <c r="C914" s="1081">
        <v>0</v>
      </c>
      <c r="D914" s="1081">
        <v>0</v>
      </c>
      <c r="E914" s="1082" t="e">
        <v>#DIV/0!</v>
      </c>
      <c r="F914" s="1083"/>
      <c r="G914" s="1084" t="e">
        <v>#DIV/0!</v>
      </c>
      <c r="H914" s="1084" t="e">
        <v>#DIV/0!</v>
      </c>
      <c r="I914" s="1082"/>
      <c r="J914" s="1082"/>
      <c r="K914" s="1085"/>
      <c r="L914" s="1081">
        <v>0</v>
      </c>
      <c r="M914" s="1081">
        <v>0</v>
      </c>
      <c r="N914" s="1081">
        <v>0</v>
      </c>
      <c r="O914" s="1159" t="e">
        <v>#DIV/0!</v>
      </c>
      <c r="P914" s="1696" t="e">
        <v>#DIV/0!</v>
      </c>
      <c r="Q914" s="1700" t="e">
        <v>#DIV/0!</v>
      </c>
    </row>
    <row r="915" spans="1:17" x14ac:dyDescent="0.15">
      <c r="A915" s="7" t="s">
        <v>1925</v>
      </c>
      <c r="B915" s="8"/>
      <c r="C915" s="8"/>
      <c r="D915" s="8"/>
      <c r="E915" s="9"/>
      <c r="F915" s="10"/>
      <c r="G915" s="11"/>
      <c r="H915" s="8"/>
      <c r="I915" s="9"/>
      <c r="J915" s="1"/>
      <c r="K915" s="1"/>
      <c r="O915" s="1"/>
      <c r="P915" s="1"/>
    </row>
    <row r="916" spans="1:17" x14ac:dyDescent="0.15">
      <c r="A916" s="6"/>
      <c r="B916" s="8"/>
      <c r="C916" s="8"/>
      <c r="D916" s="8"/>
      <c r="E916" s="9"/>
      <c r="F916" s="10"/>
      <c r="G916" s="11"/>
      <c r="H916" s="8"/>
      <c r="I916" s="9"/>
      <c r="J916" s="1"/>
      <c r="K916" s="1"/>
      <c r="O916" s="1"/>
      <c r="P916" s="1"/>
    </row>
    <row r="917" spans="1:17" x14ac:dyDescent="0.15">
      <c r="A917" s="6"/>
      <c r="B917" s="8"/>
      <c r="C917" s="8"/>
      <c r="D917" s="8"/>
      <c r="E917" s="9"/>
      <c r="F917" s="10"/>
      <c r="G917" s="11"/>
      <c r="H917" s="8"/>
      <c r="I917" s="9"/>
      <c r="J917" s="1"/>
      <c r="K917" s="1"/>
      <c r="O917" s="1"/>
      <c r="P917" s="1"/>
    </row>
    <row r="918" spans="1:17" x14ac:dyDescent="0.15">
      <c r="A918" s="6"/>
      <c r="B918" s="8"/>
      <c r="C918" s="8"/>
      <c r="D918" s="8"/>
      <c r="E918" s="9"/>
      <c r="F918" s="10"/>
      <c r="G918" s="11"/>
      <c r="H918" s="8"/>
      <c r="I918" s="9"/>
      <c r="J918" s="1"/>
      <c r="K918" s="1"/>
      <c r="O918" s="1"/>
      <c r="P918" s="1"/>
    </row>
    <row r="919" spans="1:17" ht="15.75" customHeight="1" x14ac:dyDescent="0.2">
      <c r="A919" s="2512" t="s">
        <v>1914</v>
      </c>
      <c r="B919" s="2512"/>
      <c r="C919" s="2512"/>
      <c r="D919" s="2512"/>
      <c r="E919" s="2512"/>
      <c r="F919" s="2512"/>
      <c r="G919" s="2512"/>
      <c r="H919" s="2512"/>
      <c r="I919" s="2512"/>
      <c r="J919" s="2512"/>
      <c r="K919" s="2512"/>
      <c r="L919" s="2512"/>
      <c r="M919" s="2512"/>
      <c r="N919" s="2512"/>
      <c r="O919" s="2512"/>
      <c r="P919" s="2512"/>
      <c r="Q919" s="2512"/>
    </row>
    <row r="920" spans="1:17" x14ac:dyDescent="0.15">
      <c r="A920" s="3"/>
      <c r="B920" s="12"/>
      <c r="C920" s="12"/>
      <c r="D920" s="12"/>
      <c r="E920" s="13"/>
      <c r="F920" s="14"/>
      <c r="G920" s="12"/>
      <c r="H920" s="12"/>
      <c r="I920" s="13"/>
      <c r="J920" s="13"/>
      <c r="K920" s="13"/>
      <c r="L920" s="12"/>
      <c r="M920" s="12"/>
      <c r="N920" s="12"/>
      <c r="O920" s="13"/>
      <c r="P920" s="13"/>
      <c r="Q920" s="12"/>
    </row>
    <row r="921" spans="1:17" ht="14" thickBot="1" x14ac:dyDescent="0.2">
      <c r="A921" s="3" t="s">
        <v>1736</v>
      </c>
      <c r="B921" s="12"/>
      <c r="C921" s="12"/>
      <c r="D921" s="12"/>
      <c r="E921" s="13"/>
      <c r="F921" s="14"/>
      <c r="G921" s="12"/>
      <c r="H921" s="12"/>
      <c r="I921" s="13"/>
      <c r="J921" s="13"/>
      <c r="K921" s="13"/>
      <c r="L921" s="12"/>
      <c r="M921" s="12"/>
      <c r="N921" s="12"/>
      <c r="O921" s="13"/>
      <c r="P921" s="13"/>
      <c r="Q921" s="12"/>
    </row>
    <row r="922" spans="1:17" ht="14.5" customHeight="1" thickBot="1" x14ac:dyDescent="0.2">
      <c r="A922" s="2499" t="s">
        <v>343</v>
      </c>
      <c r="B922" s="2502" t="s">
        <v>1950</v>
      </c>
      <c r="C922" s="2503"/>
      <c r="D922" s="2503"/>
      <c r="E922" s="2503"/>
      <c r="F922" s="2503"/>
      <c r="G922" s="2503"/>
      <c r="H922" s="2503"/>
      <c r="I922" s="2503"/>
      <c r="J922" s="2503"/>
      <c r="K922" s="2503"/>
      <c r="L922" s="2504" t="s">
        <v>1951</v>
      </c>
      <c r="M922" s="2505"/>
      <c r="N922" s="2505"/>
      <c r="O922" s="2505"/>
      <c r="P922" s="2506"/>
      <c r="Q922" s="2507"/>
    </row>
    <row r="923" spans="1:17" ht="14.5" customHeight="1" x14ac:dyDescent="0.15">
      <c r="A923" s="2500"/>
      <c r="B923" s="2508" t="s">
        <v>344</v>
      </c>
      <c r="C923" s="2509"/>
      <c r="D923" s="1088"/>
      <c r="E923" s="1088" t="s">
        <v>926</v>
      </c>
      <c r="F923" s="1088" t="s">
        <v>345</v>
      </c>
      <c r="G923" s="1088"/>
      <c r="H923" s="1088"/>
      <c r="I923" s="2496" t="s">
        <v>346</v>
      </c>
      <c r="J923" s="2497"/>
      <c r="K923" s="2498"/>
      <c r="L923" s="2510" t="s">
        <v>344</v>
      </c>
      <c r="M923" s="2511"/>
      <c r="N923" s="1095" t="s">
        <v>347</v>
      </c>
      <c r="O923" s="1096" t="s">
        <v>348</v>
      </c>
      <c r="P923" s="1097"/>
      <c r="Q923" s="1098"/>
    </row>
    <row r="924" spans="1:17" ht="14.5" customHeight="1" x14ac:dyDescent="0.15">
      <c r="A924" s="2500"/>
      <c r="B924" s="1088" t="s">
        <v>857</v>
      </c>
      <c r="C924" s="1088" t="s">
        <v>350</v>
      </c>
      <c r="D924" s="1088" t="s">
        <v>859</v>
      </c>
      <c r="E924" s="1088" t="s">
        <v>864</v>
      </c>
      <c r="F924" s="1088" t="s">
        <v>351</v>
      </c>
      <c r="G924" s="1088" t="s">
        <v>352</v>
      </c>
      <c r="H924" s="1088" t="s">
        <v>353</v>
      </c>
      <c r="I924" s="2493" t="s">
        <v>861</v>
      </c>
      <c r="J924" s="2494"/>
      <c r="K924" s="2495"/>
      <c r="L924" s="1099" t="s">
        <v>857</v>
      </c>
      <c r="M924" s="1095" t="s">
        <v>350</v>
      </c>
      <c r="N924" s="1095" t="s">
        <v>354</v>
      </c>
      <c r="O924" s="1096"/>
      <c r="P924" s="1095" t="s">
        <v>352</v>
      </c>
      <c r="Q924" s="1098" t="s">
        <v>353</v>
      </c>
    </row>
    <row r="925" spans="1:17" ht="14.5" customHeight="1" x14ac:dyDescent="0.15">
      <c r="A925" s="2500"/>
      <c r="B925" s="1088"/>
      <c r="C925" s="1088"/>
      <c r="D925" s="1088"/>
      <c r="E925" s="1088"/>
      <c r="F925" s="1088" t="s">
        <v>356</v>
      </c>
      <c r="G925" s="1088" t="s">
        <v>357</v>
      </c>
      <c r="H925" s="1088" t="s">
        <v>356</v>
      </c>
      <c r="I925" s="1089"/>
      <c r="J925" s="1090"/>
      <c r="K925" s="1091"/>
      <c r="L925" s="1099"/>
      <c r="M925" s="1095"/>
      <c r="N925" s="1095"/>
      <c r="O925" s="1096" t="s">
        <v>359</v>
      </c>
      <c r="P925" s="1095" t="s">
        <v>357</v>
      </c>
      <c r="Q925" s="1098" t="s">
        <v>356</v>
      </c>
    </row>
    <row r="926" spans="1:17" ht="14.5" customHeight="1" x14ac:dyDescent="0.15">
      <c r="A926" s="2501"/>
      <c r="B926" s="1092" t="s">
        <v>360</v>
      </c>
      <c r="C926" s="1092" t="s">
        <v>360</v>
      </c>
      <c r="D926" s="1092" t="s">
        <v>361</v>
      </c>
      <c r="E926" s="1092" t="s">
        <v>778</v>
      </c>
      <c r="F926" s="1092"/>
      <c r="G926" s="1092" t="s">
        <v>362</v>
      </c>
      <c r="H926" s="1092" t="s">
        <v>363</v>
      </c>
      <c r="I926" s="1093" t="s">
        <v>364</v>
      </c>
      <c r="J926" s="1093" t="s">
        <v>365</v>
      </c>
      <c r="K926" s="1094" t="s">
        <v>366</v>
      </c>
      <c r="L926" s="1100" t="s">
        <v>360</v>
      </c>
      <c r="M926" s="1101" t="s">
        <v>360</v>
      </c>
      <c r="N926" s="1101" t="s">
        <v>361</v>
      </c>
      <c r="O926" s="1102"/>
      <c r="P926" s="1101" t="s">
        <v>362</v>
      </c>
      <c r="Q926" s="1103" t="s">
        <v>363</v>
      </c>
    </row>
    <row r="927" spans="1:17" ht="14.5" customHeight="1" x14ac:dyDescent="0.15">
      <c r="A927" s="1049" t="s">
        <v>367</v>
      </c>
      <c r="B927" s="1050">
        <v>30</v>
      </c>
      <c r="C927" s="1050">
        <v>27.5</v>
      </c>
      <c r="D927" s="1051">
        <v>180.5</v>
      </c>
      <c r="E927" s="1701">
        <v>6.5636363636363635</v>
      </c>
      <c r="F927" s="1053"/>
      <c r="G927" s="1050"/>
      <c r="H927" s="1050"/>
      <c r="I927" s="1052"/>
      <c r="J927" s="1052"/>
      <c r="K927" s="1054"/>
      <c r="L927" s="1055">
        <v>33</v>
      </c>
      <c r="M927" s="1051">
        <v>19</v>
      </c>
      <c r="N927" s="1051">
        <v>182</v>
      </c>
      <c r="O927" s="1701">
        <v>9.5789473684210531</v>
      </c>
      <c r="P927" s="1702"/>
      <c r="Q927" s="1703"/>
    </row>
    <row r="928" spans="1:17" ht="14.5" customHeight="1" x14ac:dyDescent="0.15">
      <c r="A928" s="1566" t="s">
        <v>368</v>
      </c>
      <c r="B928" s="1223">
        <v>6</v>
      </c>
      <c r="C928" s="1223">
        <v>5</v>
      </c>
      <c r="D928" s="1031">
        <v>27.5</v>
      </c>
      <c r="E928" s="1223">
        <v>5.5</v>
      </c>
      <c r="F928" s="1586" t="s">
        <v>1003</v>
      </c>
      <c r="G928" s="1336">
        <v>1787000</v>
      </c>
      <c r="H928" s="2234">
        <v>6895850</v>
      </c>
      <c r="I928" s="1575"/>
      <c r="J928" s="1034"/>
      <c r="K928" s="1035"/>
      <c r="L928" s="2408">
        <v>5</v>
      </c>
      <c r="M928" s="1223">
        <v>5</v>
      </c>
      <c r="N928" s="1585">
        <v>30</v>
      </c>
      <c r="O928" s="2400">
        <v>6</v>
      </c>
      <c r="P928" s="1338">
        <v>1300000</v>
      </c>
      <c r="Q928" s="2422">
        <v>6895850</v>
      </c>
    </row>
    <row r="929" spans="1:17" ht="14.5" customHeight="1" x14ac:dyDescent="0.15">
      <c r="A929" s="1566" t="s">
        <v>369</v>
      </c>
      <c r="B929" s="1030"/>
      <c r="C929" s="1030"/>
      <c r="D929" s="1031">
        <v>0</v>
      </c>
      <c r="E929" s="1030"/>
      <c r="F929" s="1586"/>
      <c r="G929" s="1336"/>
      <c r="H929" s="1033"/>
      <c r="I929" s="1575"/>
      <c r="J929" s="1034"/>
      <c r="K929" s="1035"/>
      <c r="L929" s="2409"/>
      <c r="M929" s="1030"/>
      <c r="N929" s="1585">
        <v>0</v>
      </c>
      <c r="O929" s="1029"/>
      <c r="P929" s="1338"/>
      <c r="Q929" s="1227"/>
    </row>
    <row r="930" spans="1:17" ht="14.5" customHeight="1" x14ac:dyDescent="0.15">
      <c r="A930" s="1566" t="s">
        <v>370</v>
      </c>
      <c r="B930" s="1223">
        <v>8</v>
      </c>
      <c r="C930" s="1223">
        <v>7.5</v>
      </c>
      <c r="D930" s="1031">
        <v>45</v>
      </c>
      <c r="E930" s="1223">
        <v>6</v>
      </c>
      <c r="F930" s="1586" t="s">
        <v>1003</v>
      </c>
      <c r="G930" s="1336">
        <v>1787000</v>
      </c>
      <c r="H930" s="2234">
        <v>6895850</v>
      </c>
      <c r="I930" s="1575"/>
      <c r="J930" s="1034"/>
      <c r="K930" s="1035"/>
      <c r="L930" s="2408">
        <v>8</v>
      </c>
      <c r="M930" s="1223">
        <v>2</v>
      </c>
      <c r="N930" s="1585">
        <v>20</v>
      </c>
      <c r="O930" s="2400">
        <v>10</v>
      </c>
      <c r="P930" s="1338">
        <v>1300000</v>
      </c>
      <c r="Q930" s="2422">
        <v>6895850</v>
      </c>
    </row>
    <row r="931" spans="1:17" ht="14.5" customHeight="1" x14ac:dyDescent="0.15">
      <c r="A931" s="1566" t="s">
        <v>371</v>
      </c>
      <c r="B931" s="1030"/>
      <c r="C931" s="1030"/>
      <c r="D931" s="1031">
        <v>0</v>
      </c>
      <c r="E931" s="1030"/>
      <c r="F931" s="1586"/>
      <c r="G931" s="1336"/>
      <c r="H931" s="2234"/>
      <c r="I931" s="1575"/>
      <c r="J931" s="1034"/>
      <c r="K931" s="1035"/>
      <c r="L931" s="2409"/>
      <c r="M931" s="1030"/>
      <c r="N931" s="1585">
        <v>0</v>
      </c>
      <c r="O931" s="1029"/>
      <c r="P931" s="1338"/>
      <c r="Q931" s="2422"/>
    </row>
    <row r="932" spans="1:17" ht="14.5" customHeight="1" x14ac:dyDescent="0.15">
      <c r="A932" s="1566" t="s">
        <v>372</v>
      </c>
      <c r="B932" s="1030"/>
      <c r="C932" s="1030"/>
      <c r="D932" s="1031">
        <v>0</v>
      </c>
      <c r="E932" s="1030"/>
      <c r="F932" s="1032"/>
      <c r="G932" s="1336"/>
      <c r="H932" s="1033"/>
      <c r="I932" s="1575"/>
      <c r="J932" s="1034"/>
      <c r="K932" s="1035"/>
      <c r="L932" s="2409"/>
      <c r="M932" s="1030"/>
      <c r="N932" s="1585">
        <v>0</v>
      </c>
      <c r="O932" s="1029"/>
      <c r="P932" s="1338"/>
      <c r="Q932" s="2422">
        <v>6895850</v>
      </c>
    </row>
    <row r="933" spans="1:17" ht="14.5" customHeight="1" x14ac:dyDescent="0.15">
      <c r="A933" s="1566" t="s">
        <v>373</v>
      </c>
      <c r="B933" s="1223">
        <v>8</v>
      </c>
      <c r="C933" s="1223">
        <v>7</v>
      </c>
      <c r="D933" s="1031">
        <v>28</v>
      </c>
      <c r="E933" s="1223">
        <v>4</v>
      </c>
      <c r="F933" s="1586" t="s">
        <v>1003</v>
      </c>
      <c r="G933" s="1336">
        <v>1787000</v>
      </c>
      <c r="H933" s="2234">
        <v>6895850</v>
      </c>
      <c r="I933" s="1575"/>
      <c r="J933" s="1034"/>
      <c r="K933" s="1035"/>
      <c r="L933" s="2408">
        <v>8</v>
      </c>
      <c r="M933" s="1223">
        <v>2</v>
      </c>
      <c r="N933" s="1585">
        <v>12</v>
      </c>
      <c r="O933" s="2400">
        <v>6</v>
      </c>
      <c r="P933" s="1338">
        <v>1300000</v>
      </c>
      <c r="Q933" s="2422">
        <v>6895850</v>
      </c>
    </row>
    <row r="934" spans="1:17" ht="14.5" customHeight="1" x14ac:dyDescent="0.15">
      <c r="A934" s="1566" t="s">
        <v>374</v>
      </c>
      <c r="B934" s="1030"/>
      <c r="C934" s="1030"/>
      <c r="D934" s="1031">
        <v>0</v>
      </c>
      <c r="E934" s="1030"/>
      <c r="F934" s="1038"/>
      <c r="G934" s="1336"/>
      <c r="H934" s="1033"/>
      <c r="I934" s="1575"/>
      <c r="J934" s="1034"/>
      <c r="K934" s="1035"/>
      <c r="L934" s="2409"/>
      <c r="M934" s="1030"/>
      <c r="N934" s="1585">
        <v>0</v>
      </c>
      <c r="O934" s="1029"/>
      <c r="P934" s="1338"/>
      <c r="Q934" s="1699"/>
    </row>
    <row r="935" spans="1:17" ht="14.5" customHeight="1" x14ac:dyDescent="0.15">
      <c r="A935" s="1566" t="s">
        <v>375</v>
      </c>
      <c r="B935" s="1030"/>
      <c r="C935" s="1030"/>
      <c r="D935" s="1031">
        <v>0</v>
      </c>
      <c r="E935" s="1030"/>
      <c r="F935" s="1586"/>
      <c r="G935" s="1336"/>
      <c r="H935" s="1033"/>
      <c r="I935" s="1575"/>
      <c r="J935" s="1034"/>
      <c r="K935" s="1035"/>
      <c r="L935" s="2409"/>
      <c r="M935" s="1030"/>
      <c r="N935" s="1585">
        <v>0</v>
      </c>
      <c r="O935" s="1029"/>
      <c r="P935" s="1338"/>
      <c r="Q935" s="1699"/>
    </row>
    <row r="936" spans="1:17" ht="14.5" customHeight="1" x14ac:dyDescent="0.15">
      <c r="A936" s="1566" t="s">
        <v>376</v>
      </c>
      <c r="B936" s="1030"/>
      <c r="C936" s="1030"/>
      <c r="D936" s="1031">
        <v>0</v>
      </c>
      <c r="E936" s="1030"/>
      <c r="F936" s="1032"/>
      <c r="G936" s="1336"/>
      <c r="H936" s="1033"/>
      <c r="I936" s="1575"/>
      <c r="J936" s="1034"/>
      <c r="K936" s="1035"/>
      <c r="L936" s="2409"/>
      <c r="M936" s="1030"/>
      <c r="N936" s="1585">
        <v>0</v>
      </c>
      <c r="O936" s="1029"/>
      <c r="P936" s="1338"/>
      <c r="Q936" s="1699"/>
    </row>
    <row r="937" spans="1:17" ht="14.5" customHeight="1" x14ac:dyDescent="0.15">
      <c r="A937" s="1566" t="s">
        <v>377</v>
      </c>
      <c r="B937" s="1223">
        <v>8</v>
      </c>
      <c r="C937" s="1223">
        <v>8</v>
      </c>
      <c r="D937" s="1031">
        <v>80</v>
      </c>
      <c r="E937" s="1223">
        <v>10</v>
      </c>
      <c r="F937" s="1586" t="s">
        <v>1003</v>
      </c>
      <c r="G937" s="1336">
        <v>1787000</v>
      </c>
      <c r="H937" s="2234">
        <v>6895850</v>
      </c>
      <c r="I937" s="1575"/>
      <c r="J937" s="1034"/>
      <c r="K937" s="1035"/>
      <c r="L937" s="2408">
        <v>12</v>
      </c>
      <c r="M937" s="1223">
        <v>10</v>
      </c>
      <c r="N937" s="1585">
        <v>120</v>
      </c>
      <c r="O937" s="2400">
        <v>12</v>
      </c>
      <c r="P937" s="1338">
        <v>1300000</v>
      </c>
      <c r="Q937" s="2422">
        <v>6895850</v>
      </c>
    </row>
    <row r="938" spans="1:17" ht="14.5" customHeight="1" x14ac:dyDescent="0.15">
      <c r="A938" s="1566" t="s">
        <v>378</v>
      </c>
      <c r="B938" s="1030"/>
      <c r="C938" s="1030"/>
      <c r="D938" s="1031">
        <v>0</v>
      </c>
      <c r="E938" s="1030"/>
      <c r="F938" s="1038"/>
      <c r="G938" s="1336"/>
      <c r="H938" s="1033"/>
      <c r="I938" s="1575"/>
      <c r="J938" s="1034"/>
      <c r="K938" s="1035"/>
      <c r="L938" s="2409"/>
      <c r="M938" s="1030"/>
      <c r="N938" s="1585">
        <v>0</v>
      </c>
      <c r="O938" s="2407"/>
      <c r="P938" s="1338"/>
      <c r="Q938" s="1699"/>
    </row>
    <row r="939" spans="1:17" ht="14.5" customHeight="1" x14ac:dyDescent="0.15">
      <c r="A939" s="1566" t="s">
        <v>379</v>
      </c>
      <c r="B939" s="1030"/>
      <c r="C939" s="1030"/>
      <c r="D939" s="1031">
        <v>0</v>
      </c>
      <c r="E939" s="1030"/>
      <c r="F939" s="1032"/>
      <c r="G939" s="1336"/>
      <c r="H939" s="1033"/>
      <c r="I939" s="1575"/>
      <c r="J939" s="1034"/>
      <c r="K939" s="1035"/>
      <c r="L939" s="2409"/>
      <c r="M939" s="1030"/>
      <c r="N939" s="1585">
        <v>0</v>
      </c>
      <c r="O939" s="2407"/>
      <c r="P939" s="1338"/>
      <c r="Q939" s="1699"/>
    </row>
    <row r="940" spans="1:17" ht="14.5" customHeight="1" x14ac:dyDescent="0.15">
      <c r="A940" s="1566" t="s">
        <v>380</v>
      </c>
      <c r="B940" s="1030"/>
      <c r="C940" s="1030"/>
      <c r="D940" s="1031">
        <v>0</v>
      </c>
      <c r="E940" s="1580"/>
      <c r="F940" s="1038"/>
      <c r="G940" s="1336"/>
      <c r="H940" s="1033"/>
      <c r="I940" s="1575"/>
      <c r="J940" s="1034"/>
      <c r="K940" s="1035"/>
      <c r="L940" s="2409"/>
      <c r="M940" s="1030"/>
      <c r="N940" s="1585">
        <v>0</v>
      </c>
      <c r="O940" s="2407"/>
      <c r="P940" s="1338"/>
      <c r="Q940" s="1699"/>
    </row>
    <row r="941" spans="1:17" ht="14.5" customHeight="1" x14ac:dyDescent="0.15">
      <c r="A941" s="1566" t="s">
        <v>381</v>
      </c>
      <c r="B941" s="1030"/>
      <c r="C941" s="1030"/>
      <c r="D941" s="1031">
        <v>0</v>
      </c>
      <c r="E941" s="1580"/>
      <c r="F941" s="1586"/>
      <c r="G941" s="1336"/>
      <c r="H941" s="1033"/>
      <c r="I941" s="1575"/>
      <c r="J941" s="1034"/>
      <c r="K941" s="1035"/>
      <c r="L941" s="2409"/>
      <c r="M941" s="1030"/>
      <c r="N941" s="1585">
        <v>0</v>
      </c>
      <c r="O941" s="2407"/>
      <c r="P941" s="1338"/>
      <c r="Q941" s="1227"/>
    </row>
    <row r="942" spans="1:17" ht="14.5" customHeight="1" x14ac:dyDescent="0.15">
      <c r="A942" s="1566" t="s">
        <v>382</v>
      </c>
      <c r="B942" s="1030"/>
      <c r="C942" s="1030"/>
      <c r="D942" s="1031">
        <v>0</v>
      </c>
      <c r="E942" s="1580"/>
      <c r="F942" s="1038"/>
      <c r="G942" s="1336"/>
      <c r="H942" s="1033"/>
      <c r="I942" s="1575"/>
      <c r="J942" s="1034"/>
      <c r="K942" s="1035"/>
      <c r="L942" s="2409"/>
      <c r="M942" s="1030"/>
      <c r="N942" s="1585">
        <v>0</v>
      </c>
      <c r="O942" s="2407"/>
      <c r="P942" s="1338"/>
      <c r="Q942" s="1699"/>
    </row>
    <row r="943" spans="1:17" ht="14.5" customHeight="1" x14ac:dyDescent="0.15">
      <c r="A943" s="1570" t="s">
        <v>383</v>
      </c>
      <c r="B943" s="1076">
        <v>10</v>
      </c>
      <c r="C943" s="1058">
        <v>10</v>
      </c>
      <c r="D943" s="1059">
        <v>60</v>
      </c>
      <c r="E943" s="1584"/>
      <c r="F943" s="1061"/>
      <c r="G943" s="1572"/>
      <c r="H943" s="1062"/>
      <c r="I943" s="1576"/>
      <c r="J943" s="1063"/>
      <c r="K943" s="1064"/>
      <c r="L943" s="1536">
        <v>10</v>
      </c>
      <c r="M943" s="1076">
        <v>10</v>
      </c>
      <c r="N943" s="1076">
        <v>60</v>
      </c>
      <c r="O943" s="2420"/>
      <c r="P943" s="1697"/>
      <c r="Q943" s="1698"/>
    </row>
    <row r="944" spans="1:17" ht="14.5" customHeight="1" x14ac:dyDescent="0.15">
      <c r="A944" s="1566" t="s">
        <v>384</v>
      </c>
      <c r="B944" s="1223">
        <v>10</v>
      </c>
      <c r="C944" s="1223">
        <v>10</v>
      </c>
      <c r="D944" s="1031">
        <v>60</v>
      </c>
      <c r="E944" s="1223">
        <v>6</v>
      </c>
      <c r="F944" s="1586" t="s">
        <v>1003</v>
      </c>
      <c r="G944" s="1336">
        <v>1787000</v>
      </c>
      <c r="H944" s="2234">
        <v>6895850</v>
      </c>
      <c r="I944" s="1575"/>
      <c r="J944" s="1034"/>
      <c r="K944" s="1035"/>
      <c r="L944" s="2408">
        <v>10</v>
      </c>
      <c r="M944" s="1223">
        <v>10</v>
      </c>
      <c r="N944" s="1585">
        <v>60</v>
      </c>
      <c r="O944" s="2400">
        <v>6</v>
      </c>
      <c r="P944" s="1338">
        <v>1300000</v>
      </c>
      <c r="Q944" s="2422">
        <v>6895850</v>
      </c>
    </row>
    <row r="945" spans="1:17" ht="14.5" customHeight="1" x14ac:dyDescent="0.15">
      <c r="A945" s="1566" t="s">
        <v>385</v>
      </c>
      <c r="B945" s="1030"/>
      <c r="C945" s="1030"/>
      <c r="D945" s="1031">
        <v>0</v>
      </c>
      <c r="E945" s="1580"/>
      <c r="F945" s="1038"/>
      <c r="G945" s="1336"/>
      <c r="H945" s="1033"/>
      <c r="I945" s="1575"/>
      <c r="J945" s="1034"/>
      <c r="K945" s="1035"/>
      <c r="L945" s="2409"/>
      <c r="M945" s="1030"/>
      <c r="N945" s="1585">
        <v>0</v>
      </c>
      <c r="O945" s="2407"/>
      <c r="P945" s="1338"/>
      <c r="Q945" s="1699"/>
    </row>
    <row r="946" spans="1:17" ht="14.5" customHeight="1" x14ac:dyDescent="0.15">
      <c r="A946" s="1566" t="s">
        <v>386</v>
      </c>
      <c r="B946" s="1030"/>
      <c r="C946" s="1030"/>
      <c r="D946" s="1031">
        <v>0</v>
      </c>
      <c r="E946" s="1580"/>
      <c r="F946" s="1586"/>
      <c r="G946" s="1336"/>
      <c r="H946" s="1033"/>
      <c r="I946" s="1575"/>
      <c r="J946" s="1034"/>
      <c r="K946" s="1035"/>
      <c r="L946" s="2409"/>
      <c r="M946" s="1030"/>
      <c r="N946" s="1585">
        <v>0</v>
      </c>
      <c r="O946" s="2407"/>
      <c r="P946" s="1338"/>
      <c r="Q946" s="1227"/>
    </row>
    <row r="947" spans="1:17" ht="14.5" customHeight="1" x14ac:dyDescent="0.15">
      <c r="A947" s="1566" t="s">
        <v>387</v>
      </c>
      <c r="B947" s="1030"/>
      <c r="C947" s="1030"/>
      <c r="D947" s="1031">
        <v>0</v>
      </c>
      <c r="E947" s="1580"/>
      <c r="F947" s="1038"/>
      <c r="G947" s="1336"/>
      <c r="H947" s="1033"/>
      <c r="I947" s="1575"/>
      <c r="J947" s="1034"/>
      <c r="K947" s="1035"/>
      <c r="L947" s="2409"/>
      <c r="M947" s="1030"/>
      <c r="N947" s="1585">
        <v>0</v>
      </c>
      <c r="O947" s="2407"/>
      <c r="P947" s="1338"/>
      <c r="Q947" s="1699"/>
    </row>
    <row r="948" spans="1:17" ht="14.5" customHeight="1" x14ac:dyDescent="0.15">
      <c r="A948" s="1566" t="s">
        <v>388</v>
      </c>
      <c r="B948" s="1030"/>
      <c r="C948" s="1030"/>
      <c r="D948" s="1031">
        <v>0</v>
      </c>
      <c r="E948" s="1580"/>
      <c r="F948" s="1032"/>
      <c r="G948" s="1336"/>
      <c r="H948" s="1033"/>
      <c r="I948" s="1575"/>
      <c r="J948" s="1034"/>
      <c r="K948" s="1035"/>
      <c r="L948" s="2409"/>
      <c r="M948" s="1030"/>
      <c r="N948" s="1585">
        <v>0</v>
      </c>
      <c r="O948" s="2407"/>
      <c r="P948" s="1338"/>
      <c r="Q948" s="1699"/>
    </row>
    <row r="949" spans="1:17" ht="14.5" customHeight="1" x14ac:dyDescent="0.15">
      <c r="A949" s="1570" t="s">
        <v>389</v>
      </c>
      <c r="B949" s="1571">
        <v>55</v>
      </c>
      <c r="C949" s="1068">
        <v>50</v>
      </c>
      <c r="D949" s="1068">
        <v>650.75</v>
      </c>
      <c r="E949" s="1701">
        <v>13.015000000000001</v>
      </c>
      <c r="F949" s="1061"/>
      <c r="G949" s="1574"/>
      <c r="H949" s="1070"/>
      <c r="I949" s="1577"/>
      <c r="J949" s="1071"/>
      <c r="K949" s="1072"/>
      <c r="L949" s="2410">
        <v>59</v>
      </c>
      <c r="M949" s="1571">
        <v>53</v>
      </c>
      <c r="N949" s="1571">
        <v>624</v>
      </c>
      <c r="O949" s="2404">
        <v>11.773584905660377</v>
      </c>
      <c r="P949" s="1697"/>
      <c r="Q949" s="1698"/>
    </row>
    <row r="950" spans="1:17" ht="14.5" customHeight="1" x14ac:dyDescent="0.15">
      <c r="A950" s="1566" t="s">
        <v>390</v>
      </c>
      <c r="B950" s="1223">
        <v>8</v>
      </c>
      <c r="C950" s="1223">
        <v>8</v>
      </c>
      <c r="D950" s="1031">
        <v>48</v>
      </c>
      <c r="E950" s="1223">
        <v>6</v>
      </c>
      <c r="F950" s="1586" t="s">
        <v>1003</v>
      </c>
      <c r="G950" s="1336">
        <v>1787000</v>
      </c>
      <c r="H950" s="2234">
        <v>6895850</v>
      </c>
      <c r="I950" s="1575"/>
      <c r="J950" s="1034"/>
      <c r="K950" s="1035"/>
      <c r="L950" s="2408">
        <v>8</v>
      </c>
      <c r="M950" s="1223">
        <v>8</v>
      </c>
      <c r="N950" s="1585">
        <v>56</v>
      </c>
      <c r="O950" s="2400">
        <v>7</v>
      </c>
      <c r="P950" s="1338">
        <v>1300000</v>
      </c>
      <c r="Q950" s="2422">
        <v>6895850</v>
      </c>
    </row>
    <row r="951" spans="1:17" ht="14.5" customHeight="1" x14ac:dyDescent="0.15">
      <c r="A951" s="1566" t="s">
        <v>391</v>
      </c>
      <c r="B951" s="1223">
        <v>20</v>
      </c>
      <c r="C951" s="1223">
        <v>17</v>
      </c>
      <c r="D951" s="1031">
        <v>340</v>
      </c>
      <c r="E951" s="1223">
        <v>20</v>
      </c>
      <c r="F951" s="1586" t="s">
        <v>1003</v>
      </c>
      <c r="G951" s="1336">
        <v>1787000</v>
      </c>
      <c r="H951" s="2234">
        <v>6895850</v>
      </c>
      <c r="I951" s="1575"/>
      <c r="J951" s="1034"/>
      <c r="K951" s="1035"/>
      <c r="L951" s="2408">
        <v>18</v>
      </c>
      <c r="M951" s="1223">
        <v>17</v>
      </c>
      <c r="N951" s="1585">
        <v>340</v>
      </c>
      <c r="O951" s="2400">
        <v>20</v>
      </c>
      <c r="P951" s="1338">
        <v>1300000</v>
      </c>
      <c r="Q951" s="2422">
        <v>6895850</v>
      </c>
    </row>
    <row r="952" spans="1:17" ht="14.5" customHeight="1" x14ac:dyDescent="0.15">
      <c r="A952" s="1566" t="s">
        <v>392</v>
      </c>
      <c r="B952" s="1223">
        <v>12</v>
      </c>
      <c r="C952" s="1223">
        <v>11</v>
      </c>
      <c r="D952" s="1031">
        <v>178.75</v>
      </c>
      <c r="E952" s="1223">
        <v>16.25</v>
      </c>
      <c r="F952" s="1586" t="s">
        <v>1003</v>
      </c>
      <c r="G952" s="1336">
        <v>1787000</v>
      </c>
      <c r="H952" s="2234">
        <v>6895850</v>
      </c>
      <c r="I952" s="1575"/>
      <c r="J952" s="1034"/>
      <c r="K952" s="1035"/>
      <c r="L952" s="2408">
        <v>15</v>
      </c>
      <c r="M952" s="1223">
        <v>10</v>
      </c>
      <c r="N952" s="1585">
        <v>120</v>
      </c>
      <c r="O952" s="2400">
        <v>12</v>
      </c>
      <c r="P952" s="1338">
        <v>1300000</v>
      </c>
      <c r="Q952" s="2422">
        <v>6895850</v>
      </c>
    </row>
    <row r="953" spans="1:17" ht="14.5" customHeight="1" x14ac:dyDescent="0.15">
      <c r="A953" s="1566" t="s">
        <v>393</v>
      </c>
      <c r="B953" s="1223">
        <v>10</v>
      </c>
      <c r="C953" s="1223">
        <v>10</v>
      </c>
      <c r="D953" s="1031">
        <v>60</v>
      </c>
      <c r="E953" s="1223">
        <v>6</v>
      </c>
      <c r="F953" s="1586" t="s">
        <v>1003</v>
      </c>
      <c r="G953" s="1336">
        <v>1787000</v>
      </c>
      <c r="H953" s="2234">
        <v>6895850</v>
      </c>
      <c r="I953" s="1575"/>
      <c r="J953" s="1034"/>
      <c r="K953" s="1041"/>
      <c r="L953" s="2408">
        <v>10</v>
      </c>
      <c r="M953" s="1223">
        <v>10</v>
      </c>
      <c r="N953" s="1585">
        <v>60</v>
      </c>
      <c r="O953" s="2400">
        <v>6</v>
      </c>
      <c r="P953" s="1338">
        <v>1300000</v>
      </c>
      <c r="Q953" s="2422">
        <v>6895850</v>
      </c>
    </row>
    <row r="954" spans="1:17" ht="14.5" customHeight="1" x14ac:dyDescent="0.15">
      <c r="A954" s="1566" t="s">
        <v>394</v>
      </c>
      <c r="B954" s="1030"/>
      <c r="C954" s="1030"/>
      <c r="D954" s="1031">
        <v>0</v>
      </c>
      <c r="E954" s="1030"/>
      <c r="F954" s="1032"/>
      <c r="G954" s="1336"/>
      <c r="H954" s="1039"/>
      <c r="I954" s="1575"/>
      <c r="J954" s="1034"/>
      <c r="K954" s="1041"/>
      <c r="L954" s="2409"/>
      <c r="M954" s="1030"/>
      <c r="N954" s="1585">
        <v>0</v>
      </c>
      <c r="O954" s="1029"/>
      <c r="P954" s="1338"/>
      <c r="Q954" s="1699"/>
    </row>
    <row r="955" spans="1:17" ht="14.5" customHeight="1" x14ac:dyDescent="0.15">
      <c r="A955" s="1566" t="s">
        <v>395</v>
      </c>
      <c r="B955" s="1223">
        <v>5</v>
      </c>
      <c r="C955" s="1223">
        <v>4</v>
      </c>
      <c r="D955" s="1031">
        <v>24</v>
      </c>
      <c r="E955" s="1223">
        <v>6</v>
      </c>
      <c r="F955" s="1586" t="s">
        <v>1003</v>
      </c>
      <c r="G955" s="1336">
        <v>1787000</v>
      </c>
      <c r="H955" s="2234">
        <v>6895850</v>
      </c>
      <c r="I955" s="1575"/>
      <c r="J955" s="1034"/>
      <c r="K955" s="1041"/>
      <c r="L955" s="2408">
        <v>8</v>
      </c>
      <c r="M955" s="1223">
        <v>8</v>
      </c>
      <c r="N955" s="1585">
        <v>48</v>
      </c>
      <c r="O955" s="2400">
        <v>6</v>
      </c>
      <c r="P955" s="1338">
        <v>1300000</v>
      </c>
      <c r="Q955" s="2422">
        <v>6895850</v>
      </c>
    </row>
    <row r="956" spans="1:17" ht="14.5" customHeight="1" x14ac:dyDescent="0.15">
      <c r="A956" s="1566" t="s">
        <v>396</v>
      </c>
      <c r="B956" s="1030"/>
      <c r="C956" s="1030"/>
      <c r="D956" s="1031">
        <v>0</v>
      </c>
      <c r="E956" s="1030"/>
      <c r="F956" s="1586" t="s">
        <v>1003</v>
      </c>
      <c r="G956" s="1336">
        <v>1787000</v>
      </c>
      <c r="H956" s="2234">
        <v>6895850</v>
      </c>
      <c r="I956" s="1575"/>
      <c r="J956" s="1034"/>
      <c r="K956" s="1041"/>
      <c r="L956" s="2409"/>
      <c r="M956" s="1030"/>
      <c r="N956" s="1585">
        <v>0</v>
      </c>
      <c r="O956" s="2407"/>
      <c r="P956" s="1338">
        <v>1300000</v>
      </c>
      <c r="Q956" s="2422">
        <v>6895850</v>
      </c>
    </row>
    <row r="957" spans="1:17" ht="14.5" customHeight="1" x14ac:dyDescent="0.15">
      <c r="A957" s="1566" t="s">
        <v>397</v>
      </c>
      <c r="B957" s="1042"/>
      <c r="C957" s="1042"/>
      <c r="D957" s="1031">
        <v>0</v>
      </c>
      <c r="E957" s="1580"/>
      <c r="F957" s="1032"/>
      <c r="G957" s="1336"/>
      <c r="H957" s="1039"/>
      <c r="I957" s="1575"/>
      <c r="J957" s="1034"/>
      <c r="K957" s="1041"/>
      <c r="L957" s="2409"/>
      <c r="M957" s="1030"/>
      <c r="N957" s="1585">
        <v>0</v>
      </c>
      <c r="O957" s="2407"/>
      <c r="P957" s="1338"/>
      <c r="Q957" s="1699"/>
    </row>
    <row r="958" spans="1:17" ht="14.5" customHeight="1" x14ac:dyDescent="0.15">
      <c r="A958" s="1570" t="s">
        <v>398</v>
      </c>
      <c r="B958" s="1076">
        <v>30</v>
      </c>
      <c r="C958" s="1076">
        <v>28</v>
      </c>
      <c r="D958" s="1076">
        <v>182</v>
      </c>
      <c r="E958" s="1701">
        <v>6.5</v>
      </c>
      <c r="F958" s="1077"/>
      <c r="G958" s="1574"/>
      <c r="H958" s="1078"/>
      <c r="I958" s="1577"/>
      <c r="J958" s="1071"/>
      <c r="K958" s="1020"/>
      <c r="L958" s="1536">
        <v>35</v>
      </c>
      <c r="M958" s="1076">
        <v>33</v>
      </c>
      <c r="N958" s="1076">
        <v>214.5</v>
      </c>
      <c r="O958" s="2404">
        <v>6.5</v>
      </c>
      <c r="P958" s="1697"/>
      <c r="Q958" s="1698"/>
    </row>
    <row r="959" spans="1:17" ht="14.5" customHeight="1" x14ac:dyDescent="0.15">
      <c r="A959" s="1566" t="s">
        <v>399</v>
      </c>
      <c r="B959" s="1223">
        <v>30</v>
      </c>
      <c r="C959" s="1223">
        <v>28</v>
      </c>
      <c r="D959" s="1031">
        <v>182</v>
      </c>
      <c r="E959" s="1223">
        <v>6.5</v>
      </c>
      <c r="F959" s="1586" t="s">
        <v>1003</v>
      </c>
      <c r="G959" s="1336">
        <v>1787000</v>
      </c>
      <c r="H959" s="2234">
        <v>6895850</v>
      </c>
      <c r="I959" s="1575"/>
      <c r="J959" s="1034"/>
      <c r="K959" s="1041"/>
      <c r="L959" s="2408">
        <v>35</v>
      </c>
      <c r="M959" s="1223">
        <v>33</v>
      </c>
      <c r="N959" s="1585">
        <v>214.5</v>
      </c>
      <c r="O959" s="2400">
        <v>6.5</v>
      </c>
      <c r="P959" s="1338">
        <v>1300000</v>
      </c>
      <c r="Q959" s="2422">
        <v>6895850</v>
      </c>
    </row>
    <row r="960" spans="1:17" ht="14.5" customHeight="1" x14ac:dyDescent="0.15">
      <c r="A960" s="1566" t="s">
        <v>400</v>
      </c>
      <c r="B960" s="1030"/>
      <c r="C960" s="1030"/>
      <c r="D960" s="1031">
        <v>0</v>
      </c>
      <c r="E960" s="1580"/>
      <c r="F960" s="1032"/>
      <c r="G960" s="1336"/>
      <c r="H960" s="1039"/>
      <c r="I960" s="1575"/>
      <c r="J960" s="1034"/>
      <c r="K960" s="1041"/>
      <c r="L960" s="2409"/>
      <c r="M960" s="1030"/>
      <c r="N960" s="1585">
        <v>0</v>
      </c>
      <c r="O960" s="2407"/>
      <c r="P960" s="1338"/>
      <c r="Q960" s="1699"/>
    </row>
    <row r="961" spans="1:17" ht="14.5" customHeight="1" x14ac:dyDescent="0.15">
      <c r="A961" s="1566" t="s">
        <v>401</v>
      </c>
      <c r="B961" s="1030"/>
      <c r="C961" s="1030"/>
      <c r="D961" s="1031">
        <v>0</v>
      </c>
      <c r="E961" s="1580"/>
      <c r="F961" s="1032"/>
      <c r="G961" s="1336"/>
      <c r="H961" s="1039"/>
      <c r="I961" s="1575"/>
      <c r="J961" s="1034"/>
      <c r="K961" s="1041"/>
      <c r="L961" s="2409"/>
      <c r="M961" s="1030"/>
      <c r="N961" s="1585">
        <v>0</v>
      </c>
      <c r="O961" s="2407"/>
      <c r="P961" s="1338"/>
      <c r="Q961" s="1699"/>
    </row>
    <row r="962" spans="1:17" ht="14.5" customHeight="1" x14ac:dyDescent="0.15">
      <c r="A962" s="1566" t="s">
        <v>402</v>
      </c>
      <c r="B962" s="1030"/>
      <c r="C962" s="1030"/>
      <c r="D962" s="1031">
        <v>0</v>
      </c>
      <c r="E962" s="1580"/>
      <c r="F962" s="1032"/>
      <c r="G962" s="1336"/>
      <c r="H962" s="1039"/>
      <c r="I962" s="1575"/>
      <c r="J962" s="1034"/>
      <c r="K962" s="1041"/>
      <c r="L962" s="2409"/>
      <c r="M962" s="1030"/>
      <c r="N962" s="1585">
        <v>0</v>
      </c>
      <c r="O962" s="2407"/>
      <c r="P962" s="1338"/>
      <c r="Q962" s="1699"/>
    </row>
    <row r="963" spans="1:17" ht="14.5" customHeight="1" x14ac:dyDescent="0.15">
      <c r="A963" s="1566" t="s">
        <v>403</v>
      </c>
      <c r="B963" s="1030"/>
      <c r="C963" s="1030"/>
      <c r="D963" s="1031">
        <v>0</v>
      </c>
      <c r="E963" s="1580"/>
      <c r="F963" s="1032"/>
      <c r="G963" s="1336"/>
      <c r="H963" s="1039"/>
      <c r="I963" s="1575"/>
      <c r="J963" s="1034"/>
      <c r="K963" s="1041"/>
      <c r="L963" s="2409"/>
      <c r="M963" s="1030"/>
      <c r="N963" s="1585">
        <v>0</v>
      </c>
      <c r="O963" s="2407"/>
      <c r="P963" s="1338"/>
      <c r="Q963" s="1699"/>
    </row>
    <row r="964" spans="1:17" ht="14.5" customHeight="1" x14ac:dyDescent="0.15">
      <c r="A964" s="1566" t="s">
        <v>404</v>
      </c>
      <c r="B964" s="1030"/>
      <c r="C964" s="1030"/>
      <c r="D964" s="1031">
        <v>0</v>
      </c>
      <c r="E964" s="1580"/>
      <c r="F964" s="1586"/>
      <c r="G964" s="1336"/>
      <c r="H964" s="1033"/>
      <c r="I964" s="1575"/>
      <c r="J964" s="1034"/>
      <c r="K964" s="1041"/>
      <c r="L964" s="2409"/>
      <c r="M964" s="1030"/>
      <c r="N964" s="1585">
        <v>0</v>
      </c>
      <c r="O964" s="2407"/>
      <c r="P964" s="1338"/>
      <c r="Q964" s="1227"/>
    </row>
    <row r="965" spans="1:17" ht="14.5" customHeight="1" x14ac:dyDescent="0.15">
      <c r="A965" s="1566" t="s">
        <v>405</v>
      </c>
      <c r="B965" s="1030"/>
      <c r="C965" s="1030"/>
      <c r="D965" s="1031">
        <v>0</v>
      </c>
      <c r="E965" s="1580"/>
      <c r="F965" s="1032"/>
      <c r="G965" s="1336"/>
      <c r="H965" s="1039"/>
      <c r="I965" s="1575"/>
      <c r="J965" s="1034"/>
      <c r="K965" s="1041"/>
      <c r="L965" s="2409"/>
      <c r="M965" s="1030"/>
      <c r="N965" s="1585">
        <v>0</v>
      </c>
      <c r="O965" s="2407"/>
      <c r="P965" s="1338"/>
      <c r="Q965" s="1699"/>
    </row>
    <row r="966" spans="1:17" ht="14.5" customHeight="1" x14ac:dyDescent="0.15">
      <c r="A966" s="1566" t="s">
        <v>406</v>
      </c>
      <c r="B966" s="1030"/>
      <c r="C966" s="1030"/>
      <c r="D966" s="1031">
        <v>0</v>
      </c>
      <c r="E966" s="1580"/>
      <c r="F966" s="1032"/>
      <c r="G966" s="1336"/>
      <c r="H966" s="1039"/>
      <c r="I966" s="1575"/>
      <c r="J966" s="1034"/>
      <c r="K966" s="1041"/>
      <c r="L966" s="2409"/>
      <c r="M966" s="1030"/>
      <c r="N966" s="1585">
        <v>0</v>
      </c>
      <c r="O966" s="2407"/>
      <c r="P966" s="1338"/>
      <c r="Q966" s="1699"/>
    </row>
    <row r="967" spans="1:17" ht="14.5" customHeight="1" x14ac:dyDescent="0.15">
      <c r="A967" s="1579" t="s">
        <v>407</v>
      </c>
      <c r="B967" s="1030"/>
      <c r="C967" s="1030"/>
      <c r="D967" s="1031">
        <v>0</v>
      </c>
      <c r="E967" s="1580"/>
      <c r="F967" s="1586"/>
      <c r="G967" s="1336"/>
      <c r="H967" s="1033"/>
      <c r="I967" s="1592"/>
      <c r="J967" s="1583"/>
      <c r="K967" s="1048"/>
      <c r="L967" s="2419"/>
      <c r="M967" s="1720"/>
      <c r="N967" s="1628">
        <v>0</v>
      </c>
      <c r="O967" s="2421"/>
      <c r="P967" s="1338"/>
      <c r="Q967" s="1227"/>
    </row>
    <row r="968" spans="1:17" ht="14.5" customHeight="1" thickBot="1" x14ac:dyDescent="0.2">
      <c r="A968" s="1080" t="s">
        <v>408</v>
      </c>
      <c r="B968" s="1081">
        <v>125</v>
      </c>
      <c r="C968" s="1081">
        <v>115.5</v>
      </c>
      <c r="D968" s="1081">
        <v>1073.25</v>
      </c>
      <c r="E968" s="1568">
        <v>9.2922077922077921</v>
      </c>
      <c r="F968" s="1565" t="s">
        <v>1003</v>
      </c>
      <c r="G968" s="1162">
        <v>1786999.9999999998</v>
      </c>
      <c r="H968" s="1162">
        <v>6895850</v>
      </c>
      <c r="I968" s="1082"/>
      <c r="J968" s="1082" t="s">
        <v>998</v>
      </c>
      <c r="K968" s="1085"/>
      <c r="L968" s="1081">
        <v>137</v>
      </c>
      <c r="M968" s="1081">
        <v>115</v>
      </c>
      <c r="N968" s="1081">
        <v>1080.5</v>
      </c>
      <c r="O968" s="1160">
        <v>9.3956521739130441</v>
      </c>
      <c r="P968" s="1696">
        <v>1300000</v>
      </c>
      <c r="Q968" s="1700">
        <v>6895850.0000000009</v>
      </c>
    </row>
    <row r="969" spans="1:17" x14ac:dyDescent="0.15">
      <c r="A969" s="7" t="s">
        <v>1925</v>
      </c>
      <c r="B969" s="8"/>
      <c r="C969" s="8"/>
      <c r="D969" s="8"/>
      <c r="E969" s="9"/>
      <c r="F969" s="10"/>
      <c r="G969" s="11"/>
      <c r="H969" s="8"/>
      <c r="I969" s="9"/>
      <c r="J969" s="1"/>
      <c r="K969" s="1"/>
      <c r="O969" s="1"/>
      <c r="P969" s="1"/>
    </row>
    <row r="970" spans="1:17" x14ac:dyDescent="0.15">
      <c r="A970" s="6"/>
      <c r="B970" s="8"/>
      <c r="C970" s="8"/>
      <c r="D970" s="8"/>
      <c r="E970" s="9"/>
      <c r="F970" s="10"/>
      <c r="G970" s="11"/>
      <c r="H970" s="8"/>
      <c r="I970" s="9"/>
      <c r="J970" s="1"/>
      <c r="K970" s="1"/>
      <c r="O970" s="1"/>
      <c r="P970" s="1"/>
    </row>
    <row r="971" spans="1:17" x14ac:dyDescent="0.15">
      <c r="A971" s="6"/>
      <c r="B971" s="8"/>
      <c r="C971" s="8"/>
      <c r="D971" s="8"/>
      <c r="E971" s="9"/>
      <c r="F971" s="10"/>
      <c r="G971" s="11"/>
      <c r="H971" s="8"/>
      <c r="I971" s="9"/>
      <c r="J971" s="1"/>
      <c r="K971" s="1"/>
      <c r="O971" s="1"/>
      <c r="P971" s="1"/>
    </row>
    <row r="972" spans="1:17" x14ac:dyDescent="0.15">
      <c r="A972" s="6"/>
      <c r="B972" s="8"/>
      <c r="C972" s="8"/>
      <c r="D972" s="8"/>
      <c r="E972" s="9"/>
      <c r="F972" s="10"/>
      <c r="G972" s="11"/>
      <c r="H972" s="8"/>
      <c r="I972" s="9"/>
      <c r="J972" s="1"/>
      <c r="K972" s="1"/>
      <c r="O972" s="1"/>
      <c r="P972" s="1"/>
    </row>
    <row r="973" spans="1:17" ht="15.75" customHeight="1" x14ac:dyDescent="0.2">
      <c r="A973" s="2512" t="s">
        <v>1914</v>
      </c>
      <c r="B973" s="2512"/>
      <c r="C973" s="2512"/>
      <c r="D973" s="2512"/>
      <c r="E973" s="2512"/>
      <c r="F973" s="2512"/>
      <c r="G973" s="2512"/>
      <c r="H973" s="2512"/>
      <c r="I973" s="2512"/>
      <c r="J973" s="2512"/>
      <c r="K973" s="2512"/>
      <c r="L973" s="2512"/>
      <c r="M973" s="2512"/>
      <c r="N973" s="2512"/>
      <c r="O973" s="2512"/>
      <c r="P973" s="2512"/>
      <c r="Q973" s="2512"/>
    </row>
    <row r="974" spans="1:17" x14ac:dyDescent="0.15">
      <c r="A974" s="3"/>
      <c r="B974" s="12"/>
      <c r="C974" s="12"/>
      <c r="D974" s="12"/>
      <c r="E974" s="13"/>
      <c r="F974" s="14"/>
      <c r="G974" s="12"/>
      <c r="H974" s="12"/>
      <c r="I974" s="13"/>
      <c r="J974" s="13"/>
      <c r="K974" s="13"/>
      <c r="L974" s="12"/>
      <c r="M974" s="12"/>
      <c r="N974" s="12"/>
      <c r="O974" s="13"/>
      <c r="P974" s="13"/>
      <c r="Q974" s="12"/>
    </row>
    <row r="975" spans="1:17" ht="14" thickBot="1" x14ac:dyDescent="0.2">
      <c r="A975" s="3" t="s">
        <v>419</v>
      </c>
      <c r="B975" s="12"/>
      <c r="C975" s="12"/>
      <c r="D975" s="12"/>
      <c r="E975" s="13"/>
      <c r="F975" s="14"/>
      <c r="G975" s="12"/>
      <c r="H975" s="12"/>
      <c r="I975" s="13"/>
      <c r="J975" s="13"/>
      <c r="K975" s="13"/>
      <c r="L975" s="12"/>
      <c r="M975" s="12"/>
      <c r="N975" s="12"/>
      <c r="O975" s="13"/>
      <c r="P975" s="13"/>
      <c r="Q975" s="12"/>
    </row>
    <row r="976" spans="1:17" ht="14.5" customHeight="1" thickBot="1" x14ac:dyDescent="0.2">
      <c r="A976" s="2499" t="s">
        <v>343</v>
      </c>
      <c r="B976" s="2502" t="s">
        <v>1950</v>
      </c>
      <c r="C976" s="2503"/>
      <c r="D976" s="2503"/>
      <c r="E976" s="2503"/>
      <c r="F976" s="2503"/>
      <c r="G976" s="2503"/>
      <c r="H976" s="2503"/>
      <c r="I976" s="2503"/>
      <c r="J976" s="2503"/>
      <c r="K976" s="2503"/>
      <c r="L976" s="2504" t="s">
        <v>1951</v>
      </c>
      <c r="M976" s="2505"/>
      <c r="N976" s="2505"/>
      <c r="O976" s="2505"/>
      <c r="P976" s="2506"/>
      <c r="Q976" s="2507"/>
    </row>
    <row r="977" spans="1:17" ht="14.5" customHeight="1" x14ac:dyDescent="0.15">
      <c r="A977" s="2500"/>
      <c r="B977" s="2508" t="s">
        <v>344</v>
      </c>
      <c r="C977" s="2509"/>
      <c r="D977" s="1088"/>
      <c r="E977" s="1088" t="s">
        <v>926</v>
      </c>
      <c r="F977" s="1088" t="s">
        <v>345</v>
      </c>
      <c r="G977" s="1088"/>
      <c r="H977" s="1088"/>
      <c r="I977" s="2496" t="s">
        <v>346</v>
      </c>
      <c r="J977" s="2497"/>
      <c r="K977" s="2498"/>
      <c r="L977" s="2510" t="s">
        <v>344</v>
      </c>
      <c r="M977" s="2511"/>
      <c r="N977" s="1095" t="s">
        <v>347</v>
      </c>
      <c r="O977" s="1096" t="s">
        <v>348</v>
      </c>
      <c r="P977" s="1097"/>
      <c r="Q977" s="1098"/>
    </row>
    <row r="978" spans="1:17" ht="14.5" customHeight="1" x14ac:dyDescent="0.15">
      <c r="A978" s="2500"/>
      <c r="B978" s="1088" t="s">
        <v>857</v>
      </c>
      <c r="C978" s="1088" t="s">
        <v>350</v>
      </c>
      <c r="D978" s="1088" t="s">
        <v>859</v>
      </c>
      <c r="E978" s="1088" t="s">
        <v>864</v>
      </c>
      <c r="F978" s="1088" t="s">
        <v>351</v>
      </c>
      <c r="G978" s="1088" t="s">
        <v>352</v>
      </c>
      <c r="H978" s="1088" t="s">
        <v>353</v>
      </c>
      <c r="I978" s="2493" t="s">
        <v>861</v>
      </c>
      <c r="J978" s="2494"/>
      <c r="K978" s="2495"/>
      <c r="L978" s="1099" t="s">
        <v>857</v>
      </c>
      <c r="M978" s="1095" t="s">
        <v>350</v>
      </c>
      <c r="N978" s="1095" t="s">
        <v>354</v>
      </c>
      <c r="O978" s="1096"/>
      <c r="P978" s="1095" t="s">
        <v>352</v>
      </c>
      <c r="Q978" s="1098" t="s">
        <v>353</v>
      </c>
    </row>
    <row r="979" spans="1:17" ht="14.5" customHeight="1" x14ac:dyDescent="0.15">
      <c r="A979" s="2500"/>
      <c r="B979" s="1088"/>
      <c r="C979" s="1088"/>
      <c r="D979" s="1088"/>
      <c r="E979" s="1088"/>
      <c r="F979" s="1088" t="s">
        <v>356</v>
      </c>
      <c r="G979" s="1088" t="s">
        <v>357</v>
      </c>
      <c r="H979" s="1088" t="s">
        <v>356</v>
      </c>
      <c r="I979" s="1089"/>
      <c r="J979" s="1090"/>
      <c r="K979" s="1091"/>
      <c r="L979" s="1099"/>
      <c r="M979" s="1095"/>
      <c r="N979" s="1095"/>
      <c r="O979" s="1096" t="s">
        <v>359</v>
      </c>
      <c r="P979" s="1095" t="s">
        <v>357</v>
      </c>
      <c r="Q979" s="1098" t="s">
        <v>356</v>
      </c>
    </row>
    <row r="980" spans="1:17" ht="14.5" customHeight="1" x14ac:dyDescent="0.15">
      <c r="A980" s="2501"/>
      <c r="B980" s="1092" t="s">
        <v>360</v>
      </c>
      <c r="C980" s="1092" t="s">
        <v>360</v>
      </c>
      <c r="D980" s="1092" t="s">
        <v>361</v>
      </c>
      <c r="E980" s="1092" t="s">
        <v>778</v>
      </c>
      <c r="F980" s="1092"/>
      <c r="G980" s="1092" t="s">
        <v>362</v>
      </c>
      <c r="H980" s="1092" t="s">
        <v>363</v>
      </c>
      <c r="I980" s="1093" t="s">
        <v>364</v>
      </c>
      <c r="J980" s="1093" t="s">
        <v>365</v>
      </c>
      <c r="K980" s="1094" t="s">
        <v>366</v>
      </c>
      <c r="L980" s="1100" t="s">
        <v>360</v>
      </c>
      <c r="M980" s="1101" t="s">
        <v>360</v>
      </c>
      <c r="N980" s="1101" t="s">
        <v>361</v>
      </c>
      <c r="O980" s="1102"/>
      <c r="P980" s="1101" t="s">
        <v>362</v>
      </c>
      <c r="Q980" s="1103" t="s">
        <v>363</v>
      </c>
    </row>
    <row r="981" spans="1:17" ht="14.5" customHeight="1" x14ac:dyDescent="0.15">
      <c r="A981" s="1049" t="s">
        <v>367</v>
      </c>
      <c r="B981" s="1050">
        <v>52</v>
      </c>
      <c r="C981" s="1050">
        <v>50</v>
      </c>
      <c r="D981" s="1051">
        <v>781</v>
      </c>
      <c r="E981" s="1701">
        <v>15.62</v>
      </c>
      <c r="F981" s="1053"/>
      <c r="G981" s="1050"/>
      <c r="H981" s="1050"/>
      <c r="I981" s="1052"/>
      <c r="J981" s="1052"/>
      <c r="K981" s="1054"/>
      <c r="L981" s="1055">
        <v>54</v>
      </c>
      <c r="M981" s="1051">
        <v>52</v>
      </c>
      <c r="N981" s="1051">
        <v>798.5</v>
      </c>
      <c r="O981" s="1701">
        <v>15.35576923076923</v>
      </c>
      <c r="P981" s="1702"/>
      <c r="Q981" s="1703"/>
    </row>
    <row r="982" spans="1:17" ht="14.5" customHeight="1" x14ac:dyDescent="0.15">
      <c r="A982" s="1566" t="s">
        <v>368</v>
      </c>
      <c r="B982" s="1223">
        <v>15</v>
      </c>
      <c r="C982" s="1223">
        <v>13</v>
      </c>
      <c r="D982" s="1031">
        <v>182</v>
      </c>
      <c r="E982" s="1223">
        <v>14</v>
      </c>
      <c r="F982" s="1586" t="s">
        <v>1003</v>
      </c>
      <c r="G982" s="1336">
        <v>715000</v>
      </c>
      <c r="H982" s="1033">
        <v>5662818.1337535009</v>
      </c>
      <c r="I982" s="1575"/>
      <c r="J982" s="1034"/>
      <c r="K982" s="1035"/>
      <c r="L982" s="2408">
        <v>10</v>
      </c>
      <c r="M982" s="1223">
        <v>10</v>
      </c>
      <c r="N982" s="1585">
        <v>160</v>
      </c>
      <c r="O982" s="2400">
        <v>16</v>
      </c>
      <c r="P982" s="1338">
        <v>741000</v>
      </c>
      <c r="Q982" s="1227">
        <v>5662818.1337535009</v>
      </c>
    </row>
    <row r="983" spans="1:17" ht="14.5" customHeight="1" x14ac:dyDescent="0.15">
      <c r="A983" s="1566" t="s">
        <v>369</v>
      </c>
      <c r="B983" s="1223">
        <v>5</v>
      </c>
      <c r="C983" s="1223">
        <v>5</v>
      </c>
      <c r="D983" s="1031">
        <v>70</v>
      </c>
      <c r="E983" s="1223">
        <v>14</v>
      </c>
      <c r="F983" s="1586" t="s">
        <v>1003</v>
      </c>
      <c r="G983" s="1336">
        <v>715000</v>
      </c>
      <c r="H983" s="1033">
        <v>5662818.1337535009</v>
      </c>
      <c r="I983" s="1575"/>
      <c r="J983" s="1034"/>
      <c r="K983" s="1035"/>
      <c r="L983" s="2408">
        <v>2</v>
      </c>
      <c r="M983" s="1223">
        <v>2</v>
      </c>
      <c r="N983" s="1585">
        <v>28</v>
      </c>
      <c r="O983" s="2400">
        <v>14</v>
      </c>
      <c r="P983" s="1338">
        <v>741000</v>
      </c>
      <c r="Q983" s="1227">
        <v>5662818.1337535009</v>
      </c>
    </row>
    <row r="984" spans="1:17" ht="14.5" customHeight="1" x14ac:dyDescent="0.15">
      <c r="A984" s="1566" t="s">
        <v>370</v>
      </c>
      <c r="B984" s="1030"/>
      <c r="C984" s="1030"/>
      <c r="D984" s="1031">
        <v>0</v>
      </c>
      <c r="E984" s="1030"/>
      <c r="F984" s="1038"/>
      <c r="G984" s="1336"/>
      <c r="H984" s="1033"/>
      <c r="I984" s="1575"/>
      <c r="J984" s="1034"/>
      <c r="K984" s="1035"/>
      <c r="L984" s="2409"/>
      <c r="M984" s="1030"/>
      <c r="N984" s="1585">
        <v>0</v>
      </c>
      <c r="O984" s="1029"/>
      <c r="P984" s="1338"/>
      <c r="Q984" s="1699"/>
    </row>
    <row r="985" spans="1:17" ht="14.5" customHeight="1" x14ac:dyDescent="0.15">
      <c r="A985" s="1566" t="s">
        <v>371</v>
      </c>
      <c r="B985" s="1223">
        <v>2</v>
      </c>
      <c r="C985" s="1223">
        <v>2</v>
      </c>
      <c r="D985" s="1031">
        <v>3</v>
      </c>
      <c r="E985" s="1223">
        <v>1.5</v>
      </c>
      <c r="F985" s="1586" t="s">
        <v>1003</v>
      </c>
      <c r="G985" s="1336">
        <v>715000</v>
      </c>
      <c r="H985" s="1033">
        <v>5662818.1337535009</v>
      </c>
      <c r="I985" s="1575"/>
      <c r="J985" s="1034"/>
      <c r="K985" s="1035"/>
      <c r="L985" s="2408">
        <v>3</v>
      </c>
      <c r="M985" s="1223">
        <v>3</v>
      </c>
      <c r="N985" s="1585">
        <v>4.5</v>
      </c>
      <c r="O985" s="2400">
        <v>1.5</v>
      </c>
      <c r="P985" s="1338">
        <v>741000</v>
      </c>
      <c r="Q985" s="1227">
        <v>5662818.1337535009</v>
      </c>
    </row>
    <row r="986" spans="1:17" ht="14.5" customHeight="1" x14ac:dyDescent="0.15">
      <c r="A986" s="1566" t="s">
        <v>372</v>
      </c>
      <c r="B986" s="1223">
        <v>10</v>
      </c>
      <c r="C986" s="1223">
        <v>10</v>
      </c>
      <c r="D986" s="1031">
        <v>150</v>
      </c>
      <c r="E986" s="1223">
        <v>15</v>
      </c>
      <c r="F986" s="1586" t="s">
        <v>1003</v>
      </c>
      <c r="G986" s="1336">
        <v>715000</v>
      </c>
      <c r="H986" s="1033">
        <v>5662818.1337535009</v>
      </c>
      <c r="I986" s="1575"/>
      <c r="J986" s="1034"/>
      <c r="K986" s="1035"/>
      <c r="L986" s="2408">
        <v>10</v>
      </c>
      <c r="M986" s="1223">
        <v>10</v>
      </c>
      <c r="N986" s="1585">
        <v>170</v>
      </c>
      <c r="O986" s="2400">
        <v>17</v>
      </c>
      <c r="P986" s="1338">
        <v>741000</v>
      </c>
      <c r="Q986" s="1227">
        <v>5662818.1337535009</v>
      </c>
    </row>
    <row r="987" spans="1:17" ht="14.5" customHeight="1" x14ac:dyDescent="0.15">
      <c r="A987" s="1566" t="s">
        <v>373</v>
      </c>
      <c r="B987" s="1030"/>
      <c r="C987" s="1030"/>
      <c r="D987" s="1031">
        <v>0</v>
      </c>
      <c r="E987" s="1030"/>
      <c r="F987" s="1038"/>
      <c r="G987" s="1336"/>
      <c r="H987" s="1033"/>
      <c r="I987" s="1575"/>
      <c r="J987" s="1034"/>
      <c r="K987" s="1035"/>
      <c r="L987" s="2409"/>
      <c r="M987" s="1030"/>
      <c r="N987" s="1585">
        <v>0</v>
      </c>
      <c r="O987" s="1029"/>
      <c r="P987" s="1338"/>
      <c r="Q987" s="1699"/>
    </row>
    <row r="988" spans="1:17" ht="14.5" customHeight="1" x14ac:dyDescent="0.15">
      <c r="A988" s="1566" t="s">
        <v>374</v>
      </c>
      <c r="B988" s="1223">
        <v>2</v>
      </c>
      <c r="C988" s="1223">
        <v>2</v>
      </c>
      <c r="D988" s="1031">
        <v>30</v>
      </c>
      <c r="E988" s="1223">
        <v>15</v>
      </c>
      <c r="F988" s="1586" t="s">
        <v>1003</v>
      </c>
      <c r="G988" s="1336">
        <v>715000</v>
      </c>
      <c r="H988" s="1033">
        <v>5662818.1337535009</v>
      </c>
      <c r="I988" s="1575"/>
      <c r="J988" s="1034"/>
      <c r="K988" s="1035"/>
      <c r="L988" s="2408">
        <v>1</v>
      </c>
      <c r="M988" s="1223">
        <v>1</v>
      </c>
      <c r="N988" s="1585">
        <v>16</v>
      </c>
      <c r="O988" s="2400">
        <v>16</v>
      </c>
      <c r="P988" s="1338">
        <v>741000</v>
      </c>
      <c r="Q988" s="1227">
        <v>5662818.1337535009</v>
      </c>
    </row>
    <row r="989" spans="1:17" ht="14.5" customHeight="1" x14ac:dyDescent="0.15">
      <c r="A989" s="1566" t="s">
        <v>375</v>
      </c>
      <c r="B989" s="1030"/>
      <c r="C989" s="1030"/>
      <c r="D989" s="1031">
        <v>0</v>
      </c>
      <c r="E989" s="1030"/>
      <c r="F989" s="1038"/>
      <c r="G989" s="1336"/>
      <c r="H989" s="1033"/>
      <c r="I989" s="1575"/>
      <c r="J989" s="1034"/>
      <c r="K989" s="1035"/>
      <c r="L989" s="2409"/>
      <c r="M989" s="1030"/>
      <c r="N989" s="1585">
        <v>0</v>
      </c>
      <c r="O989" s="1029"/>
      <c r="P989" s="1338"/>
      <c r="Q989" s="1699"/>
    </row>
    <row r="990" spans="1:17" ht="14.5" customHeight="1" x14ac:dyDescent="0.15">
      <c r="A990" s="1566" t="s">
        <v>376</v>
      </c>
      <c r="B990" s="1030"/>
      <c r="C990" s="1030"/>
      <c r="D990" s="1031">
        <v>0</v>
      </c>
      <c r="E990" s="1030"/>
      <c r="F990" s="1032"/>
      <c r="G990" s="1336"/>
      <c r="H990" s="1033"/>
      <c r="I990" s="1575"/>
      <c r="J990" s="1034"/>
      <c r="K990" s="1035"/>
      <c r="L990" s="2409"/>
      <c r="M990" s="1030"/>
      <c r="N990" s="1585">
        <v>0</v>
      </c>
      <c r="O990" s="1029"/>
      <c r="P990" s="1338"/>
      <c r="Q990" s="1699"/>
    </row>
    <row r="991" spans="1:17" ht="14.5" customHeight="1" x14ac:dyDescent="0.15">
      <c r="A991" s="1566" t="s">
        <v>377</v>
      </c>
      <c r="B991" s="1223">
        <v>8</v>
      </c>
      <c r="C991" s="1223">
        <v>8</v>
      </c>
      <c r="D991" s="1031">
        <v>96</v>
      </c>
      <c r="E991" s="1223">
        <v>12</v>
      </c>
      <c r="F991" s="1586" t="s">
        <v>1003</v>
      </c>
      <c r="G991" s="1336">
        <v>715000</v>
      </c>
      <c r="H991" s="1033">
        <v>5662818.1337535009</v>
      </c>
      <c r="I991" s="1575"/>
      <c r="J991" s="1034"/>
      <c r="K991" s="1035"/>
      <c r="L991" s="2408">
        <v>18</v>
      </c>
      <c r="M991" s="1223">
        <v>16</v>
      </c>
      <c r="N991" s="1585">
        <v>240</v>
      </c>
      <c r="O991" s="2400">
        <v>15</v>
      </c>
      <c r="P991" s="1338">
        <v>741000</v>
      </c>
      <c r="Q991" s="1227">
        <v>5662818.1337535009</v>
      </c>
    </row>
    <row r="992" spans="1:17" ht="14.5" customHeight="1" x14ac:dyDescent="0.15">
      <c r="A992" s="1566" t="s">
        <v>378</v>
      </c>
      <c r="B992" s="1030"/>
      <c r="C992" s="1030"/>
      <c r="D992" s="1031">
        <v>0</v>
      </c>
      <c r="E992" s="1030"/>
      <c r="F992" s="1038"/>
      <c r="G992" s="1336"/>
      <c r="H992" s="1033"/>
      <c r="I992" s="1575"/>
      <c r="J992" s="1034"/>
      <c r="K992" s="1035"/>
      <c r="L992" s="2409"/>
      <c r="M992" s="1030"/>
      <c r="N992" s="1585">
        <v>0</v>
      </c>
      <c r="O992" s="1029"/>
      <c r="P992" s="1338"/>
      <c r="Q992" s="1699"/>
    </row>
    <row r="993" spans="1:17" ht="14.5" customHeight="1" x14ac:dyDescent="0.15">
      <c r="A993" s="1566" t="s">
        <v>379</v>
      </c>
      <c r="B993" s="1030"/>
      <c r="C993" s="1030"/>
      <c r="D993" s="1031">
        <v>0</v>
      </c>
      <c r="E993" s="1030"/>
      <c r="F993" s="1032"/>
      <c r="G993" s="1336"/>
      <c r="H993" s="1033"/>
      <c r="I993" s="1575"/>
      <c r="J993" s="1034"/>
      <c r="K993" s="1035"/>
      <c r="L993" s="2409"/>
      <c r="M993" s="1030"/>
      <c r="N993" s="1585">
        <v>0</v>
      </c>
      <c r="O993" s="1029"/>
      <c r="P993" s="1338"/>
      <c r="Q993" s="1699"/>
    </row>
    <row r="994" spans="1:17" ht="14.5" customHeight="1" x14ac:dyDescent="0.15">
      <c r="A994" s="1566" t="s">
        <v>380</v>
      </c>
      <c r="B994" s="1030"/>
      <c r="C994" s="1030"/>
      <c r="D994" s="1031">
        <v>0</v>
      </c>
      <c r="E994" s="1030"/>
      <c r="F994" s="1038"/>
      <c r="G994" s="1336"/>
      <c r="H994" s="1033"/>
      <c r="I994" s="1575"/>
      <c r="J994" s="1034"/>
      <c r="K994" s="1035"/>
      <c r="L994" s="2409"/>
      <c r="M994" s="1030"/>
      <c r="N994" s="1585">
        <v>0</v>
      </c>
      <c r="O994" s="1029"/>
      <c r="P994" s="1338"/>
      <c r="Q994" s="1699"/>
    </row>
    <row r="995" spans="1:17" ht="14.5" customHeight="1" x14ac:dyDescent="0.15">
      <c r="A995" s="1566" t="s">
        <v>381</v>
      </c>
      <c r="B995" s="1223">
        <v>10</v>
      </c>
      <c r="C995" s="1223">
        <v>10</v>
      </c>
      <c r="D995" s="1031">
        <v>250</v>
      </c>
      <c r="E995" s="1223">
        <v>25</v>
      </c>
      <c r="F995" s="1586" t="s">
        <v>1003</v>
      </c>
      <c r="G995" s="1336">
        <v>715000</v>
      </c>
      <c r="H995" s="1033">
        <v>5662818.1337535009</v>
      </c>
      <c r="I995" s="1575"/>
      <c r="J995" s="1034"/>
      <c r="K995" s="1035"/>
      <c r="L995" s="2408">
        <v>10</v>
      </c>
      <c r="M995" s="1223">
        <v>10</v>
      </c>
      <c r="N995" s="1585">
        <v>180</v>
      </c>
      <c r="O995" s="2400">
        <v>18</v>
      </c>
      <c r="P995" s="1338">
        <v>741000</v>
      </c>
      <c r="Q995" s="1227">
        <v>5662818.1337535009</v>
      </c>
    </row>
    <row r="996" spans="1:17" ht="14.5" customHeight="1" x14ac:dyDescent="0.15">
      <c r="A996" s="1566" t="s">
        <v>382</v>
      </c>
      <c r="B996" s="1030"/>
      <c r="C996" s="1030"/>
      <c r="D996" s="1031">
        <v>0</v>
      </c>
      <c r="E996" s="1580"/>
      <c r="F996" s="1038"/>
      <c r="G996" s="1336"/>
      <c r="H996" s="1033"/>
      <c r="I996" s="1575"/>
      <c r="J996" s="1034"/>
      <c r="K996" s="1035"/>
      <c r="L996" s="2409"/>
      <c r="M996" s="1030"/>
      <c r="N996" s="1585">
        <v>0</v>
      </c>
      <c r="O996" s="2407"/>
      <c r="P996" s="1338"/>
      <c r="Q996" s="1699"/>
    </row>
    <row r="997" spans="1:17" ht="14.5" customHeight="1" x14ac:dyDescent="0.15">
      <c r="A997" s="1570" t="s">
        <v>383</v>
      </c>
      <c r="B997" s="1076">
        <v>0</v>
      </c>
      <c r="C997" s="1058">
        <v>0</v>
      </c>
      <c r="D997" s="1059">
        <v>0</v>
      </c>
      <c r="E997" s="1584"/>
      <c r="F997" s="1061"/>
      <c r="G997" s="1572"/>
      <c r="H997" s="1062"/>
      <c r="I997" s="1576"/>
      <c r="J997" s="1063"/>
      <c r="K997" s="1064"/>
      <c r="L997" s="1536">
        <v>2</v>
      </c>
      <c r="M997" s="1076">
        <v>2</v>
      </c>
      <c r="N997" s="1076">
        <v>40</v>
      </c>
      <c r="O997" s="2420"/>
      <c r="P997" s="1697"/>
      <c r="Q997" s="1698"/>
    </row>
    <row r="998" spans="1:17" ht="14.5" customHeight="1" x14ac:dyDescent="0.15">
      <c r="A998" s="1566" t="s">
        <v>384</v>
      </c>
      <c r="B998" s="1030"/>
      <c r="C998" s="1030"/>
      <c r="D998" s="1031">
        <v>0</v>
      </c>
      <c r="E998" s="1580"/>
      <c r="F998" s="1038"/>
      <c r="G998" s="1336"/>
      <c r="H998" s="1033"/>
      <c r="I998" s="1575"/>
      <c r="J998" s="1034"/>
      <c r="K998" s="1035"/>
      <c r="L998" s="2409"/>
      <c r="M998" s="1030"/>
      <c r="N998" s="1585">
        <v>0</v>
      </c>
      <c r="O998" s="2407"/>
      <c r="P998" s="1338"/>
      <c r="Q998" s="1699"/>
    </row>
    <row r="999" spans="1:17" ht="14.5" customHeight="1" x14ac:dyDescent="0.15">
      <c r="A999" s="1566" t="s">
        <v>385</v>
      </c>
      <c r="B999" s="1030"/>
      <c r="C999" s="1030"/>
      <c r="D999" s="1031">
        <v>0</v>
      </c>
      <c r="E999" s="1580"/>
      <c r="F999" s="1038"/>
      <c r="G999" s="1336"/>
      <c r="H999" s="1033"/>
      <c r="I999" s="1575"/>
      <c r="J999" s="1034"/>
      <c r="K999" s="1035"/>
      <c r="L999" s="2409"/>
      <c r="M999" s="1030"/>
      <c r="N999" s="1585">
        <v>0</v>
      </c>
      <c r="O999" s="2407"/>
      <c r="P999" s="1338"/>
      <c r="Q999" s="1699"/>
    </row>
    <row r="1000" spans="1:17" ht="14.5" customHeight="1" x14ac:dyDescent="0.15">
      <c r="A1000" s="1566" t="s">
        <v>386</v>
      </c>
      <c r="B1000" s="1030"/>
      <c r="C1000" s="1030"/>
      <c r="D1000" s="1031">
        <v>0</v>
      </c>
      <c r="E1000" s="1580"/>
      <c r="F1000" s="1038"/>
      <c r="G1000" s="1336"/>
      <c r="H1000" s="1033"/>
      <c r="I1000" s="1575"/>
      <c r="J1000" s="1034"/>
      <c r="K1000" s="1035"/>
      <c r="L1000" s="2409"/>
      <c r="M1000" s="1030"/>
      <c r="N1000" s="1585">
        <v>0</v>
      </c>
      <c r="O1000" s="2407"/>
      <c r="P1000" s="1338"/>
      <c r="Q1000" s="1699"/>
    </row>
    <row r="1001" spans="1:17" ht="14.5" customHeight="1" x14ac:dyDescent="0.15">
      <c r="A1001" s="1566" t="s">
        <v>387</v>
      </c>
      <c r="B1001" s="1030"/>
      <c r="C1001" s="1030"/>
      <c r="D1001" s="1031">
        <v>0</v>
      </c>
      <c r="E1001" s="1580"/>
      <c r="F1001" s="1419"/>
      <c r="G1001" s="1336"/>
      <c r="H1001" s="1033"/>
      <c r="I1001" s="1575"/>
      <c r="J1001" s="1034"/>
      <c r="K1001" s="1035"/>
      <c r="L1001" s="2409"/>
      <c r="M1001" s="1030"/>
      <c r="N1001" s="1585">
        <v>0</v>
      </c>
      <c r="O1001" s="2407"/>
      <c r="P1001" s="1338"/>
      <c r="Q1001" s="1699"/>
    </row>
    <row r="1002" spans="1:17" ht="14.5" customHeight="1" x14ac:dyDescent="0.15">
      <c r="A1002" s="1566" t="s">
        <v>388</v>
      </c>
      <c r="B1002" s="1030"/>
      <c r="C1002" s="1030"/>
      <c r="D1002" s="1031">
        <v>0</v>
      </c>
      <c r="E1002" s="1580"/>
      <c r="F1002" s="1032"/>
      <c r="G1002" s="1336"/>
      <c r="H1002" s="1033"/>
      <c r="I1002" s="1575"/>
      <c r="J1002" s="1034"/>
      <c r="K1002" s="1035"/>
      <c r="L1002" s="2408">
        <v>2</v>
      </c>
      <c r="M1002" s="1223">
        <v>2</v>
      </c>
      <c r="N1002" s="1585">
        <v>40</v>
      </c>
      <c r="O1002" s="2400">
        <v>20</v>
      </c>
      <c r="P1002" s="1338">
        <v>741000</v>
      </c>
      <c r="Q1002" s="1227">
        <v>5662818.1337535009</v>
      </c>
    </row>
    <row r="1003" spans="1:17" ht="14.5" customHeight="1" x14ac:dyDescent="0.15">
      <c r="A1003" s="1570" t="s">
        <v>389</v>
      </c>
      <c r="B1003" s="1571">
        <v>24</v>
      </c>
      <c r="C1003" s="1068">
        <v>22.8</v>
      </c>
      <c r="D1003" s="1068">
        <v>342</v>
      </c>
      <c r="E1003" s="1701">
        <v>15</v>
      </c>
      <c r="F1003" s="1061"/>
      <c r="G1003" s="1574"/>
      <c r="H1003" s="1070"/>
      <c r="I1003" s="1577"/>
      <c r="J1003" s="1071"/>
      <c r="K1003" s="1072"/>
      <c r="L1003" s="2410">
        <v>18</v>
      </c>
      <c r="M1003" s="1571">
        <v>16</v>
      </c>
      <c r="N1003" s="1571">
        <v>235</v>
      </c>
      <c r="O1003" s="2404">
        <v>14.6875</v>
      </c>
      <c r="P1003" s="1697"/>
      <c r="Q1003" s="1698"/>
    </row>
    <row r="1004" spans="1:17" ht="14.5" customHeight="1" x14ac:dyDescent="0.15">
      <c r="A1004" s="1566" t="s">
        <v>390</v>
      </c>
      <c r="B1004" s="1223">
        <v>4</v>
      </c>
      <c r="C1004" s="1223">
        <v>4</v>
      </c>
      <c r="D1004" s="1031">
        <v>60</v>
      </c>
      <c r="E1004" s="1223">
        <v>15</v>
      </c>
      <c r="F1004" s="1586" t="s">
        <v>1003</v>
      </c>
      <c r="G1004" s="1336">
        <v>715000</v>
      </c>
      <c r="H1004" s="1033">
        <v>5662818.1337535009</v>
      </c>
      <c r="I1004" s="1575"/>
      <c r="J1004" s="1034"/>
      <c r="K1004" s="1035"/>
      <c r="L1004" s="2408">
        <v>5</v>
      </c>
      <c r="M1004" s="1223">
        <v>5</v>
      </c>
      <c r="N1004" s="1585">
        <v>70</v>
      </c>
      <c r="O1004" s="2400">
        <v>14</v>
      </c>
      <c r="P1004" s="1338">
        <v>741000</v>
      </c>
      <c r="Q1004" s="1227">
        <v>5662818.1337535009</v>
      </c>
    </row>
    <row r="1005" spans="1:17" ht="14.5" customHeight="1" x14ac:dyDescent="0.15">
      <c r="A1005" s="1566" t="s">
        <v>391</v>
      </c>
      <c r="B1005" s="1030"/>
      <c r="C1005" s="1030"/>
      <c r="D1005" s="1031">
        <v>0</v>
      </c>
      <c r="E1005" s="1030"/>
      <c r="F1005" s="1032"/>
      <c r="G1005" s="1336"/>
      <c r="H1005" s="1033"/>
      <c r="I1005" s="1575"/>
      <c r="J1005" s="1034"/>
      <c r="K1005" s="1035"/>
      <c r="L1005" s="2409"/>
      <c r="M1005" s="1030"/>
      <c r="N1005" s="1585">
        <v>0</v>
      </c>
      <c r="O1005" s="1029"/>
      <c r="P1005" s="1338"/>
      <c r="Q1005" s="1699"/>
    </row>
    <row r="1006" spans="1:17" ht="14.5" customHeight="1" x14ac:dyDescent="0.15">
      <c r="A1006" s="1566" t="s">
        <v>392</v>
      </c>
      <c r="B1006" s="1223">
        <v>8</v>
      </c>
      <c r="C1006" s="1223">
        <v>6.8</v>
      </c>
      <c r="D1006" s="1031">
        <v>102</v>
      </c>
      <c r="E1006" s="1223">
        <v>15</v>
      </c>
      <c r="F1006" s="1586" t="s">
        <v>1003</v>
      </c>
      <c r="G1006" s="1336">
        <v>715000</v>
      </c>
      <c r="H1006" s="1033">
        <v>5662818.1337535009</v>
      </c>
      <c r="I1006" s="1575"/>
      <c r="J1006" s="1034"/>
      <c r="K1006" s="1035"/>
      <c r="L1006" s="2408">
        <v>5</v>
      </c>
      <c r="M1006" s="1223">
        <v>3</v>
      </c>
      <c r="N1006" s="1585">
        <v>45</v>
      </c>
      <c r="O1006" s="2400">
        <v>15</v>
      </c>
      <c r="P1006" s="1338">
        <v>741000</v>
      </c>
      <c r="Q1006" s="1227">
        <v>5662818.1337535009</v>
      </c>
    </row>
    <row r="1007" spans="1:17" ht="14.5" customHeight="1" x14ac:dyDescent="0.15">
      <c r="A1007" s="1566" t="s">
        <v>393</v>
      </c>
      <c r="B1007" s="1223">
        <v>12</v>
      </c>
      <c r="C1007" s="1223">
        <v>12</v>
      </c>
      <c r="D1007" s="1031">
        <v>180</v>
      </c>
      <c r="E1007" s="1223">
        <v>15</v>
      </c>
      <c r="F1007" s="1586" t="s">
        <v>1003</v>
      </c>
      <c r="G1007" s="1336">
        <v>715000</v>
      </c>
      <c r="H1007" s="1033">
        <v>5662818.1337535009</v>
      </c>
      <c r="I1007" s="1578"/>
      <c r="J1007" s="1034"/>
      <c r="K1007" s="1041"/>
      <c r="L1007" s="2408">
        <v>8</v>
      </c>
      <c r="M1007" s="1223">
        <v>8</v>
      </c>
      <c r="N1007" s="1585">
        <v>120</v>
      </c>
      <c r="O1007" s="2400">
        <v>15</v>
      </c>
      <c r="P1007" s="1338">
        <v>741000</v>
      </c>
      <c r="Q1007" s="1227">
        <v>5662818.1337535009</v>
      </c>
    </row>
    <row r="1008" spans="1:17" ht="14.5" customHeight="1" x14ac:dyDescent="0.15">
      <c r="A1008" s="1566" t="s">
        <v>394</v>
      </c>
      <c r="B1008" s="1030"/>
      <c r="C1008" s="1030"/>
      <c r="D1008" s="1031">
        <v>0</v>
      </c>
      <c r="E1008" s="1580"/>
      <c r="F1008" s="1032"/>
      <c r="G1008" s="1587"/>
      <c r="H1008" s="1039"/>
      <c r="I1008" s="1578"/>
      <c r="J1008" s="1034"/>
      <c r="K1008" s="1041"/>
      <c r="L1008" s="2409"/>
      <c r="M1008" s="1030"/>
      <c r="N1008" s="1585">
        <v>0</v>
      </c>
      <c r="O1008" s="2407"/>
      <c r="P1008" s="1338"/>
      <c r="Q1008" s="1699"/>
    </row>
    <row r="1009" spans="1:17" ht="14.5" customHeight="1" x14ac:dyDescent="0.15">
      <c r="A1009" s="1566" t="s">
        <v>395</v>
      </c>
      <c r="B1009" s="1030"/>
      <c r="C1009" s="1030"/>
      <c r="D1009" s="1031">
        <v>0</v>
      </c>
      <c r="E1009" s="1580"/>
      <c r="F1009" s="1419"/>
      <c r="G1009" s="1336"/>
      <c r="H1009" s="1033"/>
      <c r="I1009" s="1578"/>
      <c r="J1009" s="1034"/>
      <c r="K1009" s="1041"/>
      <c r="L1009" s="2409"/>
      <c r="M1009" s="1030"/>
      <c r="N1009" s="1585">
        <v>0</v>
      </c>
      <c r="O1009" s="2407"/>
      <c r="P1009" s="1338"/>
      <c r="Q1009" s="1699"/>
    </row>
    <row r="1010" spans="1:17" ht="14.5" customHeight="1" x14ac:dyDescent="0.15">
      <c r="A1010" s="1566" t="s">
        <v>396</v>
      </c>
      <c r="B1010" s="1030"/>
      <c r="C1010" s="1030"/>
      <c r="D1010" s="1031">
        <v>0</v>
      </c>
      <c r="E1010" s="1580"/>
      <c r="F1010" s="1419"/>
      <c r="G1010" s="1336"/>
      <c r="H1010" s="1033"/>
      <c r="I1010" s="1578"/>
      <c r="J1010" s="1034"/>
      <c r="K1010" s="1041"/>
      <c r="L1010" s="2409"/>
      <c r="M1010" s="1030"/>
      <c r="N1010" s="1585">
        <v>0</v>
      </c>
      <c r="O1010" s="2407"/>
      <c r="P1010" s="1338"/>
      <c r="Q1010" s="1699"/>
    </row>
    <row r="1011" spans="1:17" ht="14.5" customHeight="1" x14ac:dyDescent="0.15">
      <c r="A1011" s="1566" t="s">
        <v>397</v>
      </c>
      <c r="B1011" s="1030"/>
      <c r="C1011" s="1030"/>
      <c r="D1011" s="1031">
        <v>0</v>
      </c>
      <c r="E1011" s="1580"/>
      <c r="F1011" s="1419"/>
      <c r="G1011" s="1336"/>
      <c r="H1011" s="1033"/>
      <c r="I1011" s="1578"/>
      <c r="J1011" s="1034"/>
      <c r="K1011" s="1041"/>
      <c r="L1011" s="2409"/>
      <c r="M1011" s="1030"/>
      <c r="N1011" s="1585">
        <v>0</v>
      </c>
      <c r="O1011" s="2407"/>
      <c r="P1011" s="1338"/>
      <c r="Q1011" s="1699"/>
    </row>
    <row r="1012" spans="1:17" ht="14.5" customHeight="1" x14ac:dyDescent="0.15">
      <c r="A1012" s="1570" t="s">
        <v>398</v>
      </c>
      <c r="B1012" s="1076">
        <v>0</v>
      </c>
      <c r="C1012" s="1076">
        <v>0</v>
      </c>
      <c r="D1012" s="1076">
        <v>0</v>
      </c>
      <c r="E1012" s="1069"/>
      <c r="F1012" s="1077"/>
      <c r="G1012" s="1078"/>
      <c r="H1012" s="1078"/>
      <c r="I1012" s="1588"/>
      <c r="J1012" s="1079"/>
      <c r="K1012" s="1020"/>
      <c r="L1012" s="1536">
        <v>0</v>
      </c>
      <c r="M1012" s="1076">
        <v>0</v>
      </c>
      <c r="N1012" s="1076">
        <v>0</v>
      </c>
      <c r="O1012" s="2420"/>
      <c r="P1012" s="1697"/>
      <c r="Q1012" s="1698"/>
    </row>
    <row r="1013" spans="1:17" ht="14.5" customHeight="1" x14ac:dyDescent="0.15">
      <c r="A1013" s="1566" t="s">
        <v>399</v>
      </c>
      <c r="B1013" s="1042"/>
      <c r="C1013" s="1042"/>
      <c r="D1013" s="1031">
        <v>0</v>
      </c>
      <c r="E1013" s="481"/>
      <c r="F1013" s="1032"/>
      <c r="G1013" s="1039"/>
      <c r="H1013" s="1039"/>
      <c r="I1013" s="1578"/>
      <c r="J1013" s="1040"/>
      <c r="K1013" s="1041"/>
      <c r="L1013" s="2409"/>
      <c r="M1013" s="1030"/>
      <c r="N1013" s="1585">
        <v>0</v>
      </c>
      <c r="O1013" s="2407"/>
      <c r="P1013" s="1338"/>
      <c r="Q1013" s="1699"/>
    </row>
    <row r="1014" spans="1:17" ht="14.5" customHeight="1" x14ac:dyDescent="0.15">
      <c r="A1014" s="1566" t="s">
        <v>400</v>
      </c>
      <c r="B1014" s="1042"/>
      <c r="C1014" s="1042"/>
      <c r="D1014" s="1031">
        <v>0</v>
      </c>
      <c r="E1014" s="481"/>
      <c r="F1014" s="1032"/>
      <c r="G1014" s="1039"/>
      <c r="H1014" s="1039"/>
      <c r="I1014" s="1578"/>
      <c r="J1014" s="1040"/>
      <c r="K1014" s="1041"/>
      <c r="L1014" s="2409"/>
      <c r="M1014" s="1030"/>
      <c r="N1014" s="1585">
        <v>0</v>
      </c>
      <c r="O1014" s="2407"/>
      <c r="P1014" s="1338"/>
      <c r="Q1014" s="1699"/>
    </row>
    <row r="1015" spans="1:17" ht="14.5" customHeight="1" x14ac:dyDescent="0.15">
      <c r="A1015" s="1566" t="s">
        <v>401</v>
      </c>
      <c r="B1015" s="1042"/>
      <c r="C1015" s="1042"/>
      <c r="D1015" s="1031">
        <v>0</v>
      </c>
      <c r="E1015" s="481"/>
      <c r="F1015" s="1032"/>
      <c r="G1015" s="1039"/>
      <c r="H1015" s="1039"/>
      <c r="I1015" s="1578"/>
      <c r="J1015" s="1040"/>
      <c r="K1015" s="1041"/>
      <c r="L1015" s="2409"/>
      <c r="M1015" s="1030"/>
      <c r="N1015" s="1585">
        <v>0</v>
      </c>
      <c r="O1015" s="2407"/>
      <c r="P1015" s="1338"/>
      <c r="Q1015" s="1699"/>
    </row>
    <row r="1016" spans="1:17" ht="14.5" customHeight="1" x14ac:dyDescent="0.15">
      <c r="A1016" s="1566" t="s">
        <v>402</v>
      </c>
      <c r="B1016" s="1042"/>
      <c r="C1016" s="1042"/>
      <c r="D1016" s="1031">
        <v>0</v>
      </c>
      <c r="E1016" s="481"/>
      <c r="F1016" s="1032"/>
      <c r="G1016" s="1039"/>
      <c r="H1016" s="1039"/>
      <c r="I1016" s="1578"/>
      <c r="J1016" s="1040"/>
      <c r="K1016" s="1041"/>
      <c r="L1016" s="2409"/>
      <c r="M1016" s="1030"/>
      <c r="N1016" s="1585">
        <v>0</v>
      </c>
      <c r="O1016" s="2407"/>
      <c r="P1016" s="1338"/>
      <c r="Q1016" s="1699"/>
    </row>
    <row r="1017" spans="1:17" ht="14.5" customHeight="1" x14ac:dyDescent="0.15">
      <c r="A1017" s="1566" t="s">
        <v>403</v>
      </c>
      <c r="B1017" s="1042"/>
      <c r="C1017" s="1042"/>
      <c r="D1017" s="1031">
        <v>0</v>
      </c>
      <c r="E1017" s="481"/>
      <c r="F1017" s="1032"/>
      <c r="G1017" s="1039"/>
      <c r="H1017" s="1039"/>
      <c r="I1017" s="1578"/>
      <c r="J1017" s="1040"/>
      <c r="K1017" s="1041"/>
      <c r="L1017" s="2409"/>
      <c r="M1017" s="1030"/>
      <c r="N1017" s="1585">
        <v>0</v>
      </c>
      <c r="O1017" s="2407"/>
      <c r="P1017" s="1338"/>
      <c r="Q1017" s="1699"/>
    </row>
    <row r="1018" spans="1:17" ht="14.5" customHeight="1" x14ac:dyDescent="0.15">
      <c r="A1018" s="1566" t="s">
        <v>404</v>
      </c>
      <c r="B1018" s="1042"/>
      <c r="C1018" s="1042"/>
      <c r="D1018" s="1031">
        <v>0</v>
      </c>
      <c r="E1018" s="481"/>
      <c r="F1018" s="1032"/>
      <c r="G1018" s="1039"/>
      <c r="H1018" s="1039"/>
      <c r="I1018" s="1578"/>
      <c r="J1018" s="1040"/>
      <c r="K1018" s="1041"/>
      <c r="L1018" s="2409"/>
      <c r="M1018" s="1030"/>
      <c r="N1018" s="1585">
        <v>0</v>
      </c>
      <c r="O1018" s="2407"/>
      <c r="P1018" s="1338"/>
      <c r="Q1018" s="1699"/>
    </row>
    <row r="1019" spans="1:17" ht="14.5" customHeight="1" x14ac:dyDescent="0.15">
      <c r="A1019" s="1566" t="s">
        <v>405</v>
      </c>
      <c r="B1019" s="1042"/>
      <c r="C1019" s="1042"/>
      <c r="D1019" s="1031">
        <v>0</v>
      </c>
      <c r="E1019" s="481"/>
      <c r="F1019" s="1032"/>
      <c r="G1019" s="1039"/>
      <c r="H1019" s="1039"/>
      <c r="I1019" s="1578"/>
      <c r="J1019" s="1040"/>
      <c r="K1019" s="1041"/>
      <c r="L1019" s="2409"/>
      <c r="M1019" s="1030"/>
      <c r="N1019" s="1585">
        <v>0</v>
      </c>
      <c r="O1019" s="2407"/>
      <c r="P1019" s="1338"/>
      <c r="Q1019" s="1699"/>
    </row>
    <row r="1020" spans="1:17" ht="14.5" customHeight="1" x14ac:dyDescent="0.15">
      <c r="A1020" s="1566" t="s">
        <v>406</v>
      </c>
      <c r="B1020" s="1042"/>
      <c r="C1020" s="1042"/>
      <c r="D1020" s="1031">
        <v>0</v>
      </c>
      <c r="E1020" s="481"/>
      <c r="F1020" s="1032"/>
      <c r="G1020" s="1039"/>
      <c r="H1020" s="1039"/>
      <c r="I1020" s="1578"/>
      <c r="J1020" s="1040"/>
      <c r="K1020" s="1041"/>
      <c r="L1020" s="2409"/>
      <c r="M1020" s="1030"/>
      <c r="N1020" s="1585">
        <v>0</v>
      </c>
      <c r="O1020" s="2407"/>
      <c r="P1020" s="1338"/>
      <c r="Q1020" s="1699"/>
    </row>
    <row r="1021" spans="1:17" ht="14.5" customHeight="1" x14ac:dyDescent="0.15">
      <c r="A1021" s="1579" t="s">
        <v>407</v>
      </c>
      <c r="B1021" s="1039"/>
      <c r="C1021" s="1039"/>
      <c r="D1021" s="1031">
        <v>0</v>
      </c>
      <c r="E1021" s="481"/>
      <c r="F1021" s="1582"/>
      <c r="G1021" s="1039"/>
      <c r="H1021" s="1039"/>
      <c r="I1021" s="1589"/>
      <c r="J1021" s="1047"/>
      <c r="K1021" s="1048"/>
      <c r="L1021" s="2419"/>
      <c r="M1021" s="1720"/>
      <c r="N1021" s="1628">
        <v>0</v>
      </c>
      <c r="O1021" s="2421"/>
      <c r="P1021" s="1714"/>
      <c r="Q1021" s="1715"/>
    </row>
    <row r="1022" spans="1:17" ht="14.5" customHeight="1" thickBot="1" x14ac:dyDescent="0.2">
      <c r="A1022" s="1080" t="s">
        <v>408</v>
      </c>
      <c r="B1022" s="1081">
        <v>76</v>
      </c>
      <c r="C1022" s="1081">
        <v>72.8</v>
      </c>
      <c r="D1022" s="1081">
        <v>1123</v>
      </c>
      <c r="E1022" s="1595">
        <v>15.425824175824177</v>
      </c>
      <c r="F1022" s="1565" t="s">
        <v>1003</v>
      </c>
      <c r="G1022" s="1162">
        <v>714999.99999999988</v>
      </c>
      <c r="H1022" s="1162">
        <v>5662818.1337535009</v>
      </c>
      <c r="I1022" s="1082"/>
      <c r="J1022" s="1082" t="s">
        <v>998</v>
      </c>
      <c r="K1022" s="1085"/>
      <c r="L1022" s="1081">
        <v>74</v>
      </c>
      <c r="M1022" s="1081">
        <v>70</v>
      </c>
      <c r="N1022" s="1081">
        <v>1073.5</v>
      </c>
      <c r="O1022" s="1160">
        <v>15.335714285714285</v>
      </c>
      <c r="P1022" s="1696">
        <v>741000</v>
      </c>
      <c r="Q1022" s="1700">
        <v>5662818.1337535009</v>
      </c>
    </row>
    <row r="1023" spans="1:17" x14ac:dyDescent="0.15">
      <c r="A1023" s="7" t="s">
        <v>1925</v>
      </c>
      <c r="B1023" s="8"/>
      <c r="C1023" s="8"/>
      <c r="D1023" s="8"/>
      <c r="E1023" s="9"/>
      <c r="F1023" s="10"/>
      <c r="G1023" s="11"/>
      <c r="H1023" s="8"/>
      <c r="I1023" s="9"/>
      <c r="J1023" s="1"/>
      <c r="K1023" s="1"/>
      <c r="O1023" s="1"/>
      <c r="P1023" s="1"/>
    </row>
    <row r="1024" spans="1:17" x14ac:dyDescent="0.15">
      <c r="A1024" s="6"/>
      <c r="B1024" s="8"/>
      <c r="C1024" s="8"/>
      <c r="D1024" s="8"/>
      <c r="E1024" s="9"/>
      <c r="F1024" s="10"/>
      <c r="G1024" s="11"/>
      <c r="H1024" s="8"/>
      <c r="I1024" s="9"/>
      <c r="J1024" s="1"/>
      <c r="K1024" s="1"/>
      <c r="O1024" s="1"/>
      <c r="P1024" s="1"/>
    </row>
    <row r="1025" spans="1:17" x14ac:dyDescent="0.15">
      <c r="A1025" s="6"/>
      <c r="B1025" s="8"/>
      <c r="C1025" s="8"/>
      <c r="D1025" s="8"/>
      <c r="E1025" s="9"/>
      <c r="F1025" s="10"/>
      <c r="G1025" s="11"/>
      <c r="H1025" s="8"/>
      <c r="I1025" s="9"/>
      <c r="J1025" s="1"/>
      <c r="K1025" s="1"/>
      <c r="O1025" s="1"/>
      <c r="P1025" s="1"/>
    </row>
    <row r="1026" spans="1:17" x14ac:dyDescent="0.15">
      <c r="A1026" s="6"/>
      <c r="B1026" s="8"/>
      <c r="C1026" s="8"/>
      <c r="D1026" s="8"/>
      <c r="E1026" s="9"/>
      <c r="F1026" s="10"/>
      <c r="G1026" s="11"/>
      <c r="H1026" s="8"/>
      <c r="I1026" s="9"/>
      <c r="J1026" s="1"/>
      <c r="K1026" s="1"/>
      <c r="O1026" s="1"/>
      <c r="P1026" s="1"/>
    </row>
    <row r="1027" spans="1:17" ht="15.75" customHeight="1" x14ac:dyDescent="0.2">
      <c r="A1027" s="2512" t="s">
        <v>1914</v>
      </c>
      <c r="B1027" s="2512"/>
      <c r="C1027" s="2512"/>
      <c r="D1027" s="2512"/>
      <c r="E1027" s="2512"/>
      <c r="F1027" s="2512"/>
      <c r="G1027" s="2512"/>
      <c r="H1027" s="2512"/>
      <c r="I1027" s="2512"/>
      <c r="J1027" s="2512"/>
      <c r="K1027" s="2512"/>
      <c r="L1027" s="2512"/>
      <c r="M1027" s="2512"/>
      <c r="N1027" s="2512"/>
      <c r="O1027" s="2512"/>
      <c r="P1027" s="2512"/>
      <c r="Q1027" s="2512"/>
    </row>
    <row r="1028" spans="1:17" x14ac:dyDescent="0.15">
      <c r="A1028" s="3"/>
      <c r="B1028" s="12"/>
      <c r="C1028" s="12"/>
      <c r="D1028" s="12"/>
      <c r="E1028" s="13"/>
      <c r="F1028" s="14"/>
      <c r="G1028" s="12"/>
      <c r="H1028" s="12"/>
      <c r="I1028" s="13"/>
      <c r="J1028" s="13"/>
      <c r="K1028" s="13"/>
      <c r="L1028" s="12"/>
      <c r="M1028" s="12"/>
      <c r="N1028" s="12"/>
      <c r="O1028" s="13"/>
      <c r="P1028" s="13"/>
      <c r="Q1028" s="12"/>
    </row>
    <row r="1029" spans="1:17" ht="14" thickBot="1" x14ac:dyDescent="0.2">
      <c r="A1029" s="3" t="s">
        <v>420</v>
      </c>
      <c r="B1029" s="12"/>
      <c r="C1029" s="12"/>
      <c r="D1029" s="12"/>
      <c r="E1029" s="13"/>
      <c r="F1029" s="14"/>
      <c r="G1029" s="12"/>
      <c r="H1029" s="12"/>
      <c r="I1029" s="13"/>
      <c r="J1029" s="13"/>
      <c r="K1029" s="13"/>
      <c r="L1029" s="12"/>
      <c r="M1029" s="12"/>
      <c r="N1029" s="12"/>
      <c r="O1029" s="13"/>
      <c r="P1029" s="13"/>
      <c r="Q1029" s="12"/>
    </row>
    <row r="1030" spans="1:17" ht="14.5" customHeight="1" thickBot="1" x14ac:dyDescent="0.2">
      <c r="A1030" s="2499" t="s">
        <v>343</v>
      </c>
      <c r="B1030" s="2502" t="s">
        <v>1950</v>
      </c>
      <c r="C1030" s="2503"/>
      <c r="D1030" s="2503"/>
      <c r="E1030" s="2503"/>
      <c r="F1030" s="2503"/>
      <c r="G1030" s="2503"/>
      <c r="H1030" s="2503"/>
      <c r="I1030" s="2503"/>
      <c r="J1030" s="2503"/>
      <c r="K1030" s="2503"/>
      <c r="L1030" s="2504" t="s">
        <v>1951</v>
      </c>
      <c r="M1030" s="2505"/>
      <c r="N1030" s="2505"/>
      <c r="O1030" s="2505"/>
      <c r="P1030" s="2506"/>
      <c r="Q1030" s="2507"/>
    </row>
    <row r="1031" spans="1:17" ht="14.5" customHeight="1" x14ac:dyDescent="0.15">
      <c r="A1031" s="2500"/>
      <c r="B1031" s="2508" t="s">
        <v>344</v>
      </c>
      <c r="C1031" s="2509"/>
      <c r="D1031" s="1088"/>
      <c r="E1031" s="1088" t="s">
        <v>926</v>
      </c>
      <c r="F1031" s="1088" t="s">
        <v>345</v>
      </c>
      <c r="G1031" s="1088"/>
      <c r="H1031" s="1088"/>
      <c r="I1031" s="2496" t="s">
        <v>346</v>
      </c>
      <c r="J1031" s="2497"/>
      <c r="K1031" s="2498"/>
      <c r="L1031" s="2510" t="s">
        <v>344</v>
      </c>
      <c r="M1031" s="2511"/>
      <c r="N1031" s="1095" t="s">
        <v>347</v>
      </c>
      <c r="O1031" s="1096" t="s">
        <v>348</v>
      </c>
      <c r="P1031" s="1097"/>
      <c r="Q1031" s="1098"/>
    </row>
    <row r="1032" spans="1:17" ht="14.5" customHeight="1" x14ac:dyDescent="0.15">
      <c r="A1032" s="2500"/>
      <c r="B1032" s="1088" t="s">
        <v>857</v>
      </c>
      <c r="C1032" s="1088" t="s">
        <v>350</v>
      </c>
      <c r="D1032" s="1088" t="s">
        <v>859</v>
      </c>
      <c r="E1032" s="1088" t="s">
        <v>864</v>
      </c>
      <c r="F1032" s="1088" t="s">
        <v>351</v>
      </c>
      <c r="G1032" s="1088" t="s">
        <v>352</v>
      </c>
      <c r="H1032" s="1088" t="s">
        <v>353</v>
      </c>
      <c r="I1032" s="2493" t="s">
        <v>861</v>
      </c>
      <c r="J1032" s="2494"/>
      <c r="K1032" s="2495"/>
      <c r="L1032" s="1099" t="s">
        <v>857</v>
      </c>
      <c r="M1032" s="1095" t="s">
        <v>350</v>
      </c>
      <c r="N1032" s="1095" t="s">
        <v>354</v>
      </c>
      <c r="O1032" s="1096"/>
      <c r="P1032" s="1095" t="s">
        <v>352</v>
      </c>
      <c r="Q1032" s="1098" t="s">
        <v>353</v>
      </c>
    </row>
    <row r="1033" spans="1:17" ht="14.5" customHeight="1" x14ac:dyDescent="0.15">
      <c r="A1033" s="2500"/>
      <c r="B1033" s="1088"/>
      <c r="C1033" s="1088"/>
      <c r="D1033" s="1088"/>
      <c r="E1033" s="1088"/>
      <c r="F1033" s="1088" t="s">
        <v>356</v>
      </c>
      <c r="G1033" s="1088" t="s">
        <v>357</v>
      </c>
      <c r="H1033" s="1088" t="s">
        <v>356</v>
      </c>
      <c r="I1033" s="1089"/>
      <c r="J1033" s="1090"/>
      <c r="K1033" s="1091"/>
      <c r="L1033" s="1099"/>
      <c r="M1033" s="1095"/>
      <c r="N1033" s="1095"/>
      <c r="O1033" s="1096" t="s">
        <v>359</v>
      </c>
      <c r="P1033" s="1095" t="s">
        <v>357</v>
      </c>
      <c r="Q1033" s="1098" t="s">
        <v>356</v>
      </c>
    </row>
    <row r="1034" spans="1:17" ht="14.5" customHeight="1" x14ac:dyDescent="0.15">
      <c r="A1034" s="2501"/>
      <c r="B1034" s="1092" t="s">
        <v>360</v>
      </c>
      <c r="C1034" s="1092" t="s">
        <v>360</v>
      </c>
      <c r="D1034" s="1092" t="s">
        <v>361</v>
      </c>
      <c r="E1034" s="1092" t="s">
        <v>778</v>
      </c>
      <c r="F1034" s="1092"/>
      <c r="G1034" s="1092" t="s">
        <v>362</v>
      </c>
      <c r="H1034" s="1092" t="s">
        <v>363</v>
      </c>
      <c r="I1034" s="1093" t="s">
        <v>364</v>
      </c>
      <c r="J1034" s="1093" t="s">
        <v>365</v>
      </c>
      <c r="K1034" s="1094" t="s">
        <v>366</v>
      </c>
      <c r="L1034" s="1100" t="s">
        <v>360</v>
      </c>
      <c r="M1034" s="1101" t="s">
        <v>360</v>
      </c>
      <c r="N1034" s="1101" t="s">
        <v>361</v>
      </c>
      <c r="O1034" s="1102"/>
      <c r="P1034" s="1101" t="s">
        <v>362</v>
      </c>
      <c r="Q1034" s="1103" t="s">
        <v>363</v>
      </c>
    </row>
    <row r="1035" spans="1:17" ht="14.5" customHeight="1" x14ac:dyDescent="0.15">
      <c r="A1035" s="1049" t="s">
        <v>367</v>
      </c>
      <c r="B1035" s="1050">
        <v>93</v>
      </c>
      <c r="C1035" s="1050">
        <v>93</v>
      </c>
      <c r="D1035" s="1051">
        <v>390.6</v>
      </c>
      <c r="E1035" s="1701">
        <v>4.2</v>
      </c>
      <c r="F1035" s="1053"/>
      <c r="G1035" s="1050"/>
      <c r="H1035" s="1050"/>
      <c r="I1035" s="1052"/>
      <c r="J1035" s="1052"/>
      <c r="K1035" s="1054"/>
      <c r="L1035" s="1055">
        <v>125</v>
      </c>
      <c r="M1035" s="1051">
        <v>125</v>
      </c>
      <c r="N1035" s="1051">
        <v>559</v>
      </c>
      <c r="O1035" s="1701">
        <v>4.4720000000000004</v>
      </c>
      <c r="P1035" s="1702"/>
      <c r="Q1035" s="1703"/>
    </row>
    <row r="1036" spans="1:17" ht="14.5" customHeight="1" x14ac:dyDescent="0.15">
      <c r="A1036" s="1566" t="s">
        <v>368</v>
      </c>
      <c r="B1036" s="1223">
        <v>7</v>
      </c>
      <c r="C1036" s="1223">
        <v>7</v>
      </c>
      <c r="D1036" s="1031">
        <v>29.400000000000002</v>
      </c>
      <c r="E1036" s="1223">
        <v>4.2</v>
      </c>
      <c r="F1036" s="1419" t="s">
        <v>1002</v>
      </c>
      <c r="G1036" s="1336">
        <v>622000</v>
      </c>
      <c r="H1036" s="1033">
        <v>3229470.5663636364</v>
      </c>
      <c r="I1036" s="1575"/>
      <c r="J1036" s="1034"/>
      <c r="K1036" s="1035"/>
      <c r="L1036" s="2408">
        <v>5</v>
      </c>
      <c r="M1036" s="1223">
        <v>5</v>
      </c>
      <c r="N1036" s="1585">
        <v>22.5</v>
      </c>
      <c r="O1036" s="2400">
        <v>4.5</v>
      </c>
      <c r="P1036" s="1336">
        <v>616000</v>
      </c>
      <c r="Q1036" s="1227">
        <v>3229470.5663636364</v>
      </c>
    </row>
    <row r="1037" spans="1:17" ht="14.5" customHeight="1" x14ac:dyDescent="0.15">
      <c r="A1037" s="1566" t="s">
        <v>369</v>
      </c>
      <c r="B1037" s="1030"/>
      <c r="C1037" s="1030"/>
      <c r="D1037" s="1031">
        <v>0</v>
      </c>
      <c r="E1037" s="1030"/>
      <c r="F1037" s="1419"/>
      <c r="G1037" s="1336"/>
      <c r="H1037" s="1033"/>
      <c r="I1037" s="1575"/>
      <c r="J1037" s="1034"/>
      <c r="K1037" s="1035"/>
      <c r="L1037" s="2409"/>
      <c r="M1037" s="1030"/>
      <c r="N1037" s="1585">
        <v>0</v>
      </c>
      <c r="O1037" s="1029"/>
      <c r="P1037" s="1336"/>
      <c r="Q1037" s="1227"/>
    </row>
    <row r="1038" spans="1:17" ht="14.5" customHeight="1" x14ac:dyDescent="0.15">
      <c r="A1038" s="1566" t="s">
        <v>370</v>
      </c>
      <c r="B1038" s="1030"/>
      <c r="C1038" s="1030"/>
      <c r="D1038" s="1031">
        <v>0</v>
      </c>
      <c r="E1038" s="1030"/>
      <c r="F1038" s="1038"/>
      <c r="G1038" s="1336"/>
      <c r="H1038" s="1033"/>
      <c r="I1038" s="1575"/>
      <c r="J1038" s="1034"/>
      <c r="K1038" s="1035"/>
      <c r="L1038" s="2409"/>
      <c r="M1038" s="1030"/>
      <c r="N1038" s="1585">
        <v>0</v>
      </c>
      <c r="O1038" s="1029"/>
      <c r="P1038" s="1338"/>
      <c r="Q1038" s="1699"/>
    </row>
    <row r="1039" spans="1:17" ht="14.5" customHeight="1" x14ac:dyDescent="0.15">
      <c r="A1039" s="1566" t="s">
        <v>371</v>
      </c>
      <c r="B1039" s="1030"/>
      <c r="C1039" s="1030"/>
      <c r="D1039" s="1031">
        <v>0</v>
      </c>
      <c r="E1039" s="1030"/>
      <c r="F1039" s="1419"/>
      <c r="G1039" s="1336"/>
      <c r="H1039" s="1033"/>
      <c r="I1039" s="1575"/>
      <c r="J1039" s="1034"/>
      <c r="K1039" s="1035"/>
      <c r="L1039" s="2409"/>
      <c r="M1039" s="1030"/>
      <c r="N1039" s="1585">
        <v>0</v>
      </c>
      <c r="O1039" s="1029"/>
      <c r="P1039" s="1338"/>
      <c r="Q1039" s="1227"/>
    </row>
    <row r="1040" spans="1:17" ht="14.5" customHeight="1" x14ac:dyDescent="0.15">
      <c r="A1040" s="1566" t="s">
        <v>372</v>
      </c>
      <c r="B1040" s="1223">
        <v>55</v>
      </c>
      <c r="C1040" s="1223">
        <v>55</v>
      </c>
      <c r="D1040" s="1031">
        <v>231</v>
      </c>
      <c r="E1040" s="1223">
        <v>4.2</v>
      </c>
      <c r="F1040" s="1419" t="s">
        <v>1002</v>
      </c>
      <c r="G1040" s="1336">
        <v>622000</v>
      </c>
      <c r="H1040" s="1033">
        <v>3229470.5663636364</v>
      </c>
      <c r="I1040" s="1575"/>
      <c r="J1040" s="1034"/>
      <c r="K1040" s="1035"/>
      <c r="L1040" s="2408">
        <v>90</v>
      </c>
      <c r="M1040" s="1223">
        <v>90</v>
      </c>
      <c r="N1040" s="1585">
        <v>405</v>
      </c>
      <c r="O1040" s="2400">
        <v>4.5</v>
      </c>
      <c r="P1040" s="1336">
        <v>616000</v>
      </c>
      <c r="Q1040" s="1227">
        <v>3229470.5663636364</v>
      </c>
    </row>
    <row r="1041" spans="1:17" ht="14.5" customHeight="1" x14ac:dyDescent="0.15">
      <c r="A1041" s="1566" t="s">
        <v>373</v>
      </c>
      <c r="B1041" s="1030"/>
      <c r="C1041" s="1030"/>
      <c r="D1041" s="1031">
        <v>0</v>
      </c>
      <c r="E1041" s="1030"/>
      <c r="F1041" s="1038"/>
      <c r="G1041" s="1336"/>
      <c r="H1041" s="1033"/>
      <c r="I1041" s="1575"/>
      <c r="J1041" s="1034"/>
      <c r="K1041" s="1035"/>
      <c r="L1041" s="2409"/>
      <c r="M1041" s="1030"/>
      <c r="N1041" s="1585">
        <v>0</v>
      </c>
      <c r="O1041" s="1029"/>
      <c r="P1041" s="1338"/>
      <c r="Q1041" s="1699"/>
    </row>
    <row r="1042" spans="1:17" ht="14.5" customHeight="1" x14ac:dyDescent="0.15">
      <c r="A1042" s="1566" t="s">
        <v>374</v>
      </c>
      <c r="B1042" s="1223">
        <v>6</v>
      </c>
      <c r="C1042" s="1223">
        <v>6</v>
      </c>
      <c r="D1042" s="1031">
        <v>25.200000000000003</v>
      </c>
      <c r="E1042" s="1223">
        <v>4.2</v>
      </c>
      <c r="F1042" s="1419" t="s">
        <v>1002</v>
      </c>
      <c r="G1042" s="1336">
        <v>622000</v>
      </c>
      <c r="H1042" s="1033">
        <v>3229470.5663636364</v>
      </c>
      <c r="I1042" s="1575"/>
      <c r="J1042" s="1034"/>
      <c r="K1042" s="1035"/>
      <c r="L1042" s="2408">
        <v>5</v>
      </c>
      <c r="M1042" s="1223">
        <v>5</v>
      </c>
      <c r="N1042" s="1585">
        <v>25</v>
      </c>
      <c r="O1042" s="2400">
        <v>5</v>
      </c>
      <c r="P1042" s="1336">
        <v>616000</v>
      </c>
      <c r="Q1042" s="1227">
        <v>3229470.5663636364</v>
      </c>
    </row>
    <row r="1043" spans="1:17" ht="14.5" customHeight="1" x14ac:dyDescent="0.15">
      <c r="A1043" s="1566" t="s">
        <v>375</v>
      </c>
      <c r="B1043" s="1030"/>
      <c r="C1043" s="1030"/>
      <c r="D1043" s="1031">
        <v>0</v>
      </c>
      <c r="E1043" s="1030"/>
      <c r="F1043" s="1038"/>
      <c r="G1043" s="1336"/>
      <c r="H1043" s="1033"/>
      <c r="I1043" s="1575"/>
      <c r="J1043" s="1034"/>
      <c r="K1043" s="1035"/>
      <c r="L1043" s="2409"/>
      <c r="M1043" s="1030"/>
      <c r="N1043" s="1585">
        <v>0</v>
      </c>
      <c r="O1043" s="1029"/>
      <c r="P1043" s="1338"/>
      <c r="Q1043" s="1699"/>
    </row>
    <row r="1044" spans="1:17" ht="14.5" customHeight="1" x14ac:dyDescent="0.15">
      <c r="A1044" s="1566" t="s">
        <v>376</v>
      </c>
      <c r="B1044" s="1223">
        <v>8</v>
      </c>
      <c r="C1044" s="1223">
        <v>8</v>
      </c>
      <c r="D1044" s="1031">
        <v>33.6</v>
      </c>
      <c r="E1044" s="1223">
        <v>4.2</v>
      </c>
      <c r="F1044" s="1419" t="s">
        <v>1002</v>
      </c>
      <c r="G1044" s="1336">
        <v>622000</v>
      </c>
      <c r="H1044" s="1033">
        <v>3229470.5663636364</v>
      </c>
      <c r="I1044" s="1575"/>
      <c r="J1044" s="1034"/>
      <c r="K1044" s="1035"/>
      <c r="L1044" s="2408">
        <v>10</v>
      </c>
      <c r="M1044" s="1223">
        <v>10</v>
      </c>
      <c r="N1044" s="1585">
        <v>45</v>
      </c>
      <c r="O1044" s="2400">
        <v>4.5</v>
      </c>
      <c r="P1044" s="1336">
        <v>616000</v>
      </c>
      <c r="Q1044" s="1227">
        <v>3229470.5663636364</v>
      </c>
    </row>
    <row r="1045" spans="1:17" ht="14.5" customHeight="1" x14ac:dyDescent="0.15">
      <c r="A1045" s="1566" t="s">
        <v>377</v>
      </c>
      <c r="B1045" s="1223">
        <v>5</v>
      </c>
      <c r="C1045" s="1223">
        <v>5</v>
      </c>
      <c r="D1045" s="1031">
        <v>21</v>
      </c>
      <c r="E1045" s="1223">
        <v>4.2</v>
      </c>
      <c r="F1045" s="1419" t="s">
        <v>1002</v>
      </c>
      <c r="G1045" s="1336">
        <v>622000</v>
      </c>
      <c r="H1045" s="1033">
        <v>3229470.5663636364</v>
      </c>
      <c r="I1045" s="1575"/>
      <c r="J1045" s="1034"/>
      <c r="K1045" s="1035"/>
      <c r="L1045" s="2408">
        <v>3</v>
      </c>
      <c r="M1045" s="1223">
        <v>3</v>
      </c>
      <c r="N1045" s="1585">
        <v>7.5</v>
      </c>
      <c r="O1045" s="2400">
        <v>2.5</v>
      </c>
      <c r="P1045" s="1336">
        <v>616000</v>
      </c>
      <c r="Q1045" s="1227">
        <v>3229470.5663636364</v>
      </c>
    </row>
    <row r="1046" spans="1:17" ht="14.5" customHeight="1" x14ac:dyDescent="0.15">
      <c r="A1046" s="1566" t="s">
        <v>378</v>
      </c>
      <c r="B1046" s="1030"/>
      <c r="C1046" s="1030"/>
      <c r="D1046" s="1031">
        <v>0</v>
      </c>
      <c r="E1046" s="1030"/>
      <c r="F1046" s="1038"/>
      <c r="G1046" s="1336"/>
      <c r="H1046" s="1033"/>
      <c r="I1046" s="1575"/>
      <c r="J1046" s="1034"/>
      <c r="K1046" s="1035"/>
      <c r="L1046" s="2409"/>
      <c r="M1046" s="1030"/>
      <c r="N1046" s="1585">
        <v>0</v>
      </c>
      <c r="O1046" s="1029"/>
      <c r="P1046" s="1338"/>
      <c r="Q1046" s="1699"/>
    </row>
    <row r="1047" spans="1:17" ht="14.5" customHeight="1" x14ac:dyDescent="0.15">
      <c r="A1047" s="1566" t="s">
        <v>379</v>
      </c>
      <c r="B1047" s="1223">
        <v>12</v>
      </c>
      <c r="C1047" s="1223">
        <v>12</v>
      </c>
      <c r="D1047" s="1031">
        <v>50.400000000000006</v>
      </c>
      <c r="E1047" s="1223">
        <v>4.2</v>
      </c>
      <c r="F1047" s="1419" t="s">
        <v>1002</v>
      </c>
      <c r="G1047" s="1336">
        <v>622000</v>
      </c>
      <c r="H1047" s="1033">
        <v>3229470.5663636364</v>
      </c>
      <c r="I1047" s="1575"/>
      <c r="J1047" s="1034"/>
      <c r="K1047" s="1035"/>
      <c r="L1047" s="2408">
        <v>12</v>
      </c>
      <c r="M1047" s="1223">
        <v>12</v>
      </c>
      <c r="N1047" s="1585">
        <v>54</v>
      </c>
      <c r="O1047" s="2400">
        <v>4.5</v>
      </c>
      <c r="P1047" s="1336">
        <v>616000</v>
      </c>
      <c r="Q1047" s="1227">
        <v>3229470.5663636364</v>
      </c>
    </row>
    <row r="1048" spans="1:17" ht="14.5" customHeight="1" x14ac:dyDescent="0.15">
      <c r="A1048" s="1566" t="s">
        <v>380</v>
      </c>
      <c r="B1048" s="1030"/>
      <c r="C1048" s="1030"/>
      <c r="D1048" s="1031">
        <v>0</v>
      </c>
      <c r="E1048" s="1030"/>
      <c r="F1048" s="1038"/>
      <c r="G1048" s="1336"/>
      <c r="H1048" s="1033"/>
      <c r="I1048" s="1575"/>
      <c r="J1048" s="1034"/>
      <c r="K1048" s="1035"/>
      <c r="L1048" s="2409"/>
      <c r="M1048" s="1030"/>
      <c r="N1048" s="1585">
        <v>0</v>
      </c>
      <c r="O1048" s="2407"/>
      <c r="P1048" s="1338"/>
      <c r="Q1048" s="1699"/>
    </row>
    <row r="1049" spans="1:17" ht="14.5" customHeight="1" x14ac:dyDescent="0.15">
      <c r="A1049" s="1566" t="s">
        <v>381</v>
      </c>
      <c r="B1049" s="1030"/>
      <c r="C1049" s="1030"/>
      <c r="D1049" s="1031">
        <v>0</v>
      </c>
      <c r="E1049" s="1030"/>
      <c r="F1049" s="1419"/>
      <c r="G1049" s="1336"/>
      <c r="H1049" s="1033"/>
      <c r="I1049" s="1575"/>
      <c r="J1049" s="1034"/>
      <c r="K1049" s="1035"/>
      <c r="L1049" s="2409"/>
      <c r="M1049" s="1030"/>
      <c r="N1049" s="1585">
        <v>0</v>
      </c>
      <c r="O1049" s="2407"/>
      <c r="P1049" s="1336"/>
      <c r="Q1049" s="1227"/>
    </row>
    <row r="1050" spans="1:17" ht="14.5" customHeight="1" x14ac:dyDescent="0.15">
      <c r="A1050" s="1566" t="s">
        <v>382</v>
      </c>
      <c r="B1050" s="1030"/>
      <c r="C1050" s="1030"/>
      <c r="D1050" s="1031">
        <v>0</v>
      </c>
      <c r="E1050" s="1580"/>
      <c r="F1050" s="1038"/>
      <c r="G1050" s="1336"/>
      <c r="H1050" s="1033"/>
      <c r="I1050" s="1575"/>
      <c r="J1050" s="1034"/>
      <c r="K1050" s="1035"/>
      <c r="L1050" s="1036"/>
      <c r="M1050" s="1030"/>
      <c r="N1050" s="1585">
        <v>0</v>
      </c>
      <c r="O1050" s="1712"/>
      <c r="P1050" s="1338"/>
      <c r="Q1050" s="1699"/>
    </row>
    <row r="1051" spans="1:17" ht="14.5" customHeight="1" x14ac:dyDescent="0.15">
      <c r="A1051" s="1570" t="s">
        <v>383</v>
      </c>
      <c r="B1051" s="1076">
        <v>0</v>
      </c>
      <c r="C1051" s="1058">
        <v>0</v>
      </c>
      <c r="D1051" s="1059">
        <v>0</v>
      </c>
      <c r="E1051" s="1701"/>
      <c r="F1051" s="1061"/>
      <c r="G1051" s="1572"/>
      <c r="H1051" s="1062"/>
      <c r="I1051" s="1576"/>
      <c r="J1051" s="1063"/>
      <c r="K1051" s="1064"/>
      <c r="L1051" s="1065">
        <v>0</v>
      </c>
      <c r="M1051" s="1058">
        <v>0</v>
      </c>
      <c r="N1051" s="1058">
        <v>0</v>
      </c>
      <c r="O1051" s="1695"/>
      <c r="P1051" s="1697"/>
      <c r="Q1051" s="1698"/>
    </row>
    <row r="1052" spans="1:17" ht="14.5" customHeight="1" x14ac:dyDescent="0.15">
      <c r="A1052" s="1566" t="s">
        <v>384</v>
      </c>
      <c r="B1052" s="1030"/>
      <c r="C1052" s="1030"/>
      <c r="D1052" s="1031">
        <v>0</v>
      </c>
      <c r="E1052" s="1580"/>
      <c r="F1052" s="1038"/>
      <c r="G1052" s="1336"/>
      <c r="H1052" s="1033"/>
      <c r="I1052" s="1575"/>
      <c r="J1052" s="1034"/>
      <c r="K1052" s="1035"/>
      <c r="L1052" s="1036"/>
      <c r="M1052" s="1030"/>
      <c r="N1052" s="1585">
        <v>0</v>
      </c>
      <c r="O1052" s="1712"/>
      <c r="P1052" s="1338"/>
      <c r="Q1052" s="1699"/>
    </row>
    <row r="1053" spans="1:17" ht="14.5" customHeight="1" x14ac:dyDescent="0.15">
      <c r="A1053" s="1566" t="s">
        <v>385</v>
      </c>
      <c r="B1053" s="1030"/>
      <c r="C1053" s="1030"/>
      <c r="D1053" s="1031">
        <v>0</v>
      </c>
      <c r="E1053" s="1580"/>
      <c r="F1053" s="1038"/>
      <c r="G1053" s="1336"/>
      <c r="H1053" s="1033"/>
      <c r="I1053" s="1575"/>
      <c r="J1053" s="1034"/>
      <c r="K1053" s="1035"/>
      <c r="L1053" s="1036"/>
      <c r="M1053" s="1030"/>
      <c r="N1053" s="1585">
        <v>0</v>
      </c>
      <c r="O1053" s="1712"/>
      <c r="P1053" s="1338"/>
      <c r="Q1053" s="1699"/>
    </row>
    <row r="1054" spans="1:17" ht="14.5" customHeight="1" x14ac:dyDescent="0.15">
      <c r="A1054" s="1566" t="s">
        <v>386</v>
      </c>
      <c r="B1054" s="1030"/>
      <c r="C1054" s="1030"/>
      <c r="D1054" s="1031">
        <v>0</v>
      </c>
      <c r="E1054" s="1580"/>
      <c r="F1054" s="1038"/>
      <c r="G1054" s="1336"/>
      <c r="H1054" s="1033"/>
      <c r="I1054" s="1575"/>
      <c r="J1054" s="1034"/>
      <c r="K1054" s="1035"/>
      <c r="L1054" s="1036"/>
      <c r="M1054" s="1030"/>
      <c r="N1054" s="1585">
        <v>0</v>
      </c>
      <c r="O1054" s="1712"/>
      <c r="P1054" s="1338"/>
      <c r="Q1054" s="1699"/>
    </row>
    <row r="1055" spans="1:17" ht="14.5" customHeight="1" x14ac:dyDescent="0.15">
      <c r="A1055" s="1566" t="s">
        <v>387</v>
      </c>
      <c r="B1055" s="1030"/>
      <c r="C1055" s="1030"/>
      <c r="D1055" s="1031">
        <v>0</v>
      </c>
      <c r="E1055" s="1580"/>
      <c r="F1055" s="1419"/>
      <c r="G1055" s="1336"/>
      <c r="H1055" s="1033"/>
      <c r="I1055" s="1575"/>
      <c r="J1055" s="1034"/>
      <c r="K1055" s="1035"/>
      <c r="L1055" s="1036"/>
      <c r="M1055" s="1030"/>
      <c r="N1055" s="1585">
        <v>0</v>
      </c>
      <c r="O1055" s="1712"/>
      <c r="P1055" s="1338"/>
      <c r="Q1055" s="1699"/>
    </row>
    <row r="1056" spans="1:17" ht="14.5" customHeight="1" x14ac:dyDescent="0.15">
      <c r="A1056" s="1566" t="s">
        <v>388</v>
      </c>
      <c r="B1056" s="1030"/>
      <c r="C1056" s="1030"/>
      <c r="D1056" s="1031">
        <v>0</v>
      </c>
      <c r="E1056" s="1580"/>
      <c r="F1056" s="1419"/>
      <c r="G1056" s="1336"/>
      <c r="H1056" s="1033"/>
      <c r="I1056" s="1575"/>
      <c r="J1056" s="1034"/>
      <c r="K1056" s="1035"/>
      <c r="L1056" s="1036"/>
      <c r="M1056" s="1030"/>
      <c r="N1056" s="1585">
        <v>0</v>
      </c>
      <c r="O1056" s="1712"/>
      <c r="P1056" s="1338"/>
      <c r="Q1056" s="1699"/>
    </row>
    <row r="1057" spans="1:17" ht="14.5" customHeight="1" x14ac:dyDescent="0.15">
      <c r="A1057" s="1570" t="s">
        <v>389</v>
      </c>
      <c r="B1057" s="1571">
        <v>0</v>
      </c>
      <c r="C1057" s="1068">
        <v>0</v>
      </c>
      <c r="D1057" s="1068">
        <v>0</v>
      </c>
      <c r="E1057" s="1701" t="e">
        <v>#DIV/0!</v>
      </c>
      <c r="F1057" s="1061"/>
      <c r="G1057" s="1574"/>
      <c r="H1057" s="1070"/>
      <c r="I1057" s="1577"/>
      <c r="J1057" s="1071"/>
      <c r="K1057" s="1072"/>
      <c r="L1057" s="1073">
        <v>7</v>
      </c>
      <c r="M1057" s="1068">
        <v>7</v>
      </c>
      <c r="N1057" s="1068">
        <v>28.699999999999996</v>
      </c>
      <c r="O1057" s="1701">
        <v>4.0999999999999996</v>
      </c>
      <c r="P1057" s="1697"/>
      <c r="Q1057" s="1698"/>
    </row>
    <row r="1058" spans="1:17" ht="14.5" customHeight="1" x14ac:dyDescent="0.15">
      <c r="A1058" s="1566" t="s">
        <v>390</v>
      </c>
      <c r="B1058" s="1030"/>
      <c r="C1058" s="1030"/>
      <c r="D1058" s="1031">
        <v>0</v>
      </c>
      <c r="E1058" s="1580"/>
      <c r="F1058" s="1419"/>
      <c r="G1058" s="1336"/>
      <c r="H1058" s="1033"/>
      <c r="I1058" s="1575"/>
      <c r="J1058" s="1034"/>
      <c r="K1058" s="1035"/>
      <c r="L1058" s="1036">
        <v>7</v>
      </c>
      <c r="M1058" s="1030">
        <v>7</v>
      </c>
      <c r="N1058" s="1585">
        <v>28.699999999999996</v>
      </c>
      <c r="O1058" s="1712">
        <v>4.0999999999999996</v>
      </c>
      <c r="P1058" s="1336">
        <v>616000</v>
      </c>
      <c r="Q1058" s="1227">
        <v>3229470.5663636364</v>
      </c>
    </row>
    <row r="1059" spans="1:17" ht="14.5" customHeight="1" x14ac:dyDescent="0.15">
      <c r="A1059" s="1566" t="s">
        <v>391</v>
      </c>
      <c r="B1059" s="1030"/>
      <c r="C1059" s="1030"/>
      <c r="D1059" s="1031">
        <v>0</v>
      </c>
      <c r="E1059" s="1580"/>
      <c r="F1059" s="1419"/>
      <c r="G1059" s="1336"/>
      <c r="H1059" s="1033"/>
      <c r="I1059" s="1575"/>
      <c r="J1059" s="1034"/>
      <c r="K1059" s="1035"/>
      <c r="L1059" s="1036"/>
      <c r="M1059" s="1030"/>
      <c r="N1059" s="1585">
        <v>0</v>
      </c>
      <c r="O1059" s="1712"/>
      <c r="P1059" s="1338"/>
      <c r="Q1059" s="1227"/>
    </row>
    <row r="1060" spans="1:17" ht="14.5" customHeight="1" x14ac:dyDescent="0.15">
      <c r="A1060" s="1566" t="s">
        <v>392</v>
      </c>
      <c r="B1060" s="1030"/>
      <c r="C1060" s="1030"/>
      <c r="D1060" s="1031">
        <v>0</v>
      </c>
      <c r="E1060" s="1580"/>
      <c r="F1060" s="1419"/>
      <c r="G1060" s="1336"/>
      <c r="H1060" s="1033"/>
      <c r="I1060" s="1575"/>
      <c r="J1060" s="1034"/>
      <c r="K1060" s="1035"/>
      <c r="L1060" s="1036"/>
      <c r="M1060" s="1030"/>
      <c r="N1060" s="1585">
        <v>0</v>
      </c>
      <c r="O1060" s="1712"/>
      <c r="P1060" s="1338"/>
      <c r="Q1060" s="1227"/>
    </row>
    <row r="1061" spans="1:17" ht="14.5" customHeight="1" x14ac:dyDescent="0.15">
      <c r="A1061" s="1566" t="s">
        <v>393</v>
      </c>
      <c r="B1061" s="1030"/>
      <c r="C1061" s="1030"/>
      <c r="D1061" s="1031">
        <v>0</v>
      </c>
      <c r="E1061" s="1580"/>
      <c r="F1061" s="1032"/>
      <c r="G1061" s="1336"/>
      <c r="H1061" s="1033"/>
      <c r="I1061" s="1578"/>
      <c r="J1061" s="1040"/>
      <c r="K1061" s="1041"/>
      <c r="L1061" s="1036"/>
      <c r="M1061" s="1030"/>
      <c r="N1061" s="1585">
        <v>0</v>
      </c>
      <c r="O1061" s="1712"/>
      <c r="P1061" s="1338"/>
      <c r="Q1061" s="1699"/>
    </row>
    <row r="1062" spans="1:17" ht="14.5" customHeight="1" x14ac:dyDescent="0.15">
      <c r="A1062" s="1566" t="s">
        <v>394</v>
      </c>
      <c r="B1062" s="1030"/>
      <c r="C1062" s="1030"/>
      <c r="D1062" s="1031">
        <v>0</v>
      </c>
      <c r="E1062" s="1580"/>
      <c r="F1062" s="1419"/>
      <c r="G1062" s="1336"/>
      <c r="H1062" s="1033"/>
      <c r="I1062" s="1578"/>
      <c r="J1062" s="1034"/>
      <c r="K1062" s="1041"/>
      <c r="L1062" s="1036"/>
      <c r="M1062" s="1030"/>
      <c r="N1062" s="1585">
        <v>0</v>
      </c>
      <c r="O1062" s="1712"/>
      <c r="P1062" s="1338"/>
      <c r="Q1062" s="1699"/>
    </row>
    <row r="1063" spans="1:17" ht="14.5" customHeight="1" x14ac:dyDescent="0.15">
      <c r="A1063" s="1566" t="s">
        <v>395</v>
      </c>
      <c r="B1063" s="1030"/>
      <c r="C1063" s="1030"/>
      <c r="D1063" s="1031">
        <v>0</v>
      </c>
      <c r="E1063" s="1580"/>
      <c r="F1063" s="1419"/>
      <c r="G1063" s="1336"/>
      <c r="H1063" s="1033"/>
      <c r="I1063" s="1578"/>
      <c r="J1063" s="1034"/>
      <c r="K1063" s="1041"/>
      <c r="L1063" s="1036"/>
      <c r="M1063" s="1030"/>
      <c r="N1063" s="1585">
        <v>0</v>
      </c>
      <c r="O1063" s="1712"/>
      <c r="P1063" s="1338"/>
      <c r="Q1063" s="1699"/>
    </row>
    <row r="1064" spans="1:17" ht="14.5" customHeight="1" x14ac:dyDescent="0.15">
      <c r="A1064" s="1566" t="s">
        <v>396</v>
      </c>
      <c r="B1064" s="1030"/>
      <c r="C1064" s="1030"/>
      <c r="D1064" s="1031">
        <v>0</v>
      </c>
      <c r="E1064" s="1580"/>
      <c r="F1064" s="1032"/>
      <c r="G1064" s="1336"/>
      <c r="H1064" s="1033"/>
      <c r="I1064" s="1578"/>
      <c r="J1064" s="1034"/>
      <c r="K1064" s="1041"/>
      <c r="L1064" s="1036"/>
      <c r="M1064" s="1030"/>
      <c r="N1064" s="1585">
        <v>0</v>
      </c>
      <c r="O1064" s="1712"/>
      <c r="P1064" s="1338"/>
      <c r="Q1064" s="1699"/>
    </row>
    <row r="1065" spans="1:17" ht="14.5" customHeight="1" x14ac:dyDescent="0.15">
      <c r="A1065" s="1566" t="s">
        <v>397</v>
      </c>
      <c r="B1065" s="1030"/>
      <c r="C1065" s="1030"/>
      <c r="D1065" s="1031">
        <v>0</v>
      </c>
      <c r="E1065" s="1580"/>
      <c r="F1065" s="1419"/>
      <c r="G1065" s="1336"/>
      <c r="H1065" s="1033"/>
      <c r="I1065" s="1578"/>
      <c r="J1065" s="1034"/>
      <c r="K1065" s="1041"/>
      <c r="L1065" s="1036"/>
      <c r="M1065" s="1030"/>
      <c r="N1065" s="1585">
        <v>0</v>
      </c>
      <c r="O1065" s="1712"/>
      <c r="P1065" s="1338"/>
      <c r="Q1065" s="1699"/>
    </row>
    <row r="1066" spans="1:17" ht="14.5" customHeight="1" x14ac:dyDescent="0.15">
      <c r="A1066" s="1570" t="s">
        <v>398</v>
      </c>
      <c r="B1066" s="1076">
        <v>0</v>
      </c>
      <c r="C1066" s="1076">
        <v>0</v>
      </c>
      <c r="D1066" s="1076">
        <v>0</v>
      </c>
      <c r="E1066" s="1069"/>
      <c r="F1066" s="1077"/>
      <c r="G1066" s="1078"/>
      <c r="H1066" s="1078"/>
      <c r="I1066" s="1588"/>
      <c r="J1066" s="1079"/>
      <c r="K1066" s="1020"/>
      <c r="L1066" s="1065">
        <v>0</v>
      </c>
      <c r="M1066" s="1076">
        <v>0</v>
      </c>
      <c r="N1066" s="1076">
        <v>0</v>
      </c>
      <c r="O1066" s="1695"/>
      <c r="P1066" s="1697"/>
      <c r="Q1066" s="1698"/>
    </row>
    <row r="1067" spans="1:17" ht="14.5" customHeight="1" x14ac:dyDescent="0.15">
      <c r="A1067" s="1566" t="s">
        <v>399</v>
      </c>
      <c r="B1067" s="1042"/>
      <c r="C1067" s="1042"/>
      <c r="D1067" s="1031">
        <v>0</v>
      </c>
      <c r="E1067" s="481"/>
      <c r="F1067" s="1032"/>
      <c r="G1067" s="1039"/>
      <c r="H1067" s="1039"/>
      <c r="I1067" s="1578"/>
      <c r="J1067" s="1040"/>
      <c r="K1067" s="1041"/>
      <c r="L1067" s="1036"/>
      <c r="M1067" s="1030"/>
      <c r="N1067" s="1585">
        <v>0</v>
      </c>
      <c r="O1067" s="1712"/>
      <c r="P1067" s="1338"/>
      <c r="Q1067" s="1699"/>
    </row>
    <row r="1068" spans="1:17" ht="14.5" customHeight="1" x14ac:dyDescent="0.15">
      <c r="A1068" s="1566" t="s">
        <v>400</v>
      </c>
      <c r="B1068" s="1042"/>
      <c r="C1068" s="1042"/>
      <c r="D1068" s="1031">
        <v>0</v>
      </c>
      <c r="E1068" s="481"/>
      <c r="F1068" s="1032"/>
      <c r="G1068" s="1039"/>
      <c r="H1068" s="1039"/>
      <c r="I1068" s="1578"/>
      <c r="J1068" s="1040"/>
      <c r="K1068" s="1041"/>
      <c r="L1068" s="1036"/>
      <c r="M1068" s="1030"/>
      <c r="N1068" s="1585">
        <v>0</v>
      </c>
      <c r="O1068" s="1712"/>
      <c r="P1068" s="1338"/>
      <c r="Q1068" s="1699"/>
    </row>
    <row r="1069" spans="1:17" ht="14.5" customHeight="1" x14ac:dyDescent="0.15">
      <c r="A1069" s="1566" t="s">
        <v>401</v>
      </c>
      <c r="B1069" s="1042"/>
      <c r="C1069" s="1042"/>
      <c r="D1069" s="1031">
        <v>0</v>
      </c>
      <c r="E1069" s="481"/>
      <c r="F1069" s="1032"/>
      <c r="G1069" s="1039"/>
      <c r="H1069" s="1039"/>
      <c r="I1069" s="1578"/>
      <c r="J1069" s="1040"/>
      <c r="K1069" s="1041"/>
      <c r="L1069" s="1036"/>
      <c r="M1069" s="1030"/>
      <c r="N1069" s="1585">
        <v>0</v>
      </c>
      <c r="O1069" s="1712"/>
      <c r="P1069" s="1338"/>
      <c r="Q1069" s="1699"/>
    </row>
    <row r="1070" spans="1:17" ht="14.5" customHeight="1" x14ac:dyDescent="0.15">
      <c r="A1070" s="1566" t="s">
        <v>402</v>
      </c>
      <c r="B1070" s="1042"/>
      <c r="C1070" s="1042"/>
      <c r="D1070" s="1031">
        <v>0</v>
      </c>
      <c r="E1070" s="481"/>
      <c r="F1070" s="1032"/>
      <c r="G1070" s="1039"/>
      <c r="H1070" s="1039"/>
      <c r="I1070" s="1578"/>
      <c r="J1070" s="1040"/>
      <c r="K1070" s="1041"/>
      <c r="L1070" s="1036"/>
      <c r="M1070" s="1030"/>
      <c r="N1070" s="1585">
        <v>0</v>
      </c>
      <c r="O1070" s="1712"/>
      <c r="P1070" s="1338"/>
      <c r="Q1070" s="1699"/>
    </row>
    <row r="1071" spans="1:17" ht="14.5" customHeight="1" x14ac:dyDescent="0.15">
      <c r="A1071" s="1566" t="s">
        <v>403</v>
      </c>
      <c r="B1071" s="1042"/>
      <c r="C1071" s="1042"/>
      <c r="D1071" s="1031">
        <v>0</v>
      </c>
      <c r="E1071" s="481"/>
      <c r="F1071" s="1032"/>
      <c r="G1071" s="1039"/>
      <c r="H1071" s="1039"/>
      <c r="I1071" s="1578"/>
      <c r="J1071" s="1040"/>
      <c r="K1071" s="1041"/>
      <c r="L1071" s="1036"/>
      <c r="M1071" s="1030"/>
      <c r="N1071" s="1585">
        <v>0</v>
      </c>
      <c r="O1071" s="1712"/>
      <c r="P1071" s="1338"/>
      <c r="Q1071" s="1699"/>
    </row>
    <row r="1072" spans="1:17" ht="14.5" customHeight="1" x14ac:dyDescent="0.15">
      <c r="A1072" s="1566" t="s">
        <v>404</v>
      </c>
      <c r="B1072" s="1042"/>
      <c r="C1072" s="1042"/>
      <c r="D1072" s="1031">
        <v>0</v>
      </c>
      <c r="E1072" s="481"/>
      <c r="F1072" s="1032"/>
      <c r="G1072" s="1039"/>
      <c r="H1072" s="1039"/>
      <c r="I1072" s="1578"/>
      <c r="J1072" s="1040"/>
      <c r="K1072" s="1041"/>
      <c r="L1072" s="1036"/>
      <c r="M1072" s="1030"/>
      <c r="N1072" s="1585">
        <v>0</v>
      </c>
      <c r="O1072" s="1712"/>
      <c r="P1072" s="1338"/>
      <c r="Q1072" s="1699"/>
    </row>
    <row r="1073" spans="1:17" ht="14.5" customHeight="1" x14ac:dyDescent="0.15">
      <c r="A1073" s="1566" t="s">
        <v>405</v>
      </c>
      <c r="B1073" s="1042"/>
      <c r="C1073" s="1042"/>
      <c r="D1073" s="1031">
        <v>0</v>
      </c>
      <c r="E1073" s="481"/>
      <c r="F1073" s="1032"/>
      <c r="G1073" s="1039"/>
      <c r="H1073" s="1039"/>
      <c r="I1073" s="1578"/>
      <c r="J1073" s="1040"/>
      <c r="K1073" s="1041"/>
      <c r="L1073" s="1036"/>
      <c r="M1073" s="1030"/>
      <c r="N1073" s="1585">
        <v>0</v>
      </c>
      <c r="O1073" s="1712"/>
      <c r="P1073" s="1338"/>
      <c r="Q1073" s="1699"/>
    </row>
    <row r="1074" spans="1:17" ht="14.5" customHeight="1" x14ac:dyDescent="0.15">
      <c r="A1074" s="1566" t="s">
        <v>406</v>
      </c>
      <c r="B1074" s="1042"/>
      <c r="C1074" s="1042"/>
      <c r="D1074" s="1031">
        <v>0</v>
      </c>
      <c r="E1074" s="481"/>
      <c r="F1074" s="1032"/>
      <c r="G1074" s="1039"/>
      <c r="H1074" s="1039"/>
      <c r="I1074" s="1578"/>
      <c r="J1074" s="1040"/>
      <c r="K1074" s="1041"/>
      <c r="L1074" s="1036"/>
      <c r="M1074" s="1030"/>
      <c r="N1074" s="1585">
        <v>0</v>
      </c>
      <c r="O1074" s="1712"/>
      <c r="P1074" s="1338"/>
      <c r="Q1074" s="1699"/>
    </row>
    <row r="1075" spans="1:17" ht="14.5" customHeight="1" x14ac:dyDescent="0.15">
      <c r="A1075" s="1579" t="s">
        <v>407</v>
      </c>
      <c r="B1075" s="1039"/>
      <c r="C1075" s="1039"/>
      <c r="D1075" s="1031">
        <v>0</v>
      </c>
      <c r="E1075" s="481"/>
      <c r="F1075" s="1582"/>
      <c r="G1075" s="1039"/>
      <c r="H1075" s="1039"/>
      <c r="I1075" s="1589"/>
      <c r="J1075" s="1047"/>
      <c r="K1075" s="1048"/>
      <c r="L1075" s="1217"/>
      <c r="M1075" s="256"/>
      <c r="N1075" s="1710">
        <v>0</v>
      </c>
      <c r="O1075" s="1713"/>
      <c r="P1075" s="1714"/>
      <c r="Q1075" s="2126"/>
    </row>
    <row r="1076" spans="1:17" ht="14.5" customHeight="1" thickBot="1" x14ac:dyDescent="0.2">
      <c r="A1076" s="1080" t="s">
        <v>408</v>
      </c>
      <c r="B1076" s="1081">
        <v>93</v>
      </c>
      <c r="C1076" s="1081">
        <v>93</v>
      </c>
      <c r="D1076" s="1081">
        <v>390.6</v>
      </c>
      <c r="E1076" s="1568">
        <v>4.2</v>
      </c>
      <c r="F1076" s="1565" t="s">
        <v>1002</v>
      </c>
      <c r="G1076" s="1162">
        <v>622000</v>
      </c>
      <c r="H1076" s="1162">
        <v>3229470.5663636369</v>
      </c>
      <c r="I1076" s="1082"/>
      <c r="J1076" s="1082" t="s">
        <v>998</v>
      </c>
      <c r="K1076" s="1085"/>
      <c r="L1076" s="1081">
        <v>132</v>
      </c>
      <c r="M1076" s="1081">
        <v>132</v>
      </c>
      <c r="N1076" s="1081">
        <v>587.70000000000005</v>
      </c>
      <c r="O1076" s="1160">
        <v>4.452272727272728</v>
      </c>
      <c r="P1076" s="1696">
        <v>616000</v>
      </c>
      <c r="Q1076" s="1700">
        <v>3229470.5663636364</v>
      </c>
    </row>
    <row r="1077" spans="1:17" x14ac:dyDescent="0.15">
      <c r="A1077" s="7" t="s">
        <v>1925</v>
      </c>
      <c r="B1077" s="8"/>
      <c r="C1077" s="8"/>
      <c r="D1077" s="8"/>
      <c r="E1077" s="9"/>
      <c r="F1077" s="10"/>
      <c r="G1077" s="11"/>
      <c r="H1077" s="8"/>
      <c r="I1077" s="9"/>
      <c r="J1077" s="1"/>
      <c r="K1077" s="1"/>
      <c r="O1077" s="1"/>
      <c r="P1077" s="1"/>
    </row>
    <row r="1078" spans="1:17" x14ac:dyDescent="0.15">
      <c r="A1078" s="6"/>
      <c r="B1078" s="8"/>
      <c r="C1078" s="8"/>
      <c r="D1078" s="8"/>
      <c r="E1078" s="9"/>
      <c r="F1078" s="10"/>
      <c r="G1078" s="11"/>
      <c r="H1078" s="8"/>
      <c r="I1078" s="9"/>
      <c r="J1078" s="1"/>
      <c r="K1078" s="1"/>
      <c r="O1078" s="1"/>
      <c r="P1078" s="1"/>
    </row>
    <row r="1079" spans="1:17" x14ac:dyDescent="0.15">
      <c r="A1079" s="6"/>
      <c r="B1079" s="8"/>
      <c r="C1079" s="8"/>
      <c r="D1079" s="8"/>
      <c r="E1079" s="9"/>
      <c r="F1079" s="10"/>
      <c r="G1079" s="11"/>
      <c r="H1079" s="8"/>
      <c r="I1079" s="9"/>
      <c r="J1079" s="1"/>
      <c r="K1079" s="1"/>
      <c r="O1079" s="1"/>
      <c r="P1079" s="1"/>
    </row>
    <row r="1080" spans="1:17" x14ac:dyDescent="0.15">
      <c r="A1080" s="6"/>
      <c r="B1080" s="8"/>
      <c r="C1080" s="8"/>
      <c r="D1080" s="8"/>
      <c r="E1080" s="9"/>
      <c r="F1080" s="10"/>
      <c r="G1080" s="11"/>
      <c r="H1080" s="8"/>
      <c r="I1080" s="9"/>
      <c r="J1080" s="1"/>
      <c r="K1080" s="1"/>
      <c r="O1080" s="1"/>
      <c r="P1080" s="1"/>
    </row>
    <row r="1081" spans="1:17" ht="15.75" customHeight="1" x14ac:dyDescent="0.2">
      <c r="A1081" s="2512" t="s">
        <v>1914</v>
      </c>
      <c r="B1081" s="2512"/>
      <c r="C1081" s="2512"/>
      <c r="D1081" s="2512"/>
      <c r="E1081" s="2512"/>
      <c r="F1081" s="2512"/>
      <c r="G1081" s="2512"/>
      <c r="H1081" s="2512"/>
      <c r="I1081" s="2512"/>
      <c r="J1081" s="2512"/>
      <c r="K1081" s="2512"/>
      <c r="L1081" s="2512"/>
      <c r="M1081" s="2512"/>
      <c r="N1081" s="2512"/>
      <c r="O1081" s="2512"/>
      <c r="P1081" s="2512"/>
      <c r="Q1081" s="2512"/>
    </row>
    <row r="1082" spans="1:17" x14ac:dyDescent="0.15">
      <c r="A1082" s="3"/>
      <c r="B1082" s="12"/>
      <c r="C1082" s="12"/>
      <c r="D1082" s="12"/>
      <c r="E1082" s="13"/>
      <c r="F1082" s="14"/>
      <c r="G1082" s="12"/>
      <c r="H1082" s="12"/>
      <c r="I1082" s="13"/>
      <c r="J1082" s="13"/>
      <c r="K1082" s="13"/>
      <c r="L1082" s="12"/>
      <c r="M1082" s="12"/>
      <c r="N1082" s="12"/>
      <c r="O1082" s="13"/>
      <c r="P1082" s="13"/>
      <c r="Q1082" s="12"/>
    </row>
    <row r="1083" spans="1:17" ht="14" thickBot="1" x14ac:dyDescent="0.2">
      <c r="A1083" s="3" t="s">
        <v>1737</v>
      </c>
      <c r="B1083" s="12"/>
      <c r="C1083" s="12"/>
      <c r="D1083" s="12"/>
      <c r="E1083" s="13"/>
      <c r="F1083" s="14"/>
      <c r="G1083" s="12"/>
      <c r="H1083" s="12"/>
      <c r="I1083" s="13"/>
      <c r="J1083" s="13"/>
      <c r="K1083" s="13"/>
      <c r="L1083" s="12"/>
      <c r="M1083" s="12"/>
      <c r="N1083" s="12"/>
      <c r="O1083" s="13"/>
      <c r="P1083" s="13"/>
      <c r="Q1083" s="12"/>
    </row>
    <row r="1084" spans="1:17" ht="14.5" customHeight="1" thickBot="1" x14ac:dyDescent="0.2">
      <c r="A1084" s="2499" t="s">
        <v>343</v>
      </c>
      <c r="B1084" s="2502" t="s">
        <v>1950</v>
      </c>
      <c r="C1084" s="2503"/>
      <c r="D1084" s="2503"/>
      <c r="E1084" s="2503"/>
      <c r="F1084" s="2503"/>
      <c r="G1084" s="2503"/>
      <c r="H1084" s="2503"/>
      <c r="I1084" s="2503"/>
      <c r="J1084" s="2503"/>
      <c r="K1084" s="2503"/>
      <c r="L1084" s="2504" t="s">
        <v>1951</v>
      </c>
      <c r="M1084" s="2505"/>
      <c r="N1084" s="2505"/>
      <c r="O1084" s="2505"/>
      <c r="P1084" s="2506"/>
      <c r="Q1084" s="2507"/>
    </row>
    <row r="1085" spans="1:17" ht="14.5" customHeight="1" x14ac:dyDescent="0.15">
      <c r="A1085" s="2500"/>
      <c r="B1085" s="2508" t="s">
        <v>344</v>
      </c>
      <c r="C1085" s="2509"/>
      <c r="D1085" s="1088"/>
      <c r="E1085" s="1088" t="s">
        <v>926</v>
      </c>
      <c r="F1085" s="1088" t="s">
        <v>345</v>
      </c>
      <c r="G1085" s="1088"/>
      <c r="H1085" s="1088"/>
      <c r="I1085" s="2496" t="s">
        <v>346</v>
      </c>
      <c r="J1085" s="2497"/>
      <c r="K1085" s="2498"/>
      <c r="L1085" s="2510" t="s">
        <v>344</v>
      </c>
      <c r="M1085" s="2511"/>
      <c r="N1085" s="1095" t="s">
        <v>347</v>
      </c>
      <c r="O1085" s="1096" t="s">
        <v>348</v>
      </c>
      <c r="P1085" s="1097"/>
      <c r="Q1085" s="1098"/>
    </row>
    <row r="1086" spans="1:17" ht="14.5" customHeight="1" x14ac:dyDescent="0.15">
      <c r="A1086" s="2500"/>
      <c r="B1086" s="1088" t="s">
        <v>857</v>
      </c>
      <c r="C1086" s="1088" t="s">
        <v>350</v>
      </c>
      <c r="D1086" s="1088" t="s">
        <v>859</v>
      </c>
      <c r="E1086" s="1088" t="s">
        <v>864</v>
      </c>
      <c r="F1086" s="1088" t="s">
        <v>351</v>
      </c>
      <c r="G1086" s="1088" t="s">
        <v>352</v>
      </c>
      <c r="H1086" s="1088" t="s">
        <v>353</v>
      </c>
      <c r="I1086" s="2493" t="s">
        <v>861</v>
      </c>
      <c r="J1086" s="2494"/>
      <c r="K1086" s="2495"/>
      <c r="L1086" s="1099" t="s">
        <v>857</v>
      </c>
      <c r="M1086" s="1095" t="s">
        <v>350</v>
      </c>
      <c r="N1086" s="1095" t="s">
        <v>354</v>
      </c>
      <c r="O1086" s="1096"/>
      <c r="P1086" s="1095" t="s">
        <v>352</v>
      </c>
      <c r="Q1086" s="1098" t="s">
        <v>353</v>
      </c>
    </row>
    <row r="1087" spans="1:17" ht="14.5" customHeight="1" x14ac:dyDescent="0.15">
      <c r="A1087" s="2500"/>
      <c r="B1087" s="1088"/>
      <c r="C1087" s="1088"/>
      <c r="D1087" s="1088"/>
      <c r="E1087" s="1088"/>
      <c r="F1087" s="1088" t="s">
        <v>356</v>
      </c>
      <c r="G1087" s="1088" t="s">
        <v>357</v>
      </c>
      <c r="H1087" s="1088" t="s">
        <v>356</v>
      </c>
      <c r="I1087" s="1089"/>
      <c r="J1087" s="1090"/>
      <c r="K1087" s="1091"/>
      <c r="L1087" s="1099"/>
      <c r="M1087" s="1095"/>
      <c r="N1087" s="1095"/>
      <c r="O1087" s="1096" t="s">
        <v>359</v>
      </c>
      <c r="P1087" s="1095" t="s">
        <v>357</v>
      </c>
      <c r="Q1087" s="1098" t="s">
        <v>356</v>
      </c>
    </row>
    <row r="1088" spans="1:17" ht="14.5" customHeight="1" x14ac:dyDescent="0.15">
      <c r="A1088" s="2501"/>
      <c r="B1088" s="1092" t="s">
        <v>360</v>
      </c>
      <c r="C1088" s="1092" t="s">
        <v>360</v>
      </c>
      <c r="D1088" s="1092" t="s">
        <v>361</v>
      </c>
      <c r="E1088" s="1092" t="s">
        <v>778</v>
      </c>
      <c r="F1088" s="1092"/>
      <c r="G1088" s="1092" t="s">
        <v>362</v>
      </c>
      <c r="H1088" s="1092" t="s">
        <v>363</v>
      </c>
      <c r="I1088" s="1093" t="s">
        <v>364</v>
      </c>
      <c r="J1088" s="1093" t="s">
        <v>365</v>
      </c>
      <c r="K1088" s="1094" t="s">
        <v>366</v>
      </c>
      <c r="L1088" s="1100" t="s">
        <v>360</v>
      </c>
      <c r="M1088" s="1101" t="s">
        <v>360</v>
      </c>
      <c r="N1088" s="1101" t="s">
        <v>361</v>
      </c>
      <c r="O1088" s="1102"/>
      <c r="P1088" s="1101" t="s">
        <v>362</v>
      </c>
      <c r="Q1088" s="1103" t="s">
        <v>363</v>
      </c>
    </row>
    <row r="1089" spans="1:17" ht="14.5" customHeight="1" x14ac:dyDescent="0.15">
      <c r="A1089" s="1049" t="s">
        <v>367</v>
      </c>
      <c r="B1089" s="1050">
        <v>0</v>
      </c>
      <c r="C1089" s="1050">
        <v>0</v>
      </c>
      <c r="D1089" s="1051">
        <v>0</v>
      </c>
      <c r="E1089" s="1052"/>
      <c r="F1089" s="1053"/>
      <c r="G1089" s="1050"/>
      <c r="H1089" s="1050"/>
      <c r="I1089" s="1052"/>
      <c r="J1089" s="1052"/>
      <c r="K1089" s="1054"/>
      <c r="L1089" s="1055">
        <v>0</v>
      </c>
      <c r="M1089" s="1051">
        <v>0</v>
      </c>
      <c r="N1089" s="1051">
        <v>0</v>
      </c>
      <c r="O1089" s="1051"/>
      <c r="P1089" s="1702"/>
      <c r="Q1089" s="1703"/>
    </row>
    <row r="1090" spans="1:17" ht="14.5" customHeight="1" x14ac:dyDescent="0.15">
      <c r="A1090" s="1028" t="s">
        <v>368</v>
      </c>
      <c r="B1090" s="1029"/>
      <c r="C1090" s="1030"/>
      <c r="D1090" s="1031">
        <v>0</v>
      </c>
      <c r="E1090" s="481"/>
      <c r="F1090" s="1032"/>
      <c r="G1090" s="1033"/>
      <c r="H1090" s="1033"/>
      <c r="I1090" s="1034"/>
      <c r="J1090" s="1034"/>
      <c r="K1090" s="1035"/>
      <c r="L1090" s="1036"/>
      <c r="M1090" s="1030"/>
      <c r="N1090" s="1585">
        <v>0</v>
      </c>
      <c r="O1090" s="1712"/>
      <c r="P1090" s="1338"/>
      <c r="Q1090" s="1699"/>
    </row>
    <row r="1091" spans="1:17" ht="14.5" customHeight="1" x14ac:dyDescent="0.15">
      <c r="A1091" s="1028" t="s">
        <v>369</v>
      </c>
      <c r="B1091" s="1029"/>
      <c r="C1091" s="1030"/>
      <c r="D1091" s="1031">
        <v>0</v>
      </c>
      <c r="E1091" s="481"/>
      <c r="F1091" s="1032"/>
      <c r="G1091" s="1033"/>
      <c r="H1091" s="1033"/>
      <c r="I1091" s="1034"/>
      <c r="J1091" s="1034"/>
      <c r="K1091" s="1035"/>
      <c r="L1091" s="1036"/>
      <c r="M1091" s="1030"/>
      <c r="N1091" s="1585">
        <v>0</v>
      </c>
      <c r="O1091" s="1712"/>
      <c r="P1091" s="1338"/>
      <c r="Q1091" s="1699"/>
    </row>
    <row r="1092" spans="1:17" ht="14.5" customHeight="1" x14ac:dyDescent="0.15">
      <c r="A1092" s="1028" t="s">
        <v>370</v>
      </c>
      <c r="B1092" s="1029"/>
      <c r="C1092" s="1030"/>
      <c r="D1092" s="1031">
        <v>0</v>
      </c>
      <c r="E1092" s="481"/>
      <c r="F1092" s="1038"/>
      <c r="G1092" s="1033"/>
      <c r="H1092" s="1033"/>
      <c r="I1092" s="1034"/>
      <c r="J1092" s="1034"/>
      <c r="K1092" s="1035"/>
      <c r="L1092" s="1036"/>
      <c r="M1092" s="1030"/>
      <c r="N1092" s="1585">
        <v>0</v>
      </c>
      <c r="O1092" s="1712"/>
      <c r="P1092" s="1338"/>
      <c r="Q1092" s="1699"/>
    </row>
    <row r="1093" spans="1:17" ht="14.5" customHeight="1" x14ac:dyDescent="0.15">
      <c r="A1093" s="1028" t="s">
        <v>371</v>
      </c>
      <c r="B1093" s="1029"/>
      <c r="C1093" s="1030"/>
      <c r="D1093" s="1031">
        <v>0</v>
      </c>
      <c r="E1093" s="481"/>
      <c r="F1093" s="1032"/>
      <c r="G1093" s="1033"/>
      <c r="H1093" s="1033"/>
      <c r="I1093" s="1034"/>
      <c r="J1093" s="1034"/>
      <c r="K1093" s="1035"/>
      <c r="L1093" s="1036"/>
      <c r="M1093" s="1030"/>
      <c r="N1093" s="1585">
        <v>0</v>
      </c>
      <c r="O1093" s="1712"/>
      <c r="P1093" s="1338"/>
      <c r="Q1093" s="1699"/>
    </row>
    <row r="1094" spans="1:17" ht="14.5" customHeight="1" x14ac:dyDescent="0.15">
      <c r="A1094" s="1028" t="s">
        <v>372</v>
      </c>
      <c r="B1094" s="1029"/>
      <c r="C1094" s="1030"/>
      <c r="D1094" s="1031">
        <v>0</v>
      </c>
      <c r="E1094" s="481"/>
      <c r="F1094" s="1032"/>
      <c r="G1094" s="1033"/>
      <c r="H1094" s="1033"/>
      <c r="I1094" s="1034"/>
      <c r="J1094" s="1034"/>
      <c r="K1094" s="1035"/>
      <c r="L1094" s="1036"/>
      <c r="M1094" s="1030"/>
      <c r="N1094" s="1585">
        <v>0</v>
      </c>
      <c r="O1094" s="1712"/>
      <c r="P1094" s="1338"/>
      <c r="Q1094" s="1699"/>
    </row>
    <row r="1095" spans="1:17" ht="14.5" customHeight="1" x14ac:dyDescent="0.15">
      <c r="A1095" s="1028" t="s">
        <v>373</v>
      </c>
      <c r="B1095" s="1029"/>
      <c r="C1095" s="1030"/>
      <c r="D1095" s="1031">
        <v>0</v>
      </c>
      <c r="E1095" s="481"/>
      <c r="F1095" s="1038"/>
      <c r="G1095" s="1033"/>
      <c r="H1095" s="1033"/>
      <c r="I1095" s="1034"/>
      <c r="J1095" s="1034"/>
      <c r="K1095" s="1035"/>
      <c r="L1095" s="1036"/>
      <c r="M1095" s="1030"/>
      <c r="N1095" s="1585">
        <v>0</v>
      </c>
      <c r="O1095" s="1712"/>
      <c r="P1095" s="1338"/>
      <c r="Q1095" s="1699"/>
    </row>
    <row r="1096" spans="1:17" ht="14.5" customHeight="1" x14ac:dyDescent="0.15">
      <c r="A1096" s="1028" t="s">
        <v>374</v>
      </c>
      <c r="B1096" s="1029"/>
      <c r="C1096" s="1030"/>
      <c r="D1096" s="1031">
        <v>0</v>
      </c>
      <c r="E1096" s="481"/>
      <c r="F1096" s="1038"/>
      <c r="G1096" s="1033"/>
      <c r="H1096" s="1033"/>
      <c r="I1096" s="1034"/>
      <c r="J1096" s="1034"/>
      <c r="K1096" s="1035"/>
      <c r="L1096" s="1036"/>
      <c r="M1096" s="1030"/>
      <c r="N1096" s="1585">
        <v>0</v>
      </c>
      <c r="O1096" s="1712"/>
      <c r="P1096" s="1338"/>
      <c r="Q1096" s="1699"/>
    </row>
    <row r="1097" spans="1:17" ht="14.5" customHeight="1" x14ac:dyDescent="0.15">
      <c r="A1097" s="1028" t="s">
        <v>375</v>
      </c>
      <c r="B1097" s="1029"/>
      <c r="C1097" s="1030"/>
      <c r="D1097" s="1031">
        <v>0</v>
      </c>
      <c r="E1097" s="481"/>
      <c r="F1097" s="1038"/>
      <c r="G1097" s="1033"/>
      <c r="H1097" s="1033"/>
      <c r="I1097" s="1034"/>
      <c r="J1097" s="1034"/>
      <c r="K1097" s="1035"/>
      <c r="L1097" s="1036"/>
      <c r="M1097" s="1030"/>
      <c r="N1097" s="1585">
        <v>0</v>
      </c>
      <c r="O1097" s="1712"/>
      <c r="P1097" s="1338"/>
      <c r="Q1097" s="1699"/>
    </row>
    <row r="1098" spans="1:17" ht="14.5" customHeight="1" x14ac:dyDescent="0.15">
      <c r="A1098" s="1028" t="s">
        <v>376</v>
      </c>
      <c r="B1098" s="1029"/>
      <c r="C1098" s="1030"/>
      <c r="D1098" s="1031">
        <v>0</v>
      </c>
      <c r="E1098" s="481"/>
      <c r="F1098" s="1032"/>
      <c r="G1098" s="1033"/>
      <c r="H1098" s="1033"/>
      <c r="I1098" s="1034"/>
      <c r="J1098" s="1034"/>
      <c r="K1098" s="1035"/>
      <c r="L1098" s="1036"/>
      <c r="M1098" s="1030"/>
      <c r="N1098" s="1585">
        <v>0</v>
      </c>
      <c r="O1098" s="1712"/>
      <c r="P1098" s="1338"/>
      <c r="Q1098" s="1699"/>
    </row>
    <row r="1099" spans="1:17" ht="14.5" customHeight="1" x14ac:dyDescent="0.15">
      <c r="A1099" s="1028" t="s">
        <v>377</v>
      </c>
      <c r="B1099" s="1029"/>
      <c r="C1099" s="1030"/>
      <c r="D1099" s="1031">
        <v>0</v>
      </c>
      <c r="E1099" s="2159"/>
      <c r="F1099" s="1032"/>
      <c r="G1099" s="1033"/>
      <c r="H1099" s="1033"/>
      <c r="I1099" s="1034"/>
      <c r="J1099" s="1034"/>
      <c r="K1099" s="1035"/>
      <c r="L1099" s="1036"/>
      <c r="M1099" s="1030"/>
      <c r="N1099" s="1585">
        <v>0</v>
      </c>
      <c r="O1099" s="1607"/>
      <c r="P1099" s="1338"/>
      <c r="Q1099" s="1699"/>
    </row>
    <row r="1100" spans="1:17" ht="14.5" customHeight="1" x14ac:dyDescent="0.15">
      <c r="A1100" s="1028" t="s">
        <v>378</v>
      </c>
      <c r="B1100" s="1029"/>
      <c r="C1100" s="1030"/>
      <c r="D1100" s="1031">
        <v>0</v>
      </c>
      <c r="E1100" s="481"/>
      <c r="F1100" s="1038"/>
      <c r="G1100" s="1033"/>
      <c r="H1100" s="1033"/>
      <c r="I1100" s="1034"/>
      <c r="J1100" s="1034"/>
      <c r="K1100" s="1035"/>
      <c r="L1100" s="1036"/>
      <c r="M1100" s="1030"/>
      <c r="N1100" s="1585">
        <v>0</v>
      </c>
      <c r="O1100" s="1712"/>
      <c r="P1100" s="1338"/>
      <c r="Q1100" s="1699"/>
    </row>
    <row r="1101" spans="1:17" ht="14.5" customHeight="1" x14ac:dyDescent="0.15">
      <c r="A1101" s="1028" t="s">
        <v>379</v>
      </c>
      <c r="B1101" s="1029"/>
      <c r="C1101" s="1030"/>
      <c r="D1101" s="1031">
        <v>0</v>
      </c>
      <c r="E1101" s="481"/>
      <c r="F1101" s="1032"/>
      <c r="G1101" s="1033"/>
      <c r="H1101" s="1033"/>
      <c r="I1101" s="1034"/>
      <c r="J1101" s="1034"/>
      <c r="K1101" s="1035"/>
      <c r="L1101" s="1036"/>
      <c r="M1101" s="1030"/>
      <c r="N1101" s="1585">
        <v>0</v>
      </c>
      <c r="O1101" s="1712"/>
      <c r="P1101" s="1338"/>
      <c r="Q1101" s="1699"/>
    </row>
    <row r="1102" spans="1:17" ht="14.5" customHeight="1" x14ac:dyDescent="0.15">
      <c r="A1102" s="1028" t="s">
        <v>380</v>
      </c>
      <c r="B1102" s="1029"/>
      <c r="C1102" s="1030"/>
      <c r="D1102" s="1031">
        <v>0</v>
      </c>
      <c r="E1102" s="481"/>
      <c r="F1102" s="1038"/>
      <c r="G1102" s="1033"/>
      <c r="H1102" s="1033"/>
      <c r="I1102" s="1034"/>
      <c r="J1102" s="1034"/>
      <c r="K1102" s="1035"/>
      <c r="L1102" s="1036"/>
      <c r="M1102" s="1030"/>
      <c r="N1102" s="1585">
        <v>0</v>
      </c>
      <c r="O1102" s="1712"/>
      <c r="P1102" s="1338"/>
      <c r="Q1102" s="1699"/>
    </row>
    <row r="1103" spans="1:17" ht="14.5" customHeight="1" x14ac:dyDescent="0.15">
      <c r="A1103" s="1028" t="s">
        <v>381</v>
      </c>
      <c r="B1103" s="1029"/>
      <c r="C1103" s="1030"/>
      <c r="D1103" s="1031">
        <v>0</v>
      </c>
      <c r="E1103" s="481"/>
      <c r="F1103" s="1032"/>
      <c r="G1103" s="1033"/>
      <c r="H1103" s="1033"/>
      <c r="I1103" s="1034"/>
      <c r="J1103" s="1034"/>
      <c r="K1103" s="1035"/>
      <c r="L1103" s="1036"/>
      <c r="M1103" s="1030"/>
      <c r="N1103" s="1585">
        <v>0</v>
      </c>
      <c r="O1103" s="1712"/>
      <c r="P1103" s="1338"/>
      <c r="Q1103" s="1699"/>
    </row>
    <row r="1104" spans="1:17" ht="14.5" customHeight="1" x14ac:dyDescent="0.15">
      <c r="A1104" s="1028" t="s">
        <v>382</v>
      </c>
      <c r="B1104" s="1029"/>
      <c r="C1104" s="1030"/>
      <c r="D1104" s="1031">
        <v>0</v>
      </c>
      <c r="E1104" s="481"/>
      <c r="F1104" s="1038"/>
      <c r="G1104" s="1033"/>
      <c r="H1104" s="1033"/>
      <c r="I1104" s="1034"/>
      <c r="J1104" s="1034"/>
      <c r="K1104" s="1035"/>
      <c r="L1104" s="1036"/>
      <c r="M1104" s="1030"/>
      <c r="N1104" s="1585">
        <v>0</v>
      </c>
      <c r="O1104" s="1712"/>
      <c r="P1104" s="1338"/>
      <c r="Q1104" s="1699"/>
    </row>
    <row r="1105" spans="1:17" ht="14.5" customHeight="1" x14ac:dyDescent="0.15">
      <c r="A1105" s="1057" t="s">
        <v>383</v>
      </c>
      <c r="B1105" s="1058">
        <v>0</v>
      </c>
      <c r="C1105" s="1058">
        <v>0</v>
      </c>
      <c r="D1105" s="1059">
        <v>0</v>
      </c>
      <c r="E1105" s="1060"/>
      <c r="F1105" s="1061"/>
      <c r="G1105" s="1062"/>
      <c r="H1105" s="1062"/>
      <c r="I1105" s="1063"/>
      <c r="J1105" s="1063"/>
      <c r="K1105" s="1064"/>
      <c r="L1105" s="1065">
        <v>0</v>
      </c>
      <c r="M1105" s="1058">
        <v>0</v>
      </c>
      <c r="N1105" s="1058">
        <v>0</v>
      </c>
      <c r="O1105" s="1695"/>
      <c r="P1105" s="1697"/>
      <c r="Q1105" s="1698"/>
    </row>
    <row r="1106" spans="1:17" ht="14.5" customHeight="1" x14ac:dyDescent="0.15">
      <c r="A1106" s="1028" t="s">
        <v>384</v>
      </c>
      <c r="B1106" s="1029"/>
      <c r="C1106" s="1030"/>
      <c r="D1106" s="1031">
        <v>0</v>
      </c>
      <c r="E1106" s="481"/>
      <c r="F1106" s="1038"/>
      <c r="G1106" s="1033"/>
      <c r="H1106" s="1033"/>
      <c r="I1106" s="1034"/>
      <c r="J1106" s="1034"/>
      <c r="K1106" s="1035"/>
      <c r="L1106" s="1036"/>
      <c r="M1106" s="1030"/>
      <c r="N1106" s="1585">
        <v>0</v>
      </c>
      <c r="O1106" s="1712"/>
      <c r="P1106" s="1338"/>
      <c r="Q1106" s="1699"/>
    </row>
    <row r="1107" spans="1:17" ht="14.5" customHeight="1" x14ac:dyDescent="0.15">
      <c r="A1107" s="1028" t="s">
        <v>385</v>
      </c>
      <c r="B1107" s="1029"/>
      <c r="C1107" s="1030"/>
      <c r="D1107" s="1031">
        <v>0</v>
      </c>
      <c r="E1107" s="481"/>
      <c r="F1107" s="1038"/>
      <c r="G1107" s="1033"/>
      <c r="H1107" s="1033"/>
      <c r="I1107" s="1034"/>
      <c r="J1107" s="1034"/>
      <c r="K1107" s="1035"/>
      <c r="L1107" s="1036"/>
      <c r="M1107" s="1030"/>
      <c r="N1107" s="1585">
        <v>0</v>
      </c>
      <c r="O1107" s="1712"/>
      <c r="P1107" s="1338"/>
      <c r="Q1107" s="1699"/>
    </row>
    <row r="1108" spans="1:17" ht="14.5" customHeight="1" x14ac:dyDescent="0.15">
      <c r="A1108" s="1028" t="s">
        <v>386</v>
      </c>
      <c r="B1108" s="1029"/>
      <c r="C1108" s="1030"/>
      <c r="D1108" s="1031">
        <v>0</v>
      </c>
      <c r="E1108" s="481"/>
      <c r="F1108" s="1038"/>
      <c r="G1108" s="1033"/>
      <c r="H1108" s="1033"/>
      <c r="I1108" s="1034"/>
      <c r="J1108" s="1034"/>
      <c r="K1108" s="1035"/>
      <c r="L1108" s="1036"/>
      <c r="M1108" s="1030"/>
      <c r="N1108" s="1585">
        <v>0</v>
      </c>
      <c r="O1108" s="1712"/>
      <c r="P1108" s="1338"/>
      <c r="Q1108" s="1699"/>
    </row>
    <row r="1109" spans="1:17" ht="14.5" customHeight="1" x14ac:dyDescent="0.15">
      <c r="A1109" s="1028" t="s">
        <v>387</v>
      </c>
      <c r="B1109" s="1029"/>
      <c r="C1109" s="1030"/>
      <c r="D1109" s="1031">
        <v>0</v>
      </c>
      <c r="E1109" s="481"/>
      <c r="F1109" s="1038"/>
      <c r="G1109" s="1033"/>
      <c r="H1109" s="1033"/>
      <c r="I1109" s="1034"/>
      <c r="J1109" s="1034"/>
      <c r="K1109" s="1035"/>
      <c r="L1109" s="1036"/>
      <c r="M1109" s="1030"/>
      <c r="N1109" s="1585">
        <v>0</v>
      </c>
      <c r="O1109" s="1712"/>
      <c r="P1109" s="1338"/>
      <c r="Q1109" s="1699"/>
    </row>
    <row r="1110" spans="1:17" ht="14.5" customHeight="1" x14ac:dyDescent="0.15">
      <c r="A1110" s="1028" t="s">
        <v>388</v>
      </c>
      <c r="B1110" s="1029"/>
      <c r="C1110" s="1030"/>
      <c r="D1110" s="1031">
        <v>0</v>
      </c>
      <c r="E1110" s="481"/>
      <c r="F1110" s="1032"/>
      <c r="G1110" s="1033"/>
      <c r="H1110" s="1033"/>
      <c r="I1110" s="1034"/>
      <c r="J1110" s="1034"/>
      <c r="K1110" s="1035"/>
      <c r="L1110" s="1036"/>
      <c r="M1110" s="1030"/>
      <c r="N1110" s="1585">
        <v>0</v>
      </c>
      <c r="O1110" s="1712"/>
      <c r="P1110" s="1338"/>
      <c r="Q1110" s="1699"/>
    </row>
    <row r="1111" spans="1:17" ht="14.5" customHeight="1" x14ac:dyDescent="0.15">
      <c r="A1111" s="1057" t="s">
        <v>389</v>
      </c>
      <c r="B1111" s="1068">
        <v>0</v>
      </c>
      <c r="C1111" s="1068">
        <v>0</v>
      </c>
      <c r="D1111" s="1068">
        <v>0</v>
      </c>
      <c r="E1111" s="1069"/>
      <c r="F1111" s="1061"/>
      <c r="G1111" s="1070"/>
      <c r="H1111" s="1070"/>
      <c r="I1111" s="1071"/>
      <c r="J1111" s="1071"/>
      <c r="K1111" s="1072"/>
      <c r="L1111" s="1073">
        <v>0</v>
      </c>
      <c r="M1111" s="1068">
        <v>0</v>
      </c>
      <c r="N1111" s="1068">
        <v>0</v>
      </c>
      <c r="O1111" s="1695"/>
      <c r="P1111" s="1697"/>
      <c r="Q1111" s="1698"/>
    </row>
    <row r="1112" spans="1:17" ht="14.5" customHeight="1" x14ac:dyDescent="0.15">
      <c r="A1112" s="1028" t="s">
        <v>390</v>
      </c>
      <c r="B1112" s="1029"/>
      <c r="C1112" s="1030"/>
      <c r="D1112" s="1031">
        <v>0</v>
      </c>
      <c r="E1112" s="481"/>
      <c r="F1112" s="1032"/>
      <c r="G1112" s="1033"/>
      <c r="H1112" s="1033"/>
      <c r="I1112" s="1034"/>
      <c r="J1112" s="1034"/>
      <c r="K1112" s="1035"/>
      <c r="L1112" s="1036"/>
      <c r="M1112" s="1030"/>
      <c r="N1112" s="1585">
        <v>0</v>
      </c>
      <c r="O1112" s="1712"/>
      <c r="P1112" s="1338"/>
      <c r="Q1112" s="1699"/>
    </row>
    <row r="1113" spans="1:17" ht="14.5" customHeight="1" x14ac:dyDescent="0.15">
      <c r="A1113" s="1028" t="s">
        <v>391</v>
      </c>
      <c r="B1113" s="1029"/>
      <c r="C1113" s="1030"/>
      <c r="D1113" s="1031">
        <v>0</v>
      </c>
      <c r="E1113" s="481"/>
      <c r="F1113" s="1032"/>
      <c r="G1113" s="1033"/>
      <c r="H1113" s="1033"/>
      <c r="I1113" s="1034"/>
      <c r="J1113" s="1034"/>
      <c r="K1113" s="1035"/>
      <c r="L1113" s="1036"/>
      <c r="M1113" s="1030"/>
      <c r="N1113" s="1585">
        <v>0</v>
      </c>
      <c r="O1113" s="1712"/>
      <c r="P1113" s="1338"/>
      <c r="Q1113" s="1699"/>
    </row>
    <row r="1114" spans="1:17" ht="14.5" customHeight="1" x14ac:dyDescent="0.15">
      <c r="A1114" s="1028" t="s">
        <v>392</v>
      </c>
      <c r="B1114" s="1029"/>
      <c r="C1114" s="1030"/>
      <c r="D1114" s="1031">
        <v>0</v>
      </c>
      <c r="E1114" s="481"/>
      <c r="F1114" s="1032"/>
      <c r="G1114" s="1033"/>
      <c r="H1114" s="1033"/>
      <c r="I1114" s="1034"/>
      <c r="J1114" s="1034"/>
      <c r="K1114" s="1035"/>
      <c r="L1114" s="1036"/>
      <c r="M1114" s="1030"/>
      <c r="N1114" s="1585">
        <v>0</v>
      </c>
      <c r="O1114" s="1712"/>
      <c r="P1114" s="1338"/>
      <c r="Q1114" s="1699"/>
    </row>
    <row r="1115" spans="1:17" ht="14.5" customHeight="1" x14ac:dyDescent="0.15">
      <c r="A1115" s="1028" t="s">
        <v>393</v>
      </c>
      <c r="B1115" s="1029"/>
      <c r="C1115" s="1030"/>
      <c r="D1115" s="1031">
        <v>0</v>
      </c>
      <c r="E1115" s="481"/>
      <c r="F1115" s="1032"/>
      <c r="G1115" s="1039"/>
      <c r="H1115" s="1039"/>
      <c r="I1115" s="1040"/>
      <c r="J1115" s="1040"/>
      <c r="K1115" s="1041"/>
      <c r="L1115" s="1036"/>
      <c r="M1115" s="1030"/>
      <c r="N1115" s="1585">
        <v>0</v>
      </c>
      <c r="O1115" s="1712"/>
      <c r="P1115" s="1338"/>
      <c r="Q1115" s="1699"/>
    </row>
    <row r="1116" spans="1:17" ht="14.5" customHeight="1" x14ac:dyDescent="0.15">
      <c r="A1116" s="1028" t="s">
        <v>394</v>
      </c>
      <c r="B1116" s="1042"/>
      <c r="C1116" s="1042"/>
      <c r="D1116" s="1031">
        <v>0</v>
      </c>
      <c r="E1116" s="481"/>
      <c r="F1116" s="1032"/>
      <c r="G1116" s="1039"/>
      <c r="H1116" s="1039"/>
      <c r="I1116" s="1040"/>
      <c r="J1116" s="1040"/>
      <c r="K1116" s="1041"/>
      <c r="L1116" s="1036"/>
      <c r="M1116" s="1030"/>
      <c r="N1116" s="1585">
        <v>0</v>
      </c>
      <c r="O1116" s="1712"/>
      <c r="P1116" s="1338"/>
      <c r="Q1116" s="1699"/>
    </row>
    <row r="1117" spans="1:17" ht="14.5" customHeight="1" x14ac:dyDescent="0.15">
      <c r="A1117" s="1028" t="s">
        <v>395</v>
      </c>
      <c r="B1117" s="1042"/>
      <c r="C1117" s="1042"/>
      <c r="D1117" s="1031">
        <v>0</v>
      </c>
      <c r="E1117" s="481"/>
      <c r="F1117" s="1032"/>
      <c r="G1117" s="1039"/>
      <c r="H1117" s="1039"/>
      <c r="I1117" s="1040"/>
      <c r="J1117" s="1040"/>
      <c r="K1117" s="1041"/>
      <c r="L1117" s="1036"/>
      <c r="M1117" s="1030"/>
      <c r="N1117" s="1585">
        <v>0</v>
      </c>
      <c r="O1117" s="1712"/>
      <c r="P1117" s="1338"/>
      <c r="Q1117" s="1699"/>
    </row>
    <row r="1118" spans="1:17" ht="14.5" customHeight="1" x14ac:dyDescent="0.15">
      <c r="A1118" s="1028" t="s">
        <v>396</v>
      </c>
      <c r="B1118" s="1042"/>
      <c r="C1118" s="1042"/>
      <c r="D1118" s="1031">
        <v>0</v>
      </c>
      <c r="E1118" s="481"/>
      <c r="F1118" s="1032"/>
      <c r="G1118" s="1039"/>
      <c r="H1118" s="1039"/>
      <c r="I1118" s="1040"/>
      <c r="J1118" s="1040"/>
      <c r="K1118" s="1041"/>
      <c r="L1118" s="1036"/>
      <c r="M1118" s="1030"/>
      <c r="N1118" s="1585">
        <v>0</v>
      </c>
      <c r="O1118" s="1712"/>
      <c r="P1118" s="1338"/>
      <c r="Q1118" s="1699"/>
    </row>
    <row r="1119" spans="1:17" ht="14.5" customHeight="1" x14ac:dyDescent="0.15">
      <c r="A1119" s="1028" t="s">
        <v>397</v>
      </c>
      <c r="B1119" s="1042"/>
      <c r="C1119" s="1042"/>
      <c r="D1119" s="1031">
        <v>0</v>
      </c>
      <c r="E1119" s="481"/>
      <c r="F1119" s="1032"/>
      <c r="G1119" s="1039"/>
      <c r="H1119" s="1039"/>
      <c r="I1119" s="1040"/>
      <c r="J1119" s="1040"/>
      <c r="K1119" s="1041"/>
      <c r="L1119" s="1036"/>
      <c r="M1119" s="1030"/>
      <c r="N1119" s="1585">
        <v>0</v>
      </c>
      <c r="O1119" s="1712"/>
      <c r="P1119" s="1338"/>
      <c r="Q1119" s="1699"/>
    </row>
    <row r="1120" spans="1:17" ht="14.5" customHeight="1" x14ac:dyDescent="0.15">
      <c r="A1120" s="1057" t="s">
        <v>398</v>
      </c>
      <c r="B1120" s="1076">
        <v>0</v>
      </c>
      <c r="C1120" s="1076">
        <v>0</v>
      </c>
      <c r="D1120" s="1076">
        <v>0</v>
      </c>
      <c r="E1120" s="1069"/>
      <c r="F1120" s="1077"/>
      <c r="G1120" s="1078"/>
      <c r="H1120" s="1078"/>
      <c r="I1120" s="1079"/>
      <c r="J1120" s="1079"/>
      <c r="K1120" s="1020"/>
      <c r="L1120" s="1065">
        <v>0</v>
      </c>
      <c r="M1120" s="1076">
        <v>0</v>
      </c>
      <c r="N1120" s="1076">
        <v>0</v>
      </c>
      <c r="O1120" s="1695"/>
      <c r="P1120" s="1697"/>
      <c r="Q1120" s="1698"/>
    </row>
    <row r="1121" spans="1:17" ht="14.5" customHeight="1" x14ac:dyDescent="0.15">
      <c r="A1121" s="1028" t="s">
        <v>399</v>
      </c>
      <c r="B1121" s="1042"/>
      <c r="C1121" s="1042"/>
      <c r="D1121" s="1031">
        <v>0</v>
      </c>
      <c r="E1121" s="481"/>
      <c r="F1121" s="1032"/>
      <c r="G1121" s="1039"/>
      <c r="H1121" s="1039"/>
      <c r="I1121" s="1040"/>
      <c r="J1121" s="1040"/>
      <c r="K1121" s="1041"/>
      <c r="L1121" s="1036"/>
      <c r="M1121" s="1030"/>
      <c r="N1121" s="1585">
        <v>0</v>
      </c>
      <c r="O1121" s="1712"/>
      <c r="P1121" s="1338"/>
      <c r="Q1121" s="1699"/>
    </row>
    <row r="1122" spans="1:17" ht="14.5" customHeight="1" x14ac:dyDescent="0.15">
      <c r="A1122" s="1028" t="s">
        <v>400</v>
      </c>
      <c r="B1122" s="1042"/>
      <c r="C1122" s="1042"/>
      <c r="D1122" s="1031">
        <v>0</v>
      </c>
      <c r="E1122" s="481"/>
      <c r="F1122" s="1032"/>
      <c r="G1122" s="1039"/>
      <c r="H1122" s="1039"/>
      <c r="I1122" s="1040"/>
      <c r="J1122" s="1040"/>
      <c r="K1122" s="1041"/>
      <c r="L1122" s="1036"/>
      <c r="M1122" s="1030"/>
      <c r="N1122" s="1585">
        <v>0</v>
      </c>
      <c r="O1122" s="1712"/>
      <c r="P1122" s="1338"/>
      <c r="Q1122" s="1699"/>
    </row>
    <row r="1123" spans="1:17" ht="14.5" customHeight="1" x14ac:dyDescent="0.15">
      <c r="A1123" s="1028" t="s">
        <v>401</v>
      </c>
      <c r="B1123" s="1042"/>
      <c r="C1123" s="1042"/>
      <c r="D1123" s="1031">
        <v>0</v>
      </c>
      <c r="E1123" s="481"/>
      <c r="F1123" s="1032"/>
      <c r="G1123" s="1039"/>
      <c r="H1123" s="1039"/>
      <c r="I1123" s="1040"/>
      <c r="J1123" s="1040"/>
      <c r="K1123" s="1041"/>
      <c r="L1123" s="1036"/>
      <c r="M1123" s="1030"/>
      <c r="N1123" s="1585">
        <v>0</v>
      </c>
      <c r="O1123" s="1712"/>
      <c r="P1123" s="1338"/>
      <c r="Q1123" s="1699"/>
    </row>
    <row r="1124" spans="1:17" ht="14.5" customHeight="1" x14ac:dyDescent="0.15">
      <c r="A1124" s="1028" t="s">
        <v>402</v>
      </c>
      <c r="B1124" s="1042"/>
      <c r="C1124" s="1042"/>
      <c r="D1124" s="1031">
        <v>0</v>
      </c>
      <c r="E1124" s="481"/>
      <c r="F1124" s="1032"/>
      <c r="G1124" s="1039"/>
      <c r="H1124" s="1039"/>
      <c r="I1124" s="1040"/>
      <c r="J1124" s="1040"/>
      <c r="K1124" s="1041"/>
      <c r="L1124" s="1036"/>
      <c r="M1124" s="1030"/>
      <c r="N1124" s="1585">
        <v>0</v>
      </c>
      <c r="O1124" s="1712"/>
      <c r="P1124" s="1338"/>
      <c r="Q1124" s="1699"/>
    </row>
    <row r="1125" spans="1:17" ht="14.5" customHeight="1" x14ac:dyDescent="0.15">
      <c r="A1125" s="1028" t="s">
        <v>403</v>
      </c>
      <c r="B1125" s="1042"/>
      <c r="C1125" s="1042"/>
      <c r="D1125" s="1031">
        <v>0</v>
      </c>
      <c r="E1125" s="481"/>
      <c r="F1125" s="1032"/>
      <c r="G1125" s="1039"/>
      <c r="H1125" s="1039"/>
      <c r="I1125" s="1040"/>
      <c r="J1125" s="1040"/>
      <c r="K1125" s="1041"/>
      <c r="L1125" s="1036"/>
      <c r="M1125" s="1030"/>
      <c r="N1125" s="1585">
        <v>0</v>
      </c>
      <c r="O1125" s="1712"/>
      <c r="P1125" s="1338"/>
      <c r="Q1125" s="1699"/>
    </row>
    <row r="1126" spans="1:17" ht="14.5" customHeight="1" x14ac:dyDescent="0.15">
      <c r="A1126" s="1028" t="s">
        <v>404</v>
      </c>
      <c r="B1126" s="1042"/>
      <c r="C1126" s="1042"/>
      <c r="D1126" s="1031">
        <v>0</v>
      </c>
      <c r="E1126" s="481"/>
      <c r="F1126" s="1032"/>
      <c r="G1126" s="1039"/>
      <c r="H1126" s="1039"/>
      <c r="I1126" s="1040"/>
      <c r="J1126" s="1040"/>
      <c r="K1126" s="1041"/>
      <c r="L1126" s="1036"/>
      <c r="M1126" s="1030"/>
      <c r="N1126" s="1585">
        <v>0</v>
      </c>
      <c r="O1126" s="1712"/>
      <c r="P1126" s="1338"/>
      <c r="Q1126" s="1699"/>
    </row>
    <row r="1127" spans="1:17" ht="14.5" customHeight="1" x14ac:dyDescent="0.15">
      <c r="A1127" s="1028" t="s">
        <v>405</v>
      </c>
      <c r="B1127" s="1042"/>
      <c r="C1127" s="1042"/>
      <c r="D1127" s="1031">
        <v>0</v>
      </c>
      <c r="E1127" s="481"/>
      <c r="F1127" s="1032"/>
      <c r="G1127" s="1039"/>
      <c r="H1127" s="1039"/>
      <c r="I1127" s="1040"/>
      <c r="J1127" s="1040"/>
      <c r="K1127" s="1041"/>
      <c r="L1127" s="1036"/>
      <c r="M1127" s="1030"/>
      <c r="N1127" s="1585">
        <v>0</v>
      </c>
      <c r="O1127" s="1712"/>
      <c r="P1127" s="1338"/>
      <c r="Q1127" s="1699"/>
    </row>
    <row r="1128" spans="1:17" ht="14.5" customHeight="1" x14ac:dyDescent="0.15">
      <c r="A1128" s="1028" t="s">
        <v>406</v>
      </c>
      <c r="B1128" s="1042"/>
      <c r="C1128" s="1042"/>
      <c r="D1128" s="1031">
        <v>0</v>
      </c>
      <c r="E1128" s="481"/>
      <c r="F1128" s="1032"/>
      <c r="G1128" s="1039"/>
      <c r="H1128" s="1039"/>
      <c r="I1128" s="1040"/>
      <c r="J1128" s="1040"/>
      <c r="K1128" s="1041"/>
      <c r="L1128" s="1036"/>
      <c r="M1128" s="1030"/>
      <c r="N1128" s="1585">
        <v>0</v>
      </c>
      <c r="O1128" s="1712"/>
      <c r="P1128" s="1338"/>
      <c r="Q1128" s="1699"/>
    </row>
    <row r="1129" spans="1:17" ht="14.5" customHeight="1" x14ac:dyDescent="0.15">
      <c r="A1129" s="1027" t="s">
        <v>407</v>
      </c>
      <c r="B1129" s="1044"/>
      <c r="C1129" s="1044"/>
      <c r="D1129" s="1031">
        <v>0</v>
      </c>
      <c r="E1129" s="1045"/>
      <c r="F1129" s="1046"/>
      <c r="G1129" s="1044"/>
      <c r="H1129" s="1044"/>
      <c r="I1129" s="1047"/>
      <c r="J1129" s="1047"/>
      <c r="K1129" s="1048"/>
      <c r="L1129" s="1217"/>
      <c r="M1129" s="256"/>
      <c r="N1129" s="1710">
        <v>0</v>
      </c>
      <c r="O1129" s="1713"/>
      <c r="P1129" s="1714"/>
      <c r="Q1129" s="1715"/>
    </row>
    <row r="1130" spans="1:17" ht="14.5" customHeight="1" thickBot="1" x14ac:dyDescent="0.2">
      <c r="A1130" s="1080" t="s">
        <v>408</v>
      </c>
      <c r="B1130" s="1081">
        <v>0</v>
      </c>
      <c r="C1130" s="1081">
        <v>0</v>
      </c>
      <c r="D1130" s="1081">
        <v>0</v>
      </c>
      <c r="E1130" s="1595" t="e">
        <v>#DIV/0!</v>
      </c>
      <c r="F1130" s="1083" t="s">
        <v>1603</v>
      </c>
      <c r="G1130" s="1084">
        <v>0</v>
      </c>
      <c r="H1130" s="1084" t="e">
        <v>#DIV/0!</v>
      </c>
      <c r="I1130" s="1082"/>
      <c r="J1130" s="1082"/>
      <c r="K1130" s="1085"/>
      <c r="L1130" s="1081">
        <v>0</v>
      </c>
      <c r="M1130" s="1081">
        <v>0</v>
      </c>
      <c r="N1130" s="1081">
        <v>0</v>
      </c>
      <c r="O1130" s="1159" t="e">
        <v>#DIV/0!</v>
      </c>
      <c r="P1130" s="1696">
        <v>0</v>
      </c>
      <c r="Q1130" s="1700" t="e">
        <v>#DIV/0!</v>
      </c>
    </row>
    <row r="1131" spans="1:17" x14ac:dyDescent="0.15">
      <c r="A1131" s="7" t="s">
        <v>1925</v>
      </c>
      <c r="B1131" s="8"/>
      <c r="C1131" s="8"/>
      <c r="D1131" s="8"/>
      <c r="E1131" s="9"/>
      <c r="F1131" s="10"/>
      <c r="G1131" s="11"/>
      <c r="H1131" s="8"/>
      <c r="I1131" s="9"/>
      <c r="J1131" s="1"/>
      <c r="K1131" s="1"/>
      <c r="O1131" s="1"/>
      <c r="P1131" s="1"/>
      <c r="Q1131" s="2"/>
    </row>
    <row r="1132" spans="1:17" x14ac:dyDescent="0.15">
      <c r="A1132" s="6"/>
      <c r="B1132" s="8"/>
      <c r="C1132" s="8"/>
      <c r="D1132" s="8"/>
      <c r="E1132" s="9"/>
      <c r="F1132" s="10"/>
      <c r="G1132" s="11"/>
      <c r="H1132" s="8"/>
      <c r="I1132" s="9"/>
      <c r="J1132" s="1"/>
      <c r="K1132" s="1"/>
      <c r="O1132" s="1"/>
      <c r="P1132" s="1"/>
    </row>
    <row r="1133" spans="1:17" x14ac:dyDescent="0.15">
      <c r="A1133" s="6"/>
      <c r="B1133" s="8"/>
      <c r="C1133" s="8"/>
      <c r="D1133" s="8"/>
      <c r="E1133" s="9"/>
      <c r="F1133" s="10"/>
      <c r="G1133" s="11"/>
      <c r="H1133" s="8"/>
      <c r="I1133" s="9"/>
      <c r="J1133" s="1"/>
      <c r="K1133" s="1"/>
      <c r="O1133" s="1"/>
      <c r="P1133" s="1"/>
    </row>
    <row r="1134" spans="1:17" x14ac:dyDescent="0.15">
      <c r="A1134" s="6"/>
      <c r="B1134" s="8"/>
      <c r="C1134" s="8"/>
      <c r="D1134" s="8"/>
      <c r="E1134" s="9"/>
      <c r="F1134" s="10"/>
      <c r="G1134" s="11"/>
      <c r="H1134" s="8"/>
      <c r="I1134" s="9"/>
      <c r="J1134" s="1"/>
      <c r="K1134" s="1"/>
      <c r="O1134" s="1"/>
      <c r="P1134" s="1"/>
    </row>
    <row r="1135" spans="1:17" ht="15.75" customHeight="1" x14ac:dyDescent="0.2">
      <c r="A1135" s="2512" t="s">
        <v>1914</v>
      </c>
      <c r="B1135" s="2512"/>
      <c r="C1135" s="2512"/>
      <c r="D1135" s="2512"/>
      <c r="E1135" s="2512"/>
      <c r="F1135" s="2512"/>
      <c r="G1135" s="2512"/>
      <c r="H1135" s="2512"/>
      <c r="I1135" s="2512"/>
      <c r="J1135" s="2512"/>
      <c r="K1135" s="2512"/>
      <c r="L1135" s="2512"/>
      <c r="M1135" s="2512"/>
      <c r="N1135" s="2512"/>
      <c r="O1135" s="2512"/>
      <c r="P1135" s="2512"/>
      <c r="Q1135" s="2512"/>
    </row>
    <row r="1136" spans="1:17" x14ac:dyDescent="0.15">
      <c r="A1136" s="3"/>
      <c r="B1136" s="12"/>
      <c r="C1136" s="12"/>
      <c r="D1136" s="12"/>
      <c r="E1136" s="13"/>
      <c r="F1136" s="14"/>
      <c r="G1136" s="12"/>
      <c r="H1136" s="12"/>
      <c r="I1136" s="13"/>
      <c r="J1136" s="13"/>
      <c r="K1136" s="13"/>
      <c r="L1136" s="12"/>
      <c r="M1136" s="12"/>
      <c r="N1136" s="12"/>
      <c r="O1136" s="13"/>
      <c r="P1136" s="13"/>
      <c r="Q1136" s="12"/>
    </row>
    <row r="1137" spans="1:17" ht="14" thickBot="1" x14ac:dyDescent="0.2">
      <c r="A1137" s="3" t="s">
        <v>421</v>
      </c>
      <c r="B1137" s="12"/>
      <c r="C1137" s="12"/>
      <c r="D1137" s="12"/>
      <c r="E1137" s="13"/>
      <c r="F1137" s="14"/>
      <c r="G1137" s="12"/>
      <c r="H1137" s="12"/>
      <c r="I1137" s="13"/>
      <c r="J1137" s="13"/>
      <c r="K1137" s="13"/>
      <c r="L1137" s="12"/>
      <c r="M1137" s="12"/>
      <c r="N1137" s="12"/>
      <c r="O1137" s="13"/>
      <c r="P1137" s="13"/>
      <c r="Q1137" s="12"/>
    </row>
    <row r="1138" spans="1:17" ht="14.5" customHeight="1" thickBot="1" x14ac:dyDescent="0.2">
      <c r="A1138" s="2499" t="s">
        <v>343</v>
      </c>
      <c r="B1138" s="2502" t="s">
        <v>1950</v>
      </c>
      <c r="C1138" s="2503"/>
      <c r="D1138" s="2503"/>
      <c r="E1138" s="2503"/>
      <c r="F1138" s="2503"/>
      <c r="G1138" s="2503"/>
      <c r="H1138" s="2503"/>
      <c r="I1138" s="2503"/>
      <c r="J1138" s="2503"/>
      <c r="K1138" s="2503"/>
      <c r="L1138" s="2504" t="s">
        <v>1951</v>
      </c>
      <c r="M1138" s="2505"/>
      <c r="N1138" s="2505"/>
      <c r="O1138" s="2505"/>
      <c r="P1138" s="2506"/>
      <c r="Q1138" s="2507"/>
    </row>
    <row r="1139" spans="1:17" ht="14.5" customHeight="1" x14ac:dyDescent="0.15">
      <c r="A1139" s="2500"/>
      <c r="B1139" s="2508" t="s">
        <v>344</v>
      </c>
      <c r="C1139" s="2509"/>
      <c r="D1139" s="1088"/>
      <c r="E1139" s="1088" t="s">
        <v>926</v>
      </c>
      <c r="F1139" s="1088" t="s">
        <v>345</v>
      </c>
      <c r="G1139" s="1088"/>
      <c r="H1139" s="1088"/>
      <c r="I1139" s="2496" t="s">
        <v>346</v>
      </c>
      <c r="J1139" s="2497"/>
      <c r="K1139" s="2498"/>
      <c r="L1139" s="2510" t="s">
        <v>344</v>
      </c>
      <c r="M1139" s="2511"/>
      <c r="N1139" s="1095" t="s">
        <v>347</v>
      </c>
      <c r="O1139" s="1096" t="s">
        <v>348</v>
      </c>
      <c r="P1139" s="1097"/>
      <c r="Q1139" s="1098"/>
    </row>
    <row r="1140" spans="1:17" ht="14.5" customHeight="1" x14ac:dyDescent="0.15">
      <c r="A1140" s="2500"/>
      <c r="B1140" s="1088" t="s">
        <v>857</v>
      </c>
      <c r="C1140" s="1088" t="s">
        <v>350</v>
      </c>
      <c r="D1140" s="1088" t="s">
        <v>859</v>
      </c>
      <c r="E1140" s="1088" t="s">
        <v>864</v>
      </c>
      <c r="F1140" s="1088" t="s">
        <v>351</v>
      </c>
      <c r="G1140" s="1088" t="s">
        <v>352</v>
      </c>
      <c r="H1140" s="1088" t="s">
        <v>353</v>
      </c>
      <c r="I1140" s="2493" t="s">
        <v>861</v>
      </c>
      <c r="J1140" s="2494"/>
      <c r="K1140" s="2495"/>
      <c r="L1140" s="1099" t="s">
        <v>857</v>
      </c>
      <c r="M1140" s="1095" t="s">
        <v>350</v>
      </c>
      <c r="N1140" s="1095" t="s">
        <v>354</v>
      </c>
      <c r="O1140" s="1096"/>
      <c r="P1140" s="1095" t="s">
        <v>352</v>
      </c>
      <c r="Q1140" s="1098" t="s">
        <v>353</v>
      </c>
    </row>
    <row r="1141" spans="1:17" ht="14.5" customHeight="1" x14ac:dyDescent="0.15">
      <c r="A1141" s="2500"/>
      <c r="B1141" s="1088"/>
      <c r="C1141" s="1088"/>
      <c r="D1141" s="1088"/>
      <c r="E1141" s="1088"/>
      <c r="F1141" s="1088" t="s">
        <v>356</v>
      </c>
      <c r="G1141" s="1088" t="s">
        <v>357</v>
      </c>
      <c r="H1141" s="1088" t="s">
        <v>356</v>
      </c>
      <c r="I1141" s="1089"/>
      <c r="J1141" s="1090"/>
      <c r="K1141" s="1091"/>
      <c r="L1141" s="1099"/>
      <c r="M1141" s="1095"/>
      <c r="N1141" s="1095"/>
      <c r="O1141" s="1096" t="s">
        <v>359</v>
      </c>
      <c r="P1141" s="1095" t="s">
        <v>357</v>
      </c>
      <c r="Q1141" s="1098" t="s">
        <v>356</v>
      </c>
    </row>
    <row r="1142" spans="1:17" ht="14.5" customHeight="1" x14ac:dyDescent="0.15">
      <c r="A1142" s="2501"/>
      <c r="B1142" s="1092" t="s">
        <v>360</v>
      </c>
      <c r="C1142" s="1092" t="s">
        <v>360</v>
      </c>
      <c r="D1142" s="1092" t="s">
        <v>361</v>
      </c>
      <c r="E1142" s="1092" t="s">
        <v>778</v>
      </c>
      <c r="F1142" s="1092"/>
      <c r="G1142" s="1092" t="s">
        <v>362</v>
      </c>
      <c r="H1142" s="1092" t="s">
        <v>363</v>
      </c>
      <c r="I1142" s="1093" t="s">
        <v>364</v>
      </c>
      <c r="J1142" s="1093" t="s">
        <v>365</v>
      </c>
      <c r="K1142" s="1094" t="s">
        <v>366</v>
      </c>
      <c r="L1142" s="1100" t="s">
        <v>360</v>
      </c>
      <c r="M1142" s="1101" t="s">
        <v>360</v>
      </c>
      <c r="N1142" s="1101" t="s">
        <v>361</v>
      </c>
      <c r="O1142" s="1102"/>
      <c r="P1142" s="1101" t="s">
        <v>362</v>
      </c>
      <c r="Q1142" s="1103" t="s">
        <v>363</v>
      </c>
    </row>
    <row r="1143" spans="1:17" ht="14.5" customHeight="1" x14ac:dyDescent="0.15">
      <c r="A1143" s="1049" t="s">
        <v>367</v>
      </c>
      <c r="B1143" s="1050">
        <v>635</v>
      </c>
      <c r="C1143" s="1050">
        <v>631</v>
      </c>
      <c r="D1143" s="1051">
        <v>1550.1</v>
      </c>
      <c r="E1143" s="1701">
        <v>2.456576862123613</v>
      </c>
      <c r="F1143" s="1053"/>
      <c r="G1143" s="1050"/>
      <c r="H1143" s="1050"/>
      <c r="I1143" s="1052"/>
      <c r="J1143" s="1052"/>
      <c r="K1143" s="1054"/>
      <c r="L1143" s="1055">
        <v>457</v>
      </c>
      <c r="M1143" s="1051">
        <v>457</v>
      </c>
      <c r="N1143" s="1051">
        <v>1099.0999999999999</v>
      </c>
      <c r="O1143" s="1701">
        <v>2.4050328227571116</v>
      </c>
      <c r="P1143" s="1702"/>
      <c r="Q1143" s="1703"/>
    </row>
    <row r="1144" spans="1:17" ht="14.5" customHeight="1" x14ac:dyDescent="0.15">
      <c r="A1144" s="1566" t="s">
        <v>368</v>
      </c>
      <c r="B1144" s="1223">
        <v>22</v>
      </c>
      <c r="C1144" s="1223">
        <v>20</v>
      </c>
      <c r="D1144" s="1031">
        <v>46</v>
      </c>
      <c r="E1144" s="1223">
        <v>2.2999999999999998</v>
      </c>
      <c r="F1144" s="1419" t="s">
        <v>1004</v>
      </c>
      <c r="G1144" s="1336">
        <v>6400000</v>
      </c>
      <c r="H1144" s="1033">
        <v>17849515.109090909</v>
      </c>
      <c r="I1144" s="1575"/>
      <c r="J1144" s="1034"/>
      <c r="K1144" s="1035"/>
      <c r="L1144" s="2408">
        <v>15</v>
      </c>
      <c r="M1144" s="1223">
        <v>15</v>
      </c>
      <c r="N1144" s="1585">
        <v>34.5</v>
      </c>
      <c r="O1144" s="2400">
        <v>2.2999999999999998</v>
      </c>
      <c r="P1144" s="1336">
        <v>6400000</v>
      </c>
      <c r="Q1144" s="1227">
        <v>17849515.109090909</v>
      </c>
    </row>
    <row r="1145" spans="1:17" ht="14.5" customHeight="1" x14ac:dyDescent="0.15">
      <c r="A1145" s="1566" t="s">
        <v>369</v>
      </c>
      <c r="B1145" s="1223"/>
      <c r="C1145" s="1223"/>
      <c r="D1145" s="1031">
        <v>0</v>
      </c>
      <c r="E1145" s="1223"/>
      <c r="F1145" s="1032"/>
      <c r="G1145" s="1336"/>
      <c r="H1145" s="1033"/>
      <c r="I1145" s="1575"/>
      <c r="J1145" s="1034"/>
      <c r="K1145" s="1035"/>
      <c r="L1145" s="2409"/>
      <c r="M1145" s="1030"/>
      <c r="N1145" s="1585">
        <v>0</v>
      </c>
      <c r="O1145" s="1029"/>
      <c r="P1145" s="1338"/>
      <c r="Q1145" s="1699"/>
    </row>
    <row r="1146" spans="1:17" ht="14.5" customHeight="1" x14ac:dyDescent="0.15">
      <c r="A1146" s="1566" t="s">
        <v>370</v>
      </c>
      <c r="B1146" s="1223">
        <v>134</v>
      </c>
      <c r="C1146" s="1223">
        <v>132</v>
      </c>
      <c r="D1146" s="1031">
        <v>330</v>
      </c>
      <c r="E1146" s="1223">
        <v>2.5</v>
      </c>
      <c r="F1146" s="1419" t="s">
        <v>1004</v>
      </c>
      <c r="G1146" s="1336">
        <v>6400000</v>
      </c>
      <c r="H1146" s="1033">
        <v>17849515.109090909</v>
      </c>
      <c r="I1146" s="1575"/>
      <c r="J1146" s="1034"/>
      <c r="K1146" s="1035"/>
      <c r="L1146" s="2409">
        <v>115</v>
      </c>
      <c r="M1146" s="1030">
        <v>115</v>
      </c>
      <c r="N1146" s="1585">
        <v>264.5</v>
      </c>
      <c r="O1146" s="2400">
        <v>2.2999999999999998</v>
      </c>
      <c r="P1146" s="1336">
        <v>6400000</v>
      </c>
      <c r="Q1146" s="1699">
        <v>17849515.109090909</v>
      </c>
    </row>
    <row r="1147" spans="1:17" ht="14.5" customHeight="1" x14ac:dyDescent="0.15">
      <c r="A1147" s="1566" t="s">
        <v>371</v>
      </c>
      <c r="B1147" s="1223"/>
      <c r="C1147" s="1223"/>
      <c r="D1147" s="1031">
        <v>0</v>
      </c>
      <c r="E1147" s="1223"/>
      <c r="F1147" s="1419"/>
      <c r="G1147" s="1336"/>
      <c r="H1147" s="1033"/>
      <c r="I1147" s="1575"/>
      <c r="J1147" s="1034"/>
      <c r="K1147" s="1035"/>
      <c r="L1147" s="2409"/>
      <c r="M1147" s="1030"/>
      <c r="N1147" s="1585">
        <v>0</v>
      </c>
      <c r="O1147" s="1029"/>
      <c r="P1147" s="1338"/>
      <c r="Q1147" s="1699"/>
    </row>
    <row r="1148" spans="1:17" ht="14.5" customHeight="1" x14ac:dyDescent="0.15">
      <c r="A1148" s="1566" t="s">
        <v>372</v>
      </c>
      <c r="B1148" s="1223">
        <v>220</v>
      </c>
      <c r="C1148" s="1223">
        <v>220</v>
      </c>
      <c r="D1148" s="1031">
        <v>528</v>
      </c>
      <c r="E1148" s="1223">
        <v>2.4</v>
      </c>
      <c r="F1148" s="1419" t="s">
        <v>1004</v>
      </c>
      <c r="G1148" s="1336">
        <v>6400000</v>
      </c>
      <c r="H1148" s="1033">
        <v>17849515.109090909</v>
      </c>
      <c r="I1148" s="1575"/>
      <c r="J1148" s="1034"/>
      <c r="K1148" s="1035"/>
      <c r="L1148" s="2408">
        <v>170</v>
      </c>
      <c r="M1148" s="1223">
        <v>170</v>
      </c>
      <c r="N1148" s="1585">
        <v>408</v>
      </c>
      <c r="O1148" s="2400">
        <v>2.4</v>
      </c>
      <c r="P1148" s="1336">
        <v>6400000</v>
      </c>
      <c r="Q1148" s="1699">
        <v>17849515.109090909</v>
      </c>
    </row>
    <row r="1149" spans="1:17" ht="14.5" customHeight="1" x14ac:dyDescent="0.15">
      <c r="A1149" s="1566" t="s">
        <v>373</v>
      </c>
      <c r="B1149" s="1223"/>
      <c r="C1149" s="1223"/>
      <c r="D1149" s="1031">
        <v>0</v>
      </c>
      <c r="E1149" s="1223"/>
      <c r="F1149" s="1038"/>
      <c r="G1149" s="1336"/>
      <c r="H1149" s="1033"/>
      <c r="I1149" s="1575"/>
      <c r="J1149" s="1034"/>
      <c r="K1149" s="1035"/>
      <c r="L1149" s="2409"/>
      <c r="M1149" s="1030"/>
      <c r="N1149" s="1585">
        <v>0</v>
      </c>
      <c r="O1149" s="1029"/>
      <c r="P1149" s="1338"/>
      <c r="Q1149" s="1699"/>
    </row>
    <row r="1150" spans="1:17" ht="14.5" customHeight="1" x14ac:dyDescent="0.15">
      <c r="A1150" s="1566" t="s">
        <v>374</v>
      </c>
      <c r="B1150" s="1223">
        <v>4</v>
      </c>
      <c r="C1150" s="1223">
        <v>4</v>
      </c>
      <c r="D1150" s="1031">
        <v>9.6</v>
      </c>
      <c r="E1150" s="1223">
        <v>2.4</v>
      </c>
      <c r="F1150" s="1419" t="s">
        <v>1004</v>
      </c>
      <c r="G1150" s="1336">
        <v>6400000</v>
      </c>
      <c r="H1150" s="1033">
        <v>17849515.109090909</v>
      </c>
      <c r="I1150" s="1575"/>
      <c r="J1150" s="1034"/>
      <c r="K1150" s="1035"/>
      <c r="L1150" s="2408">
        <v>4</v>
      </c>
      <c r="M1150" s="1223">
        <v>4</v>
      </c>
      <c r="N1150" s="1585">
        <v>9.6</v>
      </c>
      <c r="O1150" s="2400">
        <v>2.4</v>
      </c>
      <c r="P1150" s="1336">
        <v>6400000</v>
      </c>
      <c r="Q1150" s="1699">
        <v>17849515.109090909</v>
      </c>
    </row>
    <row r="1151" spans="1:17" ht="14.5" customHeight="1" x14ac:dyDescent="0.15">
      <c r="A1151" s="1566" t="s">
        <v>375</v>
      </c>
      <c r="B1151" s="1223"/>
      <c r="C1151" s="1223"/>
      <c r="D1151" s="1031">
        <v>0</v>
      </c>
      <c r="E1151" s="1223"/>
      <c r="F1151" s="1038"/>
      <c r="G1151" s="1336"/>
      <c r="H1151" s="1033"/>
      <c r="I1151" s="1575"/>
      <c r="J1151" s="1034"/>
      <c r="K1151" s="1035"/>
      <c r="L1151" s="2409"/>
      <c r="M1151" s="1030"/>
      <c r="N1151" s="1585">
        <v>0</v>
      </c>
      <c r="O1151" s="1029"/>
      <c r="P1151" s="1338"/>
      <c r="Q1151" s="1699"/>
    </row>
    <row r="1152" spans="1:17" ht="14.5" customHeight="1" x14ac:dyDescent="0.15">
      <c r="A1152" s="1566" t="s">
        <v>376</v>
      </c>
      <c r="B1152" s="1223">
        <v>5</v>
      </c>
      <c r="C1152" s="1223">
        <v>5</v>
      </c>
      <c r="D1152" s="1031">
        <v>11.5</v>
      </c>
      <c r="E1152" s="1223">
        <v>2.2999999999999998</v>
      </c>
      <c r="F1152" s="1419" t="s">
        <v>1004</v>
      </c>
      <c r="G1152" s="1336">
        <v>6400000</v>
      </c>
      <c r="H1152" s="1033">
        <v>17849515.109090909</v>
      </c>
      <c r="I1152" s="1575"/>
      <c r="J1152" s="1034"/>
      <c r="K1152" s="1035"/>
      <c r="L1152" s="2408">
        <v>3</v>
      </c>
      <c r="M1152" s="1223">
        <v>3</v>
      </c>
      <c r="N1152" s="1585">
        <v>7.5</v>
      </c>
      <c r="O1152" s="2400">
        <v>2.5</v>
      </c>
      <c r="P1152" s="1336">
        <v>6400000</v>
      </c>
      <c r="Q1152" s="1699">
        <v>17849515.109090909</v>
      </c>
    </row>
    <row r="1153" spans="1:17" ht="14.5" customHeight="1" x14ac:dyDescent="0.15">
      <c r="A1153" s="1566" t="s">
        <v>377</v>
      </c>
      <c r="B1153" s="1223">
        <v>250</v>
      </c>
      <c r="C1153" s="1223">
        <v>250</v>
      </c>
      <c r="D1153" s="1031">
        <v>625</v>
      </c>
      <c r="E1153" s="1223">
        <v>2.5</v>
      </c>
      <c r="F1153" s="1419" t="s">
        <v>1004</v>
      </c>
      <c r="G1153" s="1336">
        <v>6400000</v>
      </c>
      <c r="H1153" s="1033">
        <v>17849515.109090909</v>
      </c>
      <c r="I1153" s="1575"/>
      <c r="J1153" s="1034"/>
      <c r="K1153" s="1035"/>
      <c r="L1153" s="2408">
        <v>150</v>
      </c>
      <c r="M1153" s="1223">
        <v>150</v>
      </c>
      <c r="N1153" s="1585">
        <v>375</v>
      </c>
      <c r="O1153" s="2400">
        <v>2.5</v>
      </c>
      <c r="P1153" s="1336">
        <v>6400000</v>
      </c>
      <c r="Q1153" s="1699">
        <v>17849515.109090909</v>
      </c>
    </row>
    <row r="1154" spans="1:17" ht="14.5" customHeight="1" x14ac:dyDescent="0.15">
      <c r="A1154" s="1566" t="s">
        <v>378</v>
      </c>
      <c r="B1154" s="1223"/>
      <c r="C1154" s="1223"/>
      <c r="D1154" s="1031">
        <v>0</v>
      </c>
      <c r="E1154" s="1223"/>
      <c r="F1154" s="1038"/>
      <c r="G1154" s="1336"/>
      <c r="H1154" s="1033"/>
      <c r="I1154" s="1575"/>
      <c r="J1154" s="1034"/>
      <c r="K1154" s="1035"/>
      <c r="L1154" s="2409"/>
      <c r="M1154" s="1030"/>
      <c r="N1154" s="1585">
        <v>0</v>
      </c>
      <c r="O1154" s="2440"/>
      <c r="P1154" s="1338"/>
      <c r="Q1154" s="1699"/>
    </row>
    <row r="1155" spans="1:17" ht="14.5" customHeight="1" x14ac:dyDescent="0.15">
      <c r="A1155" s="1566" t="s">
        <v>379</v>
      </c>
      <c r="B1155" s="1223"/>
      <c r="C1155" s="1223"/>
      <c r="D1155" s="1031">
        <v>0</v>
      </c>
      <c r="E1155" s="1580"/>
      <c r="F1155" s="1032"/>
      <c r="G1155" s="1336"/>
      <c r="H1155" s="1033"/>
      <c r="I1155" s="1575"/>
      <c r="J1155" s="1034"/>
      <c r="K1155" s="1035"/>
      <c r="L1155" s="2409"/>
      <c r="M1155" s="1030"/>
      <c r="N1155" s="1585">
        <v>0</v>
      </c>
      <c r="O1155" s="2440"/>
      <c r="P1155" s="1338"/>
      <c r="Q1155" s="1699"/>
    </row>
    <row r="1156" spans="1:17" ht="14.5" customHeight="1" x14ac:dyDescent="0.15">
      <c r="A1156" s="1566" t="s">
        <v>380</v>
      </c>
      <c r="B1156" s="1223"/>
      <c r="C1156" s="1223"/>
      <c r="D1156" s="1031">
        <v>0</v>
      </c>
      <c r="E1156" s="1580"/>
      <c r="F1156" s="1038"/>
      <c r="G1156" s="1336"/>
      <c r="H1156" s="1033"/>
      <c r="I1156" s="1575"/>
      <c r="J1156" s="1034"/>
      <c r="K1156" s="1035"/>
      <c r="L1156" s="2409"/>
      <c r="M1156" s="1030"/>
      <c r="N1156" s="1585">
        <v>0</v>
      </c>
      <c r="O1156" s="2440"/>
      <c r="P1156" s="1338"/>
      <c r="Q1156" s="1699"/>
    </row>
    <row r="1157" spans="1:17" ht="14.5" customHeight="1" x14ac:dyDescent="0.15">
      <c r="A1157" s="1566" t="s">
        <v>381</v>
      </c>
      <c r="B1157" s="1223"/>
      <c r="C1157" s="1223"/>
      <c r="D1157" s="1031">
        <v>0</v>
      </c>
      <c r="E1157" s="1580"/>
      <c r="F1157" s="1419"/>
      <c r="G1157" s="1336"/>
      <c r="H1157" s="1033"/>
      <c r="I1157" s="1575"/>
      <c r="J1157" s="1034"/>
      <c r="K1157" s="1035"/>
      <c r="L1157" s="2409"/>
      <c r="M1157" s="1030"/>
      <c r="N1157" s="1585">
        <v>0</v>
      </c>
      <c r="O1157" s="2407"/>
      <c r="P1157" s="1338"/>
      <c r="Q1157" s="1699"/>
    </row>
    <row r="1158" spans="1:17" ht="14.5" customHeight="1" x14ac:dyDescent="0.15">
      <c r="A1158" s="1566" t="s">
        <v>382</v>
      </c>
      <c r="B1158" s="1223"/>
      <c r="C1158" s="1223"/>
      <c r="D1158" s="1031">
        <v>0</v>
      </c>
      <c r="E1158" s="1580"/>
      <c r="F1158" s="1419"/>
      <c r="G1158" s="1336"/>
      <c r="H1158" s="1033"/>
      <c r="I1158" s="1575"/>
      <c r="J1158" s="1034"/>
      <c r="K1158" s="1035"/>
      <c r="L1158" s="2409"/>
      <c r="M1158" s="1030"/>
      <c r="N1158" s="1585">
        <v>0</v>
      </c>
      <c r="O1158" s="2407"/>
      <c r="P1158" s="1338"/>
      <c r="Q1158" s="1699"/>
    </row>
    <row r="1159" spans="1:17" ht="14.5" customHeight="1" x14ac:dyDescent="0.15">
      <c r="A1159" s="1570" t="s">
        <v>383</v>
      </c>
      <c r="B1159" s="1076">
        <v>0</v>
      </c>
      <c r="C1159" s="1058">
        <v>0</v>
      </c>
      <c r="D1159" s="1059">
        <v>0</v>
      </c>
      <c r="E1159" s="1701" t="e">
        <v>#DIV/0!</v>
      </c>
      <c r="F1159" s="1061"/>
      <c r="G1159" s="1572"/>
      <c r="H1159" s="1062"/>
      <c r="I1159" s="1576"/>
      <c r="J1159" s="1063"/>
      <c r="K1159" s="1064"/>
      <c r="L1159" s="1536">
        <v>0</v>
      </c>
      <c r="M1159" s="1076">
        <v>0</v>
      </c>
      <c r="N1159" s="1076">
        <v>0</v>
      </c>
      <c r="O1159" s="2404" t="e">
        <v>#DIV/0!</v>
      </c>
      <c r="P1159" s="1697"/>
      <c r="Q1159" s="1698"/>
    </row>
    <row r="1160" spans="1:17" ht="14.5" customHeight="1" x14ac:dyDescent="0.15">
      <c r="A1160" s="1566" t="s">
        <v>384</v>
      </c>
      <c r="B1160" s="1030"/>
      <c r="C1160" s="1030"/>
      <c r="D1160" s="1031">
        <v>0</v>
      </c>
      <c r="E1160" s="1580"/>
      <c r="F1160" s="1038"/>
      <c r="G1160" s="1336"/>
      <c r="H1160" s="1033"/>
      <c r="I1160" s="1575"/>
      <c r="J1160" s="1034"/>
      <c r="K1160" s="1035"/>
      <c r="L1160" s="2409"/>
      <c r="M1160" s="1030"/>
      <c r="N1160" s="1585">
        <v>0</v>
      </c>
      <c r="O1160" s="2407"/>
      <c r="P1160" s="1338"/>
      <c r="Q1160" s="1699"/>
    </row>
    <row r="1161" spans="1:17" ht="14.5" customHeight="1" x14ac:dyDescent="0.15">
      <c r="A1161" s="1566" t="s">
        <v>385</v>
      </c>
      <c r="B1161" s="1030"/>
      <c r="C1161" s="1030"/>
      <c r="D1161" s="1031">
        <v>0</v>
      </c>
      <c r="E1161" s="1580"/>
      <c r="F1161" s="1038"/>
      <c r="G1161" s="1336"/>
      <c r="H1161" s="1033"/>
      <c r="I1161" s="1575"/>
      <c r="J1161" s="1034"/>
      <c r="K1161" s="1035"/>
      <c r="L1161" s="2409"/>
      <c r="M1161" s="1030"/>
      <c r="N1161" s="1585">
        <v>0</v>
      </c>
      <c r="O1161" s="2407"/>
      <c r="P1161" s="1338"/>
      <c r="Q1161" s="1699"/>
    </row>
    <row r="1162" spans="1:17" ht="14.5" customHeight="1" x14ac:dyDescent="0.15">
      <c r="A1162" s="1566" t="s">
        <v>386</v>
      </c>
      <c r="B1162" s="1030"/>
      <c r="C1162" s="1030"/>
      <c r="D1162" s="1031">
        <v>0</v>
      </c>
      <c r="E1162" s="1580"/>
      <c r="F1162" s="1038"/>
      <c r="G1162" s="1336"/>
      <c r="H1162" s="1033"/>
      <c r="I1162" s="1575"/>
      <c r="J1162" s="1034"/>
      <c r="K1162" s="1035"/>
      <c r="L1162" s="2409"/>
      <c r="M1162" s="1030"/>
      <c r="N1162" s="1585">
        <v>0</v>
      </c>
      <c r="O1162" s="2407"/>
      <c r="P1162" s="1338"/>
      <c r="Q1162" s="1699"/>
    </row>
    <row r="1163" spans="1:17" ht="14.5" customHeight="1" x14ac:dyDescent="0.15">
      <c r="A1163" s="1566" t="s">
        <v>387</v>
      </c>
      <c r="B1163" s="1030"/>
      <c r="C1163" s="1030"/>
      <c r="D1163" s="1031">
        <v>0</v>
      </c>
      <c r="E1163" s="1580"/>
      <c r="F1163" s="1038"/>
      <c r="G1163" s="1336"/>
      <c r="H1163" s="1033"/>
      <c r="I1163" s="1575"/>
      <c r="J1163" s="1034"/>
      <c r="K1163" s="1035"/>
      <c r="L1163" s="2409"/>
      <c r="M1163" s="1030"/>
      <c r="N1163" s="1585">
        <v>0</v>
      </c>
      <c r="O1163" s="2407"/>
      <c r="P1163" s="1338"/>
      <c r="Q1163" s="1699"/>
    </row>
    <row r="1164" spans="1:17" ht="14.5" customHeight="1" x14ac:dyDescent="0.15">
      <c r="A1164" s="1566" t="s">
        <v>388</v>
      </c>
      <c r="B1164" s="1223"/>
      <c r="C1164" s="1223"/>
      <c r="D1164" s="1031">
        <v>0</v>
      </c>
      <c r="E1164" s="1580"/>
      <c r="F1164" s="1419"/>
      <c r="G1164" s="1336"/>
      <c r="H1164" s="1033"/>
      <c r="I1164" s="1575"/>
      <c r="J1164" s="1034"/>
      <c r="K1164" s="1035"/>
      <c r="L1164" s="2409"/>
      <c r="M1164" s="1030"/>
      <c r="N1164" s="1585">
        <v>0</v>
      </c>
      <c r="O1164" s="2407"/>
      <c r="P1164" s="1336"/>
      <c r="Q1164" s="1699"/>
    </row>
    <row r="1165" spans="1:17" ht="14.5" customHeight="1" x14ac:dyDescent="0.15">
      <c r="A1165" s="1570" t="s">
        <v>389</v>
      </c>
      <c r="B1165" s="1571">
        <v>180.5</v>
      </c>
      <c r="C1165" s="1068">
        <v>180</v>
      </c>
      <c r="D1165" s="1068">
        <v>562</v>
      </c>
      <c r="E1165" s="1701">
        <v>3.1222222222222222</v>
      </c>
      <c r="F1165" s="1061"/>
      <c r="G1165" s="1574"/>
      <c r="H1165" s="1070"/>
      <c r="I1165" s="1577"/>
      <c r="J1165" s="1071"/>
      <c r="K1165" s="1072"/>
      <c r="L1165" s="2410">
        <v>107.5</v>
      </c>
      <c r="M1165" s="1571">
        <v>107</v>
      </c>
      <c r="N1165" s="1571">
        <v>246.49999999999997</v>
      </c>
      <c r="O1165" s="2404">
        <v>2.3037383177570092</v>
      </c>
      <c r="P1165" s="1697"/>
      <c r="Q1165" s="1698"/>
    </row>
    <row r="1166" spans="1:17" ht="14.5" customHeight="1" x14ac:dyDescent="0.15">
      <c r="A1166" s="1566" t="s">
        <v>390</v>
      </c>
      <c r="B1166" s="1223">
        <v>118</v>
      </c>
      <c r="C1166" s="1223">
        <v>118</v>
      </c>
      <c r="D1166" s="1031">
        <v>413</v>
      </c>
      <c r="E1166" s="1223">
        <v>3.5</v>
      </c>
      <c r="F1166" s="1419" t="s">
        <v>1004</v>
      </c>
      <c r="G1166" s="1336">
        <v>6400000</v>
      </c>
      <c r="H1166" s="1033">
        <v>17849515.109090909</v>
      </c>
      <c r="I1166" s="1575"/>
      <c r="J1166" s="1034"/>
      <c r="K1166" s="1035"/>
      <c r="L1166" s="2408">
        <v>90</v>
      </c>
      <c r="M1166" s="1223">
        <v>90</v>
      </c>
      <c r="N1166" s="1585">
        <v>206.99999999999997</v>
      </c>
      <c r="O1166" s="2400">
        <v>2.2999999999999998</v>
      </c>
      <c r="P1166" s="1336">
        <v>6400000</v>
      </c>
      <c r="Q1166" s="1699">
        <v>17849515.109090909</v>
      </c>
    </row>
    <row r="1167" spans="1:17" ht="14.5" customHeight="1" x14ac:dyDescent="0.15">
      <c r="A1167" s="1566" t="s">
        <v>391</v>
      </c>
      <c r="B1167" s="1223"/>
      <c r="C1167" s="1223"/>
      <c r="D1167" s="1031">
        <v>0</v>
      </c>
      <c r="E1167" s="1223"/>
      <c r="F1167" s="1419"/>
      <c r="G1167" s="1336"/>
      <c r="H1167" s="1033"/>
      <c r="I1167" s="1575"/>
      <c r="J1167" s="1034"/>
      <c r="K1167" s="1035"/>
      <c r="L1167" s="2409"/>
      <c r="M1167" s="1030"/>
      <c r="N1167" s="1585">
        <v>0</v>
      </c>
      <c r="O1167" s="1029"/>
      <c r="P1167" s="1336"/>
      <c r="Q1167" s="1699"/>
    </row>
    <row r="1168" spans="1:17" ht="14.5" customHeight="1" x14ac:dyDescent="0.15">
      <c r="A1168" s="1566" t="s">
        <v>392</v>
      </c>
      <c r="B1168" s="1223">
        <v>60</v>
      </c>
      <c r="C1168" s="1223">
        <v>60</v>
      </c>
      <c r="D1168" s="1031">
        <v>144</v>
      </c>
      <c r="E1168" s="1223">
        <v>2.4</v>
      </c>
      <c r="F1168" s="1419" t="s">
        <v>1004</v>
      </c>
      <c r="G1168" s="1336">
        <v>6400000</v>
      </c>
      <c r="H1168" s="1033">
        <v>17849515.109090909</v>
      </c>
      <c r="I1168" s="1575"/>
      <c r="J1168" s="1034"/>
      <c r="K1168" s="1035"/>
      <c r="L1168" s="2408">
        <v>15</v>
      </c>
      <c r="M1168" s="1223">
        <v>15</v>
      </c>
      <c r="N1168" s="1585">
        <v>34.5</v>
      </c>
      <c r="O1168" s="2400">
        <v>2.2999999999999998</v>
      </c>
      <c r="P1168" s="1336">
        <v>6400000</v>
      </c>
      <c r="Q1168" s="1699">
        <v>17849515.109090909</v>
      </c>
    </row>
    <row r="1169" spans="1:17" ht="14.5" customHeight="1" x14ac:dyDescent="0.15">
      <c r="A1169" s="1566" t="s">
        <v>393</v>
      </c>
      <c r="B1169" s="1223">
        <v>2.5</v>
      </c>
      <c r="C1169" s="1223">
        <v>2</v>
      </c>
      <c r="D1169" s="1031">
        <v>5</v>
      </c>
      <c r="E1169" s="1223">
        <v>2.5</v>
      </c>
      <c r="F1169" s="1419" t="s">
        <v>1004</v>
      </c>
      <c r="G1169" s="1336">
        <v>6400000</v>
      </c>
      <c r="H1169" s="1033">
        <v>17849515.109090909</v>
      </c>
      <c r="I1169" s="1578"/>
      <c r="J1169" s="1034"/>
      <c r="K1169" s="1041"/>
      <c r="L1169" s="2408">
        <v>2.5</v>
      </c>
      <c r="M1169" s="1223">
        <v>2</v>
      </c>
      <c r="N1169" s="1585">
        <v>5</v>
      </c>
      <c r="O1169" s="2400">
        <v>2.5</v>
      </c>
      <c r="P1169" s="1336">
        <v>6400000</v>
      </c>
      <c r="Q1169" s="1699">
        <v>17849515.109090909</v>
      </c>
    </row>
    <row r="1170" spans="1:17" ht="14.5" customHeight="1" x14ac:dyDescent="0.15">
      <c r="A1170" s="1566" t="s">
        <v>394</v>
      </c>
      <c r="B1170" s="1223"/>
      <c r="C1170" s="1223"/>
      <c r="D1170" s="1031">
        <v>0</v>
      </c>
      <c r="E1170" s="1223"/>
      <c r="F1170" s="1419"/>
      <c r="G1170" s="1336"/>
      <c r="H1170" s="1033"/>
      <c r="I1170" s="1578"/>
      <c r="J1170" s="1034"/>
      <c r="K1170" s="1041"/>
      <c r="L1170" s="2409"/>
      <c r="M1170" s="1030"/>
      <c r="N1170" s="1585">
        <v>0</v>
      </c>
      <c r="O1170" s="2440"/>
      <c r="P1170" s="1338"/>
      <c r="Q1170" s="1699"/>
    </row>
    <row r="1171" spans="1:17" ht="14.5" customHeight="1" x14ac:dyDescent="0.15">
      <c r="A1171" s="1566" t="s">
        <v>395</v>
      </c>
      <c r="B1171" s="1223"/>
      <c r="C1171" s="1223"/>
      <c r="D1171" s="1031">
        <v>0</v>
      </c>
      <c r="E1171" s="1580"/>
      <c r="F1171" s="1032"/>
      <c r="G1171" s="1587"/>
      <c r="H1171" s="1039"/>
      <c r="I1171" s="1578"/>
      <c r="J1171" s="1034"/>
      <c r="K1171" s="1041"/>
      <c r="L1171" s="2409"/>
      <c r="M1171" s="1030"/>
      <c r="N1171" s="1585">
        <v>0</v>
      </c>
      <c r="O1171" s="2440"/>
      <c r="P1171" s="1338"/>
      <c r="Q1171" s="1699"/>
    </row>
    <row r="1172" spans="1:17" ht="14.5" customHeight="1" x14ac:dyDescent="0.15">
      <c r="A1172" s="1566" t="s">
        <v>396</v>
      </c>
      <c r="B1172" s="1223"/>
      <c r="C1172" s="1223"/>
      <c r="D1172" s="1031">
        <v>0</v>
      </c>
      <c r="E1172" s="1580"/>
      <c r="F1172" s="1419"/>
      <c r="G1172" s="1336"/>
      <c r="H1172" s="1033"/>
      <c r="I1172" s="1578"/>
      <c r="J1172" s="1034"/>
      <c r="K1172" s="1041"/>
      <c r="L1172" s="2409"/>
      <c r="M1172" s="1030"/>
      <c r="N1172" s="1585">
        <v>0</v>
      </c>
      <c r="O1172" s="2440"/>
      <c r="P1172" s="1338"/>
      <c r="Q1172" s="1699"/>
    </row>
    <row r="1173" spans="1:17" ht="14.5" customHeight="1" x14ac:dyDescent="0.15">
      <c r="A1173" s="1566" t="s">
        <v>397</v>
      </c>
      <c r="B1173" s="1042"/>
      <c r="C1173" s="1042"/>
      <c r="D1173" s="1031">
        <v>0</v>
      </c>
      <c r="E1173" s="481"/>
      <c r="F1173" s="1032"/>
      <c r="G1173" s="1039"/>
      <c r="H1173" s="1039"/>
      <c r="I1173" s="1578"/>
      <c r="J1173" s="1040"/>
      <c r="K1173" s="1041"/>
      <c r="L1173" s="2409"/>
      <c r="M1173" s="1030"/>
      <c r="N1173" s="1585">
        <v>0</v>
      </c>
      <c r="O1173" s="2407"/>
      <c r="P1173" s="1338"/>
      <c r="Q1173" s="1699"/>
    </row>
    <row r="1174" spans="1:17" ht="14.5" customHeight="1" x14ac:dyDescent="0.15">
      <c r="A1174" s="1570" t="s">
        <v>398</v>
      </c>
      <c r="B1174" s="1076">
        <v>0</v>
      </c>
      <c r="C1174" s="1076">
        <v>0</v>
      </c>
      <c r="D1174" s="1076">
        <v>0</v>
      </c>
      <c r="E1174" s="1069"/>
      <c r="F1174" s="1077"/>
      <c r="G1174" s="1078"/>
      <c r="H1174" s="1078"/>
      <c r="I1174" s="1588"/>
      <c r="J1174" s="1079"/>
      <c r="K1174" s="1020"/>
      <c r="L1174" s="1536">
        <v>0</v>
      </c>
      <c r="M1174" s="1076">
        <v>0</v>
      </c>
      <c r="N1174" s="1076">
        <v>0</v>
      </c>
      <c r="O1174" s="2420"/>
      <c r="P1174" s="1697"/>
      <c r="Q1174" s="1698"/>
    </row>
    <row r="1175" spans="1:17" ht="14.5" customHeight="1" x14ac:dyDescent="0.15">
      <c r="A1175" s="1566" t="s">
        <v>399</v>
      </c>
      <c r="B1175" s="1042"/>
      <c r="C1175" s="1042"/>
      <c r="D1175" s="1031">
        <v>0</v>
      </c>
      <c r="E1175" s="481"/>
      <c r="F1175" s="1032"/>
      <c r="G1175" s="1039"/>
      <c r="H1175" s="1039"/>
      <c r="I1175" s="1578"/>
      <c r="J1175" s="1040"/>
      <c r="K1175" s="1041"/>
      <c r="L1175" s="2409"/>
      <c r="M1175" s="1030"/>
      <c r="N1175" s="1585">
        <v>0</v>
      </c>
      <c r="O1175" s="2407"/>
      <c r="P1175" s="1338"/>
      <c r="Q1175" s="1699"/>
    </row>
    <row r="1176" spans="1:17" ht="14.5" customHeight="1" x14ac:dyDescent="0.15">
      <c r="A1176" s="1566" t="s">
        <v>400</v>
      </c>
      <c r="B1176" s="1042"/>
      <c r="C1176" s="1042"/>
      <c r="D1176" s="1031">
        <v>0</v>
      </c>
      <c r="E1176" s="481"/>
      <c r="F1176" s="1032"/>
      <c r="G1176" s="1039"/>
      <c r="H1176" s="1039"/>
      <c r="I1176" s="1578"/>
      <c r="J1176" s="1040"/>
      <c r="K1176" s="1041"/>
      <c r="L1176" s="2409"/>
      <c r="M1176" s="1030"/>
      <c r="N1176" s="1585">
        <v>0</v>
      </c>
      <c r="O1176" s="2407"/>
      <c r="P1176" s="1338"/>
      <c r="Q1176" s="1699"/>
    </row>
    <row r="1177" spans="1:17" ht="14.5" customHeight="1" x14ac:dyDescent="0.15">
      <c r="A1177" s="1566" t="s">
        <v>401</v>
      </c>
      <c r="B1177" s="1042"/>
      <c r="C1177" s="1042"/>
      <c r="D1177" s="1031">
        <v>0</v>
      </c>
      <c r="E1177" s="481"/>
      <c r="F1177" s="1032"/>
      <c r="G1177" s="1039"/>
      <c r="H1177" s="1039"/>
      <c r="I1177" s="1578"/>
      <c r="J1177" s="1040"/>
      <c r="K1177" s="1041"/>
      <c r="L1177" s="2409"/>
      <c r="M1177" s="1030"/>
      <c r="N1177" s="1585">
        <v>0</v>
      </c>
      <c r="O1177" s="2407"/>
      <c r="P1177" s="1338"/>
      <c r="Q1177" s="1699"/>
    </row>
    <row r="1178" spans="1:17" ht="14.5" customHeight="1" x14ac:dyDescent="0.15">
      <c r="A1178" s="1566" t="s">
        <v>402</v>
      </c>
      <c r="B1178" s="1042"/>
      <c r="C1178" s="1042"/>
      <c r="D1178" s="1031">
        <v>0</v>
      </c>
      <c r="E1178" s="481"/>
      <c r="F1178" s="1032"/>
      <c r="G1178" s="1039"/>
      <c r="H1178" s="1039"/>
      <c r="I1178" s="1578"/>
      <c r="J1178" s="1040"/>
      <c r="K1178" s="1041"/>
      <c r="L1178" s="2409"/>
      <c r="M1178" s="1030"/>
      <c r="N1178" s="1585">
        <v>0</v>
      </c>
      <c r="O1178" s="2407"/>
      <c r="P1178" s="1338"/>
      <c r="Q1178" s="1699"/>
    </row>
    <row r="1179" spans="1:17" ht="14.5" customHeight="1" x14ac:dyDescent="0.15">
      <c r="A1179" s="1566" t="s">
        <v>403</v>
      </c>
      <c r="B1179" s="1042"/>
      <c r="C1179" s="1042"/>
      <c r="D1179" s="1031">
        <v>0</v>
      </c>
      <c r="E1179" s="481"/>
      <c r="F1179" s="1032"/>
      <c r="G1179" s="1039"/>
      <c r="H1179" s="1039"/>
      <c r="I1179" s="1578"/>
      <c r="J1179" s="1040"/>
      <c r="K1179" s="1041"/>
      <c r="L1179" s="2409"/>
      <c r="M1179" s="1030"/>
      <c r="N1179" s="1585">
        <v>0</v>
      </c>
      <c r="O1179" s="2407"/>
      <c r="P1179" s="1338"/>
      <c r="Q1179" s="1699"/>
    </row>
    <row r="1180" spans="1:17" ht="14.5" customHeight="1" x14ac:dyDescent="0.15">
      <c r="A1180" s="1566" t="s">
        <v>404</v>
      </c>
      <c r="B1180" s="1042"/>
      <c r="C1180" s="1042"/>
      <c r="D1180" s="1031">
        <v>0</v>
      </c>
      <c r="E1180" s="481"/>
      <c r="F1180" s="1032"/>
      <c r="G1180" s="1039"/>
      <c r="H1180" s="1039"/>
      <c r="I1180" s="1578"/>
      <c r="J1180" s="1040"/>
      <c r="K1180" s="1041"/>
      <c r="L1180" s="2409"/>
      <c r="M1180" s="1030"/>
      <c r="N1180" s="1585">
        <v>0</v>
      </c>
      <c r="O1180" s="2407"/>
      <c r="P1180" s="1338"/>
      <c r="Q1180" s="1699"/>
    </row>
    <row r="1181" spans="1:17" ht="14.5" customHeight="1" x14ac:dyDescent="0.15">
      <c r="A1181" s="1566" t="s">
        <v>405</v>
      </c>
      <c r="B1181" s="1042"/>
      <c r="C1181" s="1042"/>
      <c r="D1181" s="1031">
        <v>0</v>
      </c>
      <c r="E1181" s="481"/>
      <c r="F1181" s="1032"/>
      <c r="G1181" s="1039"/>
      <c r="H1181" s="1039"/>
      <c r="I1181" s="1578"/>
      <c r="J1181" s="1040"/>
      <c r="K1181" s="1041"/>
      <c r="L1181" s="2409"/>
      <c r="M1181" s="1030"/>
      <c r="N1181" s="1585">
        <v>0</v>
      </c>
      <c r="O1181" s="2407"/>
      <c r="P1181" s="1338"/>
      <c r="Q1181" s="1699"/>
    </row>
    <row r="1182" spans="1:17" ht="14.5" customHeight="1" x14ac:dyDescent="0.15">
      <c r="A1182" s="1028" t="s">
        <v>406</v>
      </c>
      <c r="B1182" s="1042"/>
      <c r="C1182" s="1042"/>
      <c r="D1182" s="1031">
        <v>0</v>
      </c>
      <c r="E1182" s="481"/>
      <c r="F1182" s="1032"/>
      <c r="G1182" s="1039"/>
      <c r="H1182" s="1039"/>
      <c r="I1182" s="1040"/>
      <c r="J1182" s="1040"/>
      <c r="K1182" s="1041"/>
      <c r="L1182" s="2409"/>
      <c r="M1182" s="1030"/>
      <c r="N1182" s="1585">
        <v>0</v>
      </c>
      <c r="O1182" s="2407"/>
      <c r="P1182" s="1338"/>
      <c r="Q1182" s="1699"/>
    </row>
    <row r="1183" spans="1:17" ht="14.5" customHeight="1" x14ac:dyDescent="0.15">
      <c r="A1183" s="1027" t="s">
        <v>407</v>
      </c>
      <c r="B1183" s="1044"/>
      <c r="C1183" s="1044"/>
      <c r="D1183" s="1031">
        <v>0</v>
      </c>
      <c r="E1183" s="1045"/>
      <c r="F1183" s="1046"/>
      <c r="G1183" s="1044"/>
      <c r="H1183" s="1044"/>
      <c r="I1183" s="1047"/>
      <c r="J1183" s="1047"/>
      <c r="K1183" s="1048"/>
      <c r="L1183" s="2419"/>
      <c r="M1183" s="1720"/>
      <c r="N1183" s="1628">
        <v>0</v>
      </c>
      <c r="O1183" s="2421"/>
      <c r="P1183" s="1714"/>
      <c r="Q1183" s="1715"/>
    </row>
    <row r="1184" spans="1:17" ht="14.5" customHeight="1" thickBot="1" x14ac:dyDescent="0.2">
      <c r="A1184" s="1080" t="s">
        <v>408</v>
      </c>
      <c r="B1184" s="1081">
        <v>815.5</v>
      </c>
      <c r="C1184" s="1081">
        <v>811</v>
      </c>
      <c r="D1184" s="1081">
        <v>2112.1</v>
      </c>
      <c r="E1184" s="1568">
        <v>2.6043156596794081</v>
      </c>
      <c r="F1184" s="1565" t="s">
        <v>1004</v>
      </c>
      <c r="G1184" s="1162">
        <v>6400000</v>
      </c>
      <c r="H1184" s="1162">
        <v>17849515.109090906</v>
      </c>
      <c r="I1184" s="1082"/>
      <c r="J1184" s="1082" t="s">
        <v>998</v>
      </c>
      <c r="K1184" s="1085"/>
      <c r="L1184" s="1161">
        <v>564.5</v>
      </c>
      <c r="M1184" s="1161">
        <v>564</v>
      </c>
      <c r="N1184" s="1081">
        <v>1345.6</v>
      </c>
      <c r="O1184" s="1160">
        <v>2.3858156028368791</v>
      </c>
      <c r="P1184" s="1696">
        <v>6400000.0000000009</v>
      </c>
      <c r="Q1184" s="1700">
        <v>17849515.109090909</v>
      </c>
    </row>
    <row r="1185" spans="1:17" x14ac:dyDescent="0.15">
      <c r="A1185" s="7" t="s">
        <v>1925</v>
      </c>
      <c r="B1185" s="8"/>
      <c r="C1185" s="8"/>
      <c r="D1185" s="8"/>
      <c r="E1185" s="9"/>
      <c r="F1185" s="10"/>
      <c r="G1185" s="11"/>
      <c r="H1185" s="8"/>
      <c r="I1185" s="9"/>
      <c r="J1185" s="1"/>
      <c r="K1185" s="1"/>
      <c r="O1185" s="1"/>
      <c r="P1185" s="1"/>
    </row>
    <row r="1186" spans="1:17" x14ac:dyDescent="0.15">
      <c r="A1186" s="6"/>
      <c r="B1186" s="8"/>
      <c r="C1186" s="8"/>
      <c r="D1186" s="8"/>
      <c r="E1186" s="9"/>
      <c r="F1186" s="10"/>
      <c r="G1186" s="11"/>
      <c r="H1186" s="8"/>
      <c r="I1186" s="9"/>
      <c r="J1186" s="1"/>
      <c r="K1186" s="1"/>
      <c r="L1186" s="423"/>
      <c r="O1186" s="1"/>
      <c r="P1186" s="1"/>
    </row>
    <row r="1187" spans="1:17" x14ac:dyDescent="0.15">
      <c r="A1187" s="1724"/>
      <c r="B1187" s="8"/>
      <c r="C1187" s="8"/>
      <c r="D1187" s="8"/>
      <c r="E1187" s="9"/>
      <c r="F1187" s="10"/>
      <c r="G1187" s="11"/>
      <c r="H1187" s="8"/>
      <c r="I1187" s="9"/>
      <c r="J1187" s="1"/>
      <c r="K1187" s="1"/>
      <c r="O1187" s="1"/>
      <c r="P1187" s="1"/>
    </row>
    <row r="1188" spans="1:17" x14ac:dyDescent="0.15">
      <c r="A1188" s="1724"/>
      <c r="B1188" s="8"/>
      <c r="C1188" s="8"/>
      <c r="D1188" s="8"/>
      <c r="E1188" s="9"/>
      <c r="F1188" s="10"/>
      <c r="G1188" s="11"/>
      <c r="H1188" s="8"/>
      <c r="I1188" s="9"/>
      <c r="J1188" s="1"/>
      <c r="K1188" s="1"/>
      <c r="O1188" s="1"/>
      <c r="P1188" s="1"/>
    </row>
    <row r="1189" spans="1:17" ht="14.5" customHeight="1" x14ac:dyDescent="0.2">
      <c r="A1189" s="2512" t="s">
        <v>1914</v>
      </c>
      <c r="B1189" s="2512"/>
      <c r="C1189" s="2512"/>
      <c r="D1189" s="2512"/>
      <c r="E1189" s="2512"/>
      <c r="F1189" s="2512"/>
      <c r="G1189" s="2512"/>
      <c r="H1189" s="2512"/>
      <c r="I1189" s="2512"/>
      <c r="J1189" s="2512"/>
      <c r="K1189" s="2512"/>
      <c r="L1189" s="2512"/>
      <c r="M1189" s="2512"/>
      <c r="N1189" s="2512"/>
      <c r="O1189" s="2512"/>
      <c r="P1189" s="2512"/>
      <c r="Q1189" s="2512"/>
    </row>
    <row r="1190" spans="1:17" ht="14.5" customHeight="1" x14ac:dyDescent="0.15">
      <c r="A1190" s="3"/>
      <c r="B1190" s="12"/>
      <c r="C1190" s="12"/>
      <c r="D1190" s="12"/>
      <c r="E1190" s="13"/>
      <c r="F1190" s="14"/>
      <c r="G1190" s="12"/>
      <c r="H1190" s="12"/>
      <c r="I1190" s="13"/>
      <c r="J1190" s="13"/>
      <c r="K1190" s="13"/>
      <c r="L1190" s="12"/>
      <c r="M1190" s="12"/>
      <c r="N1190" s="12"/>
      <c r="O1190" s="13"/>
      <c r="P1190" s="13"/>
      <c r="Q1190" s="12"/>
    </row>
    <row r="1191" spans="1:17" ht="14.5" customHeight="1" thickBot="1" x14ac:dyDescent="0.2">
      <c r="A1191" s="3" t="s">
        <v>1324</v>
      </c>
      <c r="B1191" s="12"/>
      <c r="C1191" s="12"/>
      <c r="D1191" s="12"/>
      <c r="E1191" s="13"/>
      <c r="F1191" s="14"/>
      <c r="G1191" s="12"/>
      <c r="H1191" s="12"/>
      <c r="I1191" s="13"/>
      <c r="J1191" s="13"/>
      <c r="K1191" s="13"/>
      <c r="L1191" s="12"/>
      <c r="M1191" s="12"/>
      <c r="N1191" s="12"/>
      <c r="O1191" s="13"/>
      <c r="P1191" s="13"/>
      <c r="Q1191" s="12"/>
    </row>
    <row r="1192" spans="1:17" ht="14.5" customHeight="1" thickBot="1" x14ac:dyDescent="0.2">
      <c r="A1192" s="2499" t="s">
        <v>343</v>
      </c>
      <c r="B1192" s="2502" t="s">
        <v>1950</v>
      </c>
      <c r="C1192" s="2503"/>
      <c r="D1192" s="2503"/>
      <c r="E1192" s="2503"/>
      <c r="F1192" s="2503"/>
      <c r="G1192" s="2503"/>
      <c r="H1192" s="2503"/>
      <c r="I1192" s="2503"/>
      <c r="J1192" s="2503"/>
      <c r="K1192" s="2503"/>
      <c r="L1192" s="2504" t="s">
        <v>1951</v>
      </c>
      <c r="M1192" s="2505"/>
      <c r="N1192" s="2505"/>
      <c r="O1192" s="2505"/>
      <c r="P1192" s="2506"/>
      <c r="Q1192" s="2507"/>
    </row>
    <row r="1193" spans="1:17" ht="14.5" customHeight="1" x14ac:dyDescent="0.15">
      <c r="A1193" s="2500"/>
      <c r="B1193" s="2508" t="s">
        <v>344</v>
      </c>
      <c r="C1193" s="2509"/>
      <c r="D1193" s="1088"/>
      <c r="E1193" s="1088" t="s">
        <v>926</v>
      </c>
      <c r="F1193" s="1088" t="s">
        <v>345</v>
      </c>
      <c r="G1193" s="1088"/>
      <c r="H1193" s="1088"/>
      <c r="I1193" s="2496" t="s">
        <v>346</v>
      </c>
      <c r="J1193" s="2497"/>
      <c r="K1193" s="2498"/>
      <c r="L1193" s="2510" t="s">
        <v>344</v>
      </c>
      <c r="M1193" s="2511"/>
      <c r="N1193" s="1095" t="s">
        <v>347</v>
      </c>
      <c r="O1193" s="1096" t="s">
        <v>348</v>
      </c>
      <c r="P1193" s="1097"/>
      <c r="Q1193" s="1098"/>
    </row>
    <row r="1194" spans="1:17" ht="14.5" customHeight="1" x14ac:dyDescent="0.15">
      <c r="A1194" s="2500"/>
      <c r="B1194" s="1088" t="s">
        <v>857</v>
      </c>
      <c r="C1194" s="1088" t="s">
        <v>350</v>
      </c>
      <c r="D1194" s="1088" t="s">
        <v>859</v>
      </c>
      <c r="E1194" s="1088" t="s">
        <v>864</v>
      </c>
      <c r="F1194" s="1088" t="s">
        <v>351</v>
      </c>
      <c r="G1194" s="1088" t="s">
        <v>352</v>
      </c>
      <c r="H1194" s="1088" t="s">
        <v>353</v>
      </c>
      <c r="I1194" s="2493" t="s">
        <v>861</v>
      </c>
      <c r="J1194" s="2494"/>
      <c r="K1194" s="2495"/>
      <c r="L1194" s="1099" t="s">
        <v>857</v>
      </c>
      <c r="M1194" s="1095" t="s">
        <v>350</v>
      </c>
      <c r="N1194" s="1095" t="s">
        <v>354</v>
      </c>
      <c r="O1194" s="1096"/>
      <c r="P1194" s="1095" t="s">
        <v>352</v>
      </c>
      <c r="Q1194" s="1098" t="s">
        <v>353</v>
      </c>
    </row>
    <row r="1195" spans="1:17" ht="14.5" customHeight="1" x14ac:dyDescent="0.15">
      <c r="A1195" s="2500"/>
      <c r="B1195" s="1088"/>
      <c r="C1195" s="1088"/>
      <c r="D1195" s="1088"/>
      <c r="E1195" s="1088"/>
      <c r="F1195" s="1088" t="s">
        <v>356</v>
      </c>
      <c r="G1195" s="1088" t="s">
        <v>357</v>
      </c>
      <c r="H1195" s="1088" t="s">
        <v>356</v>
      </c>
      <c r="I1195" s="1089"/>
      <c r="J1195" s="1090"/>
      <c r="K1195" s="1091"/>
      <c r="L1195" s="1099"/>
      <c r="M1195" s="1095"/>
      <c r="N1195" s="1095"/>
      <c r="O1195" s="1096" t="s">
        <v>359</v>
      </c>
      <c r="P1195" s="1095" t="s">
        <v>357</v>
      </c>
      <c r="Q1195" s="1098" t="s">
        <v>356</v>
      </c>
    </row>
    <row r="1196" spans="1:17" ht="14.5" customHeight="1" x14ac:dyDescent="0.15">
      <c r="A1196" s="2501"/>
      <c r="B1196" s="1092" t="s">
        <v>360</v>
      </c>
      <c r="C1196" s="1092" t="s">
        <v>360</v>
      </c>
      <c r="D1196" s="1092" t="s">
        <v>361</v>
      </c>
      <c r="E1196" s="1092" t="s">
        <v>778</v>
      </c>
      <c r="F1196" s="1092"/>
      <c r="G1196" s="1092" t="s">
        <v>362</v>
      </c>
      <c r="H1196" s="1092" t="s">
        <v>363</v>
      </c>
      <c r="I1196" s="1093" t="s">
        <v>364</v>
      </c>
      <c r="J1196" s="1093" t="s">
        <v>365</v>
      </c>
      <c r="K1196" s="1094" t="s">
        <v>366</v>
      </c>
      <c r="L1196" s="1100" t="s">
        <v>360</v>
      </c>
      <c r="M1196" s="1101" t="s">
        <v>360</v>
      </c>
      <c r="N1196" s="1101" t="s">
        <v>361</v>
      </c>
      <c r="O1196" s="1102"/>
      <c r="P1196" s="1101" t="s">
        <v>362</v>
      </c>
      <c r="Q1196" s="1103" t="s">
        <v>363</v>
      </c>
    </row>
    <row r="1197" spans="1:17" ht="14.5" customHeight="1" x14ac:dyDescent="0.15">
      <c r="A1197" s="1049" t="s">
        <v>367</v>
      </c>
      <c r="B1197" s="1050">
        <v>0</v>
      </c>
      <c r="C1197" s="1050">
        <v>0</v>
      </c>
      <c r="D1197" s="1051">
        <v>0</v>
      </c>
      <c r="E1197" s="1052"/>
      <c r="F1197" s="1053"/>
      <c r="G1197" s="1050"/>
      <c r="H1197" s="1050"/>
      <c r="I1197" s="1052"/>
      <c r="J1197" s="1052"/>
      <c r="K1197" s="1054"/>
      <c r="L1197" s="1055">
        <v>0</v>
      </c>
      <c r="M1197" s="1051">
        <v>0</v>
      </c>
      <c r="N1197" s="1051">
        <v>0</v>
      </c>
      <c r="O1197" s="1701" t="e">
        <v>#DIV/0!</v>
      </c>
      <c r="P1197" s="1702"/>
      <c r="Q1197" s="1703"/>
    </row>
    <row r="1198" spans="1:17" ht="14.5" customHeight="1" x14ac:dyDescent="0.15">
      <c r="A1198" s="1566" t="s">
        <v>368</v>
      </c>
      <c r="B1198" s="1223"/>
      <c r="C1198" s="1223"/>
      <c r="D1198" s="1031">
        <v>0</v>
      </c>
      <c r="E1198" s="1580"/>
      <c r="F1198" s="1419"/>
      <c r="G1198" s="1336"/>
      <c r="H1198" s="1033"/>
      <c r="I1198" s="1575"/>
      <c r="J1198" s="1034"/>
      <c r="K1198" s="1035"/>
      <c r="L1198" s="1036"/>
      <c r="M1198" s="1030"/>
      <c r="N1198" s="1585">
        <v>0</v>
      </c>
      <c r="O1198" s="1716"/>
      <c r="P1198" s="1338"/>
      <c r="Q1198" s="1699"/>
    </row>
    <row r="1199" spans="1:17" ht="14.5" customHeight="1" x14ac:dyDescent="0.15">
      <c r="A1199" s="1566" t="s">
        <v>369</v>
      </c>
      <c r="B1199" s="1223"/>
      <c r="C1199" s="1223"/>
      <c r="D1199" s="1031">
        <v>0</v>
      </c>
      <c r="E1199" s="1580"/>
      <c r="F1199" s="1032"/>
      <c r="G1199" s="1336"/>
      <c r="H1199" s="1033"/>
      <c r="I1199" s="1575"/>
      <c r="J1199" s="1034"/>
      <c r="K1199" s="1035"/>
      <c r="L1199" s="1036"/>
      <c r="M1199" s="1030"/>
      <c r="N1199" s="1585">
        <v>0</v>
      </c>
      <c r="O1199" s="1716"/>
      <c r="P1199" s="1338"/>
      <c r="Q1199" s="1699"/>
    </row>
    <row r="1200" spans="1:17" ht="14.5" customHeight="1" x14ac:dyDescent="0.15">
      <c r="A1200" s="1566" t="s">
        <v>370</v>
      </c>
      <c r="B1200" s="1223"/>
      <c r="C1200" s="1223"/>
      <c r="D1200" s="1031">
        <v>0</v>
      </c>
      <c r="E1200" s="1580"/>
      <c r="F1200" s="1419"/>
      <c r="G1200" s="1336"/>
      <c r="H1200" s="1033"/>
      <c r="I1200" s="1575"/>
      <c r="J1200" s="1034"/>
      <c r="K1200" s="1035"/>
      <c r="L1200" s="1036"/>
      <c r="M1200" s="1030"/>
      <c r="N1200" s="1585">
        <v>0</v>
      </c>
      <c r="O1200" s="1716"/>
      <c r="P1200" s="1338"/>
      <c r="Q1200" s="1699"/>
    </row>
    <row r="1201" spans="1:17" ht="14.5" customHeight="1" x14ac:dyDescent="0.15">
      <c r="A1201" s="1566" t="s">
        <v>371</v>
      </c>
      <c r="B1201" s="1223"/>
      <c r="C1201" s="1223"/>
      <c r="D1201" s="1031">
        <v>0</v>
      </c>
      <c r="E1201" s="1580"/>
      <c r="F1201" s="1419"/>
      <c r="G1201" s="1336"/>
      <c r="H1201" s="1033"/>
      <c r="I1201" s="1575"/>
      <c r="J1201" s="1034"/>
      <c r="K1201" s="1035"/>
      <c r="L1201" s="1036"/>
      <c r="M1201" s="1030"/>
      <c r="N1201" s="1585">
        <v>0</v>
      </c>
      <c r="O1201" s="1716"/>
      <c r="P1201" s="1338"/>
      <c r="Q1201" s="1699"/>
    </row>
    <row r="1202" spans="1:17" ht="14.5" customHeight="1" x14ac:dyDescent="0.15">
      <c r="A1202" s="1566" t="s">
        <v>372</v>
      </c>
      <c r="B1202" s="1223"/>
      <c r="C1202" s="1223"/>
      <c r="D1202" s="1031">
        <v>0</v>
      </c>
      <c r="E1202" s="1580"/>
      <c r="F1202" s="1419"/>
      <c r="G1202" s="1336"/>
      <c r="H1202" s="1033"/>
      <c r="I1202" s="1575"/>
      <c r="J1202" s="1034"/>
      <c r="K1202" s="1035"/>
      <c r="L1202" s="1036"/>
      <c r="M1202" s="1030"/>
      <c r="N1202" s="1585">
        <v>0</v>
      </c>
      <c r="O1202" s="1716"/>
      <c r="P1202" s="1338"/>
      <c r="Q1202" s="1699"/>
    </row>
    <row r="1203" spans="1:17" ht="14.5" customHeight="1" x14ac:dyDescent="0.15">
      <c r="A1203" s="1566" t="s">
        <v>373</v>
      </c>
      <c r="B1203" s="1223"/>
      <c r="C1203" s="1223"/>
      <c r="D1203" s="1031">
        <v>0</v>
      </c>
      <c r="E1203" s="1580"/>
      <c r="F1203" s="1038"/>
      <c r="G1203" s="1336"/>
      <c r="H1203" s="1033"/>
      <c r="I1203" s="1575"/>
      <c r="J1203" s="1034"/>
      <c r="K1203" s="1035"/>
      <c r="L1203" s="1036"/>
      <c r="M1203" s="1030"/>
      <c r="N1203" s="1585">
        <v>0</v>
      </c>
      <c r="O1203" s="1716"/>
      <c r="P1203" s="1338"/>
      <c r="Q1203" s="1699"/>
    </row>
    <row r="1204" spans="1:17" ht="14.5" customHeight="1" x14ac:dyDescent="0.15">
      <c r="A1204" s="1566" t="s">
        <v>374</v>
      </c>
      <c r="B1204" s="1223"/>
      <c r="C1204" s="1223"/>
      <c r="D1204" s="1031">
        <v>0</v>
      </c>
      <c r="E1204" s="1580"/>
      <c r="F1204" s="1419"/>
      <c r="G1204" s="1336"/>
      <c r="H1204" s="1033"/>
      <c r="I1204" s="1575"/>
      <c r="J1204" s="1034"/>
      <c r="K1204" s="1035"/>
      <c r="L1204" s="1036"/>
      <c r="M1204" s="1030"/>
      <c r="N1204" s="1585">
        <v>0</v>
      </c>
      <c r="O1204" s="1716"/>
      <c r="P1204" s="1338"/>
      <c r="Q1204" s="1699"/>
    </row>
    <row r="1205" spans="1:17" ht="14.5" customHeight="1" x14ac:dyDescent="0.15">
      <c r="A1205" s="1566" t="s">
        <v>375</v>
      </c>
      <c r="B1205" s="1223"/>
      <c r="C1205" s="1223"/>
      <c r="D1205" s="1031">
        <v>0</v>
      </c>
      <c r="E1205" s="1580"/>
      <c r="F1205" s="1038"/>
      <c r="G1205" s="1336"/>
      <c r="H1205" s="1033"/>
      <c r="I1205" s="1575"/>
      <c r="J1205" s="1034"/>
      <c r="K1205" s="1035"/>
      <c r="L1205" s="1036"/>
      <c r="M1205" s="1030"/>
      <c r="N1205" s="1585">
        <v>0</v>
      </c>
      <c r="O1205" s="1716"/>
      <c r="P1205" s="1338"/>
      <c r="Q1205" s="1699"/>
    </row>
    <row r="1206" spans="1:17" ht="14.5" customHeight="1" x14ac:dyDescent="0.15">
      <c r="A1206" s="1566" t="s">
        <v>376</v>
      </c>
      <c r="B1206" s="1223"/>
      <c r="C1206" s="1223"/>
      <c r="D1206" s="1031">
        <v>0</v>
      </c>
      <c r="E1206" s="1580"/>
      <c r="F1206" s="1419"/>
      <c r="G1206" s="1336"/>
      <c r="H1206" s="1033"/>
      <c r="I1206" s="1575"/>
      <c r="J1206" s="1034"/>
      <c r="K1206" s="1035"/>
      <c r="L1206" s="1036"/>
      <c r="M1206" s="1030"/>
      <c r="N1206" s="1585">
        <v>0</v>
      </c>
      <c r="O1206" s="1716"/>
      <c r="P1206" s="1338"/>
      <c r="Q1206" s="1699"/>
    </row>
    <row r="1207" spans="1:17" ht="14.5" customHeight="1" x14ac:dyDescent="0.15">
      <c r="A1207" s="1566" t="s">
        <v>377</v>
      </c>
      <c r="B1207" s="1223"/>
      <c r="C1207" s="1223"/>
      <c r="D1207" s="1031">
        <v>0</v>
      </c>
      <c r="E1207" s="1580"/>
      <c r="F1207" s="1419"/>
      <c r="G1207" s="1336"/>
      <c r="H1207" s="1033"/>
      <c r="I1207" s="1575"/>
      <c r="J1207" s="1034"/>
      <c r="K1207" s="1035"/>
      <c r="L1207" s="1036"/>
      <c r="M1207" s="1030"/>
      <c r="N1207" s="1585">
        <v>0</v>
      </c>
      <c r="O1207" s="1716"/>
      <c r="P1207" s="1338"/>
      <c r="Q1207" s="1699"/>
    </row>
    <row r="1208" spans="1:17" ht="14.5" customHeight="1" x14ac:dyDescent="0.15">
      <c r="A1208" s="1566" t="s">
        <v>378</v>
      </c>
      <c r="B1208" s="1223"/>
      <c r="C1208" s="1223"/>
      <c r="D1208" s="1031">
        <v>0</v>
      </c>
      <c r="E1208" s="1580"/>
      <c r="F1208" s="1038"/>
      <c r="G1208" s="1336"/>
      <c r="H1208" s="1033"/>
      <c r="I1208" s="1575"/>
      <c r="J1208" s="1034"/>
      <c r="K1208" s="1035"/>
      <c r="L1208" s="1036"/>
      <c r="M1208" s="1030"/>
      <c r="N1208" s="1585">
        <v>0</v>
      </c>
      <c r="O1208" s="1716"/>
      <c r="P1208" s="1338"/>
      <c r="Q1208" s="1699"/>
    </row>
    <row r="1209" spans="1:17" ht="14.5" customHeight="1" x14ac:dyDescent="0.15">
      <c r="A1209" s="1566" t="s">
        <v>379</v>
      </c>
      <c r="B1209" s="1223"/>
      <c r="C1209" s="1223"/>
      <c r="D1209" s="1031">
        <v>0</v>
      </c>
      <c r="E1209" s="1580"/>
      <c r="F1209" s="1032"/>
      <c r="G1209" s="1336"/>
      <c r="H1209" s="1033"/>
      <c r="I1209" s="1575"/>
      <c r="J1209" s="1034"/>
      <c r="K1209" s="1035"/>
      <c r="L1209" s="1036"/>
      <c r="M1209" s="1030"/>
      <c r="N1209" s="1585">
        <v>0</v>
      </c>
      <c r="O1209" s="1716"/>
      <c r="P1209" s="1338"/>
      <c r="Q1209" s="1699"/>
    </row>
    <row r="1210" spans="1:17" ht="14.5" customHeight="1" x14ac:dyDescent="0.15">
      <c r="A1210" s="1566" t="s">
        <v>380</v>
      </c>
      <c r="B1210" s="1223"/>
      <c r="C1210" s="1223"/>
      <c r="D1210" s="1031">
        <v>0</v>
      </c>
      <c r="E1210" s="1580"/>
      <c r="F1210" s="1038"/>
      <c r="G1210" s="1336"/>
      <c r="H1210" s="1033"/>
      <c r="I1210" s="1575"/>
      <c r="J1210" s="1034"/>
      <c r="K1210" s="1035"/>
      <c r="L1210" s="1036"/>
      <c r="M1210" s="1030"/>
      <c r="N1210" s="1585">
        <v>0</v>
      </c>
      <c r="O1210" s="1716"/>
      <c r="P1210" s="1338"/>
      <c r="Q1210" s="1699"/>
    </row>
    <row r="1211" spans="1:17" ht="14.5" customHeight="1" x14ac:dyDescent="0.15">
      <c r="A1211" s="1566" t="s">
        <v>381</v>
      </c>
      <c r="B1211" s="1223"/>
      <c r="C1211" s="1223"/>
      <c r="D1211" s="1031">
        <v>0</v>
      </c>
      <c r="E1211" s="1580"/>
      <c r="F1211" s="1419"/>
      <c r="G1211" s="1336"/>
      <c r="H1211" s="1033"/>
      <c r="I1211" s="1575"/>
      <c r="J1211" s="1034"/>
      <c r="K1211" s="1035"/>
      <c r="L1211" s="1036"/>
      <c r="M1211" s="1030"/>
      <c r="N1211" s="1585">
        <v>0</v>
      </c>
      <c r="O1211" s="1712"/>
      <c r="P1211" s="1338"/>
      <c r="Q1211" s="1699"/>
    </row>
    <row r="1212" spans="1:17" ht="14.5" customHeight="1" x14ac:dyDescent="0.15">
      <c r="A1212" s="1566" t="s">
        <v>382</v>
      </c>
      <c r="B1212" s="1223"/>
      <c r="C1212" s="1223"/>
      <c r="D1212" s="1031">
        <v>0</v>
      </c>
      <c r="E1212" s="1580"/>
      <c r="F1212" s="1419"/>
      <c r="G1212" s="1336"/>
      <c r="H1212" s="1033"/>
      <c r="I1212" s="1575"/>
      <c r="J1212" s="1034"/>
      <c r="K1212" s="1035"/>
      <c r="L1212" s="1036"/>
      <c r="M1212" s="1030"/>
      <c r="N1212" s="1585">
        <v>0</v>
      </c>
      <c r="O1212" s="1712"/>
      <c r="P1212" s="1338"/>
      <c r="Q1212" s="1699"/>
    </row>
    <row r="1213" spans="1:17" ht="14.5" customHeight="1" x14ac:dyDescent="0.15">
      <c r="A1213" s="1570" t="s">
        <v>383</v>
      </c>
      <c r="B1213" s="1076">
        <v>0</v>
      </c>
      <c r="C1213" s="1058">
        <v>0</v>
      </c>
      <c r="D1213" s="1059">
        <v>0</v>
      </c>
      <c r="E1213" s="1584"/>
      <c r="F1213" s="1061"/>
      <c r="G1213" s="1572"/>
      <c r="H1213" s="1062"/>
      <c r="I1213" s="1576"/>
      <c r="J1213" s="1063"/>
      <c r="K1213" s="1064"/>
      <c r="L1213" s="1065">
        <v>0</v>
      </c>
      <c r="M1213" s="1058">
        <v>0</v>
      </c>
      <c r="N1213" s="1058">
        <v>0</v>
      </c>
      <c r="O1213" s="1695"/>
      <c r="P1213" s="1697"/>
      <c r="Q1213" s="1698"/>
    </row>
    <row r="1214" spans="1:17" ht="14.5" customHeight="1" x14ac:dyDescent="0.15">
      <c r="A1214" s="1566" t="s">
        <v>384</v>
      </c>
      <c r="B1214" s="1030"/>
      <c r="C1214" s="1030"/>
      <c r="D1214" s="1031">
        <v>0</v>
      </c>
      <c r="E1214" s="1580"/>
      <c r="F1214" s="1038"/>
      <c r="G1214" s="1336"/>
      <c r="H1214" s="1033"/>
      <c r="I1214" s="1575"/>
      <c r="J1214" s="1034"/>
      <c r="K1214" s="1035"/>
      <c r="L1214" s="1036"/>
      <c r="M1214" s="1030"/>
      <c r="N1214" s="1585">
        <v>0</v>
      </c>
      <c r="O1214" s="1712"/>
      <c r="P1214" s="1338"/>
      <c r="Q1214" s="1699"/>
    </row>
    <row r="1215" spans="1:17" ht="14.5" customHeight="1" x14ac:dyDescent="0.15">
      <c r="A1215" s="1566" t="s">
        <v>385</v>
      </c>
      <c r="B1215" s="1030"/>
      <c r="C1215" s="1030"/>
      <c r="D1215" s="1031">
        <v>0</v>
      </c>
      <c r="E1215" s="1580"/>
      <c r="F1215" s="1038"/>
      <c r="G1215" s="1336"/>
      <c r="H1215" s="1033"/>
      <c r="I1215" s="1575"/>
      <c r="J1215" s="1034"/>
      <c r="K1215" s="1035"/>
      <c r="L1215" s="1036"/>
      <c r="M1215" s="1030"/>
      <c r="N1215" s="1585">
        <v>0</v>
      </c>
      <c r="O1215" s="1712"/>
      <c r="P1215" s="1338"/>
      <c r="Q1215" s="1699"/>
    </row>
    <row r="1216" spans="1:17" ht="14.5" customHeight="1" x14ac:dyDescent="0.15">
      <c r="A1216" s="1566" t="s">
        <v>386</v>
      </c>
      <c r="B1216" s="1030"/>
      <c r="C1216" s="1030"/>
      <c r="D1216" s="1031">
        <v>0</v>
      </c>
      <c r="E1216" s="1580"/>
      <c r="F1216" s="1038"/>
      <c r="G1216" s="1336"/>
      <c r="H1216" s="1033"/>
      <c r="I1216" s="1575"/>
      <c r="J1216" s="1034"/>
      <c r="K1216" s="1035"/>
      <c r="L1216" s="1036"/>
      <c r="M1216" s="1030"/>
      <c r="N1216" s="1585">
        <v>0</v>
      </c>
      <c r="O1216" s="1712"/>
      <c r="P1216" s="1338"/>
      <c r="Q1216" s="1699"/>
    </row>
    <row r="1217" spans="1:17" ht="14.5" customHeight="1" x14ac:dyDescent="0.15">
      <c r="A1217" s="1566" t="s">
        <v>387</v>
      </c>
      <c r="B1217" s="1030"/>
      <c r="C1217" s="1030"/>
      <c r="D1217" s="1031">
        <v>0</v>
      </c>
      <c r="E1217" s="1580"/>
      <c r="F1217" s="1038"/>
      <c r="G1217" s="1336"/>
      <c r="H1217" s="1033"/>
      <c r="I1217" s="1575"/>
      <c r="J1217" s="1034"/>
      <c r="K1217" s="1035"/>
      <c r="L1217" s="1036"/>
      <c r="M1217" s="1030"/>
      <c r="N1217" s="1585">
        <v>0</v>
      </c>
      <c r="O1217" s="1712"/>
      <c r="P1217" s="1338"/>
      <c r="Q1217" s="1699"/>
    </row>
    <row r="1218" spans="1:17" ht="14.5" customHeight="1" x14ac:dyDescent="0.15">
      <c r="A1218" s="1566" t="s">
        <v>388</v>
      </c>
      <c r="B1218" s="1223"/>
      <c r="C1218" s="1223"/>
      <c r="D1218" s="1031">
        <v>0</v>
      </c>
      <c r="E1218" s="1580"/>
      <c r="F1218" s="1419"/>
      <c r="G1218" s="1336"/>
      <c r="H1218" s="1033"/>
      <c r="I1218" s="1575"/>
      <c r="J1218" s="1034"/>
      <c r="K1218" s="1035"/>
      <c r="L1218" s="1036"/>
      <c r="M1218" s="1030"/>
      <c r="N1218" s="1585">
        <v>0</v>
      </c>
      <c r="O1218" s="1712"/>
      <c r="P1218" s="1338"/>
      <c r="Q1218" s="1699"/>
    </row>
    <row r="1219" spans="1:17" ht="14.5" customHeight="1" x14ac:dyDescent="0.15">
      <c r="A1219" s="1570" t="s">
        <v>389</v>
      </c>
      <c r="B1219" s="1571">
        <v>0</v>
      </c>
      <c r="C1219" s="1068">
        <v>0</v>
      </c>
      <c r="D1219" s="1068">
        <v>0</v>
      </c>
      <c r="E1219" s="1584"/>
      <c r="F1219" s="1061"/>
      <c r="G1219" s="1574"/>
      <c r="H1219" s="1070"/>
      <c r="I1219" s="1577"/>
      <c r="J1219" s="1071"/>
      <c r="K1219" s="1072"/>
      <c r="L1219" s="1073">
        <v>0</v>
      </c>
      <c r="M1219" s="1068">
        <v>0</v>
      </c>
      <c r="N1219" s="1068">
        <v>0</v>
      </c>
      <c r="O1219" s="1701" t="e">
        <v>#DIV/0!</v>
      </c>
      <c r="P1219" s="1697"/>
      <c r="Q1219" s="1698"/>
    </row>
    <row r="1220" spans="1:17" ht="14.5" customHeight="1" x14ac:dyDescent="0.15">
      <c r="A1220" s="1566" t="s">
        <v>390</v>
      </c>
      <c r="B1220" s="1223"/>
      <c r="C1220" s="1223"/>
      <c r="D1220" s="1031">
        <v>0</v>
      </c>
      <c r="E1220" s="1580"/>
      <c r="F1220" s="1419"/>
      <c r="G1220" s="1336"/>
      <c r="H1220" s="1033"/>
      <c r="I1220" s="1575"/>
      <c r="J1220" s="1034"/>
      <c r="K1220" s="1035"/>
      <c r="L1220" s="1036"/>
      <c r="M1220" s="1030"/>
      <c r="N1220" s="1585">
        <v>0</v>
      </c>
      <c r="O1220" s="1716"/>
      <c r="P1220" s="1338"/>
      <c r="Q1220" s="1699"/>
    </row>
    <row r="1221" spans="1:17" ht="14.5" customHeight="1" x14ac:dyDescent="0.15">
      <c r="A1221" s="1566" t="s">
        <v>391</v>
      </c>
      <c r="B1221" s="1223"/>
      <c r="C1221" s="1223"/>
      <c r="D1221" s="1031">
        <v>0</v>
      </c>
      <c r="E1221" s="1580"/>
      <c r="F1221" s="1419"/>
      <c r="G1221" s="1336"/>
      <c r="H1221" s="1033"/>
      <c r="I1221" s="1575"/>
      <c r="J1221" s="1034"/>
      <c r="K1221" s="1035"/>
      <c r="L1221" s="1036"/>
      <c r="M1221" s="1030"/>
      <c r="N1221" s="1585">
        <v>0</v>
      </c>
      <c r="O1221" s="1716"/>
      <c r="P1221" s="1338"/>
      <c r="Q1221" s="1699"/>
    </row>
    <row r="1222" spans="1:17" ht="14.5" customHeight="1" x14ac:dyDescent="0.15">
      <c r="A1222" s="1566" t="s">
        <v>392</v>
      </c>
      <c r="B1222" s="1223"/>
      <c r="C1222" s="1223"/>
      <c r="D1222" s="1031">
        <v>0</v>
      </c>
      <c r="E1222" s="1580"/>
      <c r="F1222" s="1419"/>
      <c r="G1222" s="1336"/>
      <c r="H1222" s="1033"/>
      <c r="I1222" s="1575"/>
      <c r="J1222" s="1034"/>
      <c r="K1222" s="1035"/>
      <c r="L1222" s="1036"/>
      <c r="M1222" s="1030"/>
      <c r="N1222" s="1585">
        <v>0</v>
      </c>
      <c r="O1222" s="1716"/>
      <c r="P1222" s="1338"/>
      <c r="Q1222" s="1699"/>
    </row>
    <row r="1223" spans="1:17" ht="14.5" customHeight="1" x14ac:dyDescent="0.15">
      <c r="A1223" s="1566" t="s">
        <v>393</v>
      </c>
      <c r="B1223" s="1223"/>
      <c r="C1223" s="1223"/>
      <c r="D1223" s="1031">
        <v>0</v>
      </c>
      <c r="E1223" s="1580"/>
      <c r="F1223" s="1419"/>
      <c r="G1223" s="1336"/>
      <c r="H1223" s="1033"/>
      <c r="I1223" s="1578"/>
      <c r="J1223" s="1034"/>
      <c r="K1223" s="1041"/>
      <c r="L1223" s="1036"/>
      <c r="M1223" s="1030"/>
      <c r="N1223" s="1585">
        <v>0</v>
      </c>
      <c r="O1223" s="1712"/>
      <c r="P1223" s="1338"/>
      <c r="Q1223" s="1699"/>
    </row>
    <row r="1224" spans="1:17" ht="14.5" customHeight="1" x14ac:dyDescent="0.15">
      <c r="A1224" s="1566" t="s">
        <v>394</v>
      </c>
      <c r="B1224" s="1223"/>
      <c r="C1224" s="1223"/>
      <c r="D1224" s="1031">
        <v>0</v>
      </c>
      <c r="E1224" s="1580"/>
      <c r="F1224" s="1419"/>
      <c r="G1224" s="1336"/>
      <c r="H1224" s="1033"/>
      <c r="I1224" s="1578"/>
      <c r="J1224" s="1034"/>
      <c r="K1224" s="1041"/>
      <c r="L1224" s="1036"/>
      <c r="M1224" s="1030"/>
      <c r="N1224" s="1585">
        <v>0</v>
      </c>
      <c r="O1224" s="1712"/>
      <c r="P1224" s="1338"/>
      <c r="Q1224" s="1699"/>
    </row>
    <row r="1225" spans="1:17" ht="14.5" customHeight="1" x14ac:dyDescent="0.15">
      <c r="A1225" s="1566" t="s">
        <v>395</v>
      </c>
      <c r="B1225" s="1223"/>
      <c r="C1225" s="1223"/>
      <c r="D1225" s="1031">
        <v>0</v>
      </c>
      <c r="E1225" s="1580"/>
      <c r="F1225" s="1032"/>
      <c r="G1225" s="1587"/>
      <c r="H1225" s="1039"/>
      <c r="I1225" s="1578"/>
      <c r="J1225" s="1034"/>
      <c r="K1225" s="1041"/>
      <c r="L1225" s="1036"/>
      <c r="M1225" s="1030"/>
      <c r="N1225" s="1585">
        <v>0</v>
      </c>
      <c r="O1225" s="1712"/>
      <c r="P1225" s="1338"/>
      <c r="Q1225" s="1699"/>
    </row>
    <row r="1226" spans="1:17" ht="14.5" customHeight="1" x14ac:dyDescent="0.15">
      <c r="A1226" s="1566" t="s">
        <v>396</v>
      </c>
      <c r="B1226" s="1223"/>
      <c r="C1226" s="1223"/>
      <c r="D1226" s="1031">
        <v>0</v>
      </c>
      <c r="E1226" s="1580"/>
      <c r="F1226" s="1419"/>
      <c r="G1226" s="1336"/>
      <c r="H1226" s="1033"/>
      <c r="I1226" s="1578"/>
      <c r="J1226" s="1034"/>
      <c r="K1226" s="1041"/>
      <c r="L1226" s="1036"/>
      <c r="M1226" s="1030"/>
      <c r="N1226" s="1585">
        <v>0</v>
      </c>
      <c r="O1226" s="1712"/>
      <c r="P1226" s="1338"/>
      <c r="Q1226" s="1699"/>
    </row>
    <row r="1227" spans="1:17" ht="14.5" customHeight="1" x14ac:dyDescent="0.15">
      <c r="A1227" s="1566" t="s">
        <v>397</v>
      </c>
      <c r="B1227" s="1042"/>
      <c r="C1227" s="1042"/>
      <c r="D1227" s="1031">
        <v>0</v>
      </c>
      <c r="E1227" s="481"/>
      <c r="F1227" s="1032"/>
      <c r="G1227" s="1039"/>
      <c r="H1227" s="1039"/>
      <c r="I1227" s="1578"/>
      <c r="J1227" s="1040"/>
      <c r="K1227" s="1041"/>
      <c r="L1227" s="1036"/>
      <c r="M1227" s="1030"/>
      <c r="N1227" s="1585">
        <v>0</v>
      </c>
      <c r="O1227" s="1712"/>
      <c r="P1227" s="1338"/>
      <c r="Q1227" s="1699"/>
    </row>
    <row r="1228" spans="1:17" ht="14.5" customHeight="1" x14ac:dyDescent="0.15">
      <c r="A1228" s="1570" t="s">
        <v>398</v>
      </c>
      <c r="B1228" s="1076">
        <v>0</v>
      </c>
      <c r="C1228" s="1076">
        <v>0</v>
      </c>
      <c r="D1228" s="1076">
        <v>0</v>
      </c>
      <c r="E1228" s="1069"/>
      <c r="F1228" s="1077"/>
      <c r="G1228" s="1078"/>
      <c r="H1228" s="1078"/>
      <c r="I1228" s="1588"/>
      <c r="J1228" s="1079"/>
      <c r="K1228" s="1020"/>
      <c r="L1228" s="1065">
        <v>0</v>
      </c>
      <c r="M1228" s="1076">
        <v>0</v>
      </c>
      <c r="N1228" s="1076">
        <v>0</v>
      </c>
      <c r="O1228" s="1695"/>
      <c r="P1228" s="1697"/>
      <c r="Q1228" s="1698"/>
    </row>
    <row r="1229" spans="1:17" ht="14.5" customHeight="1" x14ac:dyDescent="0.15">
      <c r="A1229" s="1566" t="s">
        <v>399</v>
      </c>
      <c r="B1229" s="1042"/>
      <c r="C1229" s="1042"/>
      <c r="D1229" s="1031">
        <v>0</v>
      </c>
      <c r="E1229" s="481"/>
      <c r="F1229" s="1032"/>
      <c r="G1229" s="1039"/>
      <c r="H1229" s="1039"/>
      <c r="I1229" s="1578"/>
      <c r="J1229" s="1040"/>
      <c r="K1229" s="1041"/>
      <c r="L1229" s="1036"/>
      <c r="M1229" s="1030"/>
      <c r="N1229" s="1585">
        <v>0</v>
      </c>
      <c r="O1229" s="1712"/>
      <c r="P1229" s="1338"/>
      <c r="Q1229" s="1699"/>
    </row>
    <row r="1230" spans="1:17" ht="14.5" customHeight="1" x14ac:dyDescent="0.15">
      <c r="A1230" s="1566" t="s">
        <v>400</v>
      </c>
      <c r="B1230" s="1042"/>
      <c r="C1230" s="1042"/>
      <c r="D1230" s="1031">
        <v>0</v>
      </c>
      <c r="E1230" s="481"/>
      <c r="F1230" s="1032"/>
      <c r="G1230" s="1039"/>
      <c r="H1230" s="1039"/>
      <c r="I1230" s="1578"/>
      <c r="J1230" s="1040"/>
      <c r="K1230" s="1041"/>
      <c r="L1230" s="1036"/>
      <c r="M1230" s="1030"/>
      <c r="N1230" s="1585">
        <v>0</v>
      </c>
      <c r="O1230" s="1712"/>
      <c r="P1230" s="1338"/>
      <c r="Q1230" s="1699"/>
    </row>
    <row r="1231" spans="1:17" ht="14.5" customHeight="1" x14ac:dyDescent="0.15">
      <c r="A1231" s="1566" t="s">
        <v>401</v>
      </c>
      <c r="B1231" s="1042"/>
      <c r="C1231" s="1042"/>
      <c r="D1231" s="1031">
        <v>0</v>
      </c>
      <c r="E1231" s="481"/>
      <c r="F1231" s="1032"/>
      <c r="G1231" s="1039"/>
      <c r="H1231" s="1039"/>
      <c r="I1231" s="1578"/>
      <c r="J1231" s="1040"/>
      <c r="K1231" s="1041"/>
      <c r="L1231" s="1036"/>
      <c r="M1231" s="1030"/>
      <c r="N1231" s="1585">
        <v>0</v>
      </c>
      <c r="O1231" s="1712"/>
      <c r="P1231" s="1338"/>
      <c r="Q1231" s="1699"/>
    </row>
    <row r="1232" spans="1:17" ht="14.5" customHeight="1" x14ac:dyDescent="0.15">
      <c r="A1232" s="1566" t="s">
        <v>402</v>
      </c>
      <c r="B1232" s="1042"/>
      <c r="C1232" s="1042"/>
      <c r="D1232" s="1031">
        <v>0</v>
      </c>
      <c r="E1232" s="481"/>
      <c r="F1232" s="1032"/>
      <c r="G1232" s="1039"/>
      <c r="H1232" s="1039"/>
      <c r="I1232" s="1578"/>
      <c r="J1232" s="1040"/>
      <c r="K1232" s="1041"/>
      <c r="L1232" s="1036"/>
      <c r="M1232" s="1030"/>
      <c r="N1232" s="1585">
        <v>0</v>
      </c>
      <c r="O1232" s="1712"/>
      <c r="P1232" s="1338"/>
      <c r="Q1232" s="1699"/>
    </row>
    <row r="1233" spans="1:17" ht="14.5" customHeight="1" x14ac:dyDescent="0.15">
      <c r="A1233" s="1566" t="s">
        <v>403</v>
      </c>
      <c r="B1233" s="1042"/>
      <c r="C1233" s="1042"/>
      <c r="D1233" s="1031">
        <v>0</v>
      </c>
      <c r="E1233" s="481"/>
      <c r="F1233" s="1032"/>
      <c r="G1233" s="1039"/>
      <c r="H1233" s="1039"/>
      <c r="I1233" s="1578"/>
      <c r="J1233" s="1040"/>
      <c r="K1233" s="1041"/>
      <c r="L1233" s="1036"/>
      <c r="M1233" s="1030"/>
      <c r="N1233" s="1585">
        <v>0</v>
      </c>
      <c r="O1233" s="1712"/>
      <c r="P1233" s="1338"/>
      <c r="Q1233" s="1699"/>
    </row>
    <row r="1234" spans="1:17" ht="14.5" customHeight="1" x14ac:dyDescent="0.15">
      <c r="A1234" s="1566" t="s">
        <v>404</v>
      </c>
      <c r="B1234" s="1042"/>
      <c r="C1234" s="1042"/>
      <c r="D1234" s="1031">
        <v>0</v>
      </c>
      <c r="E1234" s="481"/>
      <c r="F1234" s="1032"/>
      <c r="G1234" s="1039"/>
      <c r="H1234" s="1039"/>
      <c r="I1234" s="1578"/>
      <c r="J1234" s="1040"/>
      <c r="K1234" s="1041"/>
      <c r="L1234" s="1036"/>
      <c r="M1234" s="1030"/>
      <c r="N1234" s="1585">
        <v>0</v>
      </c>
      <c r="O1234" s="1712"/>
      <c r="P1234" s="1338"/>
      <c r="Q1234" s="1699"/>
    </row>
    <row r="1235" spans="1:17" ht="14.5" customHeight="1" x14ac:dyDescent="0.15">
      <c r="A1235" s="1566" t="s">
        <v>405</v>
      </c>
      <c r="B1235" s="1042"/>
      <c r="C1235" s="1042"/>
      <c r="D1235" s="1031">
        <v>0</v>
      </c>
      <c r="E1235" s="481"/>
      <c r="F1235" s="1032"/>
      <c r="G1235" s="1039"/>
      <c r="H1235" s="1039"/>
      <c r="I1235" s="1578"/>
      <c r="J1235" s="1040"/>
      <c r="K1235" s="1041"/>
      <c r="L1235" s="1036"/>
      <c r="M1235" s="1030"/>
      <c r="N1235" s="1585">
        <v>0</v>
      </c>
      <c r="O1235" s="1712"/>
      <c r="P1235" s="1338"/>
      <c r="Q1235" s="1699"/>
    </row>
    <row r="1236" spans="1:17" ht="14.5" customHeight="1" x14ac:dyDescent="0.15">
      <c r="A1236" s="1028" t="s">
        <v>406</v>
      </c>
      <c r="B1236" s="1042"/>
      <c r="C1236" s="1042"/>
      <c r="D1236" s="1031">
        <v>0</v>
      </c>
      <c r="E1236" s="481"/>
      <c r="F1236" s="1032"/>
      <c r="G1236" s="1039"/>
      <c r="H1236" s="1039"/>
      <c r="I1236" s="1040"/>
      <c r="J1236" s="1040"/>
      <c r="K1236" s="1041"/>
      <c r="L1236" s="1036"/>
      <c r="M1236" s="1030"/>
      <c r="N1236" s="1585">
        <v>0</v>
      </c>
      <c r="O1236" s="1712"/>
      <c r="P1236" s="1338"/>
      <c r="Q1236" s="1699"/>
    </row>
    <row r="1237" spans="1:17" ht="14.5" customHeight="1" x14ac:dyDescent="0.15">
      <c r="A1237" s="1027" t="s">
        <v>407</v>
      </c>
      <c r="B1237" s="1044"/>
      <c r="C1237" s="1044"/>
      <c r="D1237" s="1031">
        <v>0</v>
      </c>
      <c r="E1237" s="1045"/>
      <c r="F1237" s="1046"/>
      <c r="G1237" s="1044"/>
      <c r="H1237" s="1044"/>
      <c r="I1237" s="1047"/>
      <c r="J1237" s="1047"/>
      <c r="K1237" s="1048"/>
      <c r="L1237" s="1217"/>
      <c r="M1237" s="256"/>
      <c r="N1237" s="1710">
        <v>0</v>
      </c>
      <c r="O1237" s="1713"/>
      <c r="P1237" s="1714"/>
      <c r="Q1237" s="1715"/>
    </row>
    <row r="1238" spans="1:17" ht="14.5" customHeight="1" thickBot="1" x14ac:dyDescent="0.2">
      <c r="A1238" s="1080" t="s">
        <v>408</v>
      </c>
      <c r="B1238" s="1081">
        <v>0</v>
      </c>
      <c r="C1238" s="1081">
        <v>0</v>
      </c>
      <c r="D1238" s="1081">
        <v>0</v>
      </c>
      <c r="E1238" s="1568" t="e">
        <v>#DIV/0!</v>
      </c>
      <c r="F1238" s="1565" t="s">
        <v>1004</v>
      </c>
      <c r="G1238" s="1162" t="e">
        <v>#DIV/0!</v>
      </c>
      <c r="H1238" s="1162" t="e">
        <v>#DIV/0!</v>
      </c>
      <c r="I1238" s="1082"/>
      <c r="J1238" s="1082" t="s">
        <v>998</v>
      </c>
      <c r="K1238" s="1085"/>
      <c r="L1238" s="1161">
        <v>0</v>
      </c>
      <c r="M1238" s="1161">
        <v>0</v>
      </c>
      <c r="N1238" s="1081">
        <v>0</v>
      </c>
      <c r="O1238" s="1160" t="e">
        <v>#DIV/0!</v>
      </c>
      <c r="P1238" s="1696" t="e">
        <v>#DIV/0!</v>
      </c>
      <c r="Q1238" s="1700" t="e">
        <v>#DIV/0!</v>
      </c>
    </row>
    <row r="1239" spans="1:17" ht="14.5" customHeight="1" x14ac:dyDescent="0.15">
      <c r="A1239" s="7" t="s">
        <v>1925</v>
      </c>
      <c r="B1239" s="8"/>
      <c r="C1239" s="8"/>
      <c r="D1239" s="8"/>
      <c r="E1239" s="9"/>
      <c r="F1239" s="10"/>
      <c r="G1239" s="11"/>
      <c r="H1239" s="8"/>
      <c r="I1239" s="9"/>
      <c r="J1239" s="1"/>
      <c r="K1239" s="1"/>
      <c r="O1239" s="1"/>
      <c r="P1239" s="1"/>
    </row>
    <row r="1240" spans="1:17" x14ac:dyDescent="0.15">
      <c r="A1240" s="42"/>
      <c r="B1240" s="8"/>
      <c r="C1240" s="8"/>
      <c r="D1240" s="8"/>
      <c r="E1240" s="9"/>
      <c r="F1240" s="10"/>
      <c r="G1240" s="11"/>
      <c r="H1240" s="8"/>
      <c r="I1240" s="9"/>
      <c r="J1240" s="1"/>
      <c r="K1240" s="1"/>
      <c r="O1240" s="1"/>
      <c r="P1240" s="1"/>
    </row>
    <row r="1241" spans="1:17" x14ac:dyDescent="0.15">
      <c r="A1241" s="42"/>
      <c r="B1241" s="8"/>
      <c r="C1241" s="8"/>
      <c r="D1241" s="8"/>
      <c r="E1241" s="9"/>
      <c r="F1241" s="10"/>
      <c r="G1241" s="11"/>
      <c r="H1241" s="8"/>
      <c r="I1241" s="9"/>
      <c r="J1241" s="1"/>
      <c r="K1241" s="1"/>
      <c r="O1241" s="1"/>
      <c r="P1241" s="1"/>
    </row>
    <row r="1242" spans="1:17" x14ac:dyDescent="0.15">
      <c r="A1242" s="42"/>
      <c r="B1242" s="8"/>
      <c r="C1242" s="8"/>
      <c r="D1242" s="8"/>
      <c r="E1242" s="9"/>
      <c r="F1242" s="10"/>
      <c r="G1242" s="11"/>
      <c r="H1242" s="8"/>
      <c r="I1242" s="9"/>
      <c r="J1242" s="1"/>
      <c r="K1242" s="1"/>
      <c r="O1242" s="1"/>
      <c r="P1242" s="1"/>
    </row>
    <row r="1243" spans="1:17" ht="14.5" customHeight="1" x14ac:dyDescent="0.2">
      <c r="A1243" s="2512" t="s">
        <v>1914</v>
      </c>
      <c r="B1243" s="2512"/>
      <c r="C1243" s="2512"/>
      <c r="D1243" s="2512"/>
      <c r="E1243" s="2512"/>
      <c r="F1243" s="2512"/>
      <c r="G1243" s="2512"/>
      <c r="H1243" s="2512"/>
      <c r="I1243" s="2512"/>
      <c r="J1243" s="2512"/>
      <c r="K1243" s="2512"/>
      <c r="L1243" s="2512"/>
      <c r="M1243" s="2512"/>
      <c r="N1243" s="2512"/>
      <c r="O1243" s="2512"/>
      <c r="P1243" s="2512"/>
      <c r="Q1243" s="2512"/>
    </row>
    <row r="1244" spans="1:17" ht="14.5" customHeight="1" x14ac:dyDescent="0.15">
      <c r="A1244" s="3"/>
      <c r="B1244" s="12"/>
      <c r="C1244" s="12"/>
      <c r="D1244" s="12"/>
      <c r="E1244" s="13"/>
      <c r="F1244" s="14"/>
      <c r="G1244" s="12"/>
      <c r="H1244" s="12"/>
      <c r="I1244" s="13"/>
      <c r="J1244" s="13"/>
      <c r="K1244" s="13"/>
      <c r="L1244" s="12"/>
      <c r="M1244" s="12"/>
      <c r="N1244" s="12"/>
      <c r="O1244" s="13"/>
      <c r="P1244" s="13"/>
      <c r="Q1244" s="12"/>
    </row>
    <row r="1245" spans="1:17" ht="14.5" customHeight="1" thickBot="1" x14ac:dyDescent="0.2">
      <c r="A1245" s="3" t="s">
        <v>1738</v>
      </c>
      <c r="B1245" s="12"/>
      <c r="C1245" s="12"/>
      <c r="D1245" s="12"/>
      <c r="E1245" s="13"/>
      <c r="F1245" s="14"/>
      <c r="G1245" s="12"/>
      <c r="H1245" s="12"/>
      <c r="I1245" s="13"/>
      <c r="J1245" s="13"/>
      <c r="K1245" s="13"/>
      <c r="L1245" s="12"/>
      <c r="M1245" s="12"/>
      <c r="N1245" s="12"/>
      <c r="O1245" s="13"/>
      <c r="P1245" s="13"/>
      <c r="Q1245" s="12"/>
    </row>
    <row r="1246" spans="1:17" ht="14.5" customHeight="1" thickBot="1" x14ac:dyDescent="0.2">
      <c r="A1246" s="2499" t="s">
        <v>343</v>
      </c>
      <c r="B1246" s="2502" t="s">
        <v>1950</v>
      </c>
      <c r="C1246" s="2503"/>
      <c r="D1246" s="2503"/>
      <c r="E1246" s="2503"/>
      <c r="F1246" s="2503"/>
      <c r="G1246" s="2503"/>
      <c r="H1246" s="2503"/>
      <c r="I1246" s="2503"/>
      <c r="J1246" s="2503"/>
      <c r="K1246" s="2503"/>
      <c r="L1246" s="2504" t="s">
        <v>1951</v>
      </c>
      <c r="M1246" s="2505"/>
      <c r="N1246" s="2505"/>
      <c r="O1246" s="2505"/>
      <c r="P1246" s="2506"/>
      <c r="Q1246" s="2507"/>
    </row>
    <row r="1247" spans="1:17" ht="14.5" customHeight="1" x14ac:dyDescent="0.15">
      <c r="A1247" s="2500"/>
      <c r="B1247" s="2508" t="s">
        <v>344</v>
      </c>
      <c r="C1247" s="2509"/>
      <c r="D1247" s="1088"/>
      <c r="E1247" s="1088" t="s">
        <v>926</v>
      </c>
      <c r="F1247" s="1088" t="s">
        <v>345</v>
      </c>
      <c r="G1247" s="1088"/>
      <c r="H1247" s="1088"/>
      <c r="I1247" s="2496" t="s">
        <v>346</v>
      </c>
      <c r="J1247" s="2497"/>
      <c r="K1247" s="2498"/>
      <c r="L1247" s="2510" t="s">
        <v>344</v>
      </c>
      <c r="M1247" s="2511"/>
      <c r="N1247" s="1095" t="s">
        <v>347</v>
      </c>
      <c r="O1247" s="1096" t="s">
        <v>348</v>
      </c>
      <c r="P1247" s="1097"/>
      <c r="Q1247" s="1098"/>
    </row>
    <row r="1248" spans="1:17" ht="14.5" customHeight="1" x14ac:dyDescent="0.15">
      <c r="A1248" s="2500"/>
      <c r="B1248" s="1088" t="s">
        <v>857</v>
      </c>
      <c r="C1248" s="1088" t="s">
        <v>350</v>
      </c>
      <c r="D1248" s="1088" t="s">
        <v>859</v>
      </c>
      <c r="E1248" s="1088" t="s">
        <v>864</v>
      </c>
      <c r="F1248" s="1088" t="s">
        <v>351</v>
      </c>
      <c r="G1248" s="1088" t="s">
        <v>352</v>
      </c>
      <c r="H1248" s="1088" t="s">
        <v>353</v>
      </c>
      <c r="I1248" s="2493" t="s">
        <v>861</v>
      </c>
      <c r="J1248" s="2494"/>
      <c r="K1248" s="2495"/>
      <c r="L1248" s="1099" t="s">
        <v>857</v>
      </c>
      <c r="M1248" s="1095" t="s">
        <v>350</v>
      </c>
      <c r="N1248" s="1095" t="s">
        <v>354</v>
      </c>
      <c r="O1248" s="1096"/>
      <c r="P1248" s="1095" t="s">
        <v>352</v>
      </c>
      <c r="Q1248" s="1098" t="s">
        <v>353</v>
      </c>
    </row>
    <row r="1249" spans="1:17" ht="14.5" customHeight="1" x14ac:dyDescent="0.15">
      <c r="A1249" s="2500"/>
      <c r="B1249" s="1088"/>
      <c r="C1249" s="1088"/>
      <c r="D1249" s="1088"/>
      <c r="E1249" s="1088"/>
      <c r="F1249" s="1088" t="s">
        <v>356</v>
      </c>
      <c r="G1249" s="1088" t="s">
        <v>357</v>
      </c>
      <c r="H1249" s="1088" t="s">
        <v>356</v>
      </c>
      <c r="I1249" s="1089"/>
      <c r="J1249" s="1090"/>
      <c r="K1249" s="1091"/>
      <c r="L1249" s="1099"/>
      <c r="M1249" s="1095"/>
      <c r="N1249" s="1095"/>
      <c r="O1249" s="1096" t="s">
        <v>359</v>
      </c>
      <c r="P1249" s="1095" t="s">
        <v>357</v>
      </c>
      <c r="Q1249" s="1098" t="s">
        <v>356</v>
      </c>
    </row>
    <row r="1250" spans="1:17" ht="14.5" customHeight="1" x14ac:dyDescent="0.15">
      <c r="A1250" s="2501"/>
      <c r="B1250" s="1092" t="s">
        <v>360</v>
      </c>
      <c r="C1250" s="1092" t="s">
        <v>360</v>
      </c>
      <c r="D1250" s="1092" t="s">
        <v>361</v>
      </c>
      <c r="E1250" s="1092" t="s">
        <v>778</v>
      </c>
      <c r="F1250" s="1092"/>
      <c r="G1250" s="1092" t="s">
        <v>362</v>
      </c>
      <c r="H1250" s="1092" t="s">
        <v>363</v>
      </c>
      <c r="I1250" s="1093" t="s">
        <v>364</v>
      </c>
      <c r="J1250" s="1093" t="s">
        <v>365</v>
      </c>
      <c r="K1250" s="1094" t="s">
        <v>366</v>
      </c>
      <c r="L1250" s="1100" t="s">
        <v>360</v>
      </c>
      <c r="M1250" s="1101" t="s">
        <v>360</v>
      </c>
      <c r="N1250" s="1101" t="s">
        <v>361</v>
      </c>
      <c r="O1250" s="1102"/>
      <c r="P1250" s="1101" t="s">
        <v>362</v>
      </c>
      <c r="Q1250" s="1103" t="s">
        <v>363</v>
      </c>
    </row>
    <row r="1251" spans="1:17" ht="14.5" customHeight="1" x14ac:dyDescent="0.15">
      <c r="A1251" s="1049" t="s">
        <v>367</v>
      </c>
      <c r="B1251" s="1050">
        <v>238</v>
      </c>
      <c r="C1251" s="1050">
        <v>230</v>
      </c>
      <c r="D1251" s="1051">
        <v>3385</v>
      </c>
      <c r="E1251" s="1701">
        <v>14.717391304347826</v>
      </c>
      <c r="F1251" s="1053"/>
      <c r="G1251" s="1050"/>
      <c r="H1251" s="1050"/>
      <c r="I1251" s="1052"/>
      <c r="J1251" s="1052"/>
      <c r="K1251" s="1054"/>
      <c r="L1251" s="1055">
        <v>207.5</v>
      </c>
      <c r="M1251" s="1051">
        <v>190</v>
      </c>
      <c r="N1251" s="1051">
        <v>2856.5</v>
      </c>
      <c r="O1251" s="1701">
        <v>15.034210526315789</v>
      </c>
      <c r="P1251" s="1702"/>
      <c r="Q1251" s="1703"/>
    </row>
    <row r="1252" spans="1:17" ht="14.5" customHeight="1" x14ac:dyDescent="0.15">
      <c r="A1252" s="1566" t="s">
        <v>368</v>
      </c>
      <c r="B1252" s="1223">
        <v>25</v>
      </c>
      <c r="C1252" s="1223">
        <v>25</v>
      </c>
      <c r="D1252" s="1031">
        <v>375</v>
      </c>
      <c r="E1252" s="1223">
        <v>15</v>
      </c>
      <c r="F1252" s="1419" t="s">
        <v>1000</v>
      </c>
      <c r="G1252" s="1336">
        <v>1627000</v>
      </c>
      <c r="H1252" s="1033">
        <v>21445279.422968708</v>
      </c>
      <c r="I1252" s="1575"/>
      <c r="J1252" s="1034"/>
      <c r="K1252" s="1035"/>
      <c r="L1252" s="2399">
        <v>17</v>
      </c>
      <c r="M1252" s="1223">
        <v>15</v>
      </c>
      <c r="N1252" s="1585">
        <v>232.5</v>
      </c>
      <c r="O1252" s="1223">
        <v>15.5</v>
      </c>
      <c r="P1252" s="1338">
        <v>1031000</v>
      </c>
      <c r="Q1252" s="1227">
        <v>21445279.422968708</v>
      </c>
    </row>
    <row r="1253" spans="1:17" ht="14.5" customHeight="1" x14ac:dyDescent="0.15">
      <c r="A1253" s="1566" t="s">
        <v>369</v>
      </c>
      <c r="B1253" s="1223">
        <v>4</v>
      </c>
      <c r="C1253" s="1223">
        <v>4</v>
      </c>
      <c r="D1253" s="1031">
        <v>64</v>
      </c>
      <c r="E1253" s="1223">
        <v>16</v>
      </c>
      <c r="F1253" s="1419" t="s">
        <v>1000</v>
      </c>
      <c r="G1253" s="1336">
        <v>1627000</v>
      </c>
      <c r="H1253" s="1033">
        <v>21445279.422968708</v>
      </c>
      <c r="I1253" s="1575"/>
      <c r="J1253" s="1034"/>
      <c r="K1253" s="1035"/>
      <c r="L1253" s="2399">
        <v>4</v>
      </c>
      <c r="M1253" s="1223">
        <v>4</v>
      </c>
      <c r="N1253" s="1585">
        <v>64</v>
      </c>
      <c r="O1253" s="1223">
        <v>16</v>
      </c>
      <c r="P1253" s="1338">
        <v>1031000</v>
      </c>
      <c r="Q1253" s="1227">
        <v>21445279.422968708</v>
      </c>
    </row>
    <row r="1254" spans="1:17" ht="14.5" customHeight="1" x14ac:dyDescent="0.15">
      <c r="A1254" s="1566" t="s">
        <v>370</v>
      </c>
      <c r="B1254" s="1223">
        <v>46</v>
      </c>
      <c r="C1254" s="1223">
        <v>43</v>
      </c>
      <c r="D1254" s="1031">
        <v>645</v>
      </c>
      <c r="E1254" s="1223">
        <v>15</v>
      </c>
      <c r="F1254" s="1419" t="s">
        <v>1000</v>
      </c>
      <c r="G1254" s="1336">
        <v>1627000</v>
      </c>
      <c r="H1254" s="1033">
        <v>21445279.422968708</v>
      </c>
      <c r="I1254" s="1575"/>
      <c r="J1254" s="1034"/>
      <c r="K1254" s="1035"/>
      <c r="L1254" s="2399">
        <v>45</v>
      </c>
      <c r="M1254" s="1223">
        <v>40</v>
      </c>
      <c r="N1254" s="1585">
        <v>600</v>
      </c>
      <c r="O1254" s="1223">
        <v>15</v>
      </c>
      <c r="P1254" s="1338">
        <v>1031000</v>
      </c>
      <c r="Q1254" s="1227">
        <v>21445279.422968708</v>
      </c>
    </row>
    <row r="1255" spans="1:17" ht="14.5" customHeight="1" x14ac:dyDescent="0.15">
      <c r="A1255" s="1566" t="s">
        <v>371</v>
      </c>
      <c r="B1255" s="1223">
        <v>5</v>
      </c>
      <c r="C1255" s="1223">
        <v>4</v>
      </c>
      <c r="D1255" s="1031">
        <v>80</v>
      </c>
      <c r="E1255" s="1223">
        <v>20</v>
      </c>
      <c r="F1255" s="1419" t="s">
        <v>1000</v>
      </c>
      <c r="G1255" s="1336">
        <v>1627000</v>
      </c>
      <c r="H1255" s="1033">
        <v>21445279.422968708</v>
      </c>
      <c r="I1255" s="1575"/>
      <c r="J1255" s="1034"/>
      <c r="K1255" s="1035"/>
      <c r="L1255" s="2399">
        <v>6</v>
      </c>
      <c r="M1255" s="1223">
        <v>5.5</v>
      </c>
      <c r="N1255" s="1585">
        <v>110</v>
      </c>
      <c r="O1255" s="1223">
        <v>20</v>
      </c>
      <c r="P1255" s="1338">
        <v>1031000</v>
      </c>
      <c r="Q1255" s="1227">
        <v>21445279.422968708</v>
      </c>
    </row>
    <row r="1256" spans="1:17" ht="14.5" customHeight="1" x14ac:dyDescent="0.15">
      <c r="A1256" s="1566" t="s">
        <v>372</v>
      </c>
      <c r="B1256" s="1223">
        <v>25</v>
      </c>
      <c r="C1256" s="1223">
        <v>25</v>
      </c>
      <c r="D1256" s="1031">
        <v>375</v>
      </c>
      <c r="E1256" s="1223">
        <v>15</v>
      </c>
      <c r="F1256" s="1419" t="s">
        <v>1000</v>
      </c>
      <c r="G1256" s="1336">
        <v>1627000</v>
      </c>
      <c r="H1256" s="1033">
        <v>21445279.422968708</v>
      </c>
      <c r="I1256" s="1575"/>
      <c r="J1256" s="1034"/>
      <c r="K1256" s="1035"/>
      <c r="L1256" s="2399">
        <v>27</v>
      </c>
      <c r="M1256" s="1223">
        <v>27</v>
      </c>
      <c r="N1256" s="1585">
        <v>432</v>
      </c>
      <c r="O1256" s="1223">
        <v>16</v>
      </c>
      <c r="P1256" s="1338">
        <v>1031000</v>
      </c>
      <c r="Q1256" s="1227">
        <v>21445279.422968708</v>
      </c>
    </row>
    <row r="1257" spans="1:17" ht="14.5" customHeight="1" x14ac:dyDescent="0.15">
      <c r="A1257" s="1566" t="s">
        <v>373</v>
      </c>
      <c r="B1257" s="1223">
        <v>25</v>
      </c>
      <c r="C1257" s="1223">
        <v>25</v>
      </c>
      <c r="D1257" s="1031">
        <v>400</v>
      </c>
      <c r="E1257" s="1223">
        <v>16</v>
      </c>
      <c r="F1257" s="1419" t="s">
        <v>1000</v>
      </c>
      <c r="G1257" s="1336">
        <v>1627000</v>
      </c>
      <c r="H1257" s="1033">
        <v>21445279.422968708</v>
      </c>
      <c r="I1257" s="1575"/>
      <c r="J1257" s="1034"/>
      <c r="K1257" s="1035"/>
      <c r="L1257" s="2399">
        <v>12</v>
      </c>
      <c r="M1257" s="1223">
        <v>4</v>
      </c>
      <c r="N1257" s="1585">
        <v>24</v>
      </c>
      <c r="O1257" s="1223">
        <v>6</v>
      </c>
      <c r="P1257" s="1338">
        <v>1031000</v>
      </c>
      <c r="Q1257" s="1227">
        <v>21445279.422968708</v>
      </c>
    </row>
    <row r="1258" spans="1:17" ht="14.5" customHeight="1" x14ac:dyDescent="0.15">
      <c r="A1258" s="1566" t="s">
        <v>374</v>
      </c>
      <c r="B1258" s="1223">
        <v>4</v>
      </c>
      <c r="C1258" s="1223">
        <v>4</v>
      </c>
      <c r="D1258" s="1031">
        <v>60</v>
      </c>
      <c r="E1258" s="1223">
        <v>15</v>
      </c>
      <c r="F1258" s="1419" t="s">
        <v>1000</v>
      </c>
      <c r="G1258" s="1336">
        <v>1627000</v>
      </c>
      <c r="H1258" s="1033">
        <v>21445279.422968708</v>
      </c>
      <c r="I1258" s="1575"/>
      <c r="J1258" s="1034"/>
      <c r="K1258" s="1035"/>
      <c r="L1258" s="2399">
        <v>6</v>
      </c>
      <c r="M1258" s="1223">
        <v>6</v>
      </c>
      <c r="N1258" s="1585">
        <v>96</v>
      </c>
      <c r="O1258" s="1223">
        <v>16</v>
      </c>
      <c r="P1258" s="1338">
        <v>1031000</v>
      </c>
      <c r="Q1258" s="1227">
        <v>21445279.422968708</v>
      </c>
    </row>
    <row r="1259" spans="1:17" ht="14.5" customHeight="1" x14ac:dyDescent="0.15">
      <c r="A1259" s="1566" t="s">
        <v>375</v>
      </c>
      <c r="B1259" s="1223">
        <v>18</v>
      </c>
      <c r="C1259" s="1223">
        <v>17</v>
      </c>
      <c r="D1259" s="1031">
        <v>221</v>
      </c>
      <c r="E1259" s="1223">
        <v>13</v>
      </c>
      <c r="F1259" s="1419" t="s">
        <v>1000</v>
      </c>
      <c r="G1259" s="1336">
        <v>1627000</v>
      </c>
      <c r="H1259" s="1033">
        <v>21445279.422968708</v>
      </c>
      <c r="I1259" s="1575"/>
      <c r="J1259" s="1034"/>
      <c r="K1259" s="1035"/>
      <c r="L1259" s="2399">
        <v>11</v>
      </c>
      <c r="M1259" s="1223">
        <v>11</v>
      </c>
      <c r="N1259" s="1585">
        <v>143</v>
      </c>
      <c r="O1259" s="1223">
        <v>13</v>
      </c>
      <c r="P1259" s="1338">
        <v>1031000</v>
      </c>
      <c r="Q1259" s="1227">
        <v>21445279.422968708</v>
      </c>
    </row>
    <row r="1260" spans="1:17" ht="14.5" customHeight="1" x14ac:dyDescent="0.15">
      <c r="A1260" s="1566" t="s">
        <v>376</v>
      </c>
      <c r="B1260" s="1030"/>
      <c r="C1260" s="1030"/>
      <c r="D1260" s="1031">
        <v>0</v>
      </c>
      <c r="E1260" s="1030"/>
      <c r="F1260" s="1032"/>
      <c r="G1260" s="1336"/>
      <c r="H1260" s="1033"/>
      <c r="I1260" s="1575"/>
      <c r="J1260" s="1034"/>
      <c r="K1260" s="1035"/>
      <c r="L1260" s="1036"/>
      <c r="M1260" s="1030"/>
      <c r="N1260" s="1585">
        <v>0</v>
      </c>
      <c r="O1260" s="1030"/>
      <c r="P1260" s="1338"/>
      <c r="Q1260" s="1227"/>
    </row>
    <row r="1261" spans="1:17" ht="14.5" customHeight="1" x14ac:dyDescent="0.15">
      <c r="A1261" s="1566" t="s">
        <v>377</v>
      </c>
      <c r="B1261" s="1223">
        <v>12</v>
      </c>
      <c r="C1261" s="1223">
        <v>12</v>
      </c>
      <c r="D1261" s="1031">
        <v>180</v>
      </c>
      <c r="E1261" s="1223">
        <v>15</v>
      </c>
      <c r="F1261" s="1419" t="s">
        <v>1000</v>
      </c>
      <c r="G1261" s="1336">
        <v>1627000</v>
      </c>
      <c r="H1261" s="1033">
        <v>21445279.422968708</v>
      </c>
      <c r="I1261" s="1575"/>
      <c r="J1261" s="1034"/>
      <c r="K1261" s="1035"/>
      <c r="L1261" s="2399">
        <v>0</v>
      </c>
      <c r="M1261" s="1223">
        <v>0</v>
      </c>
      <c r="N1261" s="1585">
        <v>0</v>
      </c>
      <c r="O1261" s="1223">
        <v>0</v>
      </c>
      <c r="P1261" s="1338">
        <v>1031000</v>
      </c>
      <c r="Q1261" s="1227">
        <v>21445279.422968708</v>
      </c>
    </row>
    <row r="1262" spans="1:17" ht="14.5" customHeight="1" x14ac:dyDescent="0.15">
      <c r="A1262" s="1566" t="s">
        <v>378</v>
      </c>
      <c r="B1262" s="1223">
        <v>10</v>
      </c>
      <c r="C1262" s="1223">
        <v>10</v>
      </c>
      <c r="D1262" s="1031">
        <v>140</v>
      </c>
      <c r="E1262" s="1223">
        <v>14</v>
      </c>
      <c r="F1262" s="1419" t="s">
        <v>1000</v>
      </c>
      <c r="G1262" s="1336">
        <v>1627000</v>
      </c>
      <c r="H1262" s="1033">
        <v>21445279.422968708</v>
      </c>
      <c r="I1262" s="1575"/>
      <c r="J1262" s="1034"/>
      <c r="K1262" s="1035"/>
      <c r="L1262" s="2399">
        <v>11</v>
      </c>
      <c r="M1262" s="1223">
        <v>11</v>
      </c>
      <c r="N1262" s="1585">
        <v>154</v>
      </c>
      <c r="O1262" s="1223">
        <v>14</v>
      </c>
      <c r="P1262" s="1338">
        <v>1031000</v>
      </c>
      <c r="Q1262" s="1227">
        <v>21445279.422968708</v>
      </c>
    </row>
    <row r="1263" spans="1:17" ht="14.5" customHeight="1" x14ac:dyDescent="0.15">
      <c r="A1263" s="1566" t="s">
        <v>379</v>
      </c>
      <c r="B1263" s="1223">
        <v>43</v>
      </c>
      <c r="C1263" s="1223">
        <v>43</v>
      </c>
      <c r="D1263" s="1031">
        <v>645</v>
      </c>
      <c r="E1263" s="1223">
        <v>15</v>
      </c>
      <c r="F1263" s="1419" t="s">
        <v>1000</v>
      </c>
      <c r="G1263" s="1336">
        <v>1627000</v>
      </c>
      <c r="H1263" s="1033">
        <v>21445279.422968708</v>
      </c>
      <c r="I1263" s="1575"/>
      <c r="J1263" s="1034"/>
      <c r="K1263" s="1035"/>
      <c r="L1263" s="2399">
        <v>60</v>
      </c>
      <c r="M1263" s="1223">
        <v>58</v>
      </c>
      <c r="N1263" s="1585">
        <v>928</v>
      </c>
      <c r="O1263" s="1223">
        <v>16</v>
      </c>
      <c r="P1263" s="1338">
        <v>1031000</v>
      </c>
      <c r="Q1263" s="1227">
        <v>21445279.422968708</v>
      </c>
    </row>
    <row r="1264" spans="1:17" ht="14.5" customHeight="1" x14ac:dyDescent="0.15">
      <c r="A1264" s="1566" t="s">
        <v>380</v>
      </c>
      <c r="B1264" s="1223">
        <v>20</v>
      </c>
      <c r="C1264" s="1223">
        <v>17</v>
      </c>
      <c r="D1264" s="1031">
        <v>170</v>
      </c>
      <c r="E1264" s="1223">
        <v>10</v>
      </c>
      <c r="F1264" s="1419" t="s">
        <v>1000</v>
      </c>
      <c r="G1264" s="1336">
        <v>1627000</v>
      </c>
      <c r="H1264" s="1033">
        <v>21445279.422968708</v>
      </c>
      <c r="I1264" s="1575"/>
      <c r="J1264" s="1034"/>
      <c r="K1264" s="1035"/>
      <c r="L1264" s="2399">
        <v>8</v>
      </c>
      <c r="M1264" s="1223">
        <v>8</v>
      </c>
      <c r="N1264" s="1585">
        <v>64</v>
      </c>
      <c r="O1264" s="1223">
        <v>8</v>
      </c>
      <c r="P1264" s="1338">
        <v>1031000</v>
      </c>
      <c r="Q1264" s="1227">
        <v>21445279.422968708</v>
      </c>
    </row>
    <row r="1265" spans="1:17" ht="14.5" customHeight="1" x14ac:dyDescent="0.15">
      <c r="A1265" s="1566" t="s">
        <v>381</v>
      </c>
      <c r="B1265" s="1223">
        <v>1</v>
      </c>
      <c r="C1265" s="1223">
        <v>1</v>
      </c>
      <c r="D1265" s="1031">
        <v>30</v>
      </c>
      <c r="E1265" s="1223">
        <v>30</v>
      </c>
      <c r="F1265" s="1419" t="s">
        <v>1000</v>
      </c>
      <c r="G1265" s="1336">
        <v>1627000</v>
      </c>
      <c r="H1265" s="1033">
        <v>21445279.422968708</v>
      </c>
      <c r="I1265" s="1575"/>
      <c r="J1265" s="1034"/>
      <c r="K1265" s="1035"/>
      <c r="L1265" s="2399">
        <v>0.5</v>
      </c>
      <c r="M1265" s="1223">
        <v>0.5</v>
      </c>
      <c r="N1265" s="1585">
        <v>9</v>
      </c>
      <c r="O1265" s="1223">
        <v>18</v>
      </c>
      <c r="P1265" s="1338">
        <v>1031000</v>
      </c>
      <c r="Q1265" s="1227">
        <v>21445279.422968708</v>
      </c>
    </row>
    <row r="1266" spans="1:17" ht="14.5" customHeight="1" x14ac:dyDescent="0.15">
      <c r="A1266" s="1566" t="s">
        <v>382</v>
      </c>
      <c r="B1266" s="1030"/>
      <c r="C1266" s="1030"/>
      <c r="D1266" s="1031">
        <v>0</v>
      </c>
      <c r="E1266" s="1580"/>
      <c r="F1266" s="1038"/>
      <c r="G1266" s="1336"/>
      <c r="H1266" s="1033"/>
      <c r="I1266" s="1575"/>
      <c r="J1266" s="1034"/>
      <c r="K1266" s="1035"/>
      <c r="L1266" s="1036"/>
      <c r="M1266" s="1030"/>
      <c r="N1266" s="1585">
        <v>0</v>
      </c>
      <c r="O1266" s="1712"/>
      <c r="P1266" s="1338"/>
      <c r="Q1266" s="1699"/>
    </row>
    <row r="1267" spans="1:17" ht="14.5" customHeight="1" x14ac:dyDescent="0.15">
      <c r="A1267" s="1570" t="s">
        <v>383</v>
      </c>
      <c r="B1267" s="1076">
        <v>50</v>
      </c>
      <c r="C1267" s="1058">
        <v>47</v>
      </c>
      <c r="D1267" s="1059">
        <v>754</v>
      </c>
      <c r="E1267" s="1701">
        <v>16.042553191489361</v>
      </c>
      <c r="F1267" s="1061"/>
      <c r="G1267" s="1572"/>
      <c r="H1267" s="1062"/>
      <c r="I1267" s="1576"/>
      <c r="J1267" s="1063"/>
      <c r="K1267" s="1064"/>
      <c r="L1267" s="1065">
        <v>44</v>
      </c>
      <c r="M1267" s="1076">
        <v>43</v>
      </c>
      <c r="N1267" s="1076">
        <v>713</v>
      </c>
      <c r="O1267" s="1701">
        <v>16.581395348837209</v>
      </c>
      <c r="P1267" s="1697"/>
      <c r="Q1267" s="1698"/>
    </row>
    <row r="1268" spans="1:17" ht="14.5" customHeight="1" x14ac:dyDescent="0.15">
      <c r="A1268" s="1566" t="s">
        <v>384</v>
      </c>
      <c r="B1268" s="1223">
        <v>30</v>
      </c>
      <c r="C1268" s="1223">
        <v>30</v>
      </c>
      <c r="D1268" s="1031">
        <v>480</v>
      </c>
      <c r="E1268" s="1223">
        <v>16</v>
      </c>
      <c r="F1268" s="1419" t="s">
        <v>1000</v>
      </c>
      <c r="G1268" s="1336">
        <v>1627000</v>
      </c>
      <c r="H1268" s="1033">
        <v>21445279.422968708</v>
      </c>
      <c r="I1268" s="1575"/>
      <c r="J1268" s="1034"/>
      <c r="K1268" s="1035"/>
      <c r="L1268" s="2399">
        <v>30</v>
      </c>
      <c r="M1268" s="1223">
        <v>30</v>
      </c>
      <c r="N1268" s="1585">
        <v>480</v>
      </c>
      <c r="O1268" s="1223">
        <v>16</v>
      </c>
      <c r="P1268" s="1338">
        <v>1031000</v>
      </c>
      <c r="Q1268" s="1227">
        <v>21445279.422968708</v>
      </c>
    </row>
    <row r="1269" spans="1:17" ht="14.5" customHeight="1" x14ac:dyDescent="0.15">
      <c r="A1269" s="1566" t="s">
        <v>385</v>
      </c>
      <c r="B1269" s="1223">
        <v>7</v>
      </c>
      <c r="C1269" s="1223">
        <v>7</v>
      </c>
      <c r="D1269" s="1031">
        <v>112</v>
      </c>
      <c r="E1269" s="1223">
        <v>16</v>
      </c>
      <c r="F1269" s="1419" t="s">
        <v>1000</v>
      </c>
      <c r="G1269" s="1336">
        <v>1627000</v>
      </c>
      <c r="H1269" s="1033">
        <v>21445279.422968708</v>
      </c>
      <c r="I1269" s="1575"/>
      <c r="J1269" s="1034"/>
      <c r="K1269" s="1035"/>
      <c r="L1269" s="2399">
        <v>5</v>
      </c>
      <c r="M1269" s="1223">
        <v>4</v>
      </c>
      <c r="N1269" s="1585">
        <v>60</v>
      </c>
      <c r="O1269" s="1223">
        <v>15</v>
      </c>
      <c r="P1269" s="1338">
        <v>1031000</v>
      </c>
      <c r="Q1269" s="1227">
        <v>21445279.422968708</v>
      </c>
    </row>
    <row r="1270" spans="1:17" ht="14.5" customHeight="1" x14ac:dyDescent="0.15">
      <c r="A1270" s="1566" t="s">
        <v>386</v>
      </c>
      <c r="B1270" s="1223">
        <v>6</v>
      </c>
      <c r="C1270" s="1223">
        <v>4</v>
      </c>
      <c r="D1270" s="1031">
        <v>72</v>
      </c>
      <c r="E1270" s="1223">
        <v>18</v>
      </c>
      <c r="F1270" s="1419" t="s">
        <v>1000</v>
      </c>
      <c r="G1270" s="1336">
        <v>1627000</v>
      </c>
      <c r="H1270" s="1033">
        <v>21445279.422968708</v>
      </c>
      <c r="I1270" s="1575"/>
      <c r="J1270" s="1034"/>
      <c r="K1270" s="1035"/>
      <c r="L1270" s="2399">
        <v>3</v>
      </c>
      <c r="M1270" s="1223">
        <v>3</v>
      </c>
      <c r="N1270" s="1585">
        <v>54</v>
      </c>
      <c r="O1270" s="1223">
        <v>18</v>
      </c>
      <c r="P1270" s="1338">
        <v>1031000</v>
      </c>
      <c r="Q1270" s="1227">
        <v>21445279.422968708</v>
      </c>
    </row>
    <row r="1271" spans="1:17" ht="14.5" customHeight="1" x14ac:dyDescent="0.15">
      <c r="A1271" s="1566" t="s">
        <v>387</v>
      </c>
      <c r="B1271" s="1030">
        <v>4</v>
      </c>
      <c r="C1271" s="1030">
        <v>4</v>
      </c>
      <c r="D1271" s="1031">
        <v>60</v>
      </c>
      <c r="E1271" s="1030">
        <v>15</v>
      </c>
      <c r="F1271" s="1419" t="s">
        <v>1000</v>
      </c>
      <c r="G1271" s="1336">
        <v>1627000</v>
      </c>
      <c r="H1271" s="1033">
        <v>21445279.422968708</v>
      </c>
      <c r="I1271" s="1575"/>
      <c r="J1271" s="1034"/>
      <c r="K1271" s="1035"/>
      <c r="L1271" s="2399">
        <v>5</v>
      </c>
      <c r="M1271" s="1223">
        <v>5</v>
      </c>
      <c r="N1271" s="1585">
        <v>105</v>
      </c>
      <c r="O1271" s="1223">
        <v>21</v>
      </c>
      <c r="P1271" s="1338">
        <v>1031000</v>
      </c>
      <c r="Q1271" s="1227">
        <v>21445279.422968708</v>
      </c>
    </row>
    <row r="1272" spans="1:17" ht="14.5" customHeight="1" x14ac:dyDescent="0.15">
      <c r="A1272" s="1566" t="s">
        <v>388</v>
      </c>
      <c r="B1272" s="1223">
        <v>3</v>
      </c>
      <c r="C1272" s="1223">
        <v>2</v>
      </c>
      <c r="D1272" s="1031">
        <v>30</v>
      </c>
      <c r="E1272" s="1223">
        <v>15</v>
      </c>
      <c r="F1272" s="1419" t="s">
        <v>1000</v>
      </c>
      <c r="G1272" s="1336">
        <v>1627000</v>
      </c>
      <c r="H1272" s="1033">
        <v>21445279.422968708</v>
      </c>
      <c r="I1272" s="1575"/>
      <c r="J1272" s="1034"/>
      <c r="K1272" s="1035"/>
      <c r="L1272" s="2399">
        <v>1</v>
      </c>
      <c r="M1272" s="1223">
        <v>1</v>
      </c>
      <c r="N1272" s="1585">
        <v>14</v>
      </c>
      <c r="O1272" s="1223">
        <v>14</v>
      </c>
      <c r="P1272" s="1338">
        <v>1031000</v>
      </c>
      <c r="Q1272" s="1227">
        <v>21445279.422968708</v>
      </c>
    </row>
    <row r="1273" spans="1:17" ht="14.5" customHeight="1" x14ac:dyDescent="0.15">
      <c r="A1273" s="1570" t="s">
        <v>389</v>
      </c>
      <c r="B1273" s="1571">
        <v>94</v>
      </c>
      <c r="C1273" s="1068">
        <v>90</v>
      </c>
      <c r="D1273" s="1068">
        <v>1262</v>
      </c>
      <c r="E1273" s="1701">
        <v>14.022222222222222</v>
      </c>
      <c r="F1273" s="1061"/>
      <c r="G1273" s="1574"/>
      <c r="H1273" s="1070"/>
      <c r="I1273" s="1577"/>
      <c r="J1273" s="1071"/>
      <c r="K1273" s="1072"/>
      <c r="L1273" s="1073">
        <v>101</v>
      </c>
      <c r="M1273" s="1571">
        <v>99</v>
      </c>
      <c r="N1273" s="1571">
        <v>1361</v>
      </c>
      <c r="O1273" s="1701">
        <v>13.747474747474747</v>
      </c>
      <c r="P1273" s="1697"/>
      <c r="Q1273" s="1698"/>
    </row>
    <row r="1274" spans="1:17" ht="14.5" customHeight="1" x14ac:dyDescent="0.15">
      <c r="A1274" s="1566" t="s">
        <v>390</v>
      </c>
      <c r="B1274" s="1223">
        <v>25</v>
      </c>
      <c r="C1274" s="1223">
        <v>25</v>
      </c>
      <c r="D1274" s="1031">
        <v>375</v>
      </c>
      <c r="E1274" s="1223">
        <v>15</v>
      </c>
      <c r="F1274" s="1419" t="s">
        <v>1000</v>
      </c>
      <c r="G1274" s="1336">
        <v>1627000</v>
      </c>
      <c r="H1274" s="1033">
        <v>21445279.422968708</v>
      </c>
      <c r="I1274" s="1575"/>
      <c r="J1274" s="1034"/>
      <c r="K1274" s="1035"/>
      <c r="L1274" s="2399">
        <v>30</v>
      </c>
      <c r="M1274" s="1223">
        <v>30</v>
      </c>
      <c r="N1274" s="1585">
        <v>420</v>
      </c>
      <c r="O1274" s="1223">
        <v>14</v>
      </c>
      <c r="P1274" s="1338">
        <v>1031000</v>
      </c>
      <c r="Q1274" s="1227">
        <v>21445279.422968708</v>
      </c>
    </row>
    <row r="1275" spans="1:17" ht="14.5" customHeight="1" x14ac:dyDescent="0.15">
      <c r="A1275" s="1566" t="s">
        <v>391</v>
      </c>
      <c r="B1275" s="1223">
        <v>15</v>
      </c>
      <c r="C1275" s="1223">
        <v>13</v>
      </c>
      <c r="D1275" s="1031">
        <v>195</v>
      </c>
      <c r="E1275" s="1223">
        <v>15</v>
      </c>
      <c r="F1275" s="1419" t="s">
        <v>1000</v>
      </c>
      <c r="G1275" s="1336">
        <v>1627000</v>
      </c>
      <c r="H1275" s="1033">
        <v>21445279.422968708</v>
      </c>
      <c r="I1275" s="1575"/>
      <c r="J1275" s="1034"/>
      <c r="K1275" s="1035"/>
      <c r="L1275" s="2399">
        <v>15</v>
      </c>
      <c r="M1275" s="1223">
        <v>14</v>
      </c>
      <c r="N1275" s="1585">
        <v>210</v>
      </c>
      <c r="O1275" s="1223">
        <v>15</v>
      </c>
      <c r="P1275" s="1338">
        <v>1031000</v>
      </c>
      <c r="Q1275" s="1227">
        <v>21445279.422968708</v>
      </c>
    </row>
    <row r="1276" spans="1:17" ht="14.5" customHeight="1" x14ac:dyDescent="0.15">
      <c r="A1276" s="1566" t="s">
        <v>392</v>
      </c>
      <c r="B1276" s="1223">
        <v>10</v>
      </c>
      <c r="C1276" s="1223">
        <v>9</v>
      </c>
      <c r="D1276" s="1031">
        <v>108</v>
      </c>
      <c r="E1276" s="1223">
        <v>12</v>
      </c>
      <c r="F1276" s="1419" t="s">
        <v>1000</v>
      </c>
      <c r="G1276" s="1336">
        <v>1627000</v>
      </c>
      <c r="H1276" s="1033">
        <v>21445279.422968708</v>
      </c>
      <c r="I1276" s="1575"/>
      <c r="J1276" s="1034"/>
      <c r="K1276" s="1035"/>
      <c r="L1276" s="2399">
        <v>5</v>
      </c>
      <c r="M1276" s="1223">
        <v>5</v>
      </c>
      <c r="N1276" s="1585">
        <v>20</v>
      </c>
      <c r="O1276" s="1223">
        <v>4</v>
      </c>
      <c r="P1276" s="1338">
        <v>1031000</v>
      </c>
      <c r="Q1276" s="1227">
        <v>21445279.422968708</v>
      </c>
    </row>
    <row r="1277" spans="1:17" ht="14.5" customHeight="1" x14ac:dyDescent="0.15">
      <c r="A1277" s="1566" t="s">
        <v>393</v>
      </c>
      <c r="B1277" s="1223">
        <v>12</v>
      </c>
      <c r="C1277" s="1223">
        <v>12</v>
      </c>
      <c r="D1277" s="1031">
        <v>180</v>
      </c>
      <c r="E1277" s="1223">
        <v>15</v>
      </c>
      <c r="F1277" s="1419" t="s">
        <v>1000</v>
      </c>
      <c r="G1277" s="1336">
        <v>1627000</v>
      </c>
      <c r="H1277" s="1033">
        <v>21445279.422968708</v>
      </c>
      <c r="I1277" s="1578"/>
      <c r="J1277" s="1034"/>
      <c r="K1277" s="1041"/>
      <c r="L1277" s="2399">
        <v>12</v>
      </c>
      <c r="M1277" s="1223">
        <v>12</v>
      </c>
      <c r="N1277" s="1585">
        <v>180</v>
      </c>
      <c r="O1277" s="1223">
        <v>15</v>
      </c>
      <c r="P1277" s="1338">
        <v>1031000</v>
      </c>
      <c r="Q1277" s="1227">
        <v>21445279.422968708</v>
      </c>
    </row>
    <row r="1278" spans="1:17" ht="14.5" customHeight="1" x14ac:dyDescent="0.15">
      <c r="A1278" s="1566" t="s">
        <v>394</v>
      </c>
      <c r="B1278" s="1223">
        <v>6</v>
      </c>
      <c r="C1278" s="1223">
        <v>5</v>
      </c>
      <c r="D1278" s="1031">
        <v>50</v>
      </c>
      <c r="E1278" s="1223">
        <v>10</v>
      </c>
      <c r="F1278" s="1419" t="s">
        <v>1000</v>
      </c>
      <c r="G1278" s="1336">
        <v>1627000</v>
      </c>
      <c r="H1278" s="1033">
        <v>21445279.422968708</v>
      </c>
      <c r="I1278" s="1578"/>
      <c r="J1278" s="1034"/>
      <c r="K1278" s="1035"/>
      <c r="L1278" s="2399">
        <v>6</v>
      </c>
      <c r="M1278" s="1223">
        <v>5</v>
      </c>
      <c r="N1278" s="1585">
        <v>60</v>
      </c>
      <c r="O1278" s="1223">
        <v>12</v>
      </c>
      <c r="P1278" s="1338">
        <v>1031000</v>
      </c>
      <c r="Q1278" s="1227">
        <v>21445279.422968708</v>
      </c>
    </row>
    <row r="1279" spans="1:17" ht="14.5" customHeight="1" x14ac:dyDescent="0.15">
      <c r="A1279" s="1566" t="s">
        <v>395</v>
      </c>
      <c r="B1279" s="1223">
        <v>4</v>
      </c>
      <c r="C1279" s="1223">
        <v>4</v>
      </c>
      <c r="D1279" s="1031">
        <v>48</v>
      </c>
      <c r="E1279" s="1223">
        <v>12</v>
      </c>
      <c r="F1279" s="1419" t="s">
        <v>1000</v>
      </c>
      <c r="G1279" s="1336">
        <v>1627000</v>
      </c>
      <c r="H1279" s="1033">
        <v>21445279.422968708</v>
      </c>
      <c r="I1279" s="1578"/>
      <c r="J1279" s="1034"/>
      <c r="K1279" s="1035"/>
      <c r="L1279" s="2399">
        <v>8</v>
      </c>
      <c r="M1279" s="1223">
        <v>8</v>
      </c>
      <c r="N1279" s="1585">
        <v>96</v>
      </c>
      <c r="O1279" s="1223">
        <v>12</v>
      </c>
      <c r="P1279" s="1338">
        <v>1031000</v>
      </c>
      <c r="Q1279" s="1227">
        <v>21445279.422968708</v>
      </c>
    </row>
    <row r="1280" spans="1:17" ht="14.5" customHeight="1" x14ac:dyDescent="0.15">
      <c r="A1280" s="1566" t="s">
        <v>396</v>
      </c>
      <c r="B1280" s="1223">
        <v>12</v>
      </c>
      <c r="C1280" s="1223">
        <v>12</v>
      </c>
      <c r="D1280" s="1031">
        <v>156</v>
      </c>
      <c r="E1280" s="1223">
        <v>13</v>
      </c>
      <c r="F1280" s="1419" t="s">
        <v>1000</v>
      </c>
      <c r="G1280" s="1336">
        <v>1627000</v>
      </c>
      <c r="H1280" s="1033">
        <v>21445279.422968708</v>
      </c>
      <c r="I1280" s="1578"/>
      <c r="J1280" s="1034"/>
      <c r="K1280" s="1035"/>
      <c r="L1280" s="2399">
        <v>15</v>
      </c>
      <c r="M1280" s="1223">
        <v>15</v>
      </c>
      <c r="N1280" s="1585">
        <v>225</v>
      </c>
      <c r="O1280" s="1223">
        <v>15</v>
      </c>
      <c r="P1280" s="1338">
        <v>1031000</v>
      </c>
      <c r="Q1280" s="1227">
        <v>21445279.422968708</v>
      </c>
    </row>
    <row r="1281" spans="1:17" ht="14.5" customHeight="1" x14ac:dyDescent="0.15">
      <c r="A1281" s="1566" t="s">
        <v>397</v>
      </c>
      <c r="B1281" s="1223">
        <v>10</v>
      </c>
      <c r="C1281" s="1223">
        <v>10</v>
      </c>
      <c r="D1281" s="1031">
        <v>150</v>
      </c>
      <c r="E1281" s="1223">
        <v>15</v>
      </c>
      <c r="F1281" s="1419" t="s">
        <v>1000</v>
      </c>
      <c r="G1281" s="1336">
        <v>1627000</v>
      </c>
      <c r="H1281" s="1033">
        <v>21445279.422968708</v>
      </c>
      <c r="I1281" s="1578"/>
      <c r="J1281" s="1034"/>
      <c r="K1281" s="1035"/>
      <c r="L1281" s="2399">
        <v>10</v>
      </c>
      <c r="M1281" s="1223">
        <v>10</v>
      </c>
      <c r="N1281" s="1585">
        <v>150</v>
      </c>
      <c r="O1281" s="1223">
        <v>15</v>
      </c>
      <c r="P1281" s="1338">
        <v>1031000</v>
      </c>
      <c r="Q1281" s="1227">
        <v>21445279.422968708</v>
      </c>
    </row>
    <row r="1282" spans="1:17" ht="14.5" customHeight="1" x14ac:dyDescent="0.15">
      <c r="A1282" s="1570" t="s">
        <v>398</v>
      </c>
      <c r="B1282" s="1076">
        <v>247.5</v>
      </c>
      <c r="C1282" s="1076">
        <v>233.5</v>
      </c>
      <c r="D1282" s="1076">
        <v>3735.5</v>
      </c>
      <c r="E1282" s="1701">
        <v>15.997858672376873</v>
      </c>
      <c r="F1282" s="1077"/>
      <c r="G1282" s="1574"/>
      <c r="H1282" s="1078"/>
      <c r="I1282" s="1588"/>
      <c r="J1282" s="1079"/>
      <c r="K1282" s="1020"/>
      <c r="L1282" s="1065">
        <v>254.5</v>
      </c>
      <c r="M1282" s="1076">
        <v>243.5</v>
      </c>
      <c r="N1282" s="1076">
        <v>3986.5</v>
      </c>
      <c r="O1282" s="1701">
        <v>16.371663244353183</v>
      </c>
      <c r="P1282" s="1697"/>
      <c r="Q1282" s="1698"/>
    </row>
    <row r="1283" spans="1:17" ht="14.5" customHeight="1" x14ac:dyDescent="0.15">
      <c r="A1283" s="1566" t="s">
        <v>399</v>
      </c>
      <c r="B1283" s="1223">
        <v>155</v>
      </c>
      <c r="C1283" s="1223">
        <v>150</v>
      </c>
      <c r="D1283" s="1031">
        <v>2400</v>
      </c>
      <c r="E1283" s="1223">
        <v>16</v>
      </c>
      <c r="F1283" s="1419" t="s">
        <v>1000</v>
      </c>
      <c r="G1283" s="1336">
        <v>1627000</v>
      </c>
      <c r="H1283" s="1033">
        <v>21445279.422968708</v>
      </c>
      <c r="I1283" s="1575"/>
      <c r="J1283" s="1034"/>
      <c r="K1283" s="1041"/>
      <c r="L1283" s="2399">
        <v>160</v>
      </c>
      <c r="M1283" s="1223">
        <v>158</v>
      </c>
      <c r="N1283" s="1585">
        <v>2370</v>
      </c>
      <c r="O1283" s="1223">
        <v>15</v>
      </c>
      <c r="P1283" s="1338">
        <v>1031000</v>
      </c>
      <c r="Q1283" s="1227">
        <v>21445279.422968708</v>
      </c>
    </row>
    <row r="1284" spans="1:17" ht="14.5" customHeight="1" x14ac:dyDescent="0.15">
      <c r="A1284" s="1566" t="s">
        <v>400</v>
      </c>
      <c r="B1284" s="1223">
        <v>15</v>
      </c>
      <c r="C1284" s="1223">
        <v>10</v>
      </c>
      <c r="D1284" s="1031">
        <v>280</v>
      </c>
      <c r="E1284" s="1223">
        <v>28</v>
      </c>
      <c r="F1284" s="1419" t="s">
        <v>1000</v>
      </c>
      <c r="G1284" s="1336">
        <v>1627000</v>
      </c>
      <c r="H1284" s="1033">
        <v>21445279.422968708</v>
      </c>
      <c r="I1284" s="1575"/>
      <c r="J1284" s="1034"/>
      <c r="K1284" s="1041"/>
      <c r="L1284" s="2399">
        <v>15</v>
      </c>
      <c r="M1284" s="1223">
        <v>10</v>
      </c>
      <c r="N1284" s="1585">
        <v>280</v>
      </c>
      <c r="O1284" s="1223">
        <v>28</v>
      </c>
      <c r="P1284" s="1338">
        <v>1031000</v>
      </c>
      <c r="Q1284" s="1227">
        <v>21445279.422968708</v>
      </c>
    </row>
    <row r="1285" spans="1:17" ht="14.5" customHeight="1" x14ac:dyDescent="0.15">
      <c r="A1285" s="1566" t="s">
        <v>401</v>
      </c>
      <c r="B1285" s="1030">
        <v>2</v>
      </c>
      <c r="C1285" s="1030">
        <v>2</v>
      </c>
      <c r="D1285" s="1031">
        <v>24</v>
      </c>
      <c r="E1285" s="1030">
        <v>12</v>
      </c>
      <c r="F1285" s="1419" t="s">
        <v>1000</v>
      </c>
      <c r="G1285" s="1336">
        <v>1627000</v>
      </c>
      <c r="H1285" s="1033">
        <v>21445279.422968708</v>
      </c>
      <c r="I1285" s="1575"/>
      <c r="J1285" s="1034"/>
      <c r="K1285" s="1041"/>
      <c r="L1285" s="2399">
        <v>2</v>
      </c>
      <c r="M1285" s="1223">
        <v>2</v>
      </c>
      <c r="N1285" s="1585">
        <v>24</v>
      </c>
      <c r="O1285" s="1223">
        <v>12</v>
      </c>
      <c r="P1285" s="1338">
        <v>1031000</v>
      </c>
      <c r="Q1285" s="1227">
        <v>21445279.422968708</v>
      </c>
    </row>
    <row r="1286" spans="1:17" ht="14.5" customHeight="1" x14ac:dyDescent="0.15">
      <c r="A1286" s="1566" t="s">
        <v>402</v>
      </c>
      <c r="B1286" s="1223">
        <v>28</v>
      </c>
      <c r="C1286" s="1223">
        <v>28</v>
      </c>
      <c r="D1286" s="1031">
        <v>420</v>
      </c>
      <c r="E1286" s="1223">
        <v>15</v>
      </c>
      <c r="F1286" s="1419" t="s">
        <v>1000</v>
      </c>
      <c r="G1286" s="1336">
        <v>1627000</v>
      </c>
      <c r="H1286" s="1033">
        <v>21445279.422968708</v>
      </c>
      <c r="I1286" s="1575"/>
      <c r="J1286" s="1034"/>
      <c r="K1286" s="1041"/>
      <c r="L1286" s="2399">
        <v>23</v>
      </c>
      <c r="M1286" s="1223">
        <v>23</v>
      </c>
      <c r="N1286" s="1585">
        <v>345</v>
      </c>
      <c r="O1286" s="1223">
        <v>15</v>
      </c>
      <c r="P1286" s="1338">
        <v>1031000</v>
      </c>
      <c r="Q1286" s="1227">
        <v>21445279.422968708</v>
      </c>
    </row>
    <row r="1287" spans="1:17" ht="14.5" customHeight="1" x14ac:dyDescent="0.15">
      <c r="A1287" s="1566" t="s">
        <v>403</v>
      </c>
      <c r="B1287" s="1223">
        <v>5</v>
      </c>
      <c r="C1287" s="1223">
        <v>4</v>
      </c>
      <c r="D1287" s="1031">
        <v>40</v>
      </c>
      <c r="E1287" s="1223">
        <v>10</v>
      </c>
      <c r="F1287" s="1419" t="s">
        <v>1000</v>
      </c>
      <c r="G1287" s="1336">
        <v>1627000</v>
      </c>
      <c r="H1287" s="1033">
        <v>21445279.422968708</v>
      </c>
      <c r="I1287" s="1575"/>
      <c r="J1287" s="1034"/>
      <c r="K1287" s="1041"/>
      <c r="L1287" s="2399">
        <v>15</v>
      </c>
      <c r="M1287" s="1223">
        <v>15</v>
      </c>
      <c r="N1287" s="1585">
        <v>450</v>
      </c>
      <c r="O1287" s="1223">
        <v>30</v>
      </c>
      <c r="P1287" s="1338">
        <v>1031000</v>
      </c>
      <c r="Q1287" s="1227">
        <v>21445279.422968708</v>
      </c>
    </row>
    <row r="1288" spans="1:17" ht="14.5" customHeight="1" x14ac:dyDescent="0.15">
      <c r="A1288" s="1566" t="s">
        <v>404</v>
      </c>
      <c r="B1288" s="1223">
        <v>5.5</v>
      </c>
      <c r="C1288" s="1223">
        <v>3</v>
      </c>
      <c r="D1288" s="1031">
        <v>36</v>
      </c>
      <c r="E1288" s="1223">
        <v>12</v>
      </c>
      <c r="F1288" s="1419" t="s">
        <v>1000</v>
      </c>
      <c r="G1288" s="1336">
        <v>1627000</v>
      </c>
      <c r="H1288" s="1033">
        <v>21445279.422968708</v>
      </c>
      <c r="I1288" s="1575"/>
      <c r="J1288" s="1034"/>
      <c r="K1288" s="1041"/>
      <c r="L1288" s="2399">
        <v>5.5</v>
      </c>
      <c r="M1288" s="1223">
        <v>3</v>
      </c>
      <c r="N1288" s="1585">
        <v>36</v>
      </c>
      <c r="O1288" s="1223">
        <v>12</v>
      </c>
      <c r="P1288" s="1338">
        <v>1031000</v>
      </c>
      <c r="Q1288" s="1227">
        <v>21445279.422968708</v>
      </c>
    </row>
    <row r="1289" spans="1:17" ht="14.5" customHeight="1" x14ac:dyDescent="0.15">
      <c r="A1289" s="1566" t="s">
        <v>405</v>
      </c>
      <c r="B1289" s="1223">
        <v>9</v>
      </c>
      <c r="C1289" s="1223">
        <v>9</v>
      </c>
      <c r="D1289" s="1031">
        <v>108</v>
      </c>
      <c r="E1289" s="1223">
        <v>12</v>
      </c>
      <c r="F1289" s="1419" t="s">
        <v>1000</v>
      </c>
      <c r="G1289" s="1336">
        <v>1627000</v>
      </c>
      <c r="H1289" s="1033">
        <v>21445279.422968708</v>
      </c>
      <c r="I1289" s="1578"/>
      <c r="J1289" s="1034"/>
      <c r="K1289" s="1041"/>
      <c r="L1289" s="2399">
        <v>7</v>
      </c>
      <c r="M1289" s="1223">
        <v>7</v>
      </c>
      <c r="N1289" s="1585">
        <v>84</v>
      </c>
      <c r="O1289" s="1223">
        <v>12</v>
      </c>
      <c r="P1289" s="1338">
        <v>1031000</v>
      </c>
      <c r="Q1289" s="1227">
        <v>21445279.422968708</v>
      </c>
    </row>
    <row r="1290" spans="1:17" ht="14.5" customHeight="1" x14ac:dyDescent="0.15">
      <c r="A1290" s="1566" t="s">
        <v>406</v>
      </c>
      <c r="B1290" s="1223">
        <v>25</v>
      </c>
      <c r="C1290" s="1223">
        <v>24.5</v>
      </c>
      <c r="D1290" s="1031">
        <v>367.5</v>
      </c>
      <c r="E1290" s="1223">
        <v>15</v>
      </c>
      <c r="F1290" s="1419" t="s">
        <v>1000</v>
      </c>
      <c r="G1290" s="1336">
        <v>1627000</v>
      </c>
      <c r="H1290" s="1033">
        <v>21445279.422968708</v>
      </c>
      <c r="I1290" s="1578"/>
      <c r="J1290" s="1034"/>
      <c r="K1290" s="1041"/>
      <c r="L1290" s="2399">
        <v>24</v>
      </c>
      <c r="M1290" s="1223">
        <v>22.5</v>
      </c>
      <c r="N1290" s="1585">
        <v>337.5</v>
      </c>
      <c r="O1290" s="1223">
        <v>15</v>
      </c>
      <c r="P1290" s="1338">
        <v>1031000</v>
      </c>
      <c r="Q1290" s="1227">
        <v>21445279.422968708</v>
      </c>
    </row>
    <row r="1291" spans="1:17" ht="14.5" customHeight="1" x14ac:dyDescent="0.15">
      <c r="A1291" s="1579" t="s">
        <v>407</v>
      </c>
      <c r="B1291" s="1620">
        <v>3</v>
      </c>
      <c r="C1291" s="1620">
        <v>3</v>
      </c>
      <c r="D1291" s="1031">
        <v>60</v>
      </c>
      <c r="E1291" s="1620">
        <v>20</v>
      </c>
      <c r="F1291" s="1419" t="s">
        <v>1000</v>
      </c>
      <c r="G1291" s="1336">
        <v>1627000</v>
      </c>
      <c r="H1291" s="1033">
        <v>21445279.422968708</v>
      </c>
      <c r="I1291" s="1589"/>
      <c r="J1291" s="1583"/>
      <c r="K1291" s="1048"/>
      <c r="L1291" s="2406">
        <v>3</v>
      </c>
      <c r="M1291" s="1620">
        <v>3</v>
      </c>
      <c r="N1291" s="1628">
        <v>60</v>
      </c>
      <c r="O1291" s="1620">
        <v>20</v>
      </c>
      <c r="P1291" s="1338">
        <v>1031000</v>
      </c>
      <c r="Q1291" s="1227">
        <v>21445279.422968708</v>
      </c>
    </row>
    <row r="1292" spans="1:17" ht="14.5" customHeight="1" thickBot="1" x14ac:dyDescent="0.2">
      <c r="A1292" s="1080" t="s">
        <v>408</v>
      </c>
      <c r="B1292" s="1081">
        <v>629.5</v>
      </c>
      <c r="C1292" s="1081">
        <v>600.5</v>
      </c>
      <c r="D1292" s="1081">
        <v>9136.5</v>
      </c>
      <c r="E1292" s="1568">
        <v>15.214820982514571</v>
      </c>
      <c r="F1292" s="1565" t="s">
        <v>1000</v>
      </c>
      <c r="G1292" s="1162">
        <v>1627000</v>
      </c>
      <c r="H1292" s="1162">
        <v>21445279.422968712</v>
      </c>
      <c r="I1292" s="1082"/>
      <c r="J1292" s="1082" t="s">
        <v>998</v>
      </c>
      <c r="K1292" s="1085"/>
      <c r="L1292" s="1081">
        <v>607</v>
      </c>
      <c r="M1292" s="1081">
        <v>575.5</v>
      </c>
      <c r="N1292" s="1081">
        <v>8917</v>
      </c>
      <c r="O1292" s="1160">
        <v>15.494352736750651</v>
      </c>
      <c r="P1292" s="1696">
        <v>1031000.0000000001</v>
      </c>
      <c r="Q1292" s="1700">
        <v>21445279.422968712</v>
      </c>
    </row>
    <row r="1293" spans="1:17" ht="14.5" customHeight="1" x14ac:dyDescent="0.15">
      <c r="A1293" s="7" t="s">
        <v>1925</v>
      </c>
      <c r="B1293" s="8"/>
      <c r="C1293" s="8"/>
      <c r="D1293" s="8"/>
      <c r="E1293" s="9"/>
      <c r="F1293" s="10"/>
      <c r="G1293" s="11"/>
      <c r="H1293" s="8"/>
      <c r="I1293" s="9"/>
      <c r="J1293" s="1"/>
      <c r="K1293" s="1"/>
      <c r="O1293" s="1"/>
      <c r="P1293" s="1"/>
    </row>
    <row r="1294" spans="1:17" x14ac:dyDescent="0.15">
      <c r="A1294" s="6"/>
      <c r="B1294" s="8"/>
      <c r="C1294" s="8"/>
      <c r="D1294" s="8"/>
      <c r="E1294" s="9"/>
      <c r="F1294" s="10"/>
      <c r="G1294" s="11"/>
      <c r="H1294" s="8"/>
      <c r="I1294" s="9"/>
      <c r="J1294" s="1"/>
      <c r="K1294" s="1"/>
      <c r="O1294" s="1"/>
      <c r="P1294" s="1"/>
    </row>
  </sheetData>
  <sheetProtection insertHyperlinks="0"/>
  <mergeCells count="192">
    <mergeCell ref="A1027:Q1027"/>
    <mergeCell ref="A1081:Q1081"/>
    <mergeCell ref="A922:A926"/>
    <mergeCell ref="B922:K922"/>
    <mergeCell ref="L922:Q922"/>
    <mergeCell ref="B923:C923"/>
    <mergeCell ref="L923:M923"/>
    <mergeCell ref="L1031:M1031"/>
    <mergeCell ref="I923:K923"/>
    <mergeCell ref="I924:K924"/>
    <mergeCell ref="I977:K977"/>
    <mergeCell ref="I978:K978"/>
    <mergeCell ref="A760:A764"/>
    <mergeCell ref="B760:K760"/>
    <mergeCell ref="B761:C761"/>
    <mergeCell ref="A919:Q919"/>
    <mergeCell ref="A973:Q973"/>
    <mergeCell ref="A1135:Q1135"/>
    <mergeCell ref="A703:Q703"/>
    <mergeCell ref="A757:Q757"/>
    <mergeCell ref="A811:Q811"/>
    <mergeCell ref="A865:Q865"/>
    <mergeCell ref="A706:A710"/>
    <mergeCell ref="B706:K706"/>
    <mergeCell ref="L706:Q706"/>
    <mergeCell ref="B707:C707"/>
    <mergeCell ref="A976:A980"/>
    <mergeCell ref="A382:A386"/>
    <mergeCell ref="B382:K382"/>
    <mergeCell ref="L382:Q382"/>
    <mergeCell ref="B383:C383"/>
    <mergeCell ref="L383:M383"/>
    <mergeCell ref="I383:K383"/>
    <mergeCell ref="I384:K384"/>
    <mergeCell ref="A379:Q379"/>
    <mergeCell ref="A433:Q433"/>
    <mergeCell ref="A271:Q271"/>
    <mergeCell ref="A274:A278"/>
    <mergeCell ref="B274:K274"/>
    <mergeCell ref="L274:Q274"/>
    <mergeCell ref="B275:C275"/>
    <mergeCell ref="L275:M275"/>
    <mergeCell ref="B329:C329"/>
    <mergeCell ref="L329:M329"/>
    <mergeCell ref="L113:M113"/>
    <mergeCell ref="A166:A170"/>
    <mergeCell ref="B167:C167"/>
    <mergeCell ref="L167:M167"/>
    <mergeCell ref="I113:K113"/>
    <mergeCell ref="I114:K114"/>
    <mergeCell ref="I167:K167"/>
    <mergeCell ref="I168:K168"/>
    <mergeCell ref="I5:K5"/>
    <mergeCell ref="I6:K6"/>
    <mergeCell ref="I59:K59"/>
    <mergeCell ref="I60:K60"/>
    <mergeCell ref="A217:Q217"/>
    <mergeCell ref="A58:A62"/>
    <mergeCell ref="B58:K58"/>
    <mergeCell ref="L58:Q58"/>
    <mergeCell ref="B59:C59"/>
    <mergeCell ref="B113:C113"/>
    <mergeCell ref="L5:M5"/>
    <mergeCell ref="B166:K166"/>
    <mergeCell ref="L166:Q166"/>
    <mergeCell ref="A55:Q55"/>
    <mergeCell ref="A109:Q109"/>
    <mergeCell ref="A163:Q163"/>
    <mergeCell ref="L59:M59"/>
    <mergeCell ref="A112:A116"/>
    <mergeCell ref="B112:K112"/>
    <mergeCell ref="L112:Q112"/>
    <mergeCell ref="I222:K222"/>
    <mergeCell ref="I275:K275"/>
    <mergeCell ref="I276:K276"/>
    <mergeCell ref="I329:K329"/>
    <mergeCell ref="I330:K330"/>
    <mergeCell ref="A1:Q1"/>
    <mergeCell ref="A4:A8"/>
    <mergeCell ref="B4:K4"/>
    <mergeCell ref="L4:Q4"/>
    <mergeCell ref="B5:C5"/>
    <mergeCell ref="A220:A224"/>
    <mergeCell ref="B220:K220"/>
    <mergeCell ref="L220:Q220"/>
    <mergeCell ref="B221:C221"/>
    <mergeCell ref="L221:M221"/>
    <mergeCell ref="L328:Q328"/>
    <mergeCell ref="A325:Q325"/>
    <mergeCell ref="A328:A332"/>
    <mergeCell ref="B328:K328"/>
    <mergeCell ref="I221:K221"/>
    <mergeCell ref="I437:K437"/>
    <mergeCell ref="I438:K438"/>
    <mergeCell ref="A487:Q487"/>
    <mergeCell ref="L491:M491"/>
    <mergeCell ref="I491:K491"/>
    <mergeCell ref="A490:A494"/>
    <mergeCell ref="I492:K492"/>
    <mergeCell ref="I545:K545"/>
    <mergeCell ref="I546:K546"/>
    <mergeCell ref="A436:A440"/>
    <mergeCell ref="B436:K436"/>
    <mergeCell ref="L436:Q436"/>
    <mergeCell ref="B437:C437"/>
    <mergeCell ref="L437:M437"/>
    <mergeCell ref="B490:K490"/>
    <mergeCell ref="L490:Q490"/>
    <mergeCell ref="B491:C491"/>
    <mergeCell ref="B545:C545"/>
    <mergeCell ref="L545:M545"/>
    <mergeCell ref="A598:A602"/>
    <mergeCell ref="B598:K598"/>
    <mergeCell ref="L598:Q598"/>
    <mergeCell ref="A544:A548"/>
    <mergeCell ref="B544:K544"/>
    <mergeCell ref="L544:Q544"/>
    <mergeCell ref="B599:C599"/>
    <mergeCell ref="L599:M599"/>
    <mergeCell ref="A541:Q541"/>
    <mergeCell ref="A595:Q595"/>
    <mergeCell ref="A652:A656"/>
    <mergeCell ref="B652:K652"/>
    <mergeCell ref="L652:Q652"/>
    <mergeCell ref="B653:C653"/>
    <mergeCell ref="L653:M653"/>
    <mergeCell ref="I653:K653"/>
    <mergeCell ref="I654:K654"/>
    <mergeCell ref="A649:Q649"/>
    <mergeCell ref="A814:A818"/>
    <mergeCell ref="B814:K814"/>
    <mergeCell ref="L814:Q814"/>
    <mergeCell ref="B815:C815"/>
    <mergeCell ref="L815:M815"/>
    <mergeCell ref="I599:K599"/>
    <mergeCell ref="I600:K600"/>
    <mergeCell ref="L760:Q760"/>
    <mergeCell ref="L761:M761"/>
    <mergeCell ref="L707:M707"/>
    <mergeCell ref="I815:K815"/>
    <mergeCell ref="I816:K816"/>
    <mergeCell ref="I869:K869"/>
    <mergeCell ref="I870:K870"/>
    <mergeCell ref="I707:K707"/>
    <mergeCell ref="I708:K708"/>
    <mergeCell ref="I761:K761"/>
    <mergeCell ref="I762:K762"/>
    <mergeCell ref="I1086:K1086"/>
    <mergeCell ref="A868:A872"/>
    <mergeCell ref="B868:K868"/>
    <mergeCell ref="L868:Q868"/>
    <mergeCell ref="B869:C869"/>
    <mergeCell ref="L869:M869"/>
    <mergeCell ref="B976:K976"/>
    <mergeCell ref="L976:Q976"/>
    <mergeCell ref="B977:C977"/>
    <mergeCell ref="L977:M977"/>
    <mergeCell ref="A1030:A1034"/>
    <mergeCell ref="B1030:K1030"/>
    <mergeCell ref="L1030:Q1030"/>
    <mergeCell ref="B1031:C1031"/>
    <mergeCell ref="I1031:K1031"/>
    <mergeCell ref="I1032:K1032"/>
    <mergeCell ref="L1192:Q1192"/>
    <mergeCell ref="B1193:C1193"/>
    <mergeCell ref="L1193:M1193"/>
    <mergeCell ref="I1139:K1139"/>
    <mergeCell ref="A1084:A1088"/>
    <mergeCell ref="B1084:K1084"/>
    <mergeCell ref="L1084:Q1084"/>
    <mergeCell ref="B1085:C1085"/>
    <mergeCell ref="L1085:M1085"/>
    <mergeCell ref="I1085:K1085"/>
    <mergeCell ref="L1138:Q1138"/>
    <mergeCell ref="B1139:C1139"/>
    <mergeCell ref="L1139:M1139"/>
    <mergeCell ref="A1246:A1250"/>
    <mergeCell ref="B1246:K1246"/>
    <mergeCell ref="L1246:Q1246"/>
    <mergeCell ref="B1247:C1247"/>
    <mergeCell ref="L1247:M1247"/>
    <mergeCell ref="A1243:Q1243"/>
    <mergeCell ref="A1189:Q1189"/>
    <mergeCell ref="I1140:K1140"/>
    <mergeCell ref="I1193:K1193"/>
    <mergeCell ref="I1194:K1194"/>
    <mergeCell ref="I1247:K1247"/>
    <mergeCell ref="I1248:K1248"/>
    <mergeCell ref="A1138:A1142"/>
    <mergeCell ref="B1138:K1138"/>
    <mergeCell ref="A1192:A1196"/>
    <mergeCell ref="B1192:K1192"/>
  </mergeCells>
  <phoneticPr fontId="13" type="noConversion"/>
  <pageMargins left="0.39370078740157499" right="0.34055118099999998" top="0.78740157480314998" bottom="0.59055118110236204" header="0.59055118110236204" footer="0"/>
  <pageSetup scale="68" orientation="landscape" horizontalDpi="4294967293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DD115-605F-6C4C-AD3E-58723AD8E6EB}">
  <dimension ref="A2:B3"/>
  <sheetViews>
    <sheetView workbookViewId="0">
      <selection activeCell="A3" sqref="A3:B3"/>
    </sheetView>
  </sheetViews>
  <sheetFormatPr baseColWidth="10" defaultColWidth="11.5" defaultRowHeight="13" x14ac:dyDescent="0.15"/>
  <sheetData>
    <row r="2" spans="1:2" ht="14" thickBot="1" x14ac:dyDescent="0.2"/>
    <row r="3" spans="1:2" ht="17" thickBot="1" x14ac:dyDescent="0.25">
      <c r="A3" s="3062" t="s">
        <v>1166</v>
      </c>
      <c r="B3" s="3063"/>
    </row>
  </sheetData>
  <mergeCells count="1">
    <mergeCell ref="A3:B3"/>
  </mergeCells>
  <phoneticPr fontId="13" type="noConversion"/>
  <hyperlinks>
    <hyperlink ref="A3:B3" r:id="rId1" location="ÍNDICE!A1" display="VOLVER AL ÍNDICE" xr:uid="{BC10A972-3F1B-3D46-BA5B-941D0A2A4644}"/>
  </hyperlinks>
  <pageMargins left="0.75" right="0.75" top="1" bottom="1" header="0" footer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BB61-606C-B14F-ABA8-C0B8E60196F0}">
  <dimension ref="A3:M389"/>
  <sheetViews>
    <sheetView zoomScale="75" workbookViewId="0"/>
  </sheetViews>
  <sheetFormatPr baseColWidth="10" defaultColWidth="11.5" defaultRowHeight="13" x14ac:dyDescent="0.15"/>
  <cols>
    <col min="1" max="1" width="41.83203125" customWidth="1"/>
    <col min="2" max="2" width="13.33203125" customWidth="1"/>
    <col min="3" max="3" width="13.83203125" bestFit="1" customWidth="1"/>
    <col min="4" max="4" width="14.5" customWidth="1"/>
    <col min="5" max="5" width="13.5" customWidth="1"/>
    <col min="6" max="6" width="14" customWidth="1"/>
    <col min="7" max="7" width="18.1640625" customWidth="1"/>
    <col min="8" max="8" width="10.33203125" bestFit="1" customWidth="1"/>
    <col min="9" max="9" width="10.5" bestFit="1" customWidth="1"/>
    <col min="10" max="10" width="12.5" bestFit="1" customWidth="1"/>
    <col min="11" max="12" width="14.6640625" bestFit="1" customWidth="1"/>
    <col min="13" max="13" width="15.5" customWidth="1"/>
  </cols>
  <sheetData>
    <row r="3" spans="1:13" ht="17" thickBot="1" x14ac:dyDescent="0.2">
      <c r="A3" s="3172" t="s">
        <v>1915</v>
      </c>
      <c r="B3" s="3172"/>
      <c r="C3" s="3172"/>
      <c r="D3" s="3172"/>
      <c r="E3" s="3172"/>
      <c r="F3" s="3172"/>
      <c r="G3" s="3172"/>
      <c r="H3" s="3172"/>
      <c r="I3" s="3172"/>
      <c r="J3" s="3172"/>
      <c r="K3" s="3172"/>
      <c r="L3" s="3172"/>
      <c r="M3" s="3172"/>
    </row>
    <row r="4" spans="1:13" ht="17" thickBot="1" x14ac:dyDescent="0.2">
      <c r="A4" s="3217" t="s">
        <v>1398</v>
      </c>
      <c r="B4" s="3173">
        <v>2017</v>
      </c>
      <c r="C4" s="3175"/>
      <c r="D4" s="3202" t="s">
        <v>1399</v>
      </c>
      <c r="E4" s="3174">
        <v>2018</v>
      </c>
      <c r="F4" s="3175"/>
      <c r="G4" s="3202" t="s">
        <v>1399</v>
      </c>
      <c r="H4" s="3185" t="s">
        <v>1400</v>
      </c>
      <c r="I4" s="3186"/>
      <c r="J4" s="3186"/>
      <c r="K4" s="3186"/>
      <c r="L4" s="3186"/>
      <c r="M4" s="3187"/>
    </row>
    <row r="5" spans="1:13" ht="16" x14ac:dyDescent="0.15">
      <c r="A5" s="3218"/>
      <c r="B5" s="3203" t="s">
        <v>1401</v>
      </c>
      <c r="C5" s="3204"/>
      <c r="D5" s="3198"/>
      <c r="E5" s="3220" t="s">
        <v>1401</v>
      </c>
      <c r="F5" s="3204"/>
      <c r="G5" s="3198"/>
      <c r="H5" s="3205" t="s">
        <v>1402</v>
      </c>
      <c r="I5" s="3206"/>
      <c r="J5" s="3207"/>
      <c r="K5" s="3205" t="s">
        <v>1403</v>
      </c>
      <c r="L5" s="3206"/>
      <c r="M5" s="3207"/>
    </row>
    <row r="6" spans="1:13" ht="16" x14ac:dyDescent="0.15">
      <c r="A6" s="3218"/>
      <c r="B6" s="572"/>
      <c r="C6" s="573"/>
      <c r="D6" s="3198">
        <v>2017</v>
      </c>
      <c r="E6" s="574"/>
      <c r="F6" s="573"/>
      <c r="G6" s="3198">
        <v>2018</v>
      </c>
      <c r="H6" s="3200" t="s">
        <v>1916</v>
      </c>
      <c r="I6" s="3196" t="s">
        <v>1917</v>
      </c>
      <c r="J6" s="575" t="s">
        <v>449</v>
      </c>
      <c r="K6" s="3200" t="s">
        <v>1916</v>
      </c>
      <c r="L6" s="3196" t="s">
        <v>1917</v>
      </c>
      <c r="M6" s="575" t="s">
        <v>449</v>
      </c>
    </row>
    <row r="7" spans="1:13" ht="18" thickBot="1" x14ac:dyDescent="0.2">
      <c r="A7" s="3219"/>
      <c r="B7" s="576" t="s">
        <v>364</v>
      </c>
      <c r="C7" s="577" t="s">
        <v>366</v>
      </c>
      <c r="D7" s="3199"/>
      <c r="E7" s="578" t="s">
        <v>364</v>
      </c>
      <c r="F7" s="577" t="s">
        <v>366</v>
      </c>
      <c r="G7" s="3199"/>
      <c r="H7" s="3201"/>
      <c r="I7" s="3197"/>
      <c r="J7" s="579" t="s">
        <v>1918</v>
      </c>
      <c r="K7" s="3201"/>
      <c r="L7" s="3197"/>
      <c r="M7" s="2307" t="s">
        <v>1918</v>
      </c>
    </row>
    <row r="8" spans="1:13" ht="16" x14ac:dyDescent="0.15">
      <c r="A8" s="1380" t="s">
        <v>1404</v>
      </c>
      <c r="B8" s="580"/>
      <c r="C8" s="581"/>
      <c r="D8" s="582"/>
      <c r="E8" s="583"/>
      <c r="F8" s="584"/>
      <c r="G8" s="585"/>
      <c r="H8" s="583"/>
      <c r="I8" s="584"/>
      <c r="J8" s="586"/>
      <c r="K8" s="587"/>
      <c r="L8" s="588"/>
      <c r="M8" s="589"/>
    </row>
    <row r="9" spans="1:13" ht="16" x14ac:dyDescent="0.15">
      <c r="A9" s="659" t="s">
        <v>1405</v>
      </c>
      <c r="B9" s="590">
        <v>297.8</v>
      </c>
      <c r="C9" s="1350"/>
      <c r="D9" s="592">
        <v>297.8</v>
      </c>
      <c r="E9" s="593">
        <v>690.2</v>
      </c>
      <c r="F9" s="591"/>
      <c r="G9" s="594">
        <v>690.2</v>
      </c>
      <c r="H9" s="1365">
        <v>131.7662860980524</v>
      </c>
      <c r="I9" s="596"/>
      <c r="J9" s="597">
        <v>131.7662860980524</v>
      </c>
      <c r="K9" s="657">
        <v>392.40000000000003</v>
      </c>
      <c r="L9" s="599"/>
      <c r="M9" s="600">
        <v>392.40000000000003</v>
      </c>
    </row>
    <row r="10" spans="1:13" ht="16" x14ac:dyDescent="0.15">
      <c r="A10" s="659" t="s">
        <v>1406</v>
      </c>
      <c r="B10" s="590">
        <v>297.8</v>
      </c>
      <c r="C10" s="1350"/>
      <c r="D10" s="592">
        <v>297.8</v>
      </c>
      <c r="E10" s="593">
        <v>690.2</v>
      </c>
      <c r="F10" s="591"/>
      <c r="G10" s="594">
        <v>690.2</v>
      </c>
      <c r="H10" s="1365">
        <v>131.7662860980524</v>
      </c>
      <c r="I10" s="596"/>
      <c r="J10" s="597">
        <v>131.7662860980524</v>
      </c>
      <c r="K10" s="657">
        <v>392.40000000000003</v>
      </c>
      <c r="L10" s="599"/>
      <c r="M10" s="600">
        <v>392.40000000000003</v>
      </c>
    </row>
    <row r="11" spans="1:13" ht="16" x14ac:dyDescent="0.15">
      <c r="A11" s="659" t="s">
        <v>1514</v>
      </c>
      <c r="B11" s="590">
        <v>826.84799999999996</v>
      </c>
      <c r="C11" s="1350"/>
      <c r="D11" s="592">
        <v>826.84799999999996</v>
      </c>
      <c r="E11" s="593">
        <v>2378.366</v>
      </c>
      <c r="F11" s="591"/>
      <c r="G11" s="594">
        <v>2378.366</v>
      </c>
      <c r="H11" s="1365">
        <v>187.64246874879058</v>
      </c>
      <c r="I11" s="596"/>
      <c r="J11" s="597">
        <v>187.64246874879058</v>
      </c>
      <c r="K11" s="657">
        <v>1551.518</v>
      </c>
      <c r="L11" s="599"/>
      <c r="M11" s="600">
        <v>1551.518</v>
      </c>
    </row>
    <row r="12" spans="1:13" ht="16" x14ac:dyDescent="0.15">
      <c r="A12" s="659" t="s">
        <v>1408</v>
      </c>
      <c r="B12" s="1366">
        <v>2.7765211551376758</v>
      </c>
      <c r="C12" s="1367"/>
      <c r="D12" s="1368">
        <v>2.7765211551376758</v>
      </c>
      <c r="E12" s="1409">
        <v>3.4459084323384523</v>
      </c>
      <c r="F12" s="1369"/>
      <c r="G12" s="1370">
        <v>3.4459084323384523</v>
      </c>
      <c r="H12" s="1365">
        <v>24.108848440147554</v>
      </c>
      <c r="I12" s="596"/>
      <c r="J12" s="597">
        <v>24.108848440147554</v>
      </c>
      <c r="K12" s="1371">
        <v>0.66938727720077651</v>
      </c>
      <c r="L12" s="1372"/>
      <c r="M12" s="1373">
        <v>0.66938727720077651</v>
      </c>
    </row>
    <row r="13" spans="1:13" ht="16" x14ac:dyDescent="0.15">
      <c r="A13" s="614" t="s">
        <v>1409</v>
      </c>
      <c r="B13" s="590"/>
      <c r="C13" s="1350"/>
      <c r="D13" s="592"/>
      <c r="E13" s="593"/>
      <c r="F13" s="591"/>
      <c r="G13" s="594"/>
      <c r="H13" s="595"/>
      <c r="I13" s="596"/>
      <c r="J13" s="597"/>
      <c r="K13" s="598"/>
      <c r="L13" s="599"/>
      <c r="M13" s="600"/>
    </row>
    <row r="14" spans="1:13" ht="16" x14ac:dyDescent="0.15">
      <c r="A14" s="659" t="s">
        <v>1405</v>
      </c>
      <c r="B14" s="590">
        <v>18690</v>
      </c>
      <c r="C14" s="1350">
        <v>18189</v>
      </c>
      <c r="D14" s="592">
        <v>36879</v>
      </c>
      <c r="E14" s="593">
        <v>18446</v>
      </c>
      <c r="F14" s="591">
        <v>18455</v>
      </c>
      <c r="G14" s="594">
        <v>36901</v>
      </c>
      <c r="H14" s="595">
        <v>-1.3055109684323156</v>
      </c>
      <c r="I14" s="596">
        <v>1.4624223431744383</v>
      </c>
      <c r="J14" s="597">
        <v>5.9654545947566362E-2</v>
      </c>
      <c r="K14" s="598">
        <v>-244</v>
      </c>
      <c r="L14" s="599">
        <v>266</v>
      </c>
      <c r="M14" s="600">
        <v>22</v>
      </c>
    </row>
    <row r="15" spans="1:13" ht="16" x14ac:dyDescent="0.15">
      <c r="A15" s="659" t="s">
        <v>1406</v>
      </c>
      <c r="B15" s="590">
        <v>19305</v>
      </c>
      <c r="C15" s="1350">
        <v>17422</v>
      </c>
      <c r="D15" s="592">
        <v>36727</v>
      </c>
      <c r="E15" s="593">
        <v>16481</v>
      </c>
      <c r="F15" s="591">
        <v>17669</v>
      </c>
      <c r="G15" s="594">
        <v>34150</v>
      </c>
      <c r="H15" s="595">
        <v>-14.628334628334628</v>
      </c>
      <c r="I15" s="596">
        <v>1.4177476753530129</v>
      </c>
      <c r="J15" s="597">
        <v>-7.0166362621504703</v>
      </c>
      <c r="K15" s="598">
        <v>-2824</v>
      </c>
      <c r="L15" s="599">
        <v>247</v>
      </c>
      <c r="M15" s="600">
        <v>-2577</v>
      </c>
    </row>
    <row r="16" spans="1:13" ht="16" x14ac:dyDescent="0.15">
      <c r="A16" s="659" t="s">
        <v>1515</v>
      </c>
      <c r="B16" s="590">
        <v>135506.30000000002</v>
      </c>
      <c r="C16" s="1350">
        <v>124411.3</v>
      </c>
      <c r="D16" s="592">
        <v>259917.60000000003</v>
      </c>
      <c r="E16" s="593">
        <v>116977.80000000002</v>
      </c>
      <c r="F16" s="591">
        <v>127941.5</v>
      </c>
      <c r="G16" s="594">
        <v>244919.30000000002</v>
      </c>
      <c r="H16" s="595">
        <v>-13.673533998050274</v>
      </c>
      <c r="I16" s="596">
        <v>2.837523601151986</v>
      </c>
      <c r="J16" s="597">
        <v>-5.7704056978057707</v>
      </c>
      <c r="K16" s="598">
        <v>-18528.5</v>
      </c>
      <c r="L16" s="599">
        <v>3530.1999999999971</v>
      </c>
      <c r="M16" s="600">
        <v>-14998.300000000017</v>
      </c>
    </row>
    <row r="17" spans="1:13" ht="16" x14ac:dyDescent="0.15">
      <c r="A17" s="659" t="s">
        <v>1410</v>
      </c>
      <c r="B17" s="1366">
        <v>7.0192333592333602</v>
      </c>
      <c r="C17" s="1374">
        <v>7.1410458041556657</v>
      </c>
      <c r="D17" s="1368">
        <v>7.0770169085414008</v>
      </c>
      <c r="E17" s="1409">
        <v>7.0977367878162747</v>
      </c>
      <c r="F17" s="1369">
        <v>7.2410153375969211</v>
      </c>
      <c r="G17" s="1370">
        <v>7.1718682284041</v>
      </c>
      <c r="H17" s="595">
        <v>1.1184045972719758</v>
      </c>
      <c r="I17" s="596">
        <v>1.3999284724245626</v>
      </c>
      <c r="J17" s="597">
        <v>1.3402726189366803</v>
      </c>
      <c r="K17" s="1375">
        <v>7.8503428582914481E-2</v>
      </c>
      <c r="L17" s="1376">
        <v>9.9969533441255365E-2</v>
      </c>
      <c r="M17" s="1377">
        <v>9.4851319862699235E-2</v>
      </c>
    </row>
    <row r="18" spans="1:13" ht="16" x14ac:dyDescent="0.15">
      <c r="A18" s="614" t="s">
        <v>1511</v>
      </c>
      <c r="B18" s="590"/>
      <c r="C18" s="1350"/>
      <c r="D18" s="592"/>
      <c r="E18" s="593"/>
      <c r="F18" s="591"/>
      <c r="G18" s="594"/>
      <c r="H18" s="605"/>
      <c r="I18" s="606"/>
      <c r="J18" s="607"/>
      <c r="K18" s="598"/>
      <c r="L18" s="599"/>
      <c r="M18" s="600"/>
    </row>
    <row r="19" spans="1:13" ht="16" x14ac:dyDescent="0.15">
      <c r="A19" s="659" t="s">
        <v>1405</v>
      </c>
      <c r="B19" s="590">
        <v>6659.7</v>
      </c>
      <c r="C19" s="1350">
        <v>5830</v>
      </c>
      <c r="D19" s="592">
        <v>12489.7</v>
      </c>
      <c r="E19" s="593">
        <v>7228</v>
      </c>
      <c r="F19" s="591">
        <v>7138</v>
      </c>
      <c r="G19" s="594">
        <v>14366</v>
      </c>
      <c r="H19" s="595">
        <v>8.5334174212051721</v>
      </c>
      <c r="I19" s="596">
        <v>22.435677530017159</v>
      </c>
      <c r="J19" s="597">
        <v>15.022778769706235</v>
      </c>
      <c r="K19" s="598">
        <v>568.30000000000018</v>
      </c>
      <c r="L19" s="599">
        <v>1308</v>
      </c>
      <c r="M19" s="600">
        <v>1876.2999999999993</v>
      </c>
    </row>
    <row r="20" spans="1:13" ht="16" x14ac:dyDescent="0.15">
      <c r="A20" s="659" t="s">
        <v>1406</v>
      </c>
      <c r="B20" s="590">
        <v>6415.7</v>
      </c>
      <c r="C20" s="1350">
        <v>5700</v>
      </c>
      <c r="D20" s="592">
        <v>12115.7</v>
      </c>
      <c r="E20" s="593">
        <v>7118.5</v>
      </c>
      <c r="F20" s="591">
        <v>6971</v>
      </c>
      <c r="G20" s="594">
        <v>14089.5</v>
      </c>
      <c r="H20" s="595">
        <v>10.954377542590834</v>
      </c>
      <c r="I20" s="596">
        <v>22.298245614035082</v>
      </c>
      <c r="J20" s="597">
        <v>16.291258449780031</v>
      </c>
      <c r="K20" s="598">
        <v>702.80000000000018</v>
      </c>
      <c r="L20" s="599">
        <v>1271</v>
      </c>
      <c r="M20" s="600">
        <v>1973.7999999999993</v>
      </c>
    </row>
    <row r="21" spans="1:13" ht="16" x14ac:dyDescent="0.15">
      <c r="A21" s="659" t="s">
        <v>1516</v>
      </c>
      <c r="B21" s="590">
        <v>27915.699999999997</v>
      </c>
      <c r="C21" s="1350">
        <v>24514.400000000001</v>
      </c>
      <c r="D21" s="592">
        <v>52430.1</v>
      </c>
      <c r="E21" s="593">
        <v>31382.45</v>
      </c>
      <c r="F21" s="591">
        <v>31230.9</v>
      </c>
      <c r="G21" s="594">
        <v>62613.350000000006</v>
      </c>
      <c r="H21" s="595">
        <v>12.418638973767472</v>
      </c>
      <c r="I21" s="596">
        <v>27.398182292856447</v>
      </c>
      <c r="J21" s="597">
        <v>19.422526373209294</v>
      </c>
      <c r="K21" s="598">
        <v>3466.7500000000036</v>
      </c>
      <c r="L21" s="599">
        <v>6716.5</v>
      </c>
      <c r="M21" s="600">
        <v>10183.250000000007</v>
      </c>
    </row>
    <row r="22" spans="1:13" ht="16" x14ac:dyDescent="0.15">
      <c r="A22" s="659" t="s">
        <v>1408</v>
      </c>
      <c r="B22" s="1366">
        <v>4.3511541998534842</v>
      </c>
      <c r="C22" s="1374">
        <v>4.3007719298245615</v>
      </c>
      <c r="D22" s="1368">
        <v>4.3274511584142887</v>
      </c>
      <c r="E22" s="1409">
        <v>4.4085762449954347</v>
      </c>
      <c r="F22" s="1369">
        <v>4.4801176301821837</v>
      </c>
      <c r="G22" s="1370">
        <v>4.4439724617623053</v>
      </c>
      <c r="H22" s="595">
        <v>1.3196968552363444</v>
      </c>
      <c r="I22" s="596">
        <v>4.1700816338088913</v>
      </c>
      <c r="J22" s="597">
        <v>2.6926081677768394</v>
      </c>
      <c r="K22" s="1378">
        <v>5.7422045141950484E-2</v>
      </c>
      <c r="L22" s="1369">
        <v>0.17934570035762221</v>
      </c>
      <c r="M22" s="1370">
        <v>0.11652130334801658</v>
      </c>
    </row>
    <row r="23" spans="1:13" ht="16" x14ac:dyDescent="0.15">
      <c r="A23" s="614" t="s">
        <v>1512</v>
      </c>
      <c r="B23" s="590"/>
      <c r="C23" s="1350"/>
      <c r="D23" s="592"/>
      <c r="E23" s="1409"/>
      <c r="F23" s="1369"/>
      <c r="G23" s="594"/>
      <c r="H23" s="595"/>
      <c r="I23" s="596"/>
      <c r="J23" s="597"/>
      <c r="K23" s="598"/>
      <c r="L23" s="599"/>
      <c r="M23" s="600"/>
    </row>
    <row r="24" spans="1:13" ht="16" x14ac:dyDescent="0.15">
      <c r="A24" s="659" t="s">
        <v>1405</v>
      </c>
      <c r="B24" s="590">
        <v>7749.4</v>
      </c>
      <c r="C24" s="1350">
        <v>7503</v>
      </c>
      <c r="D24" s="592">
        <v>15252.4</v>
      </c>
      <c r="E24" s="593">
        <v>9272.7000000000007</v>
      </c>
      <c r="F24" s="591">
        <v>9539.5</v>
      </c>
      <c r="G24" s="594">
        <v>18812.2</v>
      </c>
      <c r="H24" s="595">
        <v>19.657005703667394</v>
      </c>
      <c r="I24" s="596">
        <v>27.142476342796201</v>
      </c>
      <c r="J24" s="597">
        <v>23.33927775300937</v>
      </c>
      <c r="K24" s="598">
        <v>1523.3000000000011</v>
      </c>
      <c r="L24" s="599">
        <v>2036.5</v>
      </c>
      <c r="M24" s="600">
        <v>3559.8000000000011</v>
      </c>
    </row>
    <row r="25" spans="1:13" ht="16" x14ac:dyDescent="0.15">
      <c r="A25" s="659" t="s">
        <v>1406</v>
      </c>
      <c r="B25" s="590">
        <v>7594.4</v>
      </c>
      <c r="C25" s="1350">
        <v>7410</v>
      </c>
      <c r="D25" s="592">
        <v>15004.4</v>
      </c>
      <c r="E25" s="593">
        <v>9109.2000000000007</v>
      </c>
      <c r="F25" s="591">
        <v>9344.5</v>
      </c>
      <c r="G25" s="594">
        <v>18453.7</v>
      </c>
      <c r="H25" s="595">
        <v>19.94627620351838</v>
      </c>
      <c r="I25" s="596">
        <v>26.106612685560052</v>
      </c>
      <c r="J25" s="597">
        <v>22.98859001359601</v>
      </c>
      <c r="K25" s="598">
        <v>1514.8000000000011</v>
      </c>
      <c r="L25" s="599">
        <v>1934.5</v>
      </c>
      <c r="M25" s="600">
        <v>3449.3000000000011</v>
      </c>
    </row>
    <row r="26" spans="1:13" ht="16" x14ac:dyDescent="0.15">
      <c r="A26" s="659" t="s">
        <v>1516</v>
      </c>
      <c r="B26" s="590">
        <v>11367.07</v>
      </c>
      <c r="C26" s="1350">
        <v>11787.2</v>
      </c>
      <c r="D26" s="592">
        <v>23154.27</v>
      </c>
      <c r="E26" s="593">
        <v>16016.56</v>
      </c>
      <c r="F26" s="591">
        <v>15958.150000000001</v>
      </c>
      <c r="G26" s="594">
        <v>31974.71</v>
      </c>
      <c r="H26" s="595">
        <v>40.903152703379135</v>
      </c>
      <c r="I26" s="596">
        <v>35.385418080629847</v>
      </c>
      <c r="J26" s="597">
        <v>38.094226248549376</v>
      </c>
      <c r="K26" s="598">
        <v>4649.49</v>
      </c>
      <c r="L26" s="599">
        <v>4170.9500000000007</v>
      </c>
      <c r="M26" s="600">
        <v>8820.4399999999987</v>
      </c>
    </row>
    <row r="27" spans="1:13" ht="16" x14ac:dyDescent="0.15">
      <c r="A27" s="659" t="s">
        <v>1408</v>
      </c>
      <c r="B27" s="1366">
        <v>1.4967699884125145</v>
      </c>
      <c r="C27" s="1374">
        <v>1.5907152496626182</v>
      </c>
      <c r="D27" s="1368">
        <v>1.543165338167471</v>
      </c>
      <c r="E27" s="1409">
        <v>1.7582839327273523</v>
      </c>
      <c r="F27" s="1369">
        <v>1.7077585745625772</v>
      </c>
      <c r="G27" s="1370">
        <v>1.7326991335071014</v>
      </c>
      <c r="H27" s="595">
        <v>17.471885883561939</v>
      </c>
      <c r="I27" s="596">
        <v>7.3579055035012146</v>
      </c>
      <c r="J27" s="597">
        <v>12.282144411350245</v>
      </c>
      <c r="K27" s="1379">
        <v>0.26151394431483777</v>
      </c>
      <c r="L27" s="1372">
        <v>0.11704332489995894</v>
      </c>
      <c r="M27" s="1373">
        <v>0.18953379533963033</v>
      </c>
    </row>
    <row r="28" spans="1:13" ht="16" x14ac:dyDescent="0.15">
      <c r="A28" s="614" t="s">
        <v>1411</v>
      </c>
      <c r="B28" s="590"/>
      <c r="C28" s="1350"/>
      <c r="D28" s="592"/>
      <c r="E28" s="593"/>
      <c r="F28" s="591"/>
      <c r="G28" s="594"/>
      <c r="H28" s="595"/>
      <c r="I28" s="596"/>
      <c r="J28" s="597"/>
      <c r="K28" s="598"/>
      <c r="L28" s="599"/>
      <c r="M28" s="600"/>
    </row>
    <row r="29" spans="1:13" ht="16" x14ac:dyDescent="0.15">
      <c r="A29" s="659" t="s">
        <v>1405</v>
      </c>
      <c r="B29" s="590">
        <v>7590</v>
      </c>
      <c r="C29" s="1350">
        <v>7266.7</v>
      </c>
      <c r="D29" s="592">
        <v>14856.7</v>
      </c>
      <c r="E29" s="593">
        <v>7349</v>
      </c>
      <c r="F29" s="591">
        <v>6984</v>
      </c>
      <c r="G29" s="594">
        <v>14333</v>
      </c>
      <c r="H29" s="595">
        <v>-3.1752305665349212</v>
      </c>
      <c r="I29" s="596">
        <v>-3.8903491268388706</v>
      </c>
      <c r="J29" s="597">
        <v>-3.5250089185350788</v>
      </c>
      <c r="K29" s="598">
        <v>-241</v>
      </c>
      <c r="L29" s="599">
        <v>-282.69999999999982</v>
      </c>
      <c r="M29" s="600">
        <v>-523.70000000000073</v>
      </c>
    </row>
    <row r="30" spans="1:13" ht="16" x14ac:dyDescent="0.15">
      <c r="A30" s="659" t="s">
        <v>1406</v>
      </c>
      <c r="B30" s="590">
        <v>7460</v>
      </c>
      <c r="C30" s="1350">
        <v>7077.7</v>
      </c>
      <c r="D30" s="592">
        <v>14537.7</v>
      </c>
      <c r="E30" s="593">
        <v>7181</v>
      </c>
      <c r="F30" s="591">
        <v>6677</v>
      </c>
      <c r="G30" s="594">
        <v>13858</v>
      </c>
      <c r="H30" s="595">
        <v>-3.7399463806970488</v>
      </c>
      <c r="I30" s="596">
        <v>-5.6614436893341065</v>
      </c>
      <c r="J30" s="597">
        <v>-4.6754300886660189</v>
      </c>
      <c r="K30" s="598">
        <v>-279</v>
      </c>
      <c r="L30" s="599">
        <v>-400.69999999999982</v>
      </c>
      <c r="M30" s="600">
        <v>-679.70000000000073</v>
      </c>
    </row>
    <row r="31" spans="1:13" ht="16" x14ac:dyDescent="0.15">
      <c r="A31" s="659" t="s">
        <v>1516</v>
      </c>
      <c r="B31" s="590">
        <v>9737.1</v>
      </c>
      <c r="C31" s="1350">
        <v>9516.7099999999991</v>
      </c>
      <c r="D31" s="592">
        <v>19253.809999999998</v>
      </c>
      <c r="E31" s="593">
        <v>9835</v>
      </c>
      <c r="F31" s="591">
        <v>9115.5499999999993</v>
      </c>
      <c r="G31" s="594">
        <v>18950.55</v>
      </c>
      <c r="H31" s="595">
        <v>1.0054328290764118</v>
      </c>
      <c r="I31" s="596">
        <v>-4.2153223120174914</v>
      </c>
      <c r="J31" s="597">
        <v>-1.5750648832620584</v>
      </c>
      <c r="K31" s="598">
        <v>97.899999999999636</v>
      </c>
      <c r="L31" s="599">
        <v>-401.15999999999985</v>
      </c>
      <c r="M31" s="600">
        <v>-303.2599999999984</v>
      </c>
    </row>
    <row r="32" spans="1:13" ht="16" x14ac:dyDescent="0.15">
      <c r="A32" s="659" t="s">
        <v>1408</v>
      </c>
      <c r="B32" s="1366">
        <v>1.3052412868632708</v>
      </c>
      <c r="C32" s="1374">
        <v>1.3446048857679753</v>
      </c>
      <c r="D32" s="1368">
        <v>1.3244055111881519</v>
      </c>
      <c r="E32" s="1409">
        <v>1.3695864085781924</v>
      </c>
      <c r="F32" s="1369">
        <v>1.3652164145574359</v>
      </c>
      <c r="G32" s="1370">
        <v>1.3674808774714966</v>
      </c>
      <c r="H32" s="595">
        <v>4.9297491860339733</v>
      </c>
      <c r="I32" s="596">
        <v>1.5329059865559032</v>
      </c>
      <c r="J32" s="597">
        <v>3.2524303107664565</v>
      </c>
      <c r="K32" s="1379">
        <v>6.4345121714921572E-2</v>
      </c>
      <c r="L32" s="1372">
        <v>2.0611528789460598E-2</v>
      </c>
      <c r="M32" s="1373">
        <v>4.307536628334474E-2</v>
      </c>
    </row>
    <row r="33" spans="1:13" ht="16" x14ac:dyDescent="0.15">
      <c r="A33" s="614" t="s">
        <v>1412</v>
      </c>
      <c r="B33" s="590"/>
      <c r="C33" s="1350"/>
      <c r="D33" s="592"/>
      <c r="E33" s="593"/>
      <c r="F33" s="591"/>
      <c r="G33" s="594"/>
      <c r="H33" s="595"/>
      <c r="I33" s="596"/>
      <c r="J33" s="597"/>
      <c r="K33" s="598"/>
      <c r="L33" s="599"/>
      <c r="M33" s="600"/>
    </row>
    <row r="34" spans="1:13" ht="16" x14ac:dyDescent="0.15">
      <c r="A34" s="659" t="s">
        <v>1405</v>
      </c>
      <c r="B34" s="590">
        <v>3601.1</v>
      </c>
      <c r="C34" s="1350">
        <v>3357.1</v>
      </c>
      <c r="D34" s="592">
        <v>6958.2</v>
      </c>
      <c r="E34" s="593">
        <v>3110.7000000000003</v>
      </c>
      <c r="F34" s="591">
        <v>2985.2</v>
      </c>
      <c r="G34" s="594">
        <v>6095.9</v>
      </c>
      <c r="H34" s="595">
        <v>-13.618061147982559</v>
      </c>
      <c r="I34" s="596">
        <v>-11.078013761877813</v>
      </c>
      <c r="J34" s="597">
        <v>-12.39257279181399</v>
      </c>
      <c r="K34" s="598">
        <v>-490.39999999999964</v>
      </c>
      <c r="L34" s="599">
        <v>-371.90000000000009</v>
      </c>
      <c r="M34" s="600">
        <v>-862.30000000000018</v>
      </c>
    </row>
    <row r="35" spans="1:13" ht="16" x14ac:dyDescent="0.15">
      <c r="A35" s="659" t="s">
        <v>1406</v>
      </c>
      <c r="B35" s="590">
        <v>3544.6</v>
      </c>
      <c r="C35" s="1350">
        <v>3267.1</v>
      </c>
      <c r="D35" s="592">
        <v>6811.7</v>
      </c>
      <c r="E35" s="593">
        <v>2963</v>
      </c>
      <c r="F35" s="591">
        <v>2795.7</v>
      </c>
      <c r="G35" s="594">
        <v>5758.7</v>
      </c>
      <c r="H35" s="595">
        <v>-16.408057326637703</v>
      </c>
      <c r="I35" s="596">
        <v>-14.428698233907753</v>
      </c>
      <c r="J35" s="597">
        <v>-15.458696067061084</v>
      </c>
      <c r="K35" s="598">
        <v>-581.59999999999991</v>
      </c>
      <c r="L35" s="599">
        <v>-471.40000000000009</v>
      </c>
      <c r="M35" s="600">
        <v>-1053</v>
      </c>
    </row>
    <row r="36" spans="1:13" ht="16" x14ac:dyDescent="0.15">
      <c r="A36" s="659" t="s">
        <v>1516</v>
      </c>
      <c r="B36" s="590">
        <v>2335.67</v>
      </c>
      <c r="C36" s="1350">
        <v>2241.6</v>
      </c>
      <c r="D36" s="592">
        <v>4577.2700000000004</v>
      </c>
      <c r="E36" s="593">
        <v>2427.0499999999997</v>
      </c>
      <c r="F36" s="591">
        <v>2037.98</v>
      </c>
      <c r="G36" s="594">
        <v>4465.03</v>
      </c>
      <c r="H36" s="595">
        <v>3.9123677574314684</v>
      </c>
      <c r="I36" s="596">
        <v>-9.0836902212705155</v>
      </c>
      <c r="J36" s="597">
        <v>-2.4521166546872024</v>
      </c>
      <c r="K36" s="598">
        <v>91.379999999999654</v>
      </c>
      <c r="L36" s="599">
        <v>-203.61999999999989</v>
      </c>
      <c r="M36" s="600">
        <v>-112.24000000000069</v>
      </c>
    </row>
    <row r="37" spans="1:13" ht="16" x14ac:dyDescent="0.15">
      <c r="A37" s="659" t="s">
        <v>1408</v>
      </c>
      <c r="B37" s="1366">
        <v>0.65893753879140105</v>
      </c>
      <c r="C37" s="1374">
        <v>0.68611306663401794</v>
      </c>
      <c r="D37" s="1368">
        <v>0.67197175448126023</v>
      </c>
      <c r="E37" s="1409">
        <v>0.81911913601079978</v>
      </c>
      <c r="F37" s="1369">
        <v>0.72896948885788893</v>
      </c>
      <c r="G37" s="1370">
        <v>0.77535381249240276</v>
      </c>
      <c r="H37" s="595">
        <v>24.309071465741326</v>
      </c>
      <c r="I37" s="596">
        <v>6.2462623593687141</v>
      </c>
      <c r="J37" s="597">
        <v>15.38488148076253</v>
      </c>
      <c r="K37" s="1378">
        <v>0.16018159721939873</v>
      </c>
      <c r="L37" s="1369">
        <v>4.2856422223870982E-2</v>
      </c>
      <c r="M37" s="1373">
        <v>0.10338205801114253</v>
      </c>
    </row>
    <row r="38" spans="1:13" ht="16" x14ac:dyDescent="0.15">
      <c r="A38" s="614" t="s">
        <v>1413</v>
      </c>
      <c r="B38" s="590"/>
      <c r="C38" s="1350"/>
      <c r="D38" s="592"/>
      <c r="E38" s="593"/>
      <c r="F38" s="591"/>
      <c r="G38" s="594"/>
      <c r="H38" s="595"/>
      <c r="I38" s="596"/>
      <c r="J38" s="597"/>
      <c r="K38" s="598"/>
      <c r="L38" s="599"/>
      <c r="M38" s="600"/>
    </row>
    <row r="39" spans="1:13" ht="16" x14ac:dyDescent="0.15">
      <c r="A39" s="659" t="s">
        <v>1405</v>
      </c>
      <c r="B39" s="590">
        <v>148</v>
      </c>
      <c r="C39" s="1350">
        <v>134</v>
      </c>
      <c r="D39" s="592">
        <v>282</v>
      </c>
      <c r="E39" s="593">
        <v>93</v>
      </c>
      <c r="F39" s="591">
        <v>132</v>
      </c>
      <c r="G39" s="594">
        <v>225</v>
      </c>
      <c r="H39" s="595">
        <v>-37.162162162162161</v>
      </c>
      <c r="I39" s="596">
        <v>-1.4925373134328339</v>
      </c>
      <c r="J39" s="597">
        <v>-20.212765957446805</v>
      </c>
      <c r="K39" s="598">
        <v>-55</v>
      </c>
      <c r="L39" s="599">
        <v>-2</v>
      </c>
      <c r="M39" s="600">
        <v>-57</v>
      </c>
    </row>
    <row r="40" spans="1:13" ht="16" x14ac:dyDescent="0.15">
      <c r="A40" s="659" t="s">
        <v>1406</v>
      </c>
      <c r="B40" s="590">
        <v>148</v>
      </c>
      <c r="C40" s="1350">
        <v>134</v>
      </c>
      <c r="D40" s="592">
        <v>282</v>
      </c>
      <c r="E40" s="593">
        <v>93</v>
      </c>
      <c r="F40" s="591">
        <v>132</v>
      </c>
      <c r="G40" s="594">
        <v>225</v>
      </c>
      <c r="H40" s="595">
        <v>-37.162162162162161</v>
      </c>
      <c r="I40" s="596">
        <v>-1.4925373134328339</v>
      </c>
      <c r="J40" s="597">
        <v>-20.212765957446805</v>
      </c>
      <c r="K40" s="598">
        <v>-55</v>
      </c>
      <c r="L40" s="599">
        <v>-2</v>
      </c>
      <c r="M40" s="600">
        <v>-57</v>
      </c>
    </row>
    <row r="41" spans="1:13" ht="16" x14ac:dyDescent="0.15">
      <c r="A41" s="659" t="s">
        <v>1516</v>
      </c>
      <c r="B41" s="590">
        <v>621.6</v>
      </c>
      <c r="C41" s="1350">
        <v>600.20000000000005</v>
      </c>
      <c r="D41" s="592">
        <v>1221.8000000000002</v>
      </c>
      <c r="E41" s="593">
        <v>390.6</v>
      </c>
      <c r="F41" s="591">
        <v>587.70000000000005</v>
      </c>
      <c r="G41" s="594">
        <v>978.30000000000007</v>
      </c>
      <c r="H41" s="595">
        <v>-37.162162162162161</v>
      </c>
      <c r="I41" s="596">
        <v>-2.0826391202932371</v>
      </c>
      <c r="J41" s="597">
        <v>-19.929612047798344</v>
      </c>
      <c r="K41" s="598">
        <v>-231</v>
      </c>
      <c r="L41" s="599">
        <v>-12.5</v>
      </c>
      <c r="M41" s="600">
        <v>-243.50000000000011</v>
      </c>
    </row>
    <row r="42" spans="1:13" ht="16" x14ac:dyDescent="0.15">
      <c r="A42" s="659" t="s">
        <v>1408</v>
      </c>
      <c r="B42" s="1366">
        <v>4.2</v>
      </c>
      <c r="C42" s="1374">
        <v>4.4791044776119406</v>
      </c>
      <c r="D42" s="1368">
        <v>4.3326241134751777</v>
      </c>
      <c r="E42" s="1409">
        <v>4.2</v>
      </c>
      <c r="F42" s="1369">
        <v>4.452272727272728</v>
      </c>
      <c r="G42" s="1370">
        <v>4.3479999999999999</v>
      </c>
      <c r="H42" s="595">
        <v>0</v>
      </c>
      <c r="I42" s="596">
        <v>-0.59904274332797058</v>
      </c>
      <c r="J42" s="597">
        <v>0.35488623342607184</v>
      </c>
      <c r="K42" s="1378">
        <v>0</v>
      </c>
      <c r="L42" s="1369">
        <v>-2.683175033921259E-2</v>
      </c>
      <c r="M42" s="1370">
        <v>1.5375886524822135E-2</v>
      </c>
    </row>
    <row r="43" spans="1:13" ht="16" x14ac:dyDescent="0.15">
      <c r="A43" s="614" t="s">
        <v>1415</v>
      </c>
      <c r="B43" s="590"/>
      <c r="C43" s="1350"/>
      <c r="D43" s="592"/>
      <c r="E43" s="593"/>
      <c r="F43" s="591"/>
      <c r="G43" s="594"/>
      <c r="H43" s="595"/>
      <c r="I43" s="596"/>
      <c r="J43" s="597"/>
      <c r="K43" s="598"/>
      <c r="L43" s="599"/>
      <c r="M43" s="600"/>
    </row>
    <row r="44" spans="1:13" ht="16" x14ac:dyDescent="0.15">
      <c r="A44" s="659" t="s">
        <v>1405</v>
      </c>
      <c r="B44" s="590">
        <v>856</v>
      </c>
      <c r="C44" s="1350">
        <v>630</v>
      </c>
      <c r="D44" s="592">
        <v>1486</v>
      </c>
      <c r="E44" s="593">
        <v>815.5</v>
      </c>
      <c r="F44" s="591">
        <v>564.5</v>
      </c>
      <c r="G44" s="594">
        <v>1380</v>
      </c>
      <c r="H44" s="595">
        <v>-4.7313084112149539</v>
      </c>
      <c r="I44" s="596">
        <v>-10.396825396825392</v>
      </c>
      <c r="J44" s="597">
        <v>-7.1332436069986471</v>
      </c>
      <c r="K44" s="1378">
        <v>-40.5</v>
      </c>
      <c r="L44" s="1369">
        <v>-65.5</v>
      </c>
      <c r="M44" s="600">
        <v>-106</v>
      </c>
    </row>
    <row r="45" spans="1:13" ht="16" x14ac:dyDescent="0.15">
      <c r="A45" s="659" t="s">
        <v>1406</v>
      </c>
      <c r="B45" s="590">
        <v>856</v>
      </c>
      <c r="C45" s="1350">
        <v>630</v>
      </c>
      <c r="D45" s="592">
        <v>1486</v>
      </c>
      <c r="E45" s="593">
        <v>811</v>
      </c>
      <c r="F45" s="591">
        <v>564</v>
      </c>
      <c r="G45" s="594">
        <v>1375</v>
      </c>
      <c r="H45" s="595">
        <v>-5.2570093457944012</v>
      </c>
      <c r="I45" s="596">
        <v>-10.476190476190467</v>
      </c>
      <c r="J45" s="597">
        <v>-7.4697173620457562</v>
      </c>
      <c r="K45" s="1378">
        <v>-45</v>
      </c>
      <c r="L45" s="1369">
        <v>-66</v>
      </c>
      <c r="M45" s="600">
        <v>-111</v>
      </c>
    </row>
    <row r="46" spans="1:13" ht="16" x14ac:dyDescent="0.15">
      <c r="A46" s="659" t="s">
        <v>1517</v>
      </c>
      <c r="B46" s="590">
        <v>2006.2</v>
      </c>
      <c r="C46" s="1350">
        <v>1450.6000000000001</v>
      </c>
      <c r="D46" s="592">
        <v>3456.8</v>
      </c>
      <c r="E46" s="593">
        <v>2112.1</v>
      </c>
      <c r="F46" s="591">
        <v>1345.6</v>
      </c>
      <c r="G46" s="594">
        <v>3457.7</v>
      </c>
      <c r="H46" s="595">
        <v>5.2786362276941361</v>
      </c>
      <c r="I46" s="596">
        <v>-7.2383841169171461</v>
      </c>
      <c r="J46" s="597">
        <v>2.6035639898154272E-2</v>
      </c>
      <c r="K46" s="1378">
        <v>105.89999999999986</v>
      </c>
      <c r="L46" s="1369">
        <v>-105.00000000000023</v>
      </c>
      <c r="M46" s="600">
        <v>0.8999999999996362</v>
      </c>
    </row>
    <row r="47" spans="1:13" ht="16" x14ac:dyDescent="0.15">
      <c r="A47" s="686" t="s">
        <v>1408</v>
      </c>
      <c r="B47" s="1976">
        <v>2.3436915887850467</v>
      </c>
      <c r="C47" s="1977">
        <v>2.3025396825396829</v>
      </c>
      <c r="D47" s="1978">
        <v>2.3262449528936746</v>
      </c>
      <c r="E47" s="1977">
        <v>2.6043156596794081</v>
      </c>
      <c r="F47" s="1977">
        <v>2.3858156028368791</v>
      </c>
      <c r="G47" s="1978">
        <v>2.5146909090909091</v>
      </c>
      <c r="H47" s="636">
        <v>11.120237498034768</v>
      </c>
      <c r="I47" s="637">
        <v>3.6166985928052924</v>
      </c>
      <c r="J47" s="608">
        <v>8.1008646988281185</v>
      </c>
      <c r="K47" s="638">
        <v>0.26062407089436146</v>
      </c>
      <c r="L47" s="639">
        <v>8.3275920297196215E-2</v>
      </c>
      <c r="M47" s="609">
        <v>0.18844595619723448</v>
      </c>
    </row>
    <row r="48" spans="1:13" ht="16" x14ac:dyDescent="0.15">
      <c r="A48" s="614" t="s">
        <v>1414</v>
      </c>
      <c r="B48" s="1366"/>
      <c r="C48" s="1374"/>
      <c r="D48" s="1370"/>
      <c r="E48" s="1374"/>
      <c r="F48" s="1374"/>
      <c r="G48" s="1370"/>
      <c r="H48" s="595"/>
      <c r="I48" s="596"/>
      <c r="J48" s="597"/>
      <c r="K48" s="1378"/>
      <c r="L48" s="1369"/>
      <c r="M48" s="1370"/>
    </row>
    <row r="49" spans="1:13" ht="16" x14ac:dyDescent="0.15">
      <c r="A49" s="659" t="s">
        <v>1405</v>
      </c>
      <c r="B49" s="1366">
        <v>0</v>
      </c>
      <c r="C49" s="1374">
        <v>0</v>
      </c>
      <c r="D49" s="592">
        <v>0</v>
      </c>
      <c r="E49" s="593">
        <v>0</v>
      </c>
      <c r="F49" s="591">
        <v>0</v>
      </c>
      <c r="G49" s="1370">
        <v>0</v>
      </c>
      <c r="H49" s="1389" t="e">
        <v>#DIV/0!</v>
      </c>
      <c r="I49" s="596" t="e">
        <v>#DIV/0!</v>
      </c>
      <c r="J49" s="597" t="e">
        <v>#DIV/0!</v>
      </c>
      <c r="K49" s="1378">
        <v>0</v>
      </c>
      <c r="L49" s="1369">
        <v>0</v>
      </c>
      <c r="M49" s="1370">
        <v>0</v>
      </c>
    </row>
    <row r="50" spans="1:13" ht="16" x14ac:dyDescent="0.15">
      <c r="A50" s="659" t="s">
        <v>1406</v>
      </c>
      <c r="B50" s="1366">
        <v>0</v>
      </c>
      <c r="C50" s="1374">
        <v>0</v>
      </c>
      <c r="D50" s="592">
        <v>0</v>
      </c>
      <c r="E50" s="593">
        <v>0</v>
      </c>
      <c r="F50" s="591">
        <v>0</v>
      </c>
      <c r="G50" s="1370">
        <v>0</v>
      </c>
      <c r="H50" s="1389" t="e">
        <v>#DIV/0!</v>
      </c>
      <c r="I50" s="596" t="e">
        <v>#DIV/0!</v>
      </c>
      <c r="J50" s="597" t="e">
        <v>#DIV/0!</v>
      </c>
      <c r="K50" s="1378">
        <v>0</v>
      </c>
      <c r="L50" s="1369">
        <v>0</v>
      </c>
      <c r="M50" s="1370">
        <v>0</v>
      </c>
    </row>
    <row r="51" spans="1:13" ht="16" x14ac:dyDescent="0.15">
      <c r="A51" s="659" t="s">
        <v>1517</v>
      </c>
      <c r="B51" s="1366">
        <v>0</v>
      </c>
      <c r="C51" s="1374">
        <v>0</v>
      </c>
      <c r="D51" s="592">
        <v>0</v>
      </c>
      <c r="E51" s="593">
        <v>0</v>
      </c>
      <c r="F51" s="591">
        <v>0</v>
      </c>
      <c r="G51" s="1370">
        <v>0</v>
      </c>
      <c r="H51" s="1389" t="e">
        <v>#DIV/0!</v>
      </c>
      <c r="I51" s="596" t="e">
        <v>#DIV/0!</v>
      </c>
      <c r="J51" s="597" t="e">
        <v>#DIV/0!</v>
      </c>
      <c r="K51" s="1378">
        <v>0</v>
      </c>
      <c r="L51" s="1369">
        <v>0</v>
      </c>
      <c r="M51" s="1370">
        <v>0</v>
      </c>
    </row>
    <row r="52" spans="1:13" ht="17" thickBot="1" x14ac:dyDescent="0.2">
      <c r="A52" s="686" t="s">
        <v>1408</v>
      </c>
      <c r="B52" s="1976">
        <v>0</v>
      </c>
      <c r="C52" s="1977">
        <v>0</v>
      </c>
      <c r="D52" s="1978">
        <v>0</v>
      </c>
      <c r="E52" s="1977">
        <v>0</v>
      </c>
      <c r="F52" s="1977">
        <v>0</v>
      </c>
      <c r="G52" s="1370">
        <v>0</v>
      </c>
      <c r="H52" s="636" t="e">
        <v>#DIV/0!</v>
      </c>
      <c r="I52" s="637" t="e">
        <v>#DIV/0!</v>
      </c>
      <c r="J52" s="608" t="e">
        <v>#DIV/0!</v>
      </c>
      <c r="K52" s="638">
        <v>0</v>
      </c>
      <c r="L52" s="639">
        <v>0</v>
      </c>
      <c r="M52" s="609">
        <v>0</v>
      </c>
    </row>
    <row r="53" spans="1:13" ht="17" thickBot="1" x14ac:dyDescent="0.2">
      <c r="A53" s="610" t="s">
        <v>1416</v>
      </c>
      <c r="B53" s="611">
        <v>45592</v>
      </c>
      <c r="C53" s="611">
        <v>42909.799999999996</v>
      </c>
      <c r="D53" s="1980">
        <v>88501.8</v>
      </c>
      <c r="E53" s="1979">
        <v>47005.1</v>
      </c>
      <c r="F53" s="611">
        <v>45798.2</v>
      </c>
      <c r="G53" s="1980">
        <v>92803.299999999988</v>
      </c>
      <c r="H53" s="612">
        <v>3.0994472714511261</v>
      </c>
      <c r="I53" s="613">
        <v>6.73132943989485</v>
      </c>
      <c r="J53" s="2087">
        <v>4.8603531227613246</v>
      </c>
      <c r="K53" s="611">
        <v>1413.0999999999985</v>
      </c>
      <c r="L53" s="1360">
        <v>2888.4000000000015</v>
      </c>
      <c r="M53" s="1357">
        <v>4301.4999999999854</v>
      </c>
    </row>
    <row r="54" spans="1:13" ht="17" thickBot="1" x14ac:dyDescent="0.2">
      <c r="A54" s="614" t="s">
        <v>1417</v>
      </c>
      <c r="B54" s="611">
        <v>45621.5</v>
      </c>
      <c r="C54" s="611">
        <v>41640.799999999996</v>
      </c>
      <c r="D54" s="1981">
        <v>87262.3</v>
      </c>
      <c r="E54" s="1979">
        <v>44446.9</v>
      </c>
      <c r="F54" s="611">
        <v>44153.2</v>
      </c>
      <c r="G54" s="1980">
        <v>88600.099999999991</v>
      </c>
      <c r="H54" s="615">
        <v>-2.5746632618392624</v>
      </c>
      <c r="I54" s="616">
        <v>6.0335056002766407</v>
      </c>
      <c r="J54" s="2088">
        <v>1.5330790043351925</v>
      </c>
      <c r="K54" s="1361">
        <v>-1174.5999999999985</v>
      </c>
      <c r="L54" s="1362">
        <v>2512.4000000000015</v>
      </c>
      <c r="M54" s="1358">
        <v>1337.7999999999884</v>
      </c>
    </row>
    <row r="55" spans="1:13" ht="17" thickBot="1" x14ac:dyDescent="0.2">
      <c r="A55" s="1982" t="s">
        <v>1419</v>
      </c>
      <c r="B55" s="621">
        <v>190316.48800000004</v>
      </c>
      <c r="C55" s="621">
        <v>174522.01000000004</v>
      </c>
      <c r="D55" s="621">
        <v>364838.49800000002</v>
      </c>
      <c r="E55" s="2031">
        <v>181519.92600000001</v>
      </c>
      <c r="F55" s="2031">
        <v>188217.38</v>
      </c>
      <c r="G55" s="1981">
        <v>369737.3060000001</v>
      </c>
      <c r="H55" s="622">
        <v>-4.6220703694364289</v>
      </c>
      <c r="I55" s="623">
        <v>7.8473597685472214</v>
      </c>
      <c r="J55" s="2089">
        <v>1.3427332989404164</v>
      </c>
      <c r="K55" s="1363">
        <v>-8796.5620000000345</v>
      </c>
      <c r="L55" s="1364">
        <v>13695.369999999966</v>
      </c>
      <c r="M55" s="1359">
        <v>4898.8080000000773</v>
      </c>
    </row>
    <row r="56" spans="1:13" ht="16" x14ac:dyDescent="0.15">
      <c r="A56" s="7" t="s">
        <v>1925</v>
      </c>
      <c r="B56" s="628"/>
      <c r="C56" s="628"/>
      <c r="D56" s="628"/>
      <c r="E56" s="629"/>
      <c r="F56" s="629"/>
      <c r="G56" s="630" t="s">
        <v>1420</v>
      </c>
      <c r="H56" s="566"/>
      <c r="I56" s="566"/>
      <c r="J56" s="566"/>
      <c r="K56" s="566"/>
      <c r="L56" s="629"/>
      <c r="M56" s="629"/>
    </row>
    <row r="57" spans="1:13" ht="16" x14ac:dyDescent="0.15">
      <c r="A57" s="632"/>
      <c r="B57" s="566"/>
      <c r="C57" s="566"/>
      <c r="D57" s="566"/>
      <c r="E57" s="566"/>
      <c r="F57" s="568"/>
      <c r="G57" s="632" t="s">
        <v>1513</v>
      </c>
      <c r="H57" s="566"/>
      <c r="I57" s="566"/>
      <c r="J57" s="566"/>
      <c r="K57" s="566"/>
      <c r="L57" s="568"/>
      <c r="M57" s="568"/>
    </row>
    <row r="58" spans="1:13" ht="16" x14ac:dyDescent="0.15">
      <c r="A58" s="633"/>
      <c r="B58" s="566"/>
      <c r="C58" s="566"/>
      <c r="D58" s="566"/>
      <c r="E58" s="566"/>
      <c r="F58" s="568"/>
      <c r="G58" s="569"/>
      <c r="H58" s="568"/>
      <c r="I58" s="568"/>
      <c r="J58" s="568"/>
      <c r="K58" s="568"/>
      <c r="L58" s="568"/>
      <c r="M58" s="568"/>
    </row>
    <row r="59" spans="1:13" ht="16" x14ac:dyDescent="0.15">
      <c r="A59" s="633"/>
      <c r="B59" s="566"/>
      <c r="C59" s="566"/>
      <c r="D59" s="566"/>
      <c r="E59" s="566"/>
      <c r="F59" s="568"/>
      <c r="G59" s="569"/>
      <c r="H59" s="568"/>
      <c r="I59" s="568"/>
      <c r="J59" s="568"/>
      <c r="K59" s="568"/>
      <c r="L59" s="568"/>
      <c r="M59" s="568"/>
    </row>
    <row r="60" spans="1:13" ht="16" x14ac:dyDescent="0.15">
      <c r="A60" s="633"/>
      <c r="B60" s="566"/>
      <c r="C60" s="566"/>
      <c r="D60" s="566"/>
      <c r="E60" s="566"/>
      <c r="F60" s="568"/>
      <c r="G60" s="569"/>
      <c r="H60" s="568"/>
      <c r="I60" s="568"/>
      <c r="J60" s="568"/>
      <c r="K60" s="568"/>
      <c r="L60" s="568"/>
      <c r="M60" s="568"/>
    </row>
    <row r="61" spans="1:13" ht="16" x14ac:dyDescent="0.15">
      <c r="A61" s="633"/>
      <c r="B61" s="566"/>
      <c r="C61" s="566"/>
      <c r="D61" s="566"/>
      <c r="E61" s="566"/>
      <c r="F61" s="568"/>
      <c r="G61" s="569"/>
      <c r="H61" s="568"/>
      <c r="I61" s="568"/>
      <c r="J61" s="568"/>
      <c r="K61" s="568"/>
      <c r="L61" s="568"/>
      <c r="M61" s="568"/>
    </row>
    <row r="62" spans="1:13" ht="16" x14ac:dyDescent="0.15">
      <c r="A62" s="633"/>
      <c r="B62" s="566"/>
      <c r="C62" s="566"/>
      <c r="D62" s="566"/>
      <c r="E62" s="566"/>
      <c r="F62" s="568"/>
      <c r="G62" s="569"/>
      <c r="H62" s="568"/>
      <c r="I62" s="568"/>
      <c r="J62" s="568"/>
      <c r="K62" s="568"/>
      <c r="L62" s="568"/>
      <c r="M62" s="568"/>
    </row>
    <row r="63" spans="1:13" ht="16" x14ac:dyDescent="0.15">
      <c r="A63" s="566"/>
      <c r="B63" s="566"/>
      <c r="C63" s="567"/>
      <c r="D63" s="566"/>
      <c r="E63" s="566"/>
      <c r="F63" s="566"/>
      <c r="G63" s="281"/>
      <c r="H63" s="568"/>
      <c r="I63" s="568"/>
      <c r="J63" s="568"/>
      <c r="K63" s="568"/>
      <c r="L63" s="568"/>
      <c r="M63" s="568"/>
    </row>
    <row r="64" spans="1:13" ht="16" x14ac:dyDescent="0.15">
      <c r="A64" s="566"/>
      <c r="B64" s="566"/>
      <c r="C64" s="567"/>
      <c r="D64" s="566"/>
      <c r="E64" s="566"/>
      <c r="F64" s="566"/>
      <c r="G64" s="281"/>
      <c r="H64" s="568"/>
      <c r="I64" s="568"/>
      <c r="J64" s="568"/>
      <c r="K64" s="568"/>
      <c r="L64" s="568"/>
      <c r="M64" s="568"/>
    </row>
    <row r="65" spans="1:13" ht="16" x14ac:dyDescent="0.15">
      <c r="A65" s="566"/>
      <c r="B65" s="566"/>
      <c r="C65" s="566"/>
      <c r="D65" s="566"/>
      <c r="E65" s="566"/>
      <c r="F65" s="566"/>
      <c r="G65" s="281"/>
      <c r="H65" s="568"/>
      <c r="I65" s="568"/>
      <c r="J65" s="568"/>
      <c r="K65" s="568"/>
      <c r="L65" s="568"/>
      <c r="M65" s="568"/>
    </row>
    <row r="66" spans="1:13" ht="16" x14ac:dyDescent="0.15">
      <c r="A66" s="3172" t="s">
        <v>1919</v>
      </c>
      <c r="B66" s="3172"/>
      <c r="C66" s="3172"/>
      <c r="D66" s="3172"/>
      <c r="E66" s="3172"/>
      <c r="F66" s="3172"/>
      <c r="G66" s="3172"/>
      <c r="H66" s="3172"/>
      <c r="I66" s="3172"/>
      <c r="J66" s="3172"/>
      <c r="K66" s="3172"/>
      <c r="L66" s="3172"/>
      <c r="M66" s="3172"/>
    </row>
    <row r="67" spans="1:13" ht="17" thickBot="1" x14ac:dyDescent="0.2">
      <c r="A67" s="568"/>
      <c r="B67" s="568"/>
      <c r="C67" s="568"/>
      <c r="D67" s="568"/>
      <c r="E67" s="568"/>
      <c r="F67" s="568"/>
      <c r="G67" s="569"/>
      <c r="H67" s="568"/>
      <c r="I67" s="568"/>
      <c r="J67" s="568"/>
      <c r="K67" s="568"/>
      <c r="L67" s="568"/>
      <c r="M67" s="568"/>
    </row>
    <row r="68" spans="1:13" ht="18" customHeight="1" thickBot="1" x14ac:dyDescent="0.2">
      <c r="A68" s="3217" t="s">
        <v>1421</v>
      </c>
      <c r="B68" s="3173">
        <v>2017</v>
      </c>
      <c r="C68" s="3175"/>
      <c r="D68" s="3202" t="s">
        <v>1399</v>
      </c>
      <c r="E68" s="3174">
        <v>2018</v>
      </c>
      <c r="F68" s="3175"/>
      <c r="G68" s="3202" t="s">
        <v>1399</v>
      </c>
      <c r="H68" s="3185" t="s">
        <v>1400</v>
      </c>
      <c r="I68" s="3186"/>
      <c r="J68" s="3186"/>
      <c r="K68" s="3186"/>
      <c r="L68" s="3186"/>
      <c r="M68" s="3187"/>
    </row>
    <row r="69" spans="1:13" ht="18" customHeight="1" x14ac:dyDescent="0.15">
      <c r="A69" s="3218"/>
      <c r="B69" s="3203" t="s">
        <v>1401</v>
      </c>
      <c r="C69" s="3204"/>
      <c r="D69" s="3198"/>
      <c r="E69" s="3220" t="s">
        <v>1401</v>
      </c>
      <c r="F69" s="3204"/>
      <c r="G69" s="3198"/>
      <c r="H69" s="3205" t="s">
        <v>1402</v>
      </c>
      <c r="I69" s="3206"/>
      <c r="J69" s="3207"/>
      <c r="K69" s="3205" t="s">
        <v>1403</v>
      </c>
      <c r="L69" s="3206"/>
      <c r="M69" s="3207"/>
    </row>
    <row r="70" spans="1:13" ht="18" customHeight="1" x14ac:dyDescent="0.15">
      <c r="A70" s="3218"/>
      <c r="B70" s="572"/>
      <c r="C70" s="573"/>
      <c r="D70" s="3198">
        <v>2017</v>
      </c>
      <c r="E70" s="574"/>
      <c r="F70" s="573"/>
      <c r="G70" s="3198">
        <v>2018</v>
      </c>
      <c r="H70" s="3200" t="s">
        <v>1916</v>
      </c>
      <c r="I70" s="3196" t="s">
        <v>1917</v>
      </c>
      <c r="J70" s="575" t="s">
        <v>449</v>
      </c>
      <c r="K70" s="3200" t="s">
        <v>1916</v>
      </c>
      <c r="L70" s="3196" t="s">
        <v>1917</v>
      </c>
      <c r="M70" s="575" t="s">
        <v>449</v>
      </c>
    </row>
    <row r="71" spans="1:13" ht="18" customHeight="1" thickBot="1" x14ac:dyDescent="0.2">
      <c r="A71" s="3219"/>
      <c r="B71" s="576" t="s">
        <v>364</v>
      </c>
      <c r="C71" s="577" t="s">
        <v>366</v>
      </c>
      <c r="D71" s="3199"/>
      <c r="E71" s="578" t="s">
        <v>364</v>
      </c>
      <c r="F71" s="577" t="s">
        <v>366</v>
      </c>
      <c r="G71" s="3199"/>
      <c r="H71" s="3201"/>
      <c r="I71" s="3197"/>
      <c r="J71" s="579" t="s">
        <v>1918</v>
      </c>
      <c r="K71" s="3201"/>
      <c r="L71" s="3197"/>
      <c r="M71" s="2307" t="s">
        <v>1918</v>
      </c>
    </row>
    <row r="72" spans="1:13" ht="18" customHeight="1" x14ac:dyDescent="0.15">
      <c r="A72" s="1381" t="s">
        <v>1422</v>
      </c>
      <c r="B72" s="634"/>
      <c r="C72" s="584"/>
      <c r="D72" s="582"/>
      <c r="E72" s="583"/>
      <c r="F72" s="584"/>
      <c r="G72" s="585"/>
      <c r="H72" s="583"/>
      <c r="I72" s="584"/>
      <c r="J72" s="586"/>
      <c r="K72" s="587"/>
      <c r="L72" s="588"/>
      <c r="M72" s="589"/>
    </row>
    <row r="73" spans="1:13" ht="18" customHeight="1" x14ac:dyDescent="0.15">
      <c r="A73" s="659" t="s">
        <v>1405</v>
      </c>
      <c r="B73" s="590">
        <v>317</v>
      </c>
      <c r="C73" s="591">
        <v>264.5</v>
      </c>
      <c r="D73" s="592">
        <v>581.5</v>
      </c>
      <c r="E73" s="593">
        <v>373</v>
      </c>
      <c r="F73" s="591">
        <v>286</v>
      </c>
      <c r="G73" s="594">
        <v>659</v>
      </c>
      <c r="H73" s="595">
        <v>17.66561514195584</v>
      </c>
      <c r="I73" s="596">
        <v>8.1285444234404594</v>
      </c>
      <c r="J73" s="597">
        <v>13.327601031814268</v>
      </c>
      <c r="K73" s="598">
        <v>56</v>
      </c>
      <c r="L73" s="599">
        <v>21.5</v>
      </c>
      <c r="M73" s="600">
        <v>77.5</v>
      </c>
    </row>
    <row r="74" spans="1:13" ht="18" customHeight="1" x14ac:dyDescent="0.15">
      <c r="A74" s="659" t="s">
        <v>1406</v>
      </c>
      <c r="B74" s="590">
        <v>300.5</v>
      </c>
      <c r="C74" s="591">
        <v>256.5</v>
      </c>
      <c r="D74" s="592">
        <v>557</v>
      </c>
      <c r="E74" s="593">
        <v>364.5</v>
      </c>
      <c r="F74" s="591">
        <v>280</v>
      </c>
      <c r="G74" s="594">
        <v>644.5</v>
      </c>
      <c r="H74" s="595">
        <v>21.29783693843595</v>
      </c>
      <c r="I74" s="596">
        <v>9.1617933723196785</v>
      </c>
      <c r="J74" s="597">
        <v>15.709156193895879</v>
      </c>
      <c r="K74" s="598">
        <v>64</v>
      </c>
      <c r="L74" s="599">
        <v>23.5</v>
      </c>
      <c r="M74" s="600">
        <v>87.5</v>
      </c>
    </row>
    <row r="75" spans="1:13" ht="18" customHeight="1" x14ac:dyDescent="0.15">
      <c r="A75" s="659" t="s">
        <v>1519</v>
      </c>
      <c r="B75" s="604">
        <v>4184.5</v>
      </c>
      <c r="C75" s="591">
        <v>3753</v>
      </c>
      <c r="D75" s="592">
        <v>7937.5</v>
      </c>
      <c r="E75" s="593">
        <v>4971.5</v>
      </c>
      <c r="F75" s="591">
        <v>3553.25</v>
      </c>
      <c r="G75" s="635">
        <v>8524.75</v>
      </c>
      <c r="H75" s="595">
        <v>18.807503883379127</v>
      </c>
      <c r="I75" s="596">
        <v>-5.3224087396749269</v>
      </c>
      <c r="J75" s="597">
        <v>7.3984251968503827</v>
      </c>
      <c r="K75" s="598">
        <v>787</v>
      </c>
      <c r="L75" s="599">
        <v>-199.75</v>
      </c>
      <c r="M75" s="600">
        <v>587.25</v>
      </c>
    </row>
    <row r="76" spans="1:13" ht="18" customHeight="1" x14ac:dyDescent="0.15">
      <c r="A76" s="659" t="s">
        <v>1408</v>
      </c>
      <c r="B76" s="1378">
        <v>13.92512479201331</v>
      </c>
      <c r="C76" s="1369">
        <v>14.631578947368421</v>
      </c>
      <c r="D76" s="1368">
        <v>14.250448833034111</v>
      </c>
      <c r="E76" s="593">
        <v>13.63923182441701</v>
      </c>
      <c r="F76" s="591">
        <v>12.690178571428572</v>
      </c>
      <c r="G76" s="1368">
        <v>13.226920093095423</v>
      </c>
      <c r="H76" s="595">
        <v>-2.0530729301634238</v>
      </c>
      <c r="I76" s="596">
        <v>-13.268563720452207</v>
      </c>
      <c r="J76" s="597">
        <v>-7.1824315986878702</v>
      </c>
      <c r="K76" s="1378">
        <v>-0.28589296759630045</v>
      </c>
      <c r="L76" s="1369">
        <v>-1.9414003759398497</v>
      </c>
      <c r="M76" s="1370">
        <v>-1.0235287399386888</v>
      </c>
    </row>
    <row r="77" spans="1:13" ht="18" customHeight="1" x14ac:dyDescent="0.15">
      <c r="A77" s="614" t="s">
        <v>1423</v>
      </c>
      <c r="B77" s="604"/>
      <c r="C77" s="591"/>
      <c r="D77" s="592"/>
      <c r="E77" s="593"/>
      <c r="F77" s="591"/>
      <c r="G77" s="635"/>
      <c r="H77" s="595"/>
      <c r="I77" s="596"/>
      <c r="J77" s="597"/>
      <c r="K77" s="598"/>
      <c r="L77" s="599"/>
      <c r="M77" s="600"/>
    </row>
    <row r="78" spans="1:13" ht="18" customHeight="1" x14ac:dyDescent="0.15">
      <c r="A78" s="659" t="s">
        <v>1405</v>
      </c>
      <c r="B78" s="604">
        <v>563.79999999999995</v>
      </c>
      <c r="C78" s="591">
        <v>578.9</v>
      </c>
      <c r="D78" s="592">
        <v>1142.6999999999998</v>
      </c>
      <c r="E78" s="593">
        <v>684</v>
      </c>
      <c r="F78" s="591">
        <v>630</v>
      </c>
      <c r="G78" s="635">
        <v>1314</v>
      </c>
      <c r="H78" s="595">
        <v>21.319616885420373</v>
      </c>
      <c r="I78" s="596">
        <v>8.8270858524788451</v>
      </c>
      <c r="J78" s="597">
        <v>14.990811236545042</v>
      </c>
      <c r="K78" s="598">
        <v>120.20000000000005</v>
      </c>
      <c r="L78" s="599">
        <v>51.100000000000023</v>
      </c>
      <c r="M78" s="600">
        <v>171.30000000000018</v>
      </c>
    </row>
    <row r="79" spans="1:13" ht="18" customHeight="1" x14ac:dyDescent="0.15">
      <c r="A79" s="659" t="s">
        <v>1406</v>
      </c>
      <c r="B79" s="604">
        <v>531</v>
      </c>
      <c r="C79" s="591">
        <v>553.79999999999995</v>
      </c>
      <c r="D79" s="592">
        <v>1084.8</v>
      </c>
      <c r="E79" s="593">
        <v>629.5</v>
      </c>
      <c r="F79" s="591">
        <v>597</v>
      </c>
      <c r="G79" s="635">
        <v>1226.5</v>
      </c>
      <c r="H79" s="595">
        <v>18.54990583804144</v>
      </c>
      <c r="I79" s="596">
        <v>7.8006500541711858</v>
      </c>
      <c r="J79" s="597">
        <v>13.062315634218294</v>
      </c>
      <c r="K79" s="598">
        <v>98.5</v>
      </c>
      <c r="L79" s="599">
        <v>43.200000000000045</v>
      </c>
      <c r="M79" s="600">
        <v>141.70000000000005</v>
      </c>
    </row>
    <row r="80" spans="1:13" ht="18" customHeight="1" x14ac:dyDescent="0.15">
      <c r="A80" s="659" t="s">
        <v>1520</v>
      </c>
      <c r="B80" s="604">
        <v>2751.35</v>
      </c>
      <c r="C80" s="591">
        <v>2856.3</v>
      </c>
      <c r="D80" s="592">
        <v>5607.65</v>
      </c>
      <c r="E80" s="593">
        <v>3297.7</v>
      </c>
      <c r="F80" s="591">
        <v>3208.7999999999997</v>
      </c>
      <c r="G80" s="635">
        <v>6506.5</v>
      </c>
      <c r="H80" s="595">
        <v>19.857524487978623</v>
      </c>
      <c r="I80" s="596">
        <v>12.341140636487751</v>
      </c>
      <c r="J80" s="597">
        <v>16.028996103537139</v>
      </c>
      <c r="K80" s="598">
        <v>546.34999999999991</v>
      </c>
      <c r="L80" s="599">
        <v>352.49999999999955</v>
      </c>
      <c r="M80" s="600">
        <v>898.85000000000036</v>
      </c>
    </row>
    <row r="81" spans="1:13" ht="18" customHeight="1" x14ac:dyDescent="0.15">
      <c r="A81" s="659" t="s">
        <v>1408</v>
      </c>
      <c r="B81" s="1378">
        <v>5.1814500941619581</v>
      </c>
      <c r="C81" s="1369">
        <v>5.1576381365113768</v>
      </c>
      <c r="D81" s="1368">
        <v>5.1692938790560472</v>
      </c>
      <c r="E81" s="593">
        <v>5.2386020651310563</v>
      </c>
      <c r="F81" s="591">
        <v>5.3748743718592964</v>
      </c>
      <c r="G81" s="1368">
        <v>5.304932735426009</v>
      </c>
      <c r="H81" s="595">
        <v>1.103011124887459</v>
      </c>
      <c r="I81" s="596">
        <v>4.2119324698273175</v>
      </c>
      <c r="J81" s="597">
        <v>2.6239339364998671</v>
      </c>
      <c r="K81" s="1378">
        <v>5.7151970969098187E-2</v>
      </c>
      <c r="L81" s="1369">
        <v>0.21723623534791958</v>
      </c>
      <c r="M81" s="1370">
        <v>0.13563885636996176</v>
      </c>
    </row>
    <row r="82" spans="1:13" ht="18" customHeight="1" x14ac:dyDescent="0.15">
      <c r="A82" s="614" t="s">
        <v>1424</v>
      </c>
      <c r="B82" s="604"/>
      <c r="C82" s="591"/>
      <c r="D82" s="592"/>
      <c r="E82" s="593"/>
      <c r="F82" s="591"/>
      <c r="G82" s="635"/>
      <c r="H82" s="605"/>
      <c r="I82" s="606"/>
      <c r="J82" s="607"/>
      <c r="K82" s="598"/>
      <c r="L82" s="599"/>
      <c r="M82" s="600"/>
    </row>
    <row r="83" spans="1:13" ht="18" customHeight="1" x14ac:dyDescent="0.15">
      <c r="A83" s="659" t="s">
        <v>1405</v>
      </c>
      <c r="B83" s="604">
        <v>364.3</v>
      </c>
      <c r="C83" s="591">
        <v>392.8</v>
      </c>
      <c r="D83" s="592">
        <v>757.1</v>
      </c>
      <c r="E83" s="593">
        <v>382</v>
      </c>
      <c r="F83" s="591">
        <v>401</v>
      </c>
      <c r="G83" s="635">
        <v>783</v>
      </c>
      <c r="H83" s="595">
        <v>4.8586329947845002</v>
      </c>
      <c r="I83" s="596">
        <v>2.0875763747454101</v>
      </c>
      <c r="J83" s="597">
        <v>3.4209483555673046</v>
      </c>
      <c r="K83" s="598">
        <v>17.699999999999989</v>
      </c>
      <c r="L83" s="599">
        <v>8.1999999999999886</v>
      </c>
      <c r="M83" s="600">
        <v>25.899999999999977</v>
      </c>
    </row>
    <row r="84" spans="1:13" ht="18" customHeight="1" x14ac:dyDescent="0.15">
      <c r="A84" s="659" t="s">
        <v>1406</v>
      </c>
      <c r="B84" s="604">
        <v>331.7</v>
      </c>
      <c r="C84" s="591">
        <v>377.3</v>
      </c>
      <c r="D84" s="592">
        <v>709</v>
      </c>
      <c r="E84" s="593">
        <v>363</v>
      </c>
      <c r="F84" s="591">
        <v>383.5</v>
      </c>
      <c r="G84" s="635">
        <v>746.5</v>
      </c>
      <c r="H84" s="595">
        <v>9.4362375640639158</v>
      </c>
      <c r="I84" s="596">
        <v>1.6432547044791903</v>
      </c>
      <c r="J84" s="597">
        <v>5.2891396332863252</v>
      </c>
      <c r="K84" s="598">
        <v>31.300000000000011</v>
      </c>
      <c r="L84" s="599">
        <v>6.1999999999999886</v>
      </c>
      <c r="M84" s="600">
        <v>37.5</v>
      </c>
    </row>
    <row r="85" spans="1:13" ht="18" customHeight="1" x14ac:dyDescent="0.15">
      <c r="A85" s="659" t="s">
        <v>1520</v>
      </c>
      <c r="B85" s="604">
        <v>1988.44</v>
      </c>
      <c r="C85" s="591">
        <v>2232.5500000000002</v>
      </c>
      <c r="D85" s="592">
        <v>4220.99</v>
      </c>
      <c r="E85" s="593">
        <v>2026.2</v>
      </c>
      <c r="F85" s="591">
        <v>2277.25</v>
      </c>
      <c r="G85" s="635">
        <v>4303.45</v>
      </c>
      <c r="H85" s="595">
        <v>1.8989760817525365</v>
      </c>
      <c r="I85" s="596">
        <v>2.0021947996685157</v>
      </c>
      <c r="J85" s="597">
        <v>1.9535701340206941</v>
      </c>
      <c r="K85" s="598">
        <v>37.759999999999991</v>
      </c>
      <c r="L85" s="599">
        <v>44.699999999999818</v>
      </c>
      <c r="M85" s="600">
        <v>82.460000000000036</v>
      </c>
    </row>
    <row r="86" spans="1:13" ht="18" customHeight="1" x14ac:dyDescent="0.15">
      <c r="A86" s="659" t="s">
        <v>1408</v>
      </c>
      <c r="B86" s="1378">
        <v>5.994694000602955</v>
      </c>
      <c r="C86" s="1369">
        <v>5.9171746620726218</v>
      </c>
      <c r="D86" s="1368">
        <v>5.9534414668547244</v>
      </c>
      <c r="E86" s="593">
        <v>5.581818181818182</v>
      </c>
      <c r="F86" s="591">
        <v>5.9380704041720991</v>
      </c>
      <c r="G86" s="1368">
        <v>5.7648359008707297</v>
      </c>
      <c r="H86" s="595">
        <v>-6.887354362762224</v>
      </c>
      <c r="I86" s="596">
        <v>0.35313715232057064</v>
      </c>
      <c r="J86" s="597">
        <v>-3.1680090756588442</v>
      </c>
      <c r="K86" s="1378">
        <v>-0.41287581878477297</v>
      </c>
      <c r="L86" s="1369">
        <v>2.089574209947731E-2</v>
      </c>
      <c r="M86" s="1370">
        <v>-0.18860556598399469</v>
      </c>
    </row>
    <row r="87" spans="1:13" ht="18" customHeight="1" x14ac:dyDescent="0.15">
      <c r="A87" s="614" t="s">
        <v>1425</v>
      </c>
      <c r="B87" s="604"/>
      <c r="C87" s="591"/>
      <c r="D87" s="592"/>
      <c r="E87" s="593"/>
      <c r="F87" s="591"/>
      <c r="G87" s="635"/>
      <c r="H87" s="595"/>
      <c r="I87" s="596"/>
      <c r="J87" s="597"/>
      <c r="K87" s="598"/>
      <c r="L87" s="599"/>
      <c r="M87" s="600"/>
    </row>
    <row r="88" spans="1:13" ht="18" customHeight="1" x14ac:dyDescent="0.15">
      <c r="A88" s="659" t="s">
        <v>1405</v>
      </c>
      <c r="B88" s="604">
        <v>1008.3</v>
      </c>
      <c r="C88" s="591">
        <v>720.6</v>
      </c>
      <c r="D88" s="592">
        <v>1728.9</v>
      </c>
      <c r="E88" s="593">
        <v>1035</v>
      </c>
      <c r="F88" s="591">
        <v>735.5</v>
      </c>
      <c r="G88" s="635">
        <v>1770.5</v>
      </c>
      <c r="H88" s="595">
        <v>2.6480214221957823</v>
      </c>
      <c r="I88" s="596">
        <v>2.0677213433250046</v>
      </c>
      <c r="J88" s="597">
        <v>2.406154202093802</v>
      </c>
      <c r="K88" s="598">
        <v>26.700000000000045</v>
      </c>
      <c r="L88" s="599">
        <v>14.899999999999977</v>
      </c>
      <c r="M88" s="600">
        <v>41.599999999999909</v>
      </c>
    </row>
    <row r="89" spans="1:13" ht="18" customHeight="1" x14ac:dyDescent="0.15">
      <c r="A89" s="659" t="s">
        <v>1406</v>
      </c>
      <c r="B89" s="604">
        <v>956.2</v>
      </c>
      <c r="C89" s="591">
        <v>694.1</v>
      </c>
      <c r="D89" s="592">
        <v>1650.3000000000002</v>
      </c>
      <c r="E89" s="593">
        <v>1026</v>
      </c>
      <c r="F89" s="591">
        <v>647</v>
      </c>
      <c r="G89" s="635">
        <v>1673</v>
      </c>
      <c r="H89" s="595">
        <v>7.2997280903576609</v>
      </c>
      <c r="I89" s="596">
        <v>-6.7857657398069477</v>
      </c>
      <c r="J89" s="597">
        <v>1.3755074834878513</v>
      </c>
      <c r="K89" s="598">
        <v>69.799999999999955</v>
      </c>
      <c r="L89" s="599">
        <v>-47.100000000000023</v>
      </c>
      <c r="M89" s="600">
        <v>22.699999999999818</v>
      </c>
    </row>
    <row r="90" spans="1:13" ht="18" customHeight="1" x14ac:dyDescent="0.15">
      <c r="A90" s="659" t="s">
        <v>1521</v>
      </c>
      <c r="B90" s="604">
        <v>4436.8500000000004</v>
      </c>
      <c r="C90" s="591">
        <v>3161.2</v>
      </c>
      <c r="D90" s="592">
        <v>7598.05</v>
      </c>
      <c r="E90" s="593">
        <v>4891.3500000000004</v>
      </c>
      <c r="F90" s="591">
        <v>3121.65</v>
      </c>
      <c r="G90" s="635">
        <v>8013</v>
      </c>
      <c r="H90" s="595">
        <v>10.243754014672561</v>
      </c>
      <c r="I90" s="596">
        <v>-1.2511071744906985</v>
      </c>
      <c r="J90" s="597">
        <v>5.4612696678752997</v>
      </c>
      <c r="K90" s="598">
        <v>454.5</v>
      </c>
      <c r="L90" s="599">
        <v>-39.549999999999727</v>
      </c>
      <c r="M90" s="600">
        <v>414.94999999999982</v>
      </c>
    </row>
    <row r="91" spans="1:13" ht="18" customHeight="1" x14ac:dyDescent="0.15">
      <c r="A91" s="659" t="s">
        <v>1408</v>
      </c>
      <c r="B91" s="1378">
        <v>4.6400857561179674</v>
      </c>
      <c r="C91" s="1369">
        <v>4.5543869759400657</v>
      </c>
      <c r="D91" s="1368">
        <v>4.604041689389808</v>
      </c>
      <c r="E91" s="593">
        <v>4.7673976608187134</v>
      </c>
      <c r="F91" s="591">
        <v>4.8248068006182381</v>
      </c>
      <c r="G91" s="1368">
        <v>4.7895995218170953</v>
      </c>
      <c r="H91" s="595">
        <v>2.7437403399901683</v>
      </c>
      <c r="I91" s="596">
        <v>5.9375680219258413</v>
      </c>
      <c r="J91" s="597">
        <v>4.0303247656273982</v>
      </c>
      <c r="K91" s="1378">
        <v>0.12731190470074605</v>
      </c>
      <c r="L91" s="1369">
        <v>0.27041982467817238</v>
      </c>
      <c r="M91" s="1370">
        <v>0.18555783242728729</v>
      </c>
    </row>
    <row r="92" spans="1:13" ht="18" customHeight="1" x14ac:dyDescent="0.15">
      <c r="A92" s="614" t="s">
        <v>1426</v>
      </c>
      <c r="B92" s="604"/>
      <c r="C92" s="591"/>
      <c r="D92" s="592"/>
      <c r="E92" s="593"/>
      <c r="F92" s="591"/>
      <c r="G92" s="635"/>
      <c r="H92" s="595"/>
      <c r="I92" s="596"/>
      <c r="J92" s="597"/>
      <c r="K92" s="598"/>
      <c r="L92" s="599"/>
      <c r="M92" s="600"/>
    </row>
    <row r="93" spans="1:13" ht="18" customHeight="1" x14ac:dyDescent="0.15">
      <c r="A93" s="659" t="s">
        <v>1405</v>
      </c>
      <c r="B93" s="604">
        <v>39.6</v>
      </c>
      <c r="C93" s="591">
        <v>45.4</v>
      </c>
      <c r="D93" s="592">
        <v>85</v>
      </c>
      <c r="E93" s="593">
        <v>47</v>
      </c>
      <c r="F93" s="591">
        <v>43.4</v>
      </c>
      <c r="G93" s="635">
        <v>90.4</v>
      </c>
      <c r="H93" s="595">
        <v>18.686868686868678</v>
      </c>
      <c r="I93" s="596">
        <v>-4.4052863436123317</v>
      </c>
      <c r="J93" s="597">
        <v>6.3529411764706083</v>
      </c>
      <c r="K93" s="598">
        <v>7.3999999999999986</v>
      </c>
      <c r="L93" s="599">
        <v>-2</v>
      </c>
      <c r="M93" s="600">
        <v>5.4000000000000057</v>
      </c>
    </row>
    <row r="94" spans="1:13" ht="18" customHeight="1" x14ac:dyDescent="0.15">
      <c r="A94" s="659" t="s">
        <v>1406</v>
      </c>
      <c r="B94" s="604">
        <v>39.6</v>
      </c>
      <c r="C94" s="591">
        <v>45.4</v>
      </c>
      <c r="D94" s="592">
        <v>85</v>
      </c>
      <c r="E94" s="593">
        <v>45.5</v>
      </c>
      <c r="F94" s="591">
        <v>43.4</v>
      </c>
      <c r="G94" s="635">
        <v>88.9</v>
      </c>
      <c r="H94" s="595">
        <v>14.898989898989896</v>
      </c>
      <c r="I94" s="596">
        <v>-4.4052863436123317</v>
      </c>
      <c r="J94" s="597">
        <v>4.5882352941176521</v>
      </c>
      <c r="K94" s="598">
        <v>5.8999999999999986</v>
      </c>
      <c r="L94" s="599">
        <v>-2</v>
      </c>
      <c r="M94" s="600">
        <v>3.9000000000000057</v>
      </c>
    </row>
    <row r="95" spans="1:13" ht="18" customHeight="1" x14ac:dyDescent="0.15">
      <c r="A95" s="659" t="s">
        <v>1522</v>
      </c>
      <c r="B95" s="604">
        <v>343.4</v>
      </c>
      <c r="C95" s="591">
        <v>425.4</v>
      </c>
      <c r="D95" s="592">
        <v>768.8</v>
      </c>
      <c r="E95" s="593">
        <v>380.5</v>
      </c>
      <c r="F95" s="591">
        <v>397.9</v>
      </c>
      <c r="G95" s="635">
        <v>778.4</v>
      </c>
      <c r="H95" s="595">
        <v>10.803727431566699</v>
      </c>
      <c r="I95" s="596">
        <v>-6.4645039962388324</v>
      </c>
      <c r="J95" s="597">
        <v>1.2486992715921019</v>
      </c>
      <c r="K95" s="598">
        <v>37.100000000000023</v>
      </c>
      <c r="L95" s="599">
        <v>-27.5</v>
      </c>
      <c r="M95" s="600">
        <v>9.6000000000000227</v>
      </c>
    </row>
    <row r="96" spans="1:13" ht="18" customHeight="1" x14ac:dyDescent="0.15">
      <c r="A96" s="659" t="s">
        <v>1408</v>
      </c>
      <c r="B96" s="1378">
        <v>8.6717171717171713</v>
      </c>
      <c r="C96" s="1369">
        <v>9.3700440528634363</v>
      </c>
      <c r="D96" s="1368">
        <v>9.0447058823529414</v>
      </c>
      <c r="E96" s="593">
        <v>8.3626373626373631</v>
      </c>
      <c r="F96" s="591">
        <v>9.1682027649769591</v>
      </c>
      <c r="G96" s="1368">
        <v>8.7559055118110223</v>
      </c>
      <c r="H96" s="595">
        <v>-3.5642284331859173</v>
      </c>
      <c r="I96" s="596">
        <v>-2.1541124753281764</v>
      </c>
      <c r="J96" s="597">
        <v>-3.1930321925160143</v>
      </c>
      <c r="K96" s="1378">
        <v>-0.30907980907980814</v>
      </c>
      <c r="L96" s="1369">
        <v>-0.20184128788647726</v>
      </c>
      <c r="M96" s="1370">
        <v>-0.28880037054191909</v>
      </c>
    </row>
    <row r="97" spans="1:13" ht="18" customHeight="1" x14ac:dyDescent="0.15">
      <c r="A97" s="614" t="s">
        <v>1427</v>
      </c>
      <c r="B97" s="604"/>
      <c r="C97" s="591"/>
      <c r="D97" s="592"/>
      <c r="E97" s="593"/>
      <c r="F97" s="591"/>
      <c r="G97" s="635"/>
      <c r="H97" s="595"/>
      <c r="I97" s="596"/>
      <c r="J97" s="597"/>
      <c r="K97" s="598"/>
      <c r="L97" s="599"/>
      <c r="M97" s="600"/>
    </row>
    <row r="98" spans="1:13" ht="18" customHeight="1" x14ac:dyDescent="0.15">
      <c r="A98" s="659" t="s">
        <v>1405</v>
      </c>
      <c r="B98" s="604">
        <v>284</v>
      </c>
      <c r="C98" s="591">
        <v>293</v>
      </c>
      <c r="D98" s="592">
        <v>577</v>
      </c>
      <c r="E98" s="593">
        <v>431</v>
      </c>
      <c r="F98" s="591">
        <v>424</v>
      </c>
      <c r="G98" s="635">
        <v>855</v>
      </c>
      <c r="H98" s="595">
        <v>51.760563380281695</v>
      </c>
      <c r="I98" s="596">
        <v>44.709897610921502</v>
      </c>
      <c r="J98" s="597">
        <v>48.18024263431542</v>
      </c>
      <c r="K98" s="598">
        <v>147</v>
      </c>
      <c r="L98" s="599">
        <v>131</v>
      </c>
      <c r="M98" s="600">
        <v>278</v>
      </c>
    </row>
    <row r="99" spans="1:13" ht="18" customHeight="1" x14ac:dyDescent="0.15">
      <c r="A99" s="659" t="s">
        <v>1406</v>
      </c>
      <c r="B99" s="604">
        <v>280</v>
      </c>
      <c r="C99" s="591">
        <v>290</v>
      </c>
      <c r="D99" s="592">
        <v>570</v>
      </c>
      <c r="E99" s="593">
        <v>414</v>
      </c>
      <c r="F99" s="591">
        <v>418</v>
      </c>
      <c r="G99" s="635">
        <v>832</v>
      </c>
      <c r="H99" s="595">
        <v>47.857142857142861</v>
      </c>
      <c r="I99" s="596">
        <v>44.137931034482762</v>
      </c>
      <c r="J99" s="597">
        <v>45.964912280701753</v>
      </c>
      <c r="K99" s="598">
        <v>134</v>
      </c>
      <c r="L99" s="599">
        <v>128</v>
      </c>
      <c r="M99" s="600">
        <v>262</v>
      </c>
    </row>
    <row r="100" spans="1:13" ht="18" customHeight="1" x14ac:dyDescent="0.15">
      <c r="A100" s="659" t="s">
        <v>1519</v>
      </c>
      <c r="B100" s="604">
        <v>5106</v>
      </c>
      <c r="C100" s="591">
        <v>5375.4</v>
      </c>
      <c r="D100" s="592">
        <v>10481.4</v>
      </c>
      <c r="E100" s="593">
        <v>7107</v>
      </c>
      <c r="F100" s="591">
        <v>7952</v>
      </c>
      <c r="G100" s="635">
        <v>15059</v>
      </c>
      <c r="H100" s="595">
        <v>39.189189189189193</v>
      </c>
      <c r="I100" s="596">
        <v>47.933177065892778</v>
      </c>
      <c r="J100" s="597">
        <v>43.673555059438627</v>
      </c>
      <c r="K100" s="598">
        <v>2001</v>
      </c>
      <c r="L100" s="599">
        <v>2576.6000000000004</v>
      </c>
      <c r="M100" s="600">
        <v>4577.6000000000004</v>
      </c>
    </row>
    <row r="101" spans="1:13" ht="18" customHeight="1" x14ac:dyDescent="0.15">
      <c r="A101" s="659" t="s">
        <v>1408</v>
      </c>
      <c r="B101" s="1378">
        <v>18.235714285714284</v>
      </c>
      <c r="C101" s="1369">
        <v>18.535862068965518</v>
      </c>
      <c r="D101" s="1368">
        <v>18.388421052631578</v>
      </c>
      <c r="E101" s="593">
        <v>17.166666666666668</v>
      </c>
      <c r="F101" s="591">
        <v>19.023923444976077</v>
      </c>
      <c r="G101" s="1368">
        <v>18.099759615384617</v>
      </c>
      <c r="H101" s="595">
        <v>-5.8623841232536762</v>
      </c>
      <c r="I101" s="596">
        <v>2.6330654284901982</v>
      </c>
      <c r="J101" s="597">
        <v>-1.5698000193749664</v>
      </c>
      <c r="K101" s="1378">
        <v>-1.0690476190476161</v>
      </c>
      <c r="L101" s="1369">
        <v>0.48806137601055966</v>
      </c>
      <c r="M101" s="1370">
        <v>-0.28866143724696158</v>
      </c>
    </row>
    <row r="102" spans="1:13" ht="16" x14ac:dyDescent="0.15">
      <c r="A102" s="640"/>
      <c r="B102" s="641"/>
      <c r="C102" s="641"/>
      <c r="D102" s="641"/>
      <c r="E102" s="641"/>
      <c r="F102" s="641"/>
      <c r="G102" s="641"/>
      <c r="H102" s="642"/>
      <c r="I102" s="642"/>
      <c r="J102" s="642"/>
      <c r="K102" s="641"/>
      <c r="L102" s="641"/>
      <c r="M102" s="641"/>
    </row>
    <row r="103" spans="1:13" ht="16" x14ac:dyDescent="0.15">
      <c r="A103" s="7" t="s">
        <v>1925</v>
      </c>
      <c r="B103" s="629"/>
      <c r="C103" s="629"/>
      <c r="D103" s="629"/>
      <c r="E103" s="629"/>
      <c r="F103" s="629"/>
      <c r="G103" s="569"/>
      <c r="H103" s="568"/>
      <c r="I103" s="568"/>
      <c r="J103" s="568"/>
      <c r="K103" s="568"/>
      <c r="L103" s="568"/>
      <c r="M103" s="568"/>
    </row>
    <row r="104" spans="1:13" ht="16" x14ac:dyDescent="0.15">
      <c r="A104" s="567" t="s">
        <v>1428</v>
      </c>
      <c r="B104" s="568"/>
      <c r="C104" s="568"/>
      <c r="D104" s="568"/>
      <c r="E104" s="568"/>
      <c r="F104" s="568"/>
      <c r="G104" s="569"/>
      <c r="H104" s="568"/>
      <c r="I104" s="568"/>
      <c r="J104" s="568"/>
      <c r="K104" s="568"/>
      <c r="L104" s="568"/>
      <c r="M104" s="568"/>
    </row>
    <row r="105" spans="1:13" ht="16" x14ac:dyDescent="0.15">
      <c r="A105" s="632"/>
      <c r="B105" s="568"/>
      <c r="C105" s="568"/>
      <c r="D105" s="568"/>
      <c r="E105" s="568"/>
      <c r="F105" s="568"/>
      <c r="G105" s="569"/>
      <c r="H105" s="568"/>
      <c r="I105" s="568"/>
      <c r="J105" s="568"/>
      <c r="K105" s="568"/>
      <c r="L105" s="568"/>
      <c r="M105" s="568"/>
    </row>
    <row r="106" spans="1:13" ht="16" x14ac:dyDescent="0.15">
      <c r="A106" s="568"/>
      <c r="B106" s="568"/>
      <c r="C106" s="568"/>
      <c r="D106" s="568"/>
      <c r="E106" s="568"/>
      <c r="F106" s="568"/>
      <c r="G106" s="569"/>
      <c r="H106" s="568"/>
      <c r="I106" s="568"/>
      <c r="J106" s="568"/>
      <c r="K106" s="568"/>
      <c r="L106" s="568"/>
      <c r="M106" s="568"/>
    </row>
    <row r="107" spans="1:13" ht="16" x14ac:dyDescent="0.15">
      <c r="A107" s="568"/>
      <c r="B107" s="568"/>
      <c r="C107" s="568"/>
      <c r="D107" s="568"/>
      <c r="E107" s="568"/>
      <c r="F107" s="568"/>
      <c r="G107" s="569"/>
      <c r="H107" s="568"/>
      <c r="I107" s="568"/>
      <c r="J107" s="568"/>
      <c r="K107" s="568"/>
      <c r="L107" s="568"/>
      <c r="M107" s="568"/>
    </row>
    <row r="108" spans="1:13" ht="16" x14ac:dyDescent="0.15">
      <c r="A108" s="568"/>
      <c r="B108" s="568"/>
      <c r="C108" s="568"/>
      <c r="D108" s="568"/>
      <c r="E108" s="568"/>
      <c r="F108" s="568"/>
      <c r="G108" s="569"/>
      <c r="H108" s="568"/>
      <c r="I108" s="568"/>
      <c r="J108" s="568"/>
      <c r="K108" s="568"/>
      <c r="L108" s="568"/>
      <c r="M108" s="568"/>
    </row>
    <row r="109" spans="1:13" ht="16" x14ac:dyDescent="0.15">
      <c r="A109" s="568"/>
      <c r="B109" s="568"/>
      <c r="C109" s="568"/>
      <c r="D109" s="568"/>
      <c r="E109" s="568"/>
      <c r="F109" s="568"/>
      <c r="G109" s="569"/>
      <c r="H109" s="568"/>
      <c r="I109" s="568"/>
      <c r="J109" s="568"/>
      <c r="K109" s="568"/>
      <c r="L109" s="568"/>
      <c r="M109" s="568"/>
    </row>
    <row r="110" spans="1:13" ht="16" x14ac:dyDescent="0.15">
      <c r="A110" s="568"/>
      <c r="B110" s="568"/>
      <c r="C110" s="568"/>
      <c r="D110" s="568"/>
      <c r="E110" s="568"/>
      <c r="F110" s="568"/>
      <c r="G110" s="569"/>
      <c r="H110" s="568"/>
      <c r="I110" s="568"/>
      <c r="J110" s="568"/>
      <c r="K110" s="568"/>
      <c r="L110" s="568"/>
      <c r="M110" s="568"/>
    </row>
    <row r="111" spans="1:13" ht="16" x14ac:dyDescent="0.15">
      <c r="A111" s="566"/>
      <c r="B111" s="566"/>
      <c r="C111" s="567"/>
      <c r="D111" s="566"/>
      <c r="E111" s="566"/>
      <c r="F111" s="566"/>
      <c r="G111" s="281"/>
      <c r="H111" s="568"/>
      <c r="I111" s="568"/>
      <c r="J111" s="568"/>
      <c r="K111" s="568"/>
      <c r="L111" s="568"/>
      <c r="M111" s="568"/>
    </row>
    <row r="112" spans="1:13" ht="16" x14ac:dyDescent="0.15">
      <c r="A112" s="566"/>
      <c r="B112" s="566"/>
      <c r="C112" s="567"/>
      <c r="D112" s="566"/>
      <c r="E112" s="566"/>
      <c r="F112" s="566"/>
      <c r="G112" s="281"/>
      <c r="H112" s="568"/>
      <c r="I112" s="568"/>
      <c r="J112" s="568"/>
      <c r="K112" s="568"/>
      <c r="L112" s="568"/>
      <c r="M112" s="568"/>
    </row>
    <row r="113" spans="1:13" ht="16" x14ac:dyDescent="0.15">
      <c r="A113" s="566"/>
      <c r="B113" s="566"/>
      <c r="C113" s="567"/>
      <c r="D113" s="566"/>
      <c r="E113" s="566"/>
      <c r="F113" s="566"/>
      <c r="G113" s="281"/>
      <c r="H113" s="568"/>
      <c r="I113" s="568"/>
      <c r="J113" s="568"/>
      <c r="K113" s="568"/>
      <c r="L113" s="568"/>
      <c r="M113" s="568"/>
    </row>
    <row r="114" spans="1:13" ht="16" x14ac:dyDescent="0.15">
      <c r="A114" s="566"/>
      <c r="B114" s="566"/>
      <c r="C114" s="566"/>
      <c r="D114" s="566"/>
      <c r="E114" s="566"/>
      <c r="F114" s="566"/>
      <c r="G114" s="281"/>
      <c r="H114" s="568"/>
      <c r="I114" s="568"/>
      <c r="J114" s="568"/>
      <c r="K114" s="568"/>
      <c r="L114" s="568"/>
      <c r="M114" s="568"/>
    </row>
    <row r="115" spans="1:13" ht="16" x14ac:dyDescent="0.15">
      <c r="A115" s="3172" t="s">
        <v>1920</v>
      </c>
      <c r="B115" s="3172"/>
      <c r="C115" s="3172"/>
      <c r="D115" s="3172"/>
      <c r="E115" s="3172"/>
      <c r="F115" s="3172"/>
      <c r="G115" s="3172"/>
      <c r="H115" s="3172"/>
      <c r="I115" s="3172"/>
      <c r="J115" s="3172"/>
      <c r="K115" s="3172"/>
      <c r="L115" s="3172"/>
      <c r="M115" s="3172"/>
    </row>
    <row r="116" spans="1:13" ht="17" thickBot="1" x14ac:dyDescent="0.2">
      <c r="A116" s="568"/>
      <c r="B116" s="568"/>
      <c r="C116" s="568"/>
      <c r="D116" s="568"/>
      <c r="E116" s="568"/>
      <c r="F116" s="568"/>
      <c r="G116" s="569"/>
      <c r="H116" s="568"/>
      <c r="I116" s="568"/>
      <c r="J116" s="568"/>
      <c r="K116" s="568"/>
      <c r="L116" s="568"/>
      <c r="M116" s="568"/>
    </row>
    <row r="117" spans="1:13" ht="18" customHeight="1" thickBot="1" x14ac:dyDescent="0.2">
      <c r="A117" s="3217" t="s">
        <v>1421</v>
      </c>
      <c r="B117" s="3173">
        <v>2017</v>
      </c>
      <c r="C117" s="3175"/>
      <c r="D117" s="3202" t="s">
        <v>1399</v>
      </c>
      <c r="E117" s="3174">
        <v>2018</v>
      </c>
      <c r="F117" s="3175"/>
      <c r="G117" s="3202" t="s">
        <v>1399</v>
      </c>
      <c r="H117" s="3185" t="s">
        <v>1400</v>
      </c>
      <c r="I117" s="3186"/>
      <c r="J117" s="3186"/>
      <c r="K117" s="3186"/>
      <c r="L117" s="3186"/>
      <c r="M117" s="3187"/>
    </row>
    <row r="118" spans="1:13" ht="18" customHeight="1" x14ac:dyDescent="0.15">
      <c r="A118" s="3218"/>
      <c r="B118" s="3203" t="s">
        <v>1401</v>
      </c>
      <c r="C118" s="3204"/>
      <c r="D118" s="3198"/>
      <c r="E118" s="3220" t="s">
        <v>1401</v>
      </c>
      <c r="F118" s="3204"/>
      <c r="G118" s="3198"/>
      <c r="H118" s="3205" t="s">
        <v>1402</v>
      </c>
      <c r="I118" s="3206"/>
      <c r="J118" s="3207"/>
      <c r="K118" s="3205" t="s">
        <v>1403</v>
      </c>
      <c r="L118" s="3206"/>
      <c r="M118" s="3207"/>
    </row>
    <row r="119" spans="1:13" ht="18" customHeight="1" x14ac:dyDescent="0.15">
      <c r="A119" s="3218"/>
      <c r="B119" s="572"/>
      <c r="C119" s="573"/>
      <c r="D119" s="3198">
        <v>2017</v>
      </c>
      <c r="E119" s="574"/>
      <c r="F119" s="573"/>
      <c r="G119" s="3198">
        <v>2018</v>
      </c>
      <c r="H119" s="3200" t="s">
        <v>1916</v>
      </c>
      <c r="I119" s="3196" t="s">
        <v>1917</v>
      </c>
      <c r="J119" s="575" t="s">
        <v>449</v>
      </c>
      <c r="K119" s="3200" t="s">
        <v>1916</v>
      </c>
      <c r="L119" s="3196" t="s">
        <v>1917</v>
      </c>
      <c r="M119" s="575" t="s">
        <v>449</v>
      </c>
    </row>
    <row r="120" spans="1:13" ht="18" customHeight="1" thickBot="1" x14ac:dyDescent="0.2">
      <c r="A120" s="3219"/>
      <c r="B120" s="576" t="s">
        <v>364</v>
      </c>
      <c r="C120" s="577" t="s">
        <v>366</v>
      </c>
      <c r="D120" s="3199"/>
      <c r="E120" s="578" t="s">
        <v>364</v>
      </c>
      <c r="F120" s="577" t="s">
        <v>366</v>
      </c>
      <c r="G120" s="3199"/>
      <c r="H120" s="3201"/>
      <c r="I120" s="3197"/>
      <c r="J120" s="579" t="s">
        <v>1918</v>
      </c>
      <c r="K120" s="3201"/>
      <c r="L120" s="3197"/>
      <c r="M120" s="2307" t="s">
        <v>1918</v>
      </c>
    </row>
    <row r="121" spans="1:13" ht="18" customHeight="1" x14ac:dyDescent="0.15">
      <c r="A121" s="1381" t="s">
        <v>1429</v>
      </c>
      <c r="B121" s="634"/>
      <c r="C121" s="584"/>
      <c r="D121" s="582"/>
      <c r="E121" s="583"/>
      <c r="F121" s="584"/>
      <c r="G121" s="585"/>
      <c r="H121" s="583"/>
      <c r="I121" s="584"/>
      <c r="J121" s="586"/>
      <c r="K121" s="587"/>
      <c r="L121" s="588"/>
      <c r="M121" s="589"/>
    </row>
    <row r="122" spans="1:13" ht="18" customHeight="1" x14ac:dyDescent="0.15">
      <c r="A122" s="659" t="s">
        <v>1405</v>
      </c>
      <c r="B122" s="590">
        <v>20.100000000000001</v>
      </c>
      <c r="C122" s="591">
        <v>24</v>
      </c>
      <c r="D122" s="592">
        <v>44.1</v>
      </c>
      <c r="E122" s="593">
        <v>20.5</v>
      </c>
      <c r="F122" s="591">
        <v>21</v>
      </c>
      <c r="G122" s="594">
        <v>41.5</v>
      </c>
      <c r="H122" s="595">
        <v>1.9900497512437738</v>
      </c>
      <c r="I122" s="596">
        <v>-12.5</v>
      </c>
      <c r="J122" s="597">
        <v>-5.8956916099773338</v>
      </c>
      <c r="K122" s="598">
        <v>0.39999999999999858</v>
      </c>
      <c r="L122" s="599">
        <v>-3</v>
      </c>
      <c r="M122" s="600">
        <v>-2.6000000000000014</v>
      </c>
    </row>
    <row r="123" spans="1:13" ht="18" customHeight="1" x14ac:dyDescent="0.15">
      <c r="A123" s="659" t="s">
        <v>1406</v>
      </c>
      <c r="B123" s="604">
        <v>19.600000000000001</v>
      </c>
      <c r="C123" s="591">
        <v>22</v>
      </c>
      <c r="D123" s="592">
        <v>41.6</v>
      </c>
      <c r="E123" s="593">
        <v>20</v>
      </c>
      <c r="F123" s="591">
        <v>18</v>
      </c>
      <c r="G123" s="594">
        <v>38</v>
      </c>
      <c r="H123" s="595">
        <v>2.0408163265306172</v>
      </c>
      <c r="I123" s="596">
        <v>-18.181818181818173</v>
      </c>
      <c r="J123" s="597">
        <v>-8.6538461538461604</v>
      </c>
      <c r="K123" s="598">
        <v>0.39999999999999858</v>
      </c>
      <c r="L123" s="599">
        <v>-4</v>
      </c>
      <c r="M123" s="600">
        <v>-3.6000000000000014</v>
      </c>
    </row>
    <row r="124" spans="1:13" ht="18" customHeight="1" x14ac:dyDescent="0.15">
      <c r="A124" s="659" t="s">
        <v>1523</v>
      </c>
      <c r="B124" s="604">
        <v>97.9</v>
      </c>
      <c r="C124" s="591">
        <v>126</v>
      </c>
      <c r="D124" s="592">
        <v>223.9</v>
      </c>
      <c r="E124" s="593">
        <v>98</v>
      </c>
      <c r="F124" s="591">
        <v>99</v>
      </c>
      <c r="G124" s="635">
        <v>197</v>
      </c>
      <c r="H124" s="595">
        <v>0.10214504596525842</v>
      </c>
      <c r="I124" s="596">
        <v>-21.428571428571431</v>
      </c>
      <c r="J124" s="597">
        <v>-12.014292094685132</v>
      </c>
      <c r="K124" s="598">
        <v>9.9999999999994316E-2</v>
      </c>
      <c r="L124" s="599">
        <v>-27</v>
      </c>
      <c r="M124" s="600">
        <v>-26.900000000000006</v>
      </c>
    </row>
    <row r="125" spans="1:13" ht="18" customHeight="1" x14ac:dyDescent="0.15">
      <c r="A125" s="659" t="s">
        <v>1408</v>
      </c>
      <c r="B125" s="1378">
        <v>4.9948979591836737</v>
      </c>
      <c r="C125" s="1369">
        <v>5.7272727272727275</v>
      </c>
      <c r="D125" s="1368">
        <v>5.3822115384615383</v>
      </c>
      <c r="E125" s="593">
        <v>4.9000000000000004</v>
      </c>
      <c r="F125" s="591">
        <v>5.5</v>
      </c>
      <c r="G125" s="1368">
        <v>5.1842105263157894</v>
      </c>
      <c r="H125" s="595">
        <v>-1.899897854954034</v>
      </c>
      <c r="I125" s="596">
        <v>-3.9682539682539755</v>
      </c>
      <c r="J125" s="597">
        <v>-3.6788039773395127</v>
      </c>
      <c r="K125" s="1378">
        <v>-9.4897959183673386E-2</v>
      </c>
      <c r="L125" s="1369">
        <v>-0.22727272727272751</v>
      </c>
      <c r="M125" s="1370">
        <v>-0.19800101214574894</v>
      </c>
    </row>
    <row r="126" spans="1:13" ht="18" customHeight="1" x14ac:dyDescent="0.15">
      <c r="A126" s="614" t="s">
        <v>1430</v>
      </c>
      <c r="B126" s="604"/>
      <c r="C126" s="591"/>
      <c r="D126" s="592"/>
      <c r="E126" s="593"/>
      <c r="F126" s="591"/>
      <c r="G126" s="635"/>
      <c r="H126" s="595"/>
      <c r="I126" s="596"/>
      <c r="J126" s="597"/>
      <c r="K126" s="598"/>
      <c r="L126" s="599"/>
      <c r="M126" s="600"/>
    </row>
    <row r="127" spans="1:13" ht="18" customHeight="1" x14ac:dyDescent="0.15">
      <c r="A127" s="659" t="s">
        <v>1405</v>
      </c>
      <c r="B127" s="604">
        <v>81</v>
      </c>
      <c r="C127" s="591">
        <v>101</v>
      </c>
      <c r="D127" s="592">
        <v>182</v>
      </c>
      <c r="E127" s="593">
        <v>87</v>
      </c>
      <c r="F127" s="591">
        <v>103.5</v>
      </c>
      <c r="G127" s="635">
        <v>190.5</v>
      </c>
      <c r="H127" s="595">
        <v>7.407407407407419</v>
      </c>
      <c r="I127" s="596"/>
      <c r="J127" s="597">
        <v>4.6703296703296786</v>
      </c>
      <c r="K127" s="598">
        <v>6</v>
      </c>
      <c r="L127" s="599">
        <v>2.5</v>
      </c>
      <c r="M127" s="600">
        <v>8.5</v>
      </c>
    </row>
    <row r="128" spans="1:13" ht="18" customHeight="1" x14ac:dyDescent="0.15">
      <c r="A128" s="659" t="s">
        <v>1406</v>
      </c>
      <c r="B128" s="604">
        <v>77.099999999999994</v>
      </c>
      <c r="C128" s="591">
        <v>98</v>
      </c>
      <c r="D128" s="592">
        <v>175.1</v>
      </c>
      <c r="E128" s="593">
        <v>78.5</v>
      </c>
      <c r="F128" s="591">
        <v>96</v>
      </c>
      <c r="G128" s="635">
        <v>174.5</v>
      </c>
      <c r="H128" s="595">
        <v>1.8158236057068962</v>
      </c>
      <c r="I128" s="596"/>
      <c r="J128" s="597">
        <v>-0.34266133637920859</v>
      </c>
      <c r="K128" s="598">
        <v>1.4000000000000057</v>
      </c>
      <c r="L128" s="599">
        <v>-2</v>
      </c>
      <c r="M128" s="600">
        <v>-0.59999999999999432</v>
      </c>
    </row>
    <row r="129" spans="1:13" ht="18" customHeight="1" x14ac:dyDescent="0.15">
      <c r="A129" s="659" t="s">
        <v>1524</v>
      </c>
      <c r="B129" s="604">
        <v>758.12</v>
      </c>
      <c r="C129" s="591">
        <v>1113.5</v>
      </c>
      <c r="D129" s="592">
        <v>1871.62</v>
      </c>
      <c r="E129" s="593">
        <v>767.5</v>
      </c>
      <c r="F129" s="591">
        <v>1296.25</v>
      </c>
      <c r="G129" s="635">
        <v>2063.75</v>
      </c>
      <c r="H129" s="595">
        <v>1.2372711444098599</v>
      </c>
      <c r="I129" s="596"/>
      <c r="J129" s="597">
        <v>10.265438497130845</v>
      </c>
      <c r="K129" s="598">
        <v>9.3799999999999955</v>
      </c>
      <c r="L129" s="599">
        <v>182.75</v>
      </c>
      <c r="M129" s="600">
        <v>192.13000000000011</v>
      </c>
    </row>
    <row r="130" spans="1:13" ht="18" customHeight="1" x14ac:dyDescent="0.15">
      <c r="A130" s="659" t="s">
        <v>1408</v>
      </c>
      <c r="B130" s="1378">
        <v>9.8329442282749682</v>
      </c>
      <c r="C130" s="1369">
        <v>11.362244897959183</v>
      </c>
      <c r="D130" s="1368">
        <v>10.688863506567674</v>
      </c>
      <c r="E130" s="593">
        <v>9.7770700636942678</v>
      </c>
      <c r="F130" s="591">
        <v>13.502604166666666</v>
      </c>
      <c r="G130" s="1368">
        <v>11.826647564469914</v>
      </c>
      <c r="H130" s="595">
        <v>-0.56823432822929476</v>
      </c>
      <c r="I130" s="596"/>
      <c r="J130" s="597">
        <v>10.644574675344472</v>
      </c>
      <c r="K130" s="1378">
        <v>-5.5874164580700381E-2</v>
      </c>
      <c r="L130" s="1369"/>
      <c r="M130" s="1370">
        <v>1.1377840579022394</v>
      </c>
    </row>
    <row r="131" spans="1:13" ht="18" customHeight="1" x14ac:dyDescent="0.15">
      <c r="A131" s="614" t="s">
        <v>1431</v>
      </c>
      <c r="B131" s="604"/>
      <c r="C131" s="591"/>
      <c r="D131" s="592"/>
      <c r="E131" s="593"/>
      <c r="F131" s="591"/>
      <c r="G131" s="635"/>
      <c r="H131" s="605"/>
      <c r="I131" s="606"/>
      <c r="J131" s="607"/>
      <c r="K131" s="598"/>
      <c r="L131" s="599"/>
      <c r="M131" s="600"/>
    </row>
    <row r="132" spans="1:13" ht="18" customHeight="1" x14ac:dyDescent="0.15">
      <c r="A132" s="659" t="s">
        <v>1405</v>
      </c>
      <c r="B132" s="604">
        <v>111.5</v>
      </c>
      <c r="C132" s="591">
        <v>110</v>
      </c>
      <c r="D132" s="592">
        <v>221.5</v>
      </c>
      <c r="E132" s="593">
        <v>125</v>
      </c>
      <c r="F132" s="591">
        <v>137</v>
      </c>
      <c r="G132" s="635">
        <v>262</v>
      </c>
      <c r="H132" s="595">
        <v>12.107623318385635</v>
      </c>
      <c r="I132" s="596">
        <v>24.545454545454533</v>
      </c>
      <c r="J132" s="597">
        <v>18.284424379232505</v>
      </c>
      <c r="K132" s="598">
        <v>13.5</v>
      </c>
      <c r="L132" s="599">
        <v>27</v>
      </c>
      <c r="M132" s="600">
        <v>40.5</v>
      </c>
    </row>
    <row r="133" spans="1:13" ht="18" customHeight="1" x14ac:dyDescent="0.15">
      <c r="A133" s="659" t="s">
        <v>1406</v>
      </c>
      <c r="B133" s="604">
        <v>104.5</v>
      </c>
      <c r="C133" s="591">
        <v>98.5</v>
      </c>
      <c r="D133" s="592">
        <v>203</v>
      </c>
      <c r="E133" s="593">
        <v>115.5</v>
      </c>
      <c r="F133" s="591">
        <v>115</v>
      </c>
      <c r="G133" s="635">
        <v>230.5</v>
      </c>
      <c r="H133" s="595">
        <v>10.526315789473699</v>
      </c>
      <c r="I133" s="596">
        <v>16.751269035532985</v>
      </c>
      <c r="J133" s="597">
        <v>13.546798029556655</v>
      </c>
      <c r="K133" s="598">
        <v>11</v>
      </c>
      <c r="L133" s="599">
        <v>16.5</v>
      </c>
      <c r="M133" s="600">
        <v>27.5</v>
      </c>
    </row>
    <row r="134" spans="1:13" ht="18" customHeight="1" x14ac:dyDescent="0.15">
      <c r="A134" s="659" t="s">
        <v>1524</v>
      </c>
      <c r="B134" s="604">
        <v>887</v>
      </c>
      <c r="C134" s="591">
        <v>689</v>
      </c>
      <c r="D134" s="592">
        <v>1576</v>
      </c>
      <c r="E134" s="593">
        <v>1073.25</v>
      </c>
      <c r="F134" s="591">
        <v>1080.5</v>
      </c>
      <c r="G134" s="635">
        <v>2153.75</v>
      </c>
      <c r="H134" s="595">
        <v>20.997745208568205</v>
      </c>
      <c r="I134" s="596">
        <v>56.821480406386058</v>
      </c>
      <c r="J134" s="597">
        <v>36.659263959390842</v>
      </c>
      <c r="K134" s="598">
        <v>186.25</v>
      </c>
      <c r="L134" s="599">
        <v>391.5</v>
      </c>
      <c r="M134" s="600">
        <v>577.75</v>
      </c>
    </row>
    <row r="135" spans="1:13" ht="18" customHeight="1" x14ac:dyDescent="0.15">
      <c r="A135" s="659" t="s">
        <v>1408</v>
      </c>
      <c r="B135" s="1378">
        <v>8.4880382775119614</v>
      </c>
      <c r="C135" s="1369">
        <v>6.9949238578680202</v>
      </c>
      <c r="D135" s="1368">
        <v>7.7635467980295569</v>
      </c>
      <c r="E135" s="593">
        <v>9.2922077922077921</v>
      </c>
      <c r="F135" s="591">
        <v>9.3956521739130441</v>
      </c>
      <c r="G135" s="1368">
        <v>9.3438177874186543</v>
      </c>
      <c r="H135" s="595">
        <v>9.4741504267998238</v>
      </c>
      <c r="I135" s="596">
        <v>34.321007130687207</v>
      </c>
      <c r="J135" s="597">
        <v>20.355013378552457</v>
      </c>
      <c r="K135" s="1378">
        <v>0.80416951469583076</v>
      </c>
      <c r="L135" s="1369">
        <v>2.4007283160450239</v>
      </c>
      <c r="M135" s="1370">
        <v>1.5802709893890974</v>
      </c>
    </row>
    <row r="136" spans="1:13" ht="18" customHeight="1" x14ac:dyDescent="0.15">
      <c r="A136" s="614" t="s">
        <v>1432</v>
      </c>
      <c r="B136" s="604"/>
      <c r="C136" s="591"/>
      <c r="D136" s="592"/>
      <c r="E136" s="593"/>
      <c r="F136" s="591"/>
      <c r="G136" s="635"/>
      <c r="H136" s="595"/>
      <c r="I136" s="596"/>
      <c r="J136" s="597"/>
      <c r="K136" s="598"/>
      <c r="L136" s="599"/>
      <c r="M136" s="600"/>
    </row>
    <row r="137" spans="1:13" ht="18" customHeight="1" x14ac:dyDescent="0.15">
      <c r="A137" s="659" t="s">
        <v>1405</v>
      </c>
      <c r="B137" s="604">
        <v>56.5</v>
      </c>
      <c r="C137" s="591">
        <v>77.25</v>
      </c>
      <c r="D137" s="592">
        <v>133.75</v>
      </c>
      <c r="E137" s="593">
        <v>76</v>
      </c>
      <c r="F137" s="591">
        <v>74</v>
      </c>
      <c r="G137" s="635">
        <v>150</v>
      </c>
      <c r="H137" s="595">
        <v>34.513274336283189</v>
      </c>
      <c r="I137" s="596">
        <v>-4.2071197411003283</v>
      </c>
      <c r="J137" s="597">
        <v>12.149532710280369</v>
      </c>
      <c r="K137" s="598">
        <v>19.5</v>
      </c>
      <c r="L137" s="599">
        <v>-3.25</v>
      </c>
      <c r="M137" s="600">
        <v>16.25</v>
      </c>
    </row>
    <row r="138" spans="1:13" ht="18" customHeight="1" x14ac:dyDescent="0.15">
      <c r="A138" s="659" t="s">
        <v>1406</v>
      </c>
      <c r="B138" s="604">
        <v>53.5</v>
      </c>
      <c r="C138" s="591">
        <v>75.75</v>
      </c>
      <c r="D138" s="592">
        <v>129.25</v>
      </c>
      <c r="E138" s="593">
        <v>72.8</v>
      </c>
      <c r="F138" s="591">
        <v>70</v>
      </c>
      <c r="G138" s="635">
        <v>142.80000000000001</v>
      </c>
      <c r="H138" s="595">
        <v>36.074766355140184</v>
      </c>
      <c r="I138" s="596">
        <v>-7.5907590759075987</v>
      </c>
      <c r="J138" s="597">
        <v>10.48355899419731</v>
      </c>
      <c r="K138" s="598">
        <v>19.299999999999997</v>
      </c>
      <c r="L138" s="599">
        <v>-5.75</v>
      </c>
      <c r="M138" s="600">
        <v>13.550000000000011</v>
      </c>
    </row>
    <row r="139" spans="1:13" ht="18" customHeight="1" x14ac:dyDescent="0.15">
      <c r="A139" s="659" t="s">
        <v>1519</v>
      </c>
      <c r="B139" s="604">
        <v>808.5</v>
      </c>
      <c r="C139" s="591">
        <v>1278.1500000000001</v>
      </c>
      <c r="D139" s="592">
        <v>2086.65</v>
      </c>
      <c r="E139" s="593">
        <v>1123</v>
      </c>
      <c r="F139" s="591">
        <v>1073.5</v>
      </c>
      <c r="G139" s="635">
        <v>2196.5</v>
      </c>
      <c r="H139" s="595">
        <v>38.899196042053177</v>
      </c>
      <c r="I139" s="596">
        <v>-16.011422759457034</v>
      </c>
      <c r="J139" s="597">
        <v>5.2644190448805546</v>
      </c>
      <c r="K139" s="598">
        <v>314.5</v>
      </c>
      <c r="L139" s="599">
        <v>-204.65000000000009</v>
      </c>
      <c r="M139" s="600">
        <v>109.84999999999991</v>
      </c>
    </row>
    <row r="140" spans="1:13" ht="18" customHeight="1" x14ac:dyDescent="0.15">
      <c r="A140" s="659" t="s">
        <v>1408</v>
      </c>
      <c r="B140" s="1378">
        <v>15.11214953271028</v>
      </c>
      <c r="C140" s="1369">
        <v>16.873267326732673</v>
      </c>
      <c r="D140" s="1368">
        <v>16.144294003868474</v>
      </c>
      <c r="E140" s="593">
        <v>15.425824175824177</v>
      </c>
      <c r="F140" s="591">
        <v>15.335714285714285</v>
      </c>
      <c r="G140" s="1368">
        <v>15.381652661064425</v>
      </c>
      <c r="H140" s="595">
        <v>2.0756454429923963</v>
      </c>
      <c r="I140" s="596">
        <v>-9.1123610575552902</v>
      </c>
      <c r="J140" s="597">
        <v>-4.7239064317170261</v>
      </c>
      <c r="K140" s="1378">
        <v>0.31367464311389703</v>
      </c>
      <c r="L140" s="1369">
        <v>-1.5375530410183877</v>
      </c>
      <c r="M140" s="1370">
        <v>-0.76264134280404861</v>
      </c>
    </row>
    <row r="141" spans="1:13" ht="18" customHeight="1" x14ac:dyDescent="0.15">
      <c r="A141" s="614" t="s">
        <v>1433</v>
      </c>
      <c r="B141" s="604"/>
      <c r="C141" s="591"/>
      <c r="D141" s="592"/>
      <c r="E141" s="593"/>
      <c r="F141" s="591"/>
      <c r="G141" s="635"/>
      <c r="H141" s="595"/>
      <c r="I141" s="596"/>
      <c r="J141" s="597"/>
      <c r="K141" s="598"/>
      <c r="L141" s="599"/>
      <c r="M141" s="600"/>
    </row>
    <row r="142" spans="1:13" ht="18" customHeight="1" x14ac:dyDescent="0.15">
      <c r="A142" s="659" t="s">
        <v>1405</v>
      </c>
      <c r="B142" s="604">
        <v>652.29999999999995</v>
      </c>
      <c r="C142" s="591">
        <v>623</v>
      </c>
      <c r="D142" s="592">
        <v>1275.3</v>
      </c>
      <c r="E142" s="593">
        <v>629.5</v>
      </c>
      <c r="F142" s="591">
        <v>607</v>
      </c>
      <c r="G142" s="635">
        <v>1236.5</v>
      </c>
      <c r="H142" s="595">
        <v>-3.495324237314108</v>
      </c>
      <c r="I142" s="596">
        <v>-2.5682182985553794</v>
      </c>
      <c r="J142" s="597">
        <v>-3.042421391045238</v>
      </c>
      <c r="K142" s="598">
        <v>-22.799999999999955</v>
      </c>
      <c r="L142" s="599">
        <v>-16</v>
      </c>
      <c r="M142" s="600">
        <v>-38.799999999999955</v>
      </c>
    </row>
    <row r="143" spans="1:13" ht="18" customHeight="1" x14ac:dyDescent="0.15">
      <c r="A143" s="659" t="s">
        <v>1406</v>
      </c>
      <c r="B143" s="604">
        <v>628.09999999999991</v>
      </c>
      <c r="C143" s="591">
        <v>607</v>
      </c>
      <c r="D143" s="592">
        <v>1235.0999999999999</v>
      </c>
      <c r="E143" s="593">
        <v>600.5</v>
      </c>
      <c r="F143" s="591">
        <v>575.5</v>
      </c>
      <c r="G143" s="635">
        <v>1176</v>
      </c>
      <c r="H143" s="595">
        <v>-4.3942047444674159</v>
      </c>
      <c r="I143" s="596">
        <v>-5.189456342668862</v>
      </c>
      <c r="J143" s="597">
        <v>-4.7850376487733683</v>
      </c>
      <c r="K143" s="598">
        <v>-27.599999999999909</v>
      </c>
      <c r="L143" s="599">
        <v>-31.5</v>
      </c>
      <c r="M143" s="600">
        <v>-59.099999999999909</v>
      </c>
    </row>
    <row r="144" spans="1:13" ht="18" customHeight="1" x14ac:dyDescent="0.15">
      <c r="A144" s="659" t="s">
        <v>1521</v>
      </c>
      <c r="B144" s="604">
        <v>9755.7000000000007</v>
      </c>
      <c r="C144" s="591">
        <v>9420.5</v>
      </c>
      <c r="D144" s="592">
        <v>19176.2</v>
      </c>
      <c r="E144" s="593">
        <v>9136.5</v>
      </c>
      <c r="F144" s="591">
        <v>8917</v>
      </c>
      <c r="G144" s="635">
        <v>18053.5</v>
      </c>
      <c r="H144" s="595">
        <v>-6.3470586426396949</v>
      </c>
      <c r="I144" s="596">
        <v>-5.3447269253224476</v>
      </c>
      <c r="J144" s="597">
        <v>-5.8546531638176589</v>
      </c>
      <c r="K144" s="598">
        <v>-619.20000000000073</v>
      </c>
      <c r="L144" s="599">
        <v>-503.5</v>
      </c>
      <c r="M144" s="600">
        <v>-1122.7000000000007</v>
      </c>
    </row>
    <row r="145" spans="1:13" ht="18" customHeight="1" x14ac:dyDescent="0.15">
      <c r="A145" s="787" t="s">
        <v>1408</v>
      </c>
      <c r="B145" s="646">
        <v>15.532080878840953</v>
      </c>
      <c r="C145" s="1382">
        <v>15.519769357495882</v>
      </c>
      <c r="D145" s="1383">
        <v>15.526030280948913</v>
      </c>
      <c r="E145" s="602">
        <v>15.214820982514571</v>
      </c>
      <c r="F145" s="601">
        <v>15.494352736750651</v>
      </c>
      <c r="G145" s="1383">
        <v>15.351615646258503</v>
      </c>
      <c r="H145" s="643">
        <v>-2.0426103804196458</v>
      </c>
      <c r="I145" s="644">
        <v>-0.16376932001863054</v>
      </c>
      <c r="J145" s="645">
        <v>-1.1233691518972648</v>
      </c>
      <c r="K145" s="646">
        <v>-0.31725989632638196</v>
      </c>
      <c r="L145" s="647">
        <v>-2.54166207452311E-2</v>
      </c>
      <c r="M145" s="648">
        <v>-0.17441463469040919</v>
      </c>
    </row>
    <row r="146" spans="1:13" ht="18" customHeight="1" x14ac:dyDescent="0.15">
      <c r="A146" s="614" t="s">
        <v>1434</v>
      </c>
      <c r="B146" s="649">
        <v>3498.3999999999996</v>
      </c>
      <c r="C146" s="649">
        <v>3230.4500000000003</v>
      </c>
      <c r="D146" s="649">
        <v>6728.85</v>
      </c>
      <c r="E146" s="649">
        <v>3890</v>
      </c>
      <c r="F146" s="649">
        <v>3462.4</v>
      </c>
      <c r="G146" s="650">
        <v>7352.4</v>
      </c>
      <c r="H146" s="651">
        <v>11.193688543334119</v>
      </c>
      <c r="I146" s="651">
        <v>7.1801142255722823</v>
      </c>
      <c r="J146" s="652">
        <v>9.2668137943333448</v>
      </c>
      <c r="K146" s="618">
        <v>391.60000000000036</v>
      </c>
      <c r="L146" s="619">
        <v>231.94999999999982</v>
      </c>
      <c r="M146" s="620">
        <v>623.54999999999927</v>
      </c>
    </row>
    <row r="147" spans="1:13" ht="18" customHeight="1" x14ac:dyDescent="0.15">
      <c r="A147" s="614" t="s">
        <v>1435</v>
      </c>
      <c r="B147" s="649">
        <v>3321.7999999999997</v>
      </c>
      <c r="C147" s="649">
        <v>3118.35</v>
      </c>
      <c r="D147" s="649">
        <v>6440.1500000000015</v>
      </c>
      <c r="E147" s="649">
        <v>3729.8</v>
      </c>
      <c r="F147" s="649">
        <v>3243.4</v>
      </c>
      <c r="G147" s="650">
        <v>6973.2</v>
      </c>
      <c r="H147" s="651">
        <v>12.282497441146376</v>
      </c>
      <c r="I147" s="651">
        <v>4.010133564224688</v>
      </c>
      <c r="J147" s="652">
        <v>8.276981126215972</v>
      </c>
      <c r="K147" s="618">
        <v>408.00000000000045</v>
      </c>
      <c r="L147" s="619">
        <v>125.05000000000018</v>
      </c>
      <c r="M147" s="620">
        <v>533.04999999999836</v>
      </c>
    </row>
    <row r="148" spans="1:13" ht="18" customHeight="1" thickBot="1" x14ac:dyDescent="0.2">
      <c r="A148" s="653" t="s">
        <v>1436</v>
      </c>
      <c r="B148" s="1384">
        <v>31117.760000000002</v>
      </c>
      <c r="C148" s="1384">
        <v>30431</v>
      </c>
      <c r="D148" s="1384">
        <v>61548.760000000009</v>
      </c>
      <c r="E148" s="1384">
        <v>34872.5</v>
      </c>
      <c r="F148" s="1384">
        <v>32977.1</v>
      </c>
      <c r="G148" s="1385">
        <v>67849.600000000006</v>
      </c>
      <c r="H148" s="622">
        <v>12.066228417469631</v>
      </c>
      <c r="I148" s="622">
        <v>8.3667970162005787</v>
      </c>
      <c r="J148" s="624">
        <v>10.237151812644157</v>
      </c>
      <c r="K148" s="625">
        <v>3754.739999999998</v>
      </c>
      <c r="L148" s="626">
        <v>2546.0999999999985</v>
      </c>
      <c r="M148" s="627">
        <v>6300.8399999999965</v>
      </c>
    </row>
    <row r="149" spans="1:13" ht="16" x14ac:dyDescent="0.15">
      <c r="A149" s="7" t="s">
        <v>1925</v>
      </c>
      <c r="B149" s="629"/>
      <c r="C149" s="629"/>
      <c r="D149" s="629"/>
      <c r="E149" s="629"/>
      <c r="F149" s="629"/>
      <c r="G149" s="569"/>
      <c r="H149" s="568"/>
      <c r="I149" s="568"/>
      <c r="J149" s="568"/>
      <c r="K149" s="568"/>
      <c r="L149" s="568"/>
      <c r="M149" s="568"/>
    </row>
    <row r="150" spans="1:13" ht="16" x14ac:dyDescent="0.15">
      <c r="A150" s="567" t="s">
        <v>1428</v>
      </c>
      <c r="B150" s="568"/>
      <c r="C150" s="568"/>
      <c r="D150" s="568"/>
      <c r="E150" s="568"/>
      <c r="F150" s="568"/>
      <c r="G150" s="569"/>
      <c r="H150" s="568"/>
      <c r="I150" s="568"/>
      <c r="J150" s="568"/>
      <c r="K150" s="568"/>
      <c r="L150" s="568"/>
      <c r="M150" s="568"/>
    </row>
    <row r="151" spans="1:13" ht="16" x14ac:dyDescent="0.15">
      <c r="A151" s="632"/>
      <c r="B151" s="568"/>
      <c r="C151" s="568"/>
      <c r="D151" s="568"/>
      <c r="E151" s="568"/>
      <c r="F151" s="568"/>
      <c r="G151" s="569"/>
      <c r="H151" s="568"/>
      <c r="I151" s="568"/>
      <c r="J151" s="568"/>
      <c r="K151" s="568"/>
      <c r="L151" s="568"/>
      <c r="M151" s="568"/>
    </row>
    <row r="152" spans="1:13" ht="16" x14ac:dyDescent="0.15">
      <c r="A152" s="654"/>
      <c r="B152" s="568"/>
      <c r="C152" s="568"/>
      <c r="D152" s="568"/>
      <c r="E152" s="568"/>
      <c r="F152" s="568"/>
      <c r="G152" s="569"/>
      <c r="H152" s="568"/>
      <c r="I152" s="568"/>
      <c r="J152" s="568"/>
      <c r="K152" s="568"/>
      <c r="L152" s="568"/>
      <c r="M152" s="568"/>
    </row>
    <row r="153" spans="1:13" ht="16" x14ac:dyDescent="0.15">
      <c r="A153" s="654"/>
      <c r="B153" s="568"/>
      <c r="C153" s="568"/>
      <c r="D153" s="568"/>
      <c r="E153" s="568"/>
      <c r="F153" s="568"/>
      <c r="G153" s="569"/>
      <c r="H153" s="568"/>
      <c r="I153" s="568"/>
      <c r="J153" s="568"/>
      <c r="K153" s="568"/>
      <c r="L153" s="568"/>
      <c r="M153" s="568"/>
    </row>
    <row r="154" spans="1:13" ht="16" x14ac:dyDescent="0.15">
      <c r="A154" s="654"/>
      <c r="B154" s="568"/>
      <c r="C154" s="568"/>
      <c r="D154" s="568"/>
      <c r="E154" s="568"/>
      <c r="F154" s="568"/>
      <c r="G154" s="569"/>
      <c r="H154" s="568"/>
      <c r="I154" s="568"/>
      <c r="J154" s="568"/>
      <c r="K154" s="568"/>
      <c r="L154" s="568"/>
      <c r="M154" s="568"/>
    </row>
    <row r="155" spans="1:13" ht="16" x14ac:dyDescent="0.15">
      <c r="A155" s="654"/>
      <c r="B155" s="568"/>
      <c r="C155" s="568"/>
      <c r="D155" s="568"/>
      <c r="E155" s="568"/>
      <c r="F155" s="568"/>
      <c r="G155" s="569"/>
      <c r="H155" s="568"/>
      <c r="I155" s="568"/>
      <c r="J155" s="568"/>
      <c r="K155" s="568"/>
      <c r="L155" s="568"/>
      <c r="M155" s="568"/>
    </row>
    <row r="156" spans="1:13" ht="16" x14ac:dyDescent="0.15">
      <c r="A156" s="654"/>
      <c r="B156" s="568"/>
      <c r="C156" s="568"/>
      <c r="D156" s="568"/>
      <c r="E156" s="568"/>
      <c r="F156" s="568"/>
      <c r="G156" s="569"/>
      <c r="H156" s="568"/>
      <c r="I156" s="568"/>
      <c r="J156" s="568"/>
      <c r="K156" s="568"/>
      <c r="L156" s="568"/>
      <c r="M156" s="568"/>
    </row>
    <row r="157" spans="1:13" ht="16" x14ac:dyDescent="0.15">
      <c r="A157" s="654"/>
      <c r="B157" s="568"/>
      <c r="C157" s="568"/>
      <c r="D157" s="568"/>
      <c r="E157" s="568"/>
      <c r="F157" s="568"/>
      <c r="G157" s="569"/>
      <c r="H157" s="568"/>
      <c r="I157" s="568"/>
      <c r="J157" s="568"/>
      <c r="K157" s="568"/>
      <c r="L157" s="568"/>
      <c r="M157" s="568"/>
    </row>
    <row r="158" spans="1:13" ht="16" x14ac:dyDescent="0.15">
      <c r="A158" s="654"/>
      <c r="B158" s="568"/>
      <c r="C158" s="568"/>
      <c r="D158" s="568"/>
      <c r="E158" s="568"/>
      <c r="F158" s="568"/>
      <c r="G158" s="569"/>
      <c r="H158" s="568"/>
      <c r="I158" s="568"/>
      <c r="J158" s="568"/>
      <c r="K158" s="568"/>
      <c r="L158" s="568"/>
      <c r="M158" s="568"/>
    </row>
    <row r="159" spans="1:13" ht="16" x14ac:dyDescent="0.15">
      <c r="A159" s="654"/>
      <c r="B159" s="568"/>
      <c r="C159" s="568"/>
      <c r="D159" s="568"/>
      <c r="E159" s="568"/>
      <c r="F159" s="568"/>
      <c r="G159" s="569"/>
      <c r="H159" s="568"/>
      <c r="I159" s="568"/>
      <c r="J159" s="568"/>
      <c r="K159" s="568"/>
      <c r="L159" s="568"/>
      <c r="M159" s="568"/>
    </row>
    <row r="160" spans="1:13" ht="16" x14ac:dyDescent="0.15">
      <c r="A160" s="654"/>
      <c r="B160" s="568"/>
      <c r="C160" s="568"/>
      <c r="D160" s="568"/>
      <c r="E160" s="568"/>
      <c r="F160" s="568"/>
      <c r="G160" s="569"/>
      <c r="H160" s="568"/>
      <c r="I160" s="568"/>
      <c r="J160" s="568"/>
      <c r="K160" s="568"/>
      <c r="L160" s="568"/>
      <c r="M160" s="568"/>
    </row>
    <row r="161" spans="1:13" ht="16" x14ac:dyDescent="0.15">
      <c r="A161" s="654"/>
      <c r="B161" s="568"/>
      <c r="C161" s="568"/>
      <c r="D161" s="568"/>
      <c r="E161" s="568"/>
      <c r="F161" s="568"/>
      <c r="G161" s="569"/>
      <c r="H161" s="568"/>
      <c r="I161" s="568"/>
      <c r="J161" s="568"/>
      <c r="K161" s="568"/>
      <c r="L161" s="568"/>
      <c r="M161" s="568"/>
    </row>
    <row r="162" spans="1:13" ht="16" x14ac:dyDescent="0.15">
      <c r="A162" s="654"/>
      <c r="B162" s="568"/>
      <c r="C162" s="568"/>
      <c r="D162" s="568"/>
      <c r="E162" s="568"/>
      <c r="F162" s="568"/>
      <c r="G162" s="569"/>
      <c r="H162" s="568"/>
      <c r="I162" s="568"/>
      <c r="J162" s="568"/>
      <c r="K162" s="568"/>
      <c r="L162" s="568"/>
      <c r="M162" s="568"/>
    </row>
    <row r="163" spans="1:13" ht="16" x14ac:dyDescent="0.15">
      <c r="A163" s="654"/>
      <c r="B163" s="568"/>
      <c r="C163" s="568"/>
      <c r="D163" s="568"/>
      <c r="E163" s="568"/>
      <c r="F163" s="568"/>
      <c r="G163" s="569"/>
      <c r="H163" s="568"/>
      <c r="I163" s="568"/>
      <c r="J163" s="568"/>
      <c r="K163" s="568"/>
      <c r="L163" s="568"/>
      <c r="M163" s="568"/>
    </row>
    <row r="164" spans="1:13" ht="16" x14ac:dyDescent="0.15">
      <c r="A164" s="654"/>
      <c r="B164" s="568"/>
      <c r="C164" s="568"/>
      <c r="D164" s="568"/>
      <c r="E164" s="568"/>
      <c r="F164" s="568"/>
      <c r="G164" s="569"/>
      <c r="H164" s="568"/>
      <c r="I164" s="568"/>
      <c r="J164" s="568"/>
      <c r="K164" s="568"/>
      <c r="L164" s="568"/>
      <c r="M164" s="568"/>
    </row>
    <row r="165" spans="1:13" ht="16" x14ac:dyDescent="0.15">
      <c r="A165" s="654"/>
      <c r="B165" s="568"/>
      <c r="C165" s="568"/>
      <c r="D165" s="568"/>
      <c r="E165" s="568"/>
      <c r="F165" s="568"/>
      <c r="G165" s="569"/>
      <c r="H165" s="568"/>
      <c r="I165" s="568"/>
      <c r="J165" s="568"/>
      <c r="K165" s="568"/>
      <c r="L165" s="568"/>
      <c r="M165" s="568"/>
    </row>
    <row r="166" spans="1:13" ht="16" x14ac:dyDescent="0.15">
      <c r="A166" s="654"/>
      <c r="B166" s="568"/>
      <c r="C166" s="568"/>
      <c r="D166" s="568"/>
      <c r="E166" s="568"/>
      <c r="F166" s="568"/>
      <c r="G166" s="569"/>
      <c r="H166" s="568"/>
      <c r="I166" s="568"/>
      <c r="J166" s="568"/>
      <c r="K166" s="568"/>
      <c r="L166" s="568"/>
      <c r="M166" s="568"/>
    </row>
    <row r="167" spans="1:13" ht="16" x14ac:dyDescent="0.15">
      <c r="A167" s="654"/>
      <c r="B167" s="568"/>
      <c r="C167" s="568"/>
      <c r="D167" s="568"/>
      <c r="E167" s="568"/>
      <c r="F167" s="568"/>
      <c r="G167" s="569"/>
      <c r="H167" s="568"/>
      <c r="I167" s="568"/>
      <c r="J167" s="568"/>
      <c r="K167" s="568"/>
      <c r="L167" s="568"/>
      <c r="M167" s="568"/>
    </row>
    <row r="168" spans="1:13" ht="16" x14ac:dyDescent="0.15">
      <c r="A168" s="654"/>
      <c r="B168" s="568"/>
      <c r="C168" s="568"/>
      <c r="D168" s="568"/>
      <c r="E168" s="568"/>
      <c r="F168" s="568"/>
      <c r="G168" s="569"/>
      <c r="H168" s="568"/>
      <c r="I168" s="568"/>
      <c r="J168" s="568"/>
      <c r="K168" s="568"/>
      <c r="L168" s="568"/>
      <c r="M168" s="568"/>
    </row>
    <row r="169" spans="1:13" ht="16" x14ac:dyDescent="0.15">
      <c r="A169" s="654"/>
      <c r="B169" s="568"/>
      <c r="C169" s="568"/>
      <c r="D169" s="568"/>
      <c r="E169" s="568"/>
      <c r="F169" s="568"/>
      <c r="G169" s="569"/>
      <c r="H169" s="568"/>
      <c r="I169" s="568"/>
      <c r="J169" s="568"/>
      <c r="K169" s="568"/>
      <c r="L169" s="568"/>
      <c r="M169" s="568"/>
    </row>
    <row r="170" spans="1:13" ht="17" thickBot="1" x14ac:dyDescent="0.2">
      <c r="A170" s="3172" t="s">
        <v>1921</v>
      </c>
      <c r="B170" s="3172"/>
      <c r="C170" s="3172"/>
      <c r="D170" s="3172"/>
      <c r="E170" s="3172"/>
      <c r="F170" s="3172"/>
      <c r="G170" s="3172"/>
      <c r="H170" s="3172"/>
      <c r="I170" s="3172"/>
      <c r="J170" s="3172"/>
      <c r="K170" s="3172"/>
      <c r="L170" s="3172"/>
      <c r="M170" s="3172"/>
    </row>
    <row r="171" spans="1:13" ht="17" thickBot="1" x14ac:dyDescent="0.2">
      <c r="A171" s="3194" t="s">
        <v>1437</v>
      </c>
      <c r="B171" s="3173"/>
      <c r="C171" s="3174"/>
      <c r="D171" s="3175"/>
      <c r="E171" s="3176"/>
      <c r="F171" s="3174"/>
      <c r="G171" s="3177"/>
      <c r="H171" s="3185" t="s">
        <v>1400</v>
      </c>
      <c r="I171" s="3186"/>
      <c r="J171" s="3186"/>
      <c r="K171" s="3186"/>
      <c r="L171" s="3186"/>
      <c r="M171" s="3187"/>
    </row>
    <row r="172" spans="1:13" ht="16" x14ac:dyDescent="0.15">
      <c r="A172" s="3195"/>
      <c r="B172" s="3166"/>
      <c r="C172" s="3167"/>
      <c r="D172" s="3168"/>
      <c r="E172" s="3178"/>
      <c r="F172" s="3167"/>
      <c r="G172" s="3179"/>
      <c r="H172" s="3173" t="s">
        <v>1402</v>
      </c>
      <c r="I172" s="3174"/>
      <c r="J172" s="3177"/>
      <c r="K172" s="3173" t="s">
        <v>1403</v>
      </c>
      <c r="L172" s="3174"/>
      <c r="M172" s="3177"/>
    </row>
    <row r="173" spans="1:13" ht="17" thickBot="1" x14ac:dyDescent="0.2">
      <c r="A173" s="3195"/>
      <c r="B173" s="3214">
        <v>2017</v>
      </c>
      <c r="C173" s="3215"/>
      <c r="D173" s="3216"/>
      <c r="E173" s="3183">
        <v>2018</v>
      </c>
      <c r="F173" s="3170"/>
      <c r="G173" s="3184"/>
      <c r="H173" s="3169" t="s">
        <v>1918</v>
      </c>
      <c r="I173" s="3170"/>
      <c r="J173" s="3184"/>
      <c r="K173" s="3169" t="s">
        <v>1918</v>
      </c>
      <c r="L173" s="3170"/>
      <c r="M173" s="3184"/>
    </row>
    <row r="174" spans="1:13" ht="16" x14ac:dyDescent="0.15">
      <c r="A174" s="1380" t="s">
        <v>1438</v>
      </c>
      <c r="B174" s="634"/>
      <c r="C174" s="583"/>
      <c r="D174" s="586"/>
      <c r="E174" s="634"/>
      <c r="F174" s="583"/>
      <c r="G174" s="1388"/>
      <c r="H174" s="634"/>
      <c r="I174" s="583"/>
      <c r="J174" s="586"/>
      <c r="K174" s="587"/>
      <c r="L174" s="655"/>
      <c r="M174" s="589"/>
    </row>
    <row r="175" spans="1:13" ht="16" x14ac:dyDescent="0.15">
      <c r="A175" s="659" t="s">
        <v>1405</v>
      </c>
      <c r="B175" s="3157">
        <v>59</v>
      </c>
      <c r="C175" s="3158"/>
      <c r="D175" s="3159"/>
      <c r="E175" s="3140">
        <v>67</v>
      </c>
      <c r="F175" s="3212"/>
      <c r="G175" s="3213"/>
      <c r="H175" s="659"/>
      <c r="I175" s="595"/>
      <c r="J175" s="597">
        <v>13.559322033898312</v>
      </c>
      <c r="K175" s="598"/>
      <c r="L175" s="658"/>
      <c r="M175" s="656">
        <v>8</v>
      </c>
    </row>
    <row r="176" spans="1:13" ht="16" x14ac:dyDescent="0.15">
      <c r="A176" s="659" t="s">
        <v>1406</v>
      </c>
      <c r="B176" s="3157">
        <v>58</v>
      </c>
      <c r="C176" s="3158"/>
      <c r="D176" s="3159"/>
      <c r="E176" s="3140">
        <v>67</v>
      </c>
      <c r="F176" s="3141"/>
      <c r="G176" s="3141"/>
      <c r="H176" s="1389"/>
      <c r="I176" s="595"/>
      <c r="J176" s="597">
        <v>15.517241379310349</v>
      </c>
      <c r="K176" s="598"/>
      <c r="L176" s="658"/>
      <c r="M176" s="656">
        <v>9</v>
      </c>
    </row>
    <row r="177" spans="1:13" ht="16" x14ac:dyDescent="0.15">
      <c r="A177" s="659" t="s">
        <v>1525</v>
      </c>
      <c r="B177" s="3157">
        <v>117.5</v>
      </c>
      <c r="C177" s="3158"/>
      <c r="D177" s="3159"/>
      <c r="E177" s="3140">
        <v>128.69999999999999</v>
      </c>
      <c r="F177" s="3141"/>
      <c r="G177" s="3141"/>
      <c r="H177" s="1389"/>
      <c r="I177" s="595"/>
      <c r="J177" s="597">
        <v>9.5319148936170279</v>
      </c>
      <c r="K177" s="598"/>
      <c r="L177" s="658"/>
      <c r="M177" s="656">
        <v>11.199999999999989</v>
      </c>
    </row>
    <row r="178" spans="1:13" ht="16" x14ac:dyDescent="0.15">
      <c r="A178" s="659" t="s">
        <v>1408</v>
      </c>
      <c r="B178" s="3157">
        <v>2.0258620689655173</v>
      </c>
      <c r="C178" s="3158"/>
      <c r="D178" s="3159"/>
      <c r="E178" s="3149">
        <v>1.9208955223880595</v>
      </c>
      <c r="F178" s="3150"/>
      <c r="G178" s="3150"/>
      <c r="H178" s="1389"/>
      <c r="I178" s="595"/>
      <c r="J178" s="597">
        <v>-5.1813274055255789</v>
      </c>
      <c r="K178" s="598"/>
      <c r="L178" s="658"/>
      <c r="M178" s="1370">
        <v>-0.10496654657745785</v>
      </c>
    </row>
    <row r="179" spans="1:13" ht="16" x14ac:dyDescent="0.15">
      <c r="A179" s="614" t="s">
        <v>1439</v>
      </c>
      <c r="B179" s="3137"/>
      <c r="C179" s="3138"/>
      <c r="D179" s="3139"/>
      <c r="E179" s="3137"/>
      <c r="F179" s="3138"/>
      <c r="G179" s="3139"/>
      <c r="H179" s="1389"/>
      <c r="I179" s="595"/>
      <c r="J179" s="597"/>
      <c r="K179" s="598"/>
      <c r="L179" s="658"/>
      <c r="M179" s="600"/>
    </row>
    <row r="180" spans="1:13" ht="16" x14ac:dyDescent="0.15">
      <c r="A180" s="659" t="s">
        <v>1405</v>
      </c>
      <c r="B180" s="3157">
        <v>492</v>
      </c>
      <c r="C180" s="3158"/>
      <c r="D180" s="3159"/>
      <c r="E180" s="3140">
        <v>462</v>
      </c>
      <c r="F180" s="3141"/>
      <c r="G180" s="3141"/>
      <c r="H180" s="1389"/>
      <c r="I180" s="595"/>
      <c r="J180" s="597">
        <v>-6.0975609756097668</v>
      </c>
      <c r="K180" s="598"/>
      <c r="L180" s="658"/>
      <c r="M180" s="656">
        <v>-30</v>
      </c>
    </row>
    <row r="181" spans="1:13" ht="16" x14ac:dyDescent="0.15">
      <c r="A181" s="659" t="s">
        <v>1406</v>
      </c>
      <c r="B181" s="3157">
        <v>460.5</v>
      </c>
      <c r="C181" s="3158"/>
      <c r="D181" s="3159"/>
      <c r="E181" s="3140">
        <v>431</v>
      </c>
      <c r="F181" s="3141"/>
      <c r="G181" s="3141"/>
      <c r="H181" s="1389"/>
      <c r="I181" s="595"/>
      <c r="J181" s="597">
        <v>-6.4060803474484231</v>
      </c>
      <c r="K181" s="598"/>
      <c r="L181" s="658"/>
      <c r="M181" s="656">
        <v>-29.5</v>
      </c>
    </row>
    <row r="182" spans="1:13" ht="16" x14ac:dyDescent="0.15">
      <c r="A182" s="659" t="s">
        <v>1523</v>
      </c>
      <c r="B182" s="3157">
        <v>3782</v>
      </c>
      <c r="C182" s="3158"/>
      <c r="D182" s="3159"/>
      <c r="E182" s="3140">
        <v>3512</v>
      </c>
      <c r="F182" s="3141"/>
      <c r="G182" s="3141"/>
      <c r="H182" s="1389"/>
      <c r="I182" s="595"/>
      <c r="J182" s="597">
        <v>-7.139079851930191</v>
      </c>
      <c r="K182" s="598"/>
      <c r="L182" s="658"/>
      <c r="M182" s="656">
        <v>-270</v>
      </c>
    </row>
    <row r="183" spans="1:13" ht="16" x14ac:dyDescent="0.15">
      <c r="A183" s="659" t="s">
        <v>1408</v>
      </c>
      <c r="B183" s="3157">
        <v>8.2128121606948969</v>
      </c>
      <c r="C183" s="3158"/>
      <c r="D183" s="3159"/>
      <c r="E183" s="3149">
        <v>8.1484918793503489</v>
      </c>
      <c r="F183" s="3150"/>
      <c r="G183" s="3150"/>
      <c r="H183" s="1389"/>
      <c r="I183" s="595"/>
      <c r="J183" s="597">
        <v>-0.78317000420847194</v>
      </c>
      <c r="K183" s="598"/>
      <c r="L183" s="658"/>
      <c r="M183" s="1373">
        <v>-6.4320281344548036E-2</v>
      </c>
    </row>
    <row r="184" spans="1:13" ht="16" x14ac:dyDescent="0.15">
      <c r="A184" s="614" t="s">
        <v>1440</v>
      </c>
      <c r="B184" s="3137"/>
      <c r="C184" s="3138"/>
      <c r="D184" s="3139"/>
      <c r="E184" s="3137"/>
      <c r="F184" s="3138"/>
      <c r="G184" s="3139"/>
      <c r="H184" s="1389"/>
      <c r="I184" s="595"/>
      <c r="J184" s="597"/>
      <c r="K184" s="598"/>
      <c r="L184" s="658"/>
      <c r="M184" s="600"/>
    </row>
    <row r="185" spans="1:13" ht="16" x14ac:dyDescent="0.15">
      <c r="A185" s="659" t="s">
        <v>1405</v>
      </c>
      <c r="B185" s="3157">
        <v>195.1</v>
      </c>
      <c r="C185" s="3158"/>
      <c r="D185" s="3159"/>
      <c r="E185" s="3140">
        <v>291</v>
      </c>
      <c r="F185" s="3141"/>
      <c r="G185" s="3141"/>
      <c r="H185" s="1389"/>
      <c r="I185" s="595"/>
      <c r="J185" s="597">
        <v>49.154279856483868</v>
      </c>
      <c r="K185" s="598"/>
      <c r="L185" s="658"/>
      <c r="M185" s="656">
        <v>95.9</v>
      </c>
    </row>
    <row r="186" spans="1:13" ht="16" x14ac:dyDescent="0.15">
      <c r="A186" s="659" t="s">
        <v>1406</v>
      </c>
      <c r="B186" s="3157">
        <v>179.9</v>
      </c>
      <c r="C186" s="3158"/>
      <c r="D186" s="3159"/>
      <c r="E186" s="3140">
        <v>268.5</v>
      </c>
      <c r="F186" s="3141"/>
      <c r="G186" s="3141"/>
      <c r="H186" s="1389"/>
      <c r="I186" s="595"/>
      <c r="J186" s="597">
        <v>49.249583101723175</v>
      </c>
      <c r="K186" s="598"/>
      <c r="L186" s="658"/>
      <c r="M186" s="656">
        <v>88.6</v>
      </c>
    </row>
    <row r="187" spans="1:13" ht="16" x14ac:dyDescent="0.15">
      <c r="A187" s="659" t="s">
        <v>1526</v>
      </c>
      <c r="B187" s="3157">
        <v>1302.5</v>
      </c>
      <c r="C187" s="3158"/>
      <c r="D187" s="3159"/>
      <c r="E187" s="3140">
        <v>2451</v>
      </c>
      <c r="F187" s="3141"/>
      <c r="G187" s="3141"/>
      <c r="H187" s="1389"/>
      <c r="I187" s="595"/>
      <c r="J187" s="597">
        <v>88.176583493282152</v>
      </c>
      <c r="K187" s="598"/>
      <c r="L187" s="658"/>
      <c r="M187" s="656">
        <v>1148.5</v>
      </c>
    </row>
    <row r="188" spans="1:13" ht="16" x14ac:dyDescent="0.15">
      <c r="A188" s="659" t="s">
        <v>1408</v>
      </c>
      <c r="B188" s="3157">
        <v>7.2401334074485826</v>
      </c>
      <c r="C188" s="3158"/>
      <c r="D188" s="3159"/>
      <c r="E188" s="3134">
        <v>9.1284916201117312</v>
      </c>
      <c r="F188" s="3135"/>
      <c r="G188" s="3135"/>
      <c r="H188" s="1389"/>
      <c r="I188" s="595"/>
      <c r="J188" s="597">
        <v>26.081815159930926</v>
      </c>
      <c r="K188" s="598"/>
      <c r="L188" s="658"/>
      <c r="M188" s="1373">
        <v>1.8883582126631486</v>
      </c>
    </row>
    <row r="189" spans="1:13" ht="16" x14ac:dyDescent="0.15">
      <c r="A189" s="614" t="s">
        <v>1441</v>
      </c>
      <c r="B189" s="3143"/>
      <c r="C189" s="3144"/>
      <c r="D189" s="3145"/>
      <c r="E189" s="3143"/>
      <c r="F189" s="3144"/>
      <c r="G189" s="3145"/>
      <c r="H189" s="659"/>
      <c r="I189" s="605"/>
      <c r="J189" s="607"/>
      <c r="K189" s="598"/>
      <c r="L189" s="658"/>
      <c r="M189" s="600"/>
    </row>
    <row r="190" spans="1:13" ht="16" x14ac:dyDescent="0.15">
      <c r="A190" s="659" t="s">
        <v>1405</v>
      </c>
      <c r="B190" s="3157">
        <v>3416.3</v>
      </c>
      <c r="C190" s="3158"/>
      <c r="D190" s="3159"/>
      <c r="E190" s="3140">
        <v>3702.5</v>
      </c>
      <c r="F190" s="3141"/>
      <c r="G190" s="3141"/>
      <c r="H190" s="1389"/>
      <c r="I190" s="595"/>
      <c r="J190" s="597">
        <v>8.3774844129613797</v>
      </c>
      <c r="K190" s="598"/>
      <c r="L190" s="658"/>
      <c r="M190" s="656">
        <v>286.19999999999982</v>
      </c>
    </row>
    <row r="191" spans="1:13" ht="16" x14ac:dyDescent="0.15">
      <c r="A191" s="659" t="s">
        <v>1406</v>
      </c>
      <c r="B191" s="3157">
        <v>3169</v>
      </c>
      <c r="C191" s="3158"/>
      <c r="D191" s="3159"/>
      <c r="E191" s="3140">
        <v>3284</v>
      </c>
      <c r="F191" s="3141"/>
      <c r="G191" s="3141"/>
      <c r="H191" s="1389"/>
      <c r="I191" s="595"/>
      <c r="J191" s="597">
        <v>3.628905017355649</v>
      </c>
      <c r="K191" s="598"/>
      <c r="L191" s="658"/>
      <c r="M191" s="656">
        <v>115</v>
      </c>
    </row>
    <row r="192" spans="1:13" ht="16" x14ac:dyDescent="0.15">
      <c r="A192" s="659" t="s">
        <v>1523</v>
      </c>
      <c r="B192" s="3157">
        <v>22144.35</v>
      </c>
      <c r="C192" s="3158"/>
      <c r="D192" s="3159"/>
      <c r="E192" s="3140">
        <v>22249.200000000001</v>
      </c>
      <c r="F192" s="3141"/>
      <c r="G192" s="3141"/>
      <c r="H192" s="1389"/>
      <c r="I192" s="595"/>
      <c r="J192" s="597">
        <v>0.47348420703249872</v>
      </c>
      <c r="K192" s="598"/>
      <c r="L192" s="658"/>
      <c r="M192" s="656">
        <v>104.85000000000218</v>
      </c>
    </row>
    <row r="193" spans="1:13" ht="16" x14ac:dyDescent="0.15">
      <c r="A193" s="659" t="s">
        <v>1408</v>
      </c>
      <c r="B193" s="3157">
        <v>6.987803723572104</v>
      </c>
      <c r="C193" s="3158"/>
      <c r="D193" s="3159"/>
      <c r="E193" s="3134">
        <v>6.7750304506699148</v>
      </c>
      <c r="F193" s="3135"/>
      <c r="G193" s="3135"/>
      <c r="H193" s="1389"/>
      <c r="I193" s="595"/>
      <c r="J193" s="597">
        <v>-3.0449234311552971</v>
      </c>
      <c r="K193" s="598"/>
      <c r="L193" s="658"/>
      <c r="M193" s="1373">
        <v>-0.21277327290218917</v>
      </c>
    </row>
    <row r="194" spans="1:13" ht="16" x14ac:dyDescent="0.15">
      <c r="A194" s="614" t="s">
        <v>1442</v>
      </c>
      <c r="B194" s="3137"/>
      <c r="C194" s="3138"/>
      <c r="D194" s="3139"/>
      <c r="E194" s="3137"/>
      <c r="F194" s="3138"/>
      <c r="G194" s="3139"/>
      <c r="H194" s="1389"/>
      <c r="I194" s="595"/>
      <c r="J194" s="597"/>
      <c r="K194" s="598"/>
      <c r="L194" s="658"/>
      <c r="M194" s="600"/>
    </row>
    <row r="195" spans="1:13" ht="16" x14ac:dyDescent="0.15">
      <c r="A195" s="659" t="s">
        <v>1405</v>
      </c>
      <c r="B195" s="3157">
        <v>7448.35</v>
      </c>
      <c r="C195" s="3158"/>
      <c r="D195" s="3159"/>
      <c r="E195" s="3140">
        <v>7390.1500000000005</v>
      </c>
      <c r="F195" s="3141"/>
      <c r="G195" s="3141"/>
      <c r="H195" s="1389"/>
      <c r="I195" s="595"/>
      <c r="J195" s="597">
        <v>-0.78138111125282705</v>
      </c>
      <c r="K195" s="598"/>
      <c r="L195" s="658"/>
      <c r="M195" s="656">
        <v>-58.199999999999818</v>
      </c>
    </row>
    <row r="196" spans="1:13" ht="16" x14ac:dyDescent="0.15">
      <c r="A196" s="659" t="s">
        <v>1406</v>
      </c>
      <c r="B196" s="3157">
        <v>6756.35</v>
      </c>
      <c r="C196" s="3158"/>
      <c r="D196" s="3159"/>
      <c r="E196" s="3140">
        <v>6596.35</v>
      </c>
      <c r="F196" s="3141"/>
      <c r="G196" s="3141"/>
      <c r="H196" s="1389"/>
      <c r="I196" s="595"/>
      <c r="J196" s="597">
        <v>-2.3681425621822427</v>
      </c>
      <c r="K196" s="598"/>
      <c r="L196" s="658"/>
      <c r="M196" s="656">
        <v>-160</v>
      </c>
    </row>
    <row r="197" spans="1:13" ht="16" x14ac:dyDescent="0.15">
      <c r="A197" s="659" t="s">
        <v>1516</v>
      </c>
      <c r="B197" s="3157">
        <v>4822.434400000001</v>
      </c>
      <c r="C197" s="3158"/>
      <c r="D197" s="3159"/>
      <c r="E197" s="3140">
        <v>4517.5277999999998</v>
      </c>
      <c r="F197" s="3141"/>
      <c r="G197" s="3141"/>
      <c r="H197" s="1389"/>
      <c r="I197" s="595"/>
      <c r="J197" s="597">
        <v>-6.3226697287992408</v>
      </c>
      <c r="K197" s="598"/>
      <c r="L197" s="658"/>
      <c r="M197" s="656">
        <v>-304.90660000000116</v>
      </c>
    </row>
    <row r="198" spans="1:13" ht="16" x14ac:dyDescent="0.15">
      <c r="A198" s="659" t="s">
        <v>1408</v>
      </c>
      <c r="B198" s="3188">
        <v>0.69494036184945285</v>
      </c>
      <c r="C198" s="3189"/>
      <c r="D198" s="3190"/>
      <c r="E198" s="3149">
        <v>0.65629784915775013</v>
      </c>
      <c r="F198" s="3150"/>
      <c r="G198" s="3150"/>
      <c r="H198" s="1389"/>
      <c r="I198" s="595"/>
      <c r="J198" s="597">
        <v>-5.5605509210693924</v>
      </c>
      <c r="K198" s="598"/>
      <c r="L198" s="658"/>
      <c r="M198" s="1373">
        <v>-3.8642512691702713E-2</v>
      </c>
    </row>
    <row r="199" spans="1:13" ht="16" x14ac:dyDescent="0.15">
      <c r="A199" s="614" t="s">
        <v>1443</v>
      </c>
      <c r="B199" s="3137"/>
      <c r="C199" s="3138"/>
      <c r="D199" s="3139"/>
      <c r="E199" s="3137"/>
      <c r="F199" s="3138"/>
      <c r="G199" s="3139"/>
      <c r="H199" s="1389"/>
      <c r="I199" s="595"/>
      <c r="J199" s="597"/>
      <c r="K199" s="598"/>
      <c r="L199" s="658"/>
      <c r="M199" s="600"/>
    </row>
    <row r="200" spans="1:13" ht="16" x14ac:dyDescent="0.15">
      <c r="A200" s="659" t="s">
        <v>1405</v>
      </c>
      <c r="B200" s="3157">
        <v>13817.15</v>
      </c>
      <c r="C200" s="3158"/>
      <c r="D200" s="3159"/>
      <c r="E200" s="3140">
        <v>14116.65</v>
      </c>
      <c r="F200" s="3141"/>
      <c r="G200" s="3141"/>
      <c r="H200" s="1389"/>
      <c r="I200" s="595"/>
      <c r="J200" s="597">
        <v>2.1675960672063326</v>
      </c>
      <c r="K200" s="598"/>
      <c r="L200" s="658"/>
      <c r="M200" s="656">
        <v>299.5</v>
      </c>
    </row>
    <row r="201" spans="1:13" ht="16" x14ac:dyDescent="0.15">
      <c r="A201" s="659" t="s">
        <v>1406</v>
      </c>
      <c r="B201" s="3157">
        <v>6134.85</v>
      </c>
      <c r="C201" s="3158"/>
      <c r="D201" s="3159"/>
      <c r="E201" s="3140">
        <v>5818.15</v>
      </c>
      <c r="F201" s="3141"/>
      <c r="G201" s="3141"/>
      <c r="H201" s="1389"/>
      <c r="I201" s="595"/>
      <c r="J201" s="597">
        <v>-5.1623104069374364</v>
      </c>
      <c r="K201" s="598"/>
      <c r="L201" s="658"/>
      <c r="M201" s="656">
        <v>-316.70000000000073</v>
      </c>
    </row>
    <row r="202" spans="1:13" ht="16" x14ac:dyDescent="0.15">
      <c r="A202" s="659" t="s">
        <v>95</v>
      </c>
      <c r="B202" s="3157">
        <v>79753.05</v>
      </c>
      <c r="C202" s="3158"/>
      <c r="D202" s="3159"/>
      <c r="E202" s="3140">
        <v>75635.95</v>
      </c>
      <c r="F202" s="3141"/>
      <c r="G202" s="3142"/>
      <c r="H202" s="593"/>
      <c r="I202" s="593"/>
      <c r="J202" s="597">
        <v>-5.1623104069374222</v>
      </c>
      <c r="K202" s="598"/>
      <c r="L202" s="658"/>
      <c r="M202" s="656">
        <v>-4117.1000000000058</v>
      </c>
    </row>
    <row r="203" spans="1:13" ht="16" x14ac:dyDescent="0.15">
      <c r="A203" s="659" t="s">
        <v>1527</v>
      </c>
      <c r="B203" s="3157">
        <v>46572.3</v>
      </c>
      <c r="C203" s="3158"/>
      <c r="D203" s="3159"/>
      <c r="E203" s="3140">
        <v>46954</v>
      </c>
      <c r="F203" s="3141"/>
      <c r="G203" s="3141"/>
      <c r="H203" s="1389"/>
      <c r="I203" s="595"/>
      <c r="J203" s="1377">
        <v>0.81958589118424641</v>
      </c>
      <c r="K203" s="598"/>
      <c r="L203" s="658"/>
      <c r="M203" s="656">
        <v>381.69999999999709</v>
      </c>
    </row>
    <row r="204" spans="1:13" ht="16" x14ac:dyDescent="0.15">
      <c r="A204" s="659" t="s">
        <v>1408</v>
      </c>
      <c r="B204" s="3157">
        <v>7.5914325533631626</v>
      </c>
      <c r="C204" s="3158"/>
      <c r="D204" s="3159"/>
      <c r="E204" s="3134">
        <v>8.0702628842501483</v>
      </c>
      <c r="F204" s="3135"/>
      <c r="G204" s="3135"/>
      <c r="H204" s="1389"/>
      <c r="I204" s="595"/>
      <c r="J204" s="597">
        <v>6.3075095184090628</v>
      </c>
      <c r="K204" s="598"/>
      <c r="L204" s="658"/>
      <c r="M204" s="1370">
        <v>0.47883033088698568</v>
      </c>
    </row>
    <row r="205" spans="1:13" ht="16" x14ac:dyDescent="0.15">
      <c r="A205" s="614" t="s">
        <v>1</v>
      </c>
      <c r="B205" s="3157"/>
      <c r="C205" s="3158"/>
      <c r="D205" s="3159"/>
      <c r="E205" s="3137"/>
      <c r="F205" s="3138"/>
      <c r="G205" s="3139"/>
      <c r="H205" s="1389"/>
      <c r="I205" s="595"/>
      <c r="J205" s="597"/>
      <c r="K205" s="598"/>
      <c r="L205" s="658"/>
      <c r="M205" s="600"/>
    </row>
    <row r="206" spans="1:13" ht="16" x14ac:dyDescent="0.15">
      <c r="A206" s="659" t="s">
        <v>1405</v>
      </c>
      <c r="B206" s="3157">
        <v>2386.9499999999998</v>
      </c>
      <c r="C206" s="3158"/>
      <c r="D206" s="3159"/>
      <c r="E206" s="3140">
        <v>2497.9499999999998</v>
      </c>
      <c r="F206" s="3141"/>
      <c r="G206" s="3141"/>
      <c r="H206" s="1389"/>
      <c r="I206" s="595"/>
      <c r="J206" s="597">
        <v>4.6502859297429637</v>
      </c>
      <c r="K206" s="598"/>
      <c r="L206" s="658"/>
      <c r="M206" s="656">
        <v>111</v>
      </c>
    </row>
    <row r="207" spans="1:13" ht="16" x14ac:dyDescent="0.15">
      <c r="A207" s="659" t="s">
        <v>1406</v>
      </c>
      <c r="B207" s="3157">
        <v>1855.95</v>
      </c>
      <c r="C207" s="3158"/>
      <c r="D207" s="3159"/>
      <c r="E207" s="3140">
        <v>2072.9499999999998</v>
      </c>
      <c r="F207" s="3141"/>
      <c r="G207" s="3141"/>
      <c r="H207" s="1389"/>
      <c r="I207" s="595"/>
      <c r="J207" s="597">
        <v>11.692125326652118</v>
      </c>
      <c r="K207" s="598"/>
      <c r="L207" s="658"/>
      <c r="M207" s="656">
        <v>216.99999999999977</v>
      </c>
    </row>
    <row r="208" spans="1:13" ht="16" x14ac:dyDescent="0.15">
      <c r="A208" s="659" t="s">
        <v>1528</v>
      </c>
      <c r="B208" s="3157">
        <v>12003.099999999999</v>
      </c>
      <c r="C208" s="3158"/>
      <c r="D208" s="3159"/>
      <c r="E208" s="3140">
        <v>13568.2</v>
      </c>
      <c r="F208" s="3141"/>
      <c r="G208" s="3141"/>
      <c r="H208" s="1389"/>
      <c r="I208" s="595"/>
      <c r="J208" s="597">
        <v>13.039131557680946</v>
      </c>
      <c r="K208" s="598"/>
      <c r="L208" s="658"/>
      <c r="M208" s="656">
        <v>1565.1000000000022</v>
      </c>
    </row>
    <row r="209" spans="1:13" ht="16" x14ac:dyDescent="0.15">
      <c r="A209" s="659" t="s">
        <v>1408</v>
      </c>
      <c r="B209" s="3151">
        <v>6.4673617284948399</v>
      </c>
      <c r="C209" s="3152"/>
      <c r="D209" s="3153"/>
      <c r="E209" s="3134">
        <v>6.5453580645939375</v>
      </c>
      <c r="F209" s="3135"/>
      <c r="G209" s="3135"/>
      <c r="H209" s="1389"/>
      <c r="I209" s="595"/>
      <c r="J209" s="597">
        <v>1.2059992833777926</v>
      </c>
      <c r="K209" s="598"/>
      <c r="L209" s="658"/>
      <c r="M209" s="1370">
        <v>7.7996336099097618E-2</v>
      </c>
    </row>
    <row r="210" spans="1:13" ht="16" x14ac:dyDescent="0.15">
      <c r="A210" s="614" t="s">
        <v>2</v>
      </c>
      <c r="B210" s="3146"/>
      <c r="C210" s="3147"/>
      <c r="D210" s="3148"/>
      <c r="E210" s="3146"/>
      <c r="F210" s="3147"/>
      <c r="G210" s="3148"/>
      <c r="H210" s="1389"/>
      <c r="I210" s="595"/>
      <c r="J210" s="597"/>
      <c r="K210" s="598"/>
      <c r="L210" s="658"/>
      <c r="M210" s="1370"/>
    </row>
    <row r="211" spans="1:13" ht="16" x14ac:dyDescent="0.15">
      <c r="A211" s="659" t="s">
        <v>1405</v>
      </c>
      <c r="B211" s="3157">
        <v>25026.9</v>
      </c>
      <c r="C211" s="3158"/>
      <c r="D211" s="3159"/>
      <c r="E211" s="3140">
        <v>24310.9</v>
      </c>
      <c r="F211" s="3141"/>
      <c r="G211" s="3141"/>
      <c r="H211" s="1389"/>
      <c r="I211" s="595"/>
      <c r="J211" s="597">
        <v>-2.8609216483064301</v>
      </c>
      <c r="K211" s="598"/>
      <c r="L211" s="658"/>
      <c r="M211" s="656">
        <v>-716</v>
      </c>
    </row>
    <row r="212" spans="1:13" ht="16" x14ac:dyDescent="0.15">
      <c r="A212" s="659" t="s">
        <v>1406</v>
      </c>
      <c r="B212" s="3157">
        <v>21522.5</v>
      </c>
      <c r="C212" s="3158"/>
      <c r="D212" s="3159"/>
      <c r="E212" s="3140">
        <v>20367.900000000001</v>
      </c>
      <c r="F212" s="3141"/>
      <c r="G212" s="3141"/>
      <c r="H212" s="1389"/>
      <c r="I212" s="595"/>
      <c r="J212" s="597">
        <v>-5.3646184225810174</v>
      </c>
      <c r="K212" s="598"/>
      <c r="L212" s="658"/>
      <c r="M212" s="656">
        <v>-1154.5999999999985</v>
      </c>
    </row>
    <row r="213" spans="1:13" ht="16" x14ac:dyDescent="0.15">
      <c r="A213" s="659" t="s">
        <v>1528</v>
      </c>
      <c r="B213" s="3157">
        <v>66605.350000000006</v>
      </c>
      <c r="C213" s="3158"/>
      <c r="D213" s="3159"/>
      <c r="E213" s="3140">
        <v>67357.539999999994</v>
      </c>
      <c r="F213" s="3141"/>
      <c r="G213" s="3141"/>
      <c r="H213" s="1389"/>
      <c r="I213" s="595"/>
      <c r="J213" s="597">
        <v>1.1293236954688979</v>
      </c>
      <c r="K213" s="598"/>
      <c r="L213" s="658"/>
      <c r="M213" s="656">
        <v>752.18999999998778</v>
      </c>
    </row>
    <row r="214" spans="1:13" ht="16" x14ac:dyDescent="0.15">
      <c r="A214" s="659" t="s">
        <v>1408</v>
      </c>
      <c r="B214" s="3151">
        <v>3.0946846323614823</v>
      </c>
      <c r="C214" s="3152"/>
      <c r="D214" s="3153"/>
      <c r="E214" s="3134">
        <v>3.3070439269635057</v>
      </c>
      <c r="F214" s="3135"/>
      <c r="G214" s="3135"/>
      <c r="H214" s="1389"/>
      <c r="I214" s="595"/>
      <c r="J214" s="597">
        <v>6.8620657620927545</v>
      </c>
      <c r="K214" s="598"/>
      <c r="L214" s="658"/>
      <c r="M214" s="1373">
        <v>0.21235929460202341</v>
      </c>
    </row>
    <row r="215" spans="1:13" ht="16" x14ac:dyDescent="0.15">
      <c r="A215" s="614" t="s">
        <v>1444</v>
      </c>
      <c r="B215" s="3137"/>
      <c r="C215" s="3138"/>
      <c r="D215" s="3139"/>
      <c r="E215" s="3137"/>
      <c r="F215" s="3138"/>
      <c r="G215" s="3139"/>
      <c r="H215" s="595"/>
      <c r="I215" s="595"/>
      <c r="J215" s="597"/>
      <c r="K215" s="598"/>
      <c r="L215" s="658"/>
      <c r="M215" s="600"/>
    </row>
    <row r="216" spans="1:13" ht="16" x14ac:dyDescent="0.15">
      <c r="A216" s="659" t="s">
        <v>1405</v>
      </c>
      <c r="B216" s="3157">
        <v>150327.19999999998</v>
      </c>
      <c r="C216" s="3158"/>
      <c r="D216" s="3159"/>
      <c r="E216" s="3140">
        <v>146762.40000000002</v>
      </c>
      <c r="F216" s="3141"/>
      <c r="G216" s="3142"/>
      <c r="H216" s="595"/>
      <c r="I216" s="595"/>
      <c r="J216" s="597">
        <v>-2.3713606053994027</v>
      </c>
      <c r="K216" s="598"/>
      <c r="L216" s="658"/>
      <c r="M216" s="656">
        <v>-3564.7999999999593</v>
      </c>
    </row>
    <row r="217" spans="1:13" ht="16" x14ac:dyDescent="0.15">
      <c r="A217" s="659" t="s">
        <v>1406</v>
      </c>
      <c r="B217" s="3157">
        <v>119376.27</v>
      </c>
      <c r="C217" s="3158"/>
      <c r="D217" s="3159"/>
      <c r="E217" s="3140">
        <v>118838.20000000001</v>
      </c>
      <c r="F217" s="3141"/>
      <c r="G217" s="3142"/>
      <c r="H217" s="595"/>
      <c r="I217" s="595"/>
      <c r="J217" s="597">
        <v>-0.45073447176729076</v>
      </c>
      <c r="K217" s="598"/>
      <c r="L217" s="658"/>
      <c r="M217" s="656">
        <v>-538.06999999999243</v>
      </c>
    </row>
    <row r="218" spans="1:13" ht="16" x14ac:dyDescent="0.15">
      <c r="A218" s="659" t="s">
        <v>1529</v>
      </c>
      <c r="B218" s="3157">
        <v>154499.99000000002</v>
      </c>
      <c r="C218" s="3158"/>
      <c r="D218" s="3159"/>
      <c r="E218" s="3140">
        <v>144271.55799999999</v>
      </c>
      <c r="F218" s="3141"/>
      <c r="G218" s="3142"/>
      <c r="H218" s="595"/>
      <c r="I218" s="595"/>
      <c r="J218" s="597">
        <v>-6.6203447650708682</v>
      </c>
      <c r="K218" s="598"/>
      <c r="L218" s="658"/>
      <c r="M218" s="656">
        <v>-10228.43200000003</v>
      </c>
    </row>
    <row r="219" spans="1:13" ht="16" x14ac:dyDescent="0.15">
      <c r="A219" s="686" t="s">
        <v>1408</v>
      </c>
      <c r="B219" s="3151">
        <v>1.2942269849778354</v>
      </c>
      <c r="C219" s="3152"/>
      <c r="D219" s="3153"/>
      <c r="E219" s="3134">
        <v>1.2140166882366106</v>
      </c>
      <c r="F219" s="3135"/>
      <c r="G219" s="3136"/>
      <c r="H219" s="636"/>
      <c r="I219" s="636"/>
      <c r="J219" s="603">
        <v>-6.1975447639579642</v>
      </c>
      <c r="K219" s="660"/>
      <c r="L219" s="661"/>
      <c r="M219" s="1387">
        <v>-8.0210296741224818E-2</v>
      </c>
    </row>
    <row r="220" spans="1:13" ht="16" x14ac:dyDescent="0.15">
      <c r="A220" s="614" t="s">
        <v>1445</v>
      </c>
      <c r="B220" s="662"/>
      <c r="C220" s="663"/>
      <c r="D220" s="664">
        <v>203168.94999999998</v>
      </c>
      <c r="E220" s="665"/>
      <c r="F220" s="666"/>
      <c r="G220" s="1390">
        <v>199600.55000000005</v>
      </c>
      <c r="H220" s="615"/>
      <c r="I220" s="615"/>
      <c r="J220" s="617">
        <v>-1.7563707446437746</v>
      </c>
      <c r="K220" s="662"/>
      <c r="L220" s="663"/>
      <c r="M220" s="1390">
        <v>-3568.399999999936</v>
      </c>
    </row>
    <row r="221" spans="1:13" ht="16" x14ac:dyDescent="0.15">
      <c r="A221" s="614" t="s">
        <v>1446</v>
      </c>
      <c r="B221" s="662"/>
      <c r="C221" s="663"/>
      <c r="D221" s="664">
        <v>159513.32</v>
      </c>
      <c r="E221" s="665"/>
      <c r="F221" s="666"/>
      <c r="G221" s="1390">
        <v>157744.05000000002</v>
      </c>
      <c r="H221" s="615"/>
      <c r="I221" s="615"/>
      <c r="J221" s="617">
        <v>-1.1091675604269255</v>
      </c>
      <c r="K221" s="662"/>
      <c r="L221" s="663"/>
      <c r="M221" s="1390">
        <v>-1769.2699999999895</v>
      </c>
    </row>
    <row r="222" spans="1:13" ht="17" thickBot="1" x14ac:dyDescent="0.2">
      <c r="A222" s="653" t="s">
        <v>1447</v>
      </c>
      <c r="B222" s="668"/>
      <c r="C222" s="669"/>
      <c r="D222" s="670">
        <v>391602.57439999998</v>
      </c>
      <c r="E222" s="671"/>
      <c r="F222" s="672"/>
      <c r="G222" s="1391">
        <v>380645.67580000003</v>
      </c>
      <c r="H222" s="673"/>
      <c r="I222" s="673"/>
      <c r="J222" s="674">
        <v>-2.7979638838656058</v>
      </c>
      <c r="K222" s="668"/>
      <c r="L222" s="669"/>
      <c r="M222" s="1391">
        <v>-10956.898599999957</v>
      </c>
    </row>
    <row r="223" spans="1:13" ht="16" x14ac:dyDescent="0.15">
      <c r="A223" s="7" t="s">
        <v>1925</v>
      </c>
      <c r="B223" s="628"/>
      <c r="C223" s="628"/>
      <c r="D223" s="1386"/>
      <c r="E223" s="676"/>
      <c r="F223" s="676"/>
      <c r="G223" s="630" t="s">
        <v>1420</v>
      </c>
      <c r="H223" s="677"/>
      <c r="I223" s="677"/>
      <c r="J223" s="677"/>
      <c r="K223" s="677"/>
      <c r="L223" s="677"/>
      <c r="M223" s="677"/>
    </row>
    <row r="224" spans="1:13" ht="16" x14ac:dyDescent="0.15">
      <c r="A224" s="566" t="s">
        <v>0</v>
      </c>
      <c r="B224" s="566"/>
      <c r="C224" s="566"/>
      <c r="D224" s="566"/>
      <c r="E224" s="1831"/>
      <c r="F224" s="568"/>
      <c r="G224" s="630" t="s">
        <v>1483</v>
      </c>
      <c r="H224" s="677"/>
      <c r="I224" s="677"/>
      <c r="J224" s="677"/>
      <c r="K224" s="677"/>
      <c r="L224" s="677"/>
      <c r="M224" s="677"/>
    </row>
    <row r="225" spans="1:13" ht="16" x14ac:dyDescent="0.15">
      <c r="A225" s="566"/>
      <c r="B225" s="566"/>
      <c r="C225" s="566"/>
      <c r="D225" s="566"/>
      <c r="E225" s="1831"/>
      <c r="F225" s="568"/>
      <c r="G225" s="630"/>
      <c r="H225" s="677"/>
      <c r="I225" s="677"/>
      <c r="J225" s="677"/>
      <c r="K225" s="677"/>
      <c r="L225" s="677"/>
      <c r="M225" s="677"/>
    </row>
    <row r="226" spans="1:13" ht="16" x14ac:dyDescent="0.15">
      <c r="A226" s="566"/>
      <c r="B226" s="566"/>
      <c r="C226" s="566"/>
      <c r="D226" s="566"/>
      <c r="E226" s="1831"/>
      <c r="F226" s="568"/>
      <c r="G226" s="630"/>
      <c r="H226" s="677"/>
      <c r="I226" s="677"/>
      <c r="J226" s="677"/>
      <c r="K226" s="677"/>
      <c r="L226" s="677"/>
      <c r="M226" s="677"/>
    </row>
    <row r="227" spans="1:13" ht="16" x14ac:dyDescent="0.15">
      <c r="A227" s="566"/>
      <c r="B227" s="566"/>
      <c r="C227" s="566"/>
      <c r="D227" s="566"/>
      <c r="E227" s="1831"/>
      <c r="F227" s="568"/>
      <c r="G227" s="630"/>
      <c r="H227" s="677"/>
      <c r="I227" s="677"/>
      <c r="J227" s="677"/>
      <c r="K227" s="677"/>
      <c r="L227" s="677"/>
      <c r="M227" s="677"/>
    </row>
    <row r="228" spans="1:13" ht="16" x14ac:dyDescent="0.15">
      <c r="A228" s="566"/>
      <c r="B228" s="566"/>
      <c r="C228" s="566"/>
      <c r="D228" s="566"/>
      <c r="E228" s="1831"/>
      <c r="F228" s="568"/>
      <c r="G228" s="630"/>
      <c r="H228" s="677"/>
      <c r="I228" s="677"/>
      <c r="J228" s="677"/>
      <c r="K228" s="677"/>
      <c r="L228" s="677"/>
      <c r="M228" s="677"/>
    </row>
    <row r="229" spans="1:13" ht="16" x14ac:dyDescent="0.15">
      <c r="A229" s="3172" t="s">
        <v>1922</v>
      </c>
      <c r="B229" s="3172"/>
      <c r="C229" s="3172"/>
      <c r="D229" s="3172"/>
      <c r="E229" s="3172"/>
      <c r="F229" s="3172"/>
      <c r="G229" s="3172"/>
      <c r="H229" s="3172"/>
      <c r="I229" s="3172"/>
      <c r="J229" s="3172"/>
      <c r="K229" s="3172"/>
      <c r="L229" s="3172"/>
      <c r="M229" s="3172"/>
    </row>
    <row r="230" spans="1:13" ht="7.5" customHeight="1" thickBot="1" x14ac:dyDescent="0.2">
      <c r="A230" s="568"/>
      <c r="B230" s="568"/>
      <c r="C230" s="568"/>
      <c r="D230" s="568"/>
      <c r="E230" s="568"/>
      <c r="F230" s="568"/>
      <c r="G230" s="569"/>
      <c r="H230" s="568"/>
      <c r="I230" s="568"/>
      <c r="J230" s="568"/>
      <c r="K230" s="568"/>
      <c r="L230" s="568"/>
      <c r="M230" s="568"/>
    </row>
    <row r="231" spans="1:13" ht="16.5" customHeight="1" thickBot="1" x14ac:dyDescent="0.2">
      <c r="A231" s="3194" t="s">
        <v>1175</v>
      </c>
      <c r="B231" s="3173"/>
      <c r="C231" s="3174"/>
      <c r="D231" s="3175"/>
      <c r="E231" s="3176"/>
      <c r="F231" s="3174"/>
      <c r="G231" s="3177"/>
      <c r="H231" s="3185" t="s">
        <v>1400</v>
      </c>
      <c r="I231" s="3186"/>
      <c r="J231" s="3186"/>
      <c r="K231" s="3186"/>
      <c r="L231" s="3186"/>
      <c r="M231" s="3187"/>
    </row>
    <row r="232" spans="1:13" ht="16" x14ac:dyDescent="0.15">
      <c r="A232" s="3195"/>
      <c r="B232" s="3166"/>
      <c r="C232" s="3167"/>
      <c r="D232" s="3168"/>
      <c r="E232" s="3178"/>
      <c r="F232" s="3167"/>
      <c r="G232" s="3179"/>
      <c r="H232" s="3173" t="s">
        <v>1402</v>
      </c>
      <c r="I232" s="3174"/>
      <c r="J232" s="3177"/>
      <c r="K232" s="3173" t="s">
        <v>1403</v>
      </c>
      <c r="L232" s="3174"/>
      <c r="M232" s="3177"/>
    </row>
    <row r="233" spans="1:13" ht="14.5" customHeight="1" x14ac:dyDescent="0.15">
      <c r="A233" s="3195"/>
      <c r="B233" s="3166">
        <v>2017</v>
      </c>
      <c r="C233" s="3167"/>
      <c r="D233" s="3168"/>
      <c r="E233" s="3178">
        <v>2018</v>
      </c>
      <c r="F233" s="3167"/>
      <c r="G233" s="3179"/>
      <c r="H233" s="3166" t="s">
        <v>449</v>
      </c>
      <c r="I233" s="3167"/>
      <c r="J233" s="3179"/>
      <c r="K233" s="3166" t="s">
        <v>449</v>
      </c>
      <c r="L233" s="3167"/>
      <c r="M233" s="3179"/>
    </row>
    <row r="234" spans="1:13" ht="14.5" customHeight="1" thickBot="1" x14ac:dyDescent="0.2">
      <c r="A234" s="3195"/>
      <c r="B234" s="3169"/>
      <c r="C234" s="3170"/>
      <c r="D234" s="3171"/>
      <c r="E234" s="3183"/>
      <c r="F234" s="3170"/>
      <c r="G234" s="3184"/>
      <c r="H234" s="3169" t="s">
        <v>1918</v>
      </c>
      <c r="I234" s="3170"/>
      <c r="J234" s="3184"/>
      <c r="K234" s="3169" t="s">
        <v>1918</v>
      </c>
      <c r="L234" s="3170"/>
      <c r="M234" s="3184"/>
    </row>
    <row r="235" spans="1:13" ht="14.5" customHeight="1" x14ac:dyDescent="0.15">
      <c r="A235" s="610" t="s">
        <v>1484</v>
      </c>
      <c r="B235" s="678"/>
      <c r="C235" s="679"/>
      <c r="D235" s="679"/>
      <c r="E235" s="678"/>
      <c r="F235" s="679"/>
      <c r="G235" s="680"/>
      <c r="H235" s="679"/>
      <c r="I235" s="679"/>
      <c r="J235" s="681"/>
      <c r="K235" s="682"/>
      <c r="L235" s="683"/>
      <c r="M235" s="684"/>
    </row>
    <row r="236" spans="1:13" ht="14.5" customHeight="1" x14ac:dyDescent="0.15">
      <c r="A236" s="659" t="s">
        <v>1405</v>
      </c>
      <c r="B236" s="3157">
        <v>2817.1</v>
      </c>
      <c r="C236" s="3158"/>
      <c r="D236" s="3159"/>
      <c r="E236" s="3134">
        <v>3294.3999999999996</v>
      </c>
      <c r="F236" s="3135"/>
      <c r="G236" s="3136"/>
      <c r="H236" s="605"/>
      <c r="I236" s="595"/>
      <c r="J236" s="597">
        <v>16.94295552163571</v>
      </c>
      <c r="K236" s="598"/>
      <c r="L236" s="658"/>
      <c r="M236" s="656">
        <v>477.29999999999973</v>
      </c>
    </row>
    <row r="237" spans="1:13" ht="14.5" customHeight="1" x14ac:dyDescent="0.15">
      <c r="A237" s="659" t="s">
        <v>1406</v>
      </c>
      <c r="B237" s="3157">
        <v>1596.6</v>
      </c>
      <c r="C237" s="3158"/>
      <c r="D237" s="3159"/>
      <c r="E237" s="3134">
        <v>1975.1</v>
      </c>
      <c r="F237" s="3135"/>
      <c r="G237" s="3136"/>
      <c r="H237" s="595"/>
      <c r="I237" s="595"/>
      <c r="J237" s="597">
        <v>23.706626581485651</v>
      </c>
      <c r="K237" s="598"/>
      <c r="L237" s="658"/>
      <c r="M237" s="656">
        <v>378.5</v>
      </c>
    </row>
    <row r="238" spans="1:13" ht="14.5" customHeight="1" x14ac:dyDescent="0.15">
      <c r="A238" s="659" t="s">
        <v>1519</v>
      </c>
      <c r="B238" s="3151">
        <v>17145.099999999999</v>
      </c>
      <c r="C238" s="3152"/>
      <c r="D238" s="3153"/>
      <c r="E238" s="3134">
        <v>21248.199999999997</v>
      </c>
      <c r="F238" s="3135"/>
      <c r="G238" s="3136"/>
      <c r="H238" s="595"/>
      <c r="I238" s="595"/>
      <c r="J238" s="597">
        <v>23.931618946521155</v>
      </c>
      <c r="K238" s="598"/>
      <c r="L238" s="658"/>
      <c r="M238" s="656">
        <v>4103.0999999999985</v>
      </c>
    </row>
    <row r="239" spans="1:13" ht="14.5" customHeight="1" x14ac:dyDescent="0.15">
      <c r="A239" s="659" t="s">
        <v>1408</v>
      </c>
      <c r="B239" s="3151">
        <v>10.73850682700739</v>
      </c>
      <c r="C239" s="3152"/>
      <c r="D239" s="3153"/>
      <c r="E239" s="3134">
        <v>10.758037567718089</v>
      </c>
      <c r="F239" s="3135"/>
      <c r="G239" s="3136"/>
      <c r="H239" s="595"/>
      <c r="I239" s="595"/>
      <c r="J239" s="597">
        <v>0.18187575819739266</v>
      </c>
      <c r="K239" s="598"/>
      <c r="L239" s="658"/>
      <c r="M239" s="1370">
        <v>1.953074071069949E-2</v>
      </c>
    </row>
    <row r="240" spans="1:13" ht="14.5" customHeight="1" x14ac:dyDescent="0.15">
      <c r="A240" s="1392" t="s">
        <v>1485</v>
      </c>
      <c r="B240" s="3191"/>
      <c r="C240" s="3192"/>
      <c r="D240" s="3193"/>
      <c r="E240" s="3143"/>
      <c r="F240" s="3144"/>
      <c r="G240" s="3145"/>
      <c r="H240" s="605"/>
      <c r="I240" s="605"/>
      <c r="J240" s="607"/>
      <c r="K240" s="598"/>
      <c r="L240" s="658"/>
      <c r="M240" s="600"/>
    </row>
    <row r="241" spans="1:13" ht="14.5" customHeight="1" x14ac:dyDescent="0.15">
      <c r="A241" s="659" t="s">
        <v>1405</v>
      </c>
      <c r="B241" s="3157">
        <v>111.65</v>
      </c>
      <c r="C241" s="3158"/>
      <c r="D241" s="3159"/>
      <c r="E241" s="3134">
        <v>119.15</v>
      </c>
      <c r="F241" s="3135"/>
      <c r="G241" s="3136"/>
      <c r="H241" s="605"/>
      <c r="I241" s="595"/>
      <c r="J241" s="597">
        <v>6.7174205105239508</v>
      </c>
      <c r="K241" s="598"/>
      <c r="L241" s="658"/>
      <c r="M241" s="656">
        <v>7.5</v>
      </c>
    </row>
    <row r="242" spans="1:13" ht="14.5" customHeight="1" x14ac:dyDescent="0.15">
      <c r="A242" s="659" t="s">
        <v>1406</v>
      </c>
      <c r="B242" s="3157">
        <v>87.05</v>
      </c>
      <c r="C242" s="3158"/>
      <c r="D242" s="3159"/>
      <c r="E242" s="3134">
        <v>85.65</v>
      </c>
      <c r="F242" s="3135"/>
      <c r="G242" s="3136"/>
      <c r="H242" s="595"/>
      <c r="I242" s="595"/>
      <c r="J242" s="597">
        <v>-1.6082711085582844</v>
      </c>
      <c r="K242" s="598"/>
      <c r="L242" s="658"/>
      <c r="M242" s="656">
        <v>-1.3999999999999915</v>
      </c>
    </row>
    <row r="243" spans="1:13" ht="14.5" customHeight="1" x14ac:dyDescent="0.15">
      <c r="A243" s="659" t="s">
        <v>1519</v>
      </c>
      <c r="B243" s="3157">
        <v>1312</v>
      </c>
      <c r="C243" s="3158"/>
      <c r="D243" s="3159"/>
      <c r="E243" s="3134">
        <v>1259.0999999999999</v>
      </c>
      <c r="F243" s="3135"/>
      <c r="G243" s="3136"/>
      <c r="H243" s="595"/>
      <c r="I243" s="595"/>
      <c r="J243" s="597">
        <v>-4.0320121951219647</v>
      </c>
      <c r="K243" s="598"/>
      <c r="L243" s="658"/>
      <c r="M243" s="656">
        <v>-52.900000000000091</v>
      </c>
    </row>
    <row r="244" spans="1:13" ht="14.5" customHeight="1" x14ac:dyDescent="0.15">
      <c r="A244" s="659" t="s">
        <v>1408</v>
      </c>
      <c r="B244" s="3151">
        <v>15.071797817346352</v>
      </c>
      <c r="C244" s="3152"/>
      <c r="D244" s="3153"/>
      <c r="E244" s="3134">
        <v>14.700525394045533</v>
      </c>
      <c r="F244" s="3135"/>
      <c r="G244" s="3136"/>
      <c r="H244" s="595"/>
      <c r="I244" s="595"/>
      <c r="J244" s="597">
        <v>-2.4633585707573502</v>
      </c>
      <c r="K244" s="598"/>
      <c r="L244" s="658"/>
      <c r="M244" s="1370">
        <v>-0.37127242330081955</v>
      </c>
    </row>
    <row r="245" spans="1:13" ht="14.5" customHeight="1" x14ac:dyDescent="0.15">
      <c r="A245" s="1392" t="s">
        <v>1486</v>
      </c>
      <c r="B245" s="3154"/>
      <c r="C245" s="3155"/>
      <c r="D245" s="3156"/>
      <c r="E245" s="3137"/>
      <c r="F245" s="3138"/>
      <c r="G245" s="3139"/>
      <c r="H245" s="595"/>
      <c r="I245" s="595"/>
      <c r="J245" s="597"/>
      <c r="K245" s="598"/>
      <c r="L245" s="658"/>
      <c r="M245" s="600"/>
    </row>
    <row r="246" spans="1:13" ht="14.5" customHeight="1" x14ac:dyDescent="0.15">
      <c r="A246" s="659" t="s">
        <v>1405</v>
      </c>
      <c r="B246" s="3157">
        <v>3258.9</v>
      </c>
      <c r="C246" s="3158"/>
      <c r="D246" s="3159"/>
      <c r="E246" s="3134">
        <v>3294.9</v>
      </c>
      <c r="F246" s="3135"/>
      <c r="G246" s="3136"/>
      <c r="H246" s="595"/>
      <c r="I246" s="595"/>
      <c r="J246" s="597">
        <v>1.1046672190002624</v>
      </c>
      <c r="K246" s="598"/>
      <c r="L246" s="658"/>
      <c r="M246" s="656">
        <v>36</v>
      </c>
    </row>
    <row r="247" spans="1:13" ht="14.5" customHeight="1" x14ac:dyDescent="0.15">
      <c r="A247" s="659" t="s">
        <v>1406</v>
      </c>
      <c r="B247" s="3157">
        <v>2007.9</v>
      </c>
      <c r="C247" s="3158"/>
      <c r="D247" s="3159"/>
      <c r="E247" s="3134">
        <v>2500.4</v>
      </c>
      <c r="F247" s="3135"/>
      <c r="G247" s="3136"/>
      <c r="H247" s="595"/>
      <c r="I247" s="595"/>
      <c r="J247" s="597">
        <v>24.528113949897914</v>
      </c>
      <c r="K247" s="598"/>
      <c r="L247" s="658"/>
      <c r="M247" s="656">
        <v>492.5</v>
      </c>
    </row>
    <row r="248" spans="1:13" ht="14.5" customHeight="1" x14ac:dyDescent="0.15">
      <c r="A248" s="659" t="s">
        <v>1519</v>
      </c>
      <c r="B248" s="3157">
        <v>13836.699999999999</v>
      </c>
      <c r="C248" s="3158"/>
      <c r="D248" s="3159"/>
      <c r="E248" s="3134">
        <v>16992.7</v>
      </c>
      <c r="F248" s="3135"/>
      <c r="G248" s="3136"/>
      <c r="H248" s="595"/>
      <c r="I248" s="595"/>
      <c r="J248" s="597">
        <v>22.808906747996289</v>
      </c>
      <c r="K248" s="598"/>
      <c r="L248" s="658"/>
      <c r="M248" s="656">
        <v>3156.0000000000018</v>
      </c>
    </row>
    <row r="249" spans="1:13" ht="14.5" customHeight="1" x14ac:dyDescent="0.15">
      <c r="A249" s="659" t="s">
        <v>1408</v>
      </c>
      <c r="B249" s="3151">
        <v>6.8911300363563912</v>
      </c>
      <c r="C249" s="3152"/>
      <c r="D249" s="3153"/>
      <c r="E249" s="3134">
        <v>6.7959926411774116</v>
      </c>
      <c r="F249" s="3135"/>
      <c r="G249" s="3136"/>
      <c r="H249" s="595"/>
      <c r="I249" s="595"/>
      <c r="J249" s="597">
        <v>-1.3805775638690818</v>
      </c>
      <c r="K249" s="598"/>
      <c r="L249" s="658"/>
      <c r="M249" s="656">
        <v>-9.5137395178979567E-2</v>
      </c>
    </row>
    <row r="250" spans="1:13" ht="14.5" customHeight="1" x14ac:dyDescent="0.15">
      <c r="A250" s="1392" t="s">
        <v>1487</v>
      </c>
      <c r="B250" s="3191"/>
      <c r="C250" s="3192"/>
      <c r="D250" s="3193"/>
      <c r="E250" s="3143"/>
      <c r="F250" s="3144"/>
      <c r="G250" s="3145"/>
      <c r="H250" s="605"/>
      <c r="I250" s="605"/>
      <c r="J250" s="607"/>
      <c r="K250" s="598"/>
      <c r="L250" s="658"/>
      <c r="M250" s="600"/>
    </row>
    <row r="251" spans="1:13" ht="14.5" customHeight="1" x14ac:dyDescent="0.15">
      <c r="A251" s="659" t="s">
        <v>1405</v>
      </c>
      <c r="B251" s="3157">
        <v>112</v>
      </c>
      <c r="C251" s="3158"/>
      <c r="D251" s="3159"/>
      <c r="E251" s="3134">
        <v>115</v>
      </c>
      <c r="F251" s="3135"/>
      <c r="G251" s="3136"/>
      <c r="H251" s="595"/>
      <c r="I251" s="595"/>
      <c r="J251" s="597">
        <v>2.6785714285714164</v>
      </c>
      <c r="K251" s="598"/>
      <c r="L251" s="658"/>
      <c r="M251" s="656">
        <v>3</v>
      </c>
    </row>
    <row r="252" spans="1:13" ht="14.5" customHeight="1" x14ac:dyDescent="0.15">
      <c r="A252" s="659" t="s">
        <v>1406</v>
      </c>
      <c r="B252" s="3157">
        <v>89.5</v>
      </c>
      <c r="C252" s="3158"/>
      <c r="D252" s="3159"/>
      <c r="E252" s="3134">
        <v>77.5</v>
      </c>
      <c r="F252" s="3135"/>
      <c r="G252" s="3136"/>
      <c r="H252" s="595"/>
      <c r="I252" s="595"/>
      <c r="J252" s="597">
        <v>-13.407821229050271</v>
      </c>
      <c r="K252" s="598"/>
      <c r="L252" s="658"/>
      <c r="M252" s="656">
        <v>-12</v>
      </c>
    </row>
    <row r="253" spans="1:13" ht="14.5" customHeight="1" x14ac:dyDescent="0.15">
      <c r="A253" s="659" t="s">
        <v>1519</v>
      </c>
      <c r="B253" s="3151">
        <v>550.25</v>
      </c>
      <c r="C253" s="3152"/>
      <c r="D253" s="3153"/>
      <c r="E253" s="3134">
        <v>502.5</v>
      </c>
      <c r="F253" s="3135"/>
      <c r="G253" s="3136"/>
      <c r="H253" s="595"/>
      <c r="I253" s="595"/>
      <c r="J253" s="597">
        <v>-8.6778736937755667</v>
      </c>
      <c r="K253" s="598"/>
      <c r="L253" s="658"/>
      <c r="M253" s="656">
        <v>-47.75</v>
      </c>
    </row>
    <row r="254" spans="1:13" ht="14.5" customHeight="1" x14ac:dyDescent="0.15">
      <c r="A254" s="659" t="s">
        <v>1408</v>
      </c>
      <c r="B254" s="3151">
        <v>6.1480446927374306</v>
      </c>
      <c r="C254" s="3152"/>
      <c r="D254" s="3153"/>
      <c r="E254" s="3134">
        <v>6.4838709677419351</v>
      </c>
      <c r="F254" s="3135"/>
      <c r="G254" s="3136"/>
      <c r="H254" s="595"/>
      <c r="I254" s="595"/>
      <c r="J254" s="597">
        <v>5.462326508478526</v>
      </c>
      <c r="K254" s="598"/>
      <c r="L254" s="658"/>
      <c r="M254" s="1370">
        <v>0.33582627500450446</v>
      </c>
    </row>
    <row r="255" spans="1:13" ht="14.5" customHeight="1" x14ac:dyDescent="0.15">
      <c r="A255" s="1392" t="s">
        <v>1488</v>
      </c>
      <c r="B255" s="3154"/>
      <c r="C255" s="3155"/>
      <c r="D255" s="3156"/>
      <c r="E255" s="3137"/>
      <c r="F255" s="3138"/>
      <c r="G255" s="3139"/>
      <c r="H255" s="595"/>
      <c r="I255" s="595"/>
      <c r="J255" s="597"/>
      <c r="K255" s="598"/>
      <c r="L255" s="658"/>
      <c r="M255" s="600"/>
    </row>
    <row r="256" spans="1:13" ht="14.5" customHeight="1" x14ac:dyDescent="0.15">
      <c r="A256" s="659" t="s">
        <v>1405</v>
      </c>
      <c r="B256" s="3157">
        <v>1675.75</v>
      </c>
      <c r="C256" s="3158"/>
      <c r="D256" s="3159"/>
      <c r="E256" s="3134">
        <v>1691.25</v>
      </c>
      <c r="F256" s="3135"/>
      <c r="G256" s="3136"/>
      <c r="H256" s="595"/>
      <c r="I256" s="595"/>
      <c r="J256" s="597">
        <v>0.92495897359390256</v>
      </c>
      <c r="K256" s="598"/>
      <c r="L256" s="658"/>
      <c r="M256" s="1370">
        <v>15.5</v>
      </c>
    </row>
    <row r="257" spans="1:13" ht="14.5" customHeight="1" x14ac:dyDescent="0.15">
      <c r="A257" s="659" t="s">
        <v>1406</v>
      </c>
      <c r="B257" s="3157">
        <v>1266.25</v>
      </c>
      <c r="C257" s="3158"/>
      <c r="D257" s="3159"/>
      <c r="E257" s="3134">
        <v>1247.75</v>
      </c>
      <c r="F257" s="3135"/>
      <c r="G257" s="3136"/>
      <c r="H257" s="595"/>
      <c r="I257" s="595"/>
      <c r="J257" s="597">
        <v>-1.4610069101678107</v>
      </c>
      <c r="K257" s="598"/>
      <c r="L257" s="658"/>
      <c r="M257" s="1370">
        <v>-18.5</v>
      </c>
    </row>
    <row r="258" spans="1:13" ht="14.5" customHeight="1" x14ac:dyDescent="0.15">
      <c r="A258" s="659" t="s">
        <v>1519</v>
      </c>
      <c r="B258" s="3157">
        <v>10544</v>
      </c>
      <c r="C258" s="3158"/>
      <c r="D258" s="3159"/>
      <c r="E258" s="3134">
        <v>10984.05</v>
      </c>
      <c r="F258" s="3135"/>
      <c r="G258" s="3136"/>
      <c r="H258" s="595"/>
      <c r="I258" s="595"/>
      <c r="J258" s="597">
        <v>4.1734635811835972</v>
      </c>
      <c r="K258" s="598"/>
      <c r="L258" s="658"/>
      <c r="M258" s="1370">
        <v>440.04999999999927</v>
      </c>
    </row>
    <row r="259" spans="1:13" ht="14.5" customHeight="1" x14ac:dyDescent="0.15">
      <c r="A259" s="659" t="s">
        <v>1408</v>
      </c>
      <c r="B259" s="3151">
        <v>8.3269496544916084</v>
      </c>
      <c r="C259" s="3152"/>
      <c r="D259" s="3153"/>
      <c r="E259" s="3134">
        <v>8.8030855539971942</v>
      </c>
      <c r="F259" s="3135"/>
      <c r="G259" s="3136"/>
      <c r="H259" s="595"/>
      <c r="I259" s="595"/>
      <c r="J259" s="597">
        <v>5.7180110275886591</v>
      </c>
      <c r="K259" s="598"/>
      <c r="L259" s="658"/>
      <c r="M259" s="1370">
        <v>0.47613589950558577</v>
      </c>
    </row>
    <row r="260" spans="1:13" ht="14.5" customHeight="1" x14ac:dyDescent="0.15">
      <c r="A260" s="1392" t="s">
        <v>1489</v>
      </c>
      <c r="B260" s="3154"/>
      <c r="C260" s="3155"/>
      <c r="D260" s="3156"/>
      <c r="E260" s="3137"/>
      <c r="F260" s="3138"/>
      <c r="G260" s="3139"/>
      <c r="H260" s="595"/>
      <c r="I260" s="595"/>
      <c r="J260" s="597"/>
      <c r="K260" s="598"/>
      <c r="L260" s="658"/>
      <c r="M260" s="600"/>
    </row>
    <row r="261" spans="1:13" ht="14.5" customHeight="1" x14ac:dyDescent="0.15">
      <c r="A261" s="659" t="s">
        <v>1405</v>
      </c>
      <c r="B261" s="3157">
        <v>236.9</v>
      </c>
      <c r="C261" s="3158"/>
      <c r="D261" s="3159"/>
      <c r="E261" s="3134">
        <v>247.9</v>
      </c>
      <c r="F261" s="3135"/>
      <c r="G261" s="3136"/>
      <c r="H261" s="595"/>
      <c r="I261" s="595"/>
      <c r="J261" s="597">
        <v>4.6433094132545421</v>
      </c>
      <c r="K261" s="598"/>
      <c r="L261" s="658"/>
      <c r="M261" s="1370">
        <v>11</v>
      </c>
    </row>
    <row r="262" spans="1:13" ht="14.5" customHeight="1" x14ac:dyDescent="0.15">
      <c r="A262" s="659" t="s">
        <v>1406</v>
      </c>
      <c r="B262" s="3157">
        <v>170.8</v>
      </c>
      <c r="C262" s="3158"/>
      <c r="D262" s="3159"/>
      <c r="E262" s="3134">
        <v>181.4</v>
      </c>
      <c r="F262" s="3135"/>
      <c r="G262" s="3136"/>
      <c r="H262" s="595"/>
      <c r="I262" s="595"/>
      <c r="J262" s="597">
        <v>6.2060889929742302</v>
      </c>
      <c r="K262" s="598"/>
      <c r="L262" s="658"/>
      <c r="M262" s="1370">
        <v>10.599999999999994</v>
      </c>
    </row>
    <row r="263" spans="1:13" ht="14.5" customHeight="1" x14ac:dyDescent="0.15">
      <c r="A263" s="659" t="s">
        <v>1519</v>
      </c>
      <c r="B263" s="3157">
        <v>1266.3999999999999</v>
      </c>
      <c r="C263" s="3158"/>
      <c r="D263" s="3159"/>
      <c r="E263" s="3134">
        <v>1233.6999999999998</v>
      </c>
      <c r="F263" s="3135"/>
      <c r="G263" s="3136"/>
      <c r="H263" s="595"/>
      <c r="I263" s="595"/>
      <c r="J263" s="597">
        <v>-2.5821225521162461</v>
      </c>
      <c r="K263" s="598"/>
      <c r="L263" s="658"/>
      <c r="M263" s="1370">
        <v>-32.700000000000045</v>
      </c>
    </row>
    <row r="264" spans="1:13" ht="14.5" customHeight="1" x14ac:dyDescent="0.15">
      <c r="A264" s="659" t="s">
        <v>1408</v>
      </c>
      <c r="B264" s="3151">
        <v>7.4145199063231839</v>
      </c>
      <c r="C264" s="3152"/>
      <c r="D264" s="3153"/>
      <c r="E264" s="3134">
        <v>6.8009922822491715</v>
      </c>
      <c r="F264" s="3135"/>
      <c r="G264" s="3136"/>
      <c r="H264" s="595"/>
      <c r="I264" s="595"/>
      <c r="J264" s="597">
        <v>-8.274677684131504</v>
      </c>
      <c r="K264" s="598"/>
      <c r="L264" s="658"/>
      <c r="M264" s="1370">
        <v>-0.6135276240740124</v>
      </c>
    </row>
    <row r="265" spans="1:13" ht="14.5" customHeight="1" x14ac:dyDescent="0.15">
      <c r="A265" s="1392" t="s">
        <v>1536</v>
      </c>
      <c r="B265" s="3146"/>
      <c r="C265" s="3147"/>
      <c r="D265" s="3148"/>
      <c r="E265" s="3160"/>
      <c r="F265" s="3161"/>
      <c r="G265" s="3162"/>
      <c r="H265" s="595"/>
      <c r="I265" s="595"/>
      <c r="J265" s="597"/>
      <c r="K265" s="598"/>
      <c r="L265" s="658"/>
      <c r="M265" s="1370"/>
    </row>
    <row r="266" spans="1:13" ht="14.5" customHeight="1" x14ac:dyDescent="0.15">
      <c r="A266" s="659" t="s">
        <v>1405</v>
      </c>
      <c r="B266" s="3151">
        <v>553.5</v>
      </c>
      <c r="C266" s="3152"/>
      <c r="D266" s="3153"/>
      <c r="E266" s="3134">
        <v>239.5</v>
      </c>
      <c r="F266" s="3135"/>
      <c r="G266" s="3136"/>
      <c r="H266" s="595"/>
      <c r="I266" s="595"/>
      <c r="J266" s="597">
        <v>-56.729900632339657</v>
      </c>
      <c r="K266" s="598"/>
      <c r="L266" s="658"/>
      <c r="M266" s="1370">
        <v>-314</v>
      </c>
    </row>
    <row r="267" spans="1:13" ht="14.5" customHeight="1" x14ac:dyDescent="0.15">
      <c r="A267" s="659" t="s">
        <v>1406</v>
      </c>
      <c r="B267" s="3151">
        <v>498.5</v>
      </c>
      <c r="C267" s="3152"/>
      <c r="D267" s="3153"/>
      <c r="E267" s="3134">
        <v>250.5</v>
      </c>
      <c r="F267" s="3135"/>
      <c r="G267" s="3136"/>
      <c r="H267" s="595"/>
      <c r="I267" s="595"/>
      <c r="J267" s="597">
        <v>-49.749247743229688</v>
      </c>
      <c r="K267" s="598"/>
      <c r="L267" s="658"/>
      <c r="M267" s="1370">
        <v>-248</v>
      </c>
    </row>
    <row r="268" spans="1:13" ht="14.5" customHeight="1" x14ac:dyDescent="0.15">
      <c r="A268" s="659" t="s">
        <v>1519</v>
      </c>
      <c r="B268" s="3151">
        <v>2625.8</v>
      </c>
      <c r="C268" s="3152"/>
      <c r="D268" s="3153"/>
      <c r="E268" s="3134">
        <v>1512</v>
      </c>
      <c r="F268" s="3135"/>
      <c r="G268" s="3136"/>
      <c r="H268" s="595"/>
      <c r="I268" s="595"/>
      <c r="J268" s="597">
        <v>-42.417548937466677</v>
      </c>
      <c r="K268" s="598"/>
      <c r="L268" s="658"/>
      <c r="M268" s="1370">
        <v>-1113.8000000000002</v>
      </c>
    </row>
    <row r="269" spans="1:13" ht="14.5" customHeight="1" x14ac:dyDescent="0.15">
      <c r="A269" s="659" t="s">
        <v>1408</v>
      </c>
      <c r="B269" s="3151">
        <v>5.2674022066198596</v>
      </c>
      <c r="C269" s="3152"/>
      <c r="D269" s="3153"/>
      <c r="E269" s="3134">
        <v>6.0359281437125745</v>
      </c>
      <c r="F269" s="3135"/>
      <c r="G269" s="3136"/>
      <c r="H269" s="595"/>
      <c r="I269" s="595"/>
      <c r="J269" s="597">
        <v>14.590226964761911</v>
      </c>
      <c r="K269" s="598"/>
      <c r="L269" s="658"/>
      <c r="M269" s="1370">
        <v>0.76852593709271488</v>
      </c>
    </row>
    <row r="270" spans="1:13" ht="14.5" customHeight="1" x14ac:dyDescent="0.15">
      <c r="A270" s="1392" t="s">
        <v>1510</v>
      </c>
      <c r="B270" s="3154"/>
      <c r="C270" s="3155"/>
      <c r="D270" s="3156"/>
      <c r="E270" s="3137"/>
      <c r="F270" s="3138"/>
      <c r="G270" s="3139"/>
      <c r="H270" s="595"/>
      <c r="I270" s="595"/>
      <c r="J270" s="597"/>
      <c r="K270" s="598"/>
      <c r="L270" s="658"/>
      <c r="M270" s="600"/>
    </row>
    <row r="271" spans="1:13" ht="14.5" customHeight="1" x14ac:dyDescent="0.15">
      <c r="A271" s="659" t="s">
        <v>1405</v>
      </c>
      <c r="B271" s="3157">
        <v>373.6</v>
      </c>
      <c r="C271" s="3158"/>
      <c r="D271" s="3159"/>
      <c r="E271" s="3134">
        <v>376.2</v>
      </c>
      <c r="F271" s="3135"/>
      <c r="G271" s="3136"/>
      <c r="H271" s="595"/>
      <c r="I271" s="595"/>
      <c r="J271" s="597">
        <v>0.695931477516055</v>
      </c>
      <c r="K271" s="598"/>
      <c r="L271" s="658"/>
      <c r="M271" s="1370">
        <v>2.5999999999999659</v>
      </c>
    </row>
    <row r="272" spans="1:13" ht="14.5" customHeight="1" x14ac:dyDescent="0.15">
      <c r="A272" s="659" t="s">
        <v>1406</v>
      </c>
      <c r="B272" s="3157">
        <v>326.60000000000002</v>
      </c>
      <c r="C272" s="3158"/>
      <c r="D272" s="3159"/>
      <c r="E272" s="3134">
        <v>329.2</v>
      </c>
      <c r="F272" s="3135"/>
      <c r="G272" s="3136"/>
      <c r="H272" s="595"/>
      <c r="I272" s="595"/>
      <c r="J272" s="597">
        <v>0.79608083282300868</v>
      </c>
      <c r="K272" s="598"/>
      <c r="L272" s="658"/>
      <c r="M272" s="1370">
        <v>2.5999999999999659</v>
      </c>
    </row>
    <row r="273" spans="1:13" ht="14.5" customHeight="1" x14ac:dyDescent="0.15">
      <c r="A273" s="659" t="s">
        <v>1519</v>
      </c>
      <c r="B273" s="3157">
        <v>1777.05</v>
      </c>
      <c r="C273" s="3158"/>
      <c r="D273" s="3159"/>
      <c r="E273" s="3134">
        <v>2225.3500000000004</v>
      </c>
      <c r="F273" s="3135"/>
      <c r="G273" s="3136"/>
      <c r="H273" s="595"/>
      <c r="I273" s="595"/>
      <c r="J273" s="597">
        <v>25.227202385976781</v>
      </c>
      <c r="K273" s="598"/>
      <c r="L273" s="658"/>
      <c r="M273" s="1370">
        <v>448.30000000000041</v>
      </c>
    </row>
    <row r="274" spans="1:13" ht="14.5" customHeight="1" x14ac:dyDescent="0.15">
      <c r="A274" s="659" t="s">
        <v>1408</v>
      </c>
      <c r="B274" s="3151">
        <v>5.4410593998775258</v>
      </c>
      <c r="C274" s="3152"/>
      <c r="D274" s="3153"/>
      <c r="E274" s="3134">
        <v>6.7598724179829901</v>
      </c>
      <c r="F274" s="3135"/>
      <c r="G274" s="3136"/>
      <c r="H274" s="595"/>
      <c r="I274" s="595"/>
      <c r="J274" s="597">
        <v>24.238166158141013</v>
      </c>
      <c r="K274" s="598"/>
      <c r="L274" s="658"/>
      <c r="M274" s="1370">
        <v>1.3188130181054643</v>
      </c>
    </row>
    <row r="275" spans="1:13" ht="14.5" customHeight="1" x14ac:dyDescent="0.15">
      <c r="A275" s="1392" t="s">
        <v>1490</v>
      </c>
      <c r="B275" s="3154"/>
      <c r="C275" s="3155"/>
      <c r="D275" s="3156"/>
      <c r="E275" s="3137"/>
      <c r="F275" s="3138"/>
      <c r="G275" s="3139"/>
      <c r="H275" s="595"/>
      <c r="I275" s="595"/>
      <c r="J275" s="597"/>
      <c r="K275" s="598"/>
      <c r="L275" s="658"/>
      <c r="M275" s="600"/>
    </row>
    <row r="276" spans="1:13" ht="14.5" customHeight="1" x14ac:dyDescent="0.15">
      <c r="A276" s="659" t="s">
        <v>1405</v>
      </c>
      <c r="B276" s="3157">
        <v>494.70000000000005</v>
      </c>
      <c r="C276" s="3158"/>
      <c r="D276" s="3159"/>
      <c r="E276" s="3134">
        <v>515.70000000000005</v>
      </c>
      <c r="F276" s="3135"/>
      <c r="G276" s="3136"/>
      <c r="H276" s="595"/>
      <c r="I276" s="595"/>
      <c r="J276" s="597">
        <v>4.244996967859322</v>
      </c>
      <c r="K276" s="598"/>
      <c r="L276" s="658"/>
      <c r="M276" s="1370">
        <v>21</v>
      </c>
    </row>
    <row r="277" spans="1:13" ht="14.5" customHeight="1" x14ac:dyDescent="0.15">
      <c r="A277" s="659" t="s">
        <v>1406</v>
      </c>
      <c r="B277" s="3157">
        <v>340.1</v>
      </c>
      <c r="C277" s="3158"/>
      <c r="D277" s="3159"/>
      <c r="E277" s="3134">
        <v>379.70000000000005</v>
      </c>
      <c r="F277" s="3135"/>
      <c r="G277" s="3136"/>
      <c r="H277" s="595"/>
      <c r="I277" s="595"/>
      <c r="J277" s="597">
        <v>11.643634225227871</v>
      </c>
      <c r="K277" s="598"/>
      <c r="L277" s="658"/>
      <c r="M277" s="1370">
        <v>39.600000000000023</v>
      </c>
    </row>
    <row r="278" spans="1:13" ht="14.5" customHeight="1" x14ac:dyDescent="0.15">
      <c r="A278" s="659" t="s">
        <v>1519</v>
      </c>
      <c r="B278" s="3157">
        <v>3448.15</v>
      </c>
      <c r="C278" s="3158"/>
      <c r="D278" s="3159"/>
      <c r="E278" s="3134">
        <v>3722.55</v>
      </c>
      <c r="F278" s="3135"/>
      <c r="G278" s="3136"/>
      <c r="H278" s="595"/>
      <c r="I278" s="595"/>
      <c r="J278" s="597">
        <v>7.9578904630019025</v>
      </c>
      <c r="K278" s="598"/>
      <c r="L278" s="658"/>
      <c r="M278" s="1370">
        <v>274.40000000000009</v>
      </c>
    </row>
    <row r="279" spans="1:13" ht="14.5" customHeight="1" x14ac:dyDescent="0.15">
      <c r="A279" s="659" t="s">
        <v>1408</v>
      </c>
      <c r="B279" s="3151">
        <v>10.13863569538371</v>
      </c>
      <c r="C279" s="3152"/>
      <c r="D279" s="3153"/>
      <c r="E279" s="3134">
        <v>9.8039241506452459</v>
      </c>
      <c r="F279" s="3135"/>
      <c r="G279" s="3136"/>
      <c r="H279" s="595"/>
      <c r="I279" s="595"/>
      <c r="J279" s="597">
        <v>-3.3013469937662734</v>
      </c>
      <c r="K279" s="598"/>
      <c r="L279" s="658"/>
      <c r="M279" s="1370">
        <v>-0.33471154473846454</v>
      </c>
    </row>
    <row r="280" spans="1:13" ht="14.5" customHeight="1" x14ac:dyDescent="0.15">
      <c r="A280" s="1392" t="s">
        <v>1491</v>
      </c>
      <c r="B280" s="3154"/>
      <c r="C280" s="3155"/>
      <c r="D280" s="3156"/>
      <c r="E280" s="3137"/>
      <c r="F280" s="3138"/>
      <c r="G280" s="3139"/>
      <c r="H280" s="595"/>
      <c r="I280" s="595"/>
      <c r="J280" s="597"/>
      <c r="K280" s="598"/>
      <c r="L280" s="658"/>
      <c r="M280" s="600"/>
    </row>
    <row r="281" spans="1:13" ht="14.5" customHeight="1" x14ac:dyDescent="0.15">
      <c r="A281" s="659" t="s">
        <v>1405</v>
      </c>
      <c r="B281" s="3157">
        <v>1741.4</v>
      </c>
      <c r="C281" s="3158"/>
      <c r="D281" s="3159"/>
      <c r="E281" s="3134">
        <v>1485.4</v>
      </c>
      <c r="F281" s="3135"/>
      <c r="G281" s="3136"/>
      <c r="H281" s="595"/>
      <c r="I281" s="595"/>
      <c r="J281" s="597">
        <v>-14.700815435856214</v>
      </c>
      <c r="K281" s="598"/>
      <c r="L281" s="658"/>
      <c r="M281" s="1370">
        <v>-256</v>
      </c>
    </row>
    <row r="282" spans="1:13" ht="14.5" customHeight="1" x14ac:dyDescent="0.15">
      <c r="A282" s="659" t="s">
        <v>1406</v>
      </c>
      <c r="B282" s="3157">
        <v>1309.2</v>
      </c>
      <c r="C282" s="3158"/>
      <c r="D282" s="3159"/>
      <c r="E282" s="3134">
        <v>1163.4000000000001</v>
      </c>
      <c r="F282" s="3135"/>
      <c r="G282" s="3136"/>
      <c r="H282" s="595"/>
      <c r="I282" s="595"/>
      <c r="J282" s="597">
        <v>-11.136571952337306</v>
      </c>
      <c r="K282" s="598"/>
      <c r="L282" s="658"/>
      <c r="M282" s="1370">
        <v>-145.79999999999995</v>
      </c>
    </row>
    <row r="283" spans="1:13" ht="14.5" customHeight="1" x14ac:dyDescent="0.15">
      <c r="A283" s="659" t="s">
        <v>1519</v>
      </c>
      <c r="B283" s="3157">
        <v>18965.550000000003</v>
      </c>
      <c r="C283" s="3158"/>
      <c r="D283" s="3159"/>
      <c r="E283" s="3134">
        <v>15871.65</v>
      </c>
      <c r="F283" s="3135"/>
      <c r="G283" s="3136"/>
      <c r="H283" s="595"/>
      <c r="I283" s="595"/>
      <c r="J283" s="597">
        <v>-16.31326273163711</v>
      </c>
      <c r="K283" s="598"/>
      <c r="L283" s="658"/>
      <c r="M283" s="1370">
        <v>-3093.9000000000033</v>
      </c>
    </row>
    <row r="284" spans="1:13" ht="14.5" customHeight="1" x14ac:dyDescent="0.15">
      <c r="A284" s="659" t="s">
        <v>1408</v>
      </c>
      <c r="B284" s="3151">
        <v>14.486365719523375</v>
      </c>
      <c r="C284" s="3152"/>
      <c r="D284" s="3153"/>
      <c r="E284" s="3134">
        <v>13.642470345538936</v>
      </c>
      <c r="F284" s="3135"/>
      <c r="G284" s="3136"/>
      <c r="H284" s="595"/>
      <c r="I284" s="595"/>
      <c r="J284" s="597">
        <v>-5.8254457351378051</v>
      </c>
      <c r="K284" s="598"/>
      <c r="L284" s="658"/>
      <c r="M284" s="1370">
        <v>-0.8438953739844397</v>
      </c>
    </row>
    <row r="285" spans="1:13" ht="14.5" customHeight="1" x14ac:dyDescent="0.15">
      <c r="A285" s="1392" t="s">
        <v>1492</v>
      </c>
      <c r="B285" s="3154"/>
      <c r="C285" s="3155"/>
      <c r="D285" s="3156"/>
      <c r="E285" s="3137"/>
      <c r="F285" s="3138"/>
      <c r="G285" s="3139"/>
      <c r="H285" s="595"/>
      <c r="I285" s="595"/>
      <c r="J285" s="597"/>
      <c r="K285" s="598"/>
      <c r="L285" s="658"/>
      <c r="M285" s="600"/>
    </row>
    <row r="286" spans="1:13" ht="14.5" customHeight="1" x14ac:dyDescent="0.15">
      <c r="A286" s="659" t="s">
        <v>1405</v>
      </c>
      <c r="B286" s="3157">
        <v>2253.5500000000002</v>
      </c>
      <c r="C286" s="3158"/>
      <c r="D286" s="3159"/>
      <c r="E286" s="3134">
        <v>2304.5500000000002</v>
      </c>
      <c r="F286" s="3135"/>
      <c r="G286" s="3136"/>
      <c r="H286" s="595"/>
      <c r="I286" s="595"/>
      <c r="J286" s="597">
        <v>2.2630960040824561</v>
      </c>
      <c r="K286" s="598"/>
      <c r="L286" s="658"/>
      <c r="M286" s="1370">
        <v>51</v>
      </c>
    </row>
    <row r="287" spans="1:13" ht="14.5" customHeight="1" x14ac:dyDescent="0.15">
      <c r="A287" s="659" t="s">
        <v>1406</v>
      </c>
      <c r="B287" s="3157">
        <v>1748.65</v>
      </c>
      <c r="C287" s="3158"/>
      <c r="D287" s="3159"/>
      <c r="E287" s="3134">
        <v>1563.55</v>
      </c>
      <c r="F287" s="3135"/>
      <c r="G287" s="3136"/>
      <c r="H287" s="595"/>
      <c r="I287" s="595"/>
      <c r="J287" s="597">
        <v>-10.585308666685734</v>
      </c>
      <c r="K287" s="598"/>
      <c r="L287" s="658"/>
      <c r="M287" s="1370">
        <v>-185.10000000000014</v>
      </c>
    </row>
    <row r="288" spans="1:13" ht="14.5" customHeight="1" x14ac:dyDescent="0.15">
      <c r="A288" s="659" t="s">
        <v>1519</v>
      </c>
      <c r="B288" s="3157">
        <v>11985.775</v>
      </c>
      <c r="C288" s="3158"/>
      <c r="D288" s="3159"/>
      <c r="E288" s="3134">
        <v>11157.625</v>
      </c>
      <c r="F288" s="3135"/>
      <c r="G288" s="3136"/>
      <c r="H288" s="595"/>
      <c r="I288" s="595"/>
      <c r="J288" s="597">
        <v>-6.9094405660042781</v>
      </c>
      <c r="K288" s="598"/>
      <c r="L288" s="658"/>
      <c r="M288" s="1370">
        <v>-828.14999999999964</v>
      </c>
    </row>
    <row r="289" spans="1:13" ht="14.5" customHeight="1" thickBot="1" x14ac:dyDescent="0.2">
      <c r="A289" s="1958" t="s">
        <v>1408</v>
      </c>
      <c r="B289" s="3163">
        <v>6.8543018900294506</v>
      </c>
      <c r="C289" s="3164"/>
      <c r="D289" s="3165"/>
      <c r="E289" s="3180">
        <v>7.1360845511816065</v>
      </c>
      <c r="F289" s="3181"/>
      <c r="G289" s="3182"/>
      <c r="H289" s="636"/>
      <c r="I289" s="636"/>
      <c r="J289" s="597">
        <v>4.1110337080724264</v>
      </c>
      <c r="K289" s="660"/>
      <c r="L289" s="661"/>
      <c r="M289" s="1370">
        <v>0.28178266115215589</v>
      </c>
    </row>
    <row r="290" spans="1:13" ht="16" x14ac:dyDescent="0.15">
      <c r="A290" s="7" t="s">
        <v>1925</v>
      </c>
      <c r="B290" s="628"/>
      <c r="C290" s="628"/>
      <c r="D290" s="628"/>
      <c r="E290" s="687"/>
      <c r="G290" s="688" t="s">
        <v>1031</v>
      </c>
      <c r="H290" s="687"/>
      <c r="I290" s="687"/>
      <c r="J290" s="583"/>
      <c r="K290" s="583"/>
      <c r="L290" s="583"/>
      <c r="M290" s="687"/>
    </row>
    <row r="291" spans="1:13" x14ac:dyDescent="0.15">
      <c r="A291" s="566" t="s">
        <v>835</v>
      </c>
      <c r="B291" s="566"/>
      <c r="C291" s="566"/>
      <c r="D291" s="566"/>
      <c r="E291" s="566"/>
      <c r="F291" s="566"/>
      <c r="G291" s="281"/>
      <c r="H291" s="566"/>
      <c r="I291" s="566"/>
      <c r="J291" s="566"/>
      <c r="K291" s="566"/>
      <c r="L291" s="566"/>
      <c r="M291" s="566"/>
    </row>
    <row r="292" spans="1:13" x14ac:dyDescent="0.15">
      <c r="A292" s="566"/>
      <c r="B292" s="566"/>
      <c r="C292" s="566"/>
      <c r="D292" s="566"/>
      <c r="E292" s="566"/>
      <c r="F292" s="566"/>
      <c r="G292" s="281"/>
      <c r="H292" s="566"/>
      <c r="I292" s="566"/>
      <c r="J292" s="566"/>
      <c r="K292" s="566"/>
      <c r="L292" s="566"/>
      <c r="M292" s="566"/>
    </row>
    <row r="293" spans="1:13" ht="17" thickBot="1" x14ac:dyDescent="0.2">
      <c r="A293" s="3172" t="s">
        <v>1923</v>
      </c>
      <c r="B293" s="3172"/>
      <c r="C293" s="3172"/>
      <c r="D293" s="3172"/>
      <c r="E293" s="3172"/>
      <c r="F293" s="3172"/>
      <c r="G293" s="3172"/>
      <c r="H293" s="3172"/>
      <c r="I293" s="3172"/>
      <c r="J293" s="3172"/>
      <c r="K293" s="3172"/>
      <c r="L293" s="3172"/>
      <c r="M293" s="3172"/>
    </row>
    <row r="294" spans="1:13" ht="13" customHeight="1" thickBot="1" x14ac:dyDescent="0.2">
      <c r="A294" s="3194" t="s">
        <v>1175</v>
      </c>
      <c r="B294" s="3173"/>
      <c r="C294" s="3174"/>
      <c r="D294" s="3175"/>
      <c r="E294" s="3176"/>
      <c r="F294" s="3174"/>
      <c r="G294" s="3177"/>
      <c r="H294" s="3185" t="s">
        <v>1400</v>
      </c>
      <c r="I294" s="3186"/>
      <c r="J294" s="3186"/>
      <c r="K294" s="3186"/>
      <c r="L294" s="3186"/>
      <c r="M294" s="3187"/>
    </row>
    <row r="295" spans="1:13" ht="13" customHeight="1" x14ac:dyDescent="0.15">
      <c r="A295" s="3195"/>
      <c r="B295" s="3166"/>
      <c r="C295" s="3167"/>
      <c r="D295" s="3168"/>
      <c r="E295" s="3178"/>
      <c r="F295" s="3167"/>
      <c r="G295" s="3179"/>
      <c r="H295" s="3173" t="s">
        <v>1402</v>
      </c>
      <c r="I295" s="3174"/>
      <c r="J295" s="3177"/>
      <c r="K295" s="3173" t="s">
        <v>1403</v>
      </c>
      <c r="L295" s="3174"/>
      <c r="M295" s="3177"/>
    </row>
    <row r="296" spans="1:13" ht="13" customHeight="1" x14ac:dyDescent="0.15">
      <c r="A296" s="3195"/>
      <c r="B296" s="3166">
        <v>2017</v>
      </c>
      <c r="C296" s="3167"/>
      <c r="D296" s="3168"/>
      <c r="E296" s="3178">
        <v>2018</v>
      </c>
      <c r="F296" s="3167"/>
      <c r="G296" s="3179"/>
      <c r="H296" s="3166" t="s">
        <v>449</v>
      </c>
      <c r="I296" s="3167"/>
      <c r="J296" s="3179"/>
      <c r="K296" s="3166" t="s">
        <v>449</v>
      </c>
      <c r="L296" s="3167"/>
      <c r="M296" s="3179"/>
    </row>
    <row r="297" spans="1:13" ht="13" customHeight="1" thickBot="1" x14ac:dyDescent="0.2">
      <c r="A297" s="3195"/>
      <c r="B297" s="3169"/>
      <c r="C297" s="3170"/>
      <c r="D297" s="3171"/>
      <c r="E297" s="3183"/>
      <c r="F297" s="3170"/>
      <c r="G297" s="3184"/>
      <c r="H297" s="3169" t="s">
        <v>1918</v>
      </c>
      <c r="I297" s="3170"/>
      <c r="J297" s="3184"/>
      <c r="K297" s="3169" t="s">
        <v>1918</v>
      </c>
      <c r="L297" s="3170"/>
      <c r="M297" s="3184"/>
    </row>
    <row r="298" spans="1:13" ht="14.5" customHeight="1" x14ac:dyDescent="0.15">
      <c r="A298" s="610" t="s">
        <v>1494</v>
      </c>
      <c r="B298" s="678"/>
      <c r="C298" s="679"/>
      <c r="D298" s="679"/>
      <c r="E298" s="678"/>
      <c r="F298" s="679"/>
      <c r="G298" s="680"/>
      <c r="H298" s="679"/>
      <c r="I298" s="679"/>
      <c r="J298" s="681"/>
      <c r="K298" s="682"/>
      <c r="L298" s="683"/>
      <c r="M298" s="684"/>
    </row>
    <row r="299" spans="1:13" ht="14.5" customHeight="1" x14ac:dyDescent="0.15">
      <c r="A299" s="659" t="s">
        <v>1405</v>
      </c>
      <c r="B299" s="3157">
        <v>256.2</v>
      </c>
      <c r="C299" s="3158"/>
      <c r="D299" s="3159"/>
      <c r="E299" s="3134">
        <v>265.7</v>
      </c>
      <c r="F299" s="3135"/>
      <c r="G299" s="3136"/>
      <c r="H299" s="605"/>
      <c r="I299" s="595"/>
      <c r="J299" s="597">
        <v>3.7080405932864835</v>
      </c>
      <c r="K299" s="598"/>
      <c r="L299" s="658"/>
      <c r="M299" s="656">
        <v>9.5</v>
      </c>
    </row>
    <row r="300" spans="1:13" ht="14.5" customHeight="1" x14ac:dyDescent="0.15">
      <c r="A300" s="659" t="s">
        <v>1406</v>
      </c>
      <c r="B300" s="3157">
        <v>204.2</v>
      </c>
      <c r="C300" s="3158"/>
      <c r="D300" s="3159"/>
      <c r="E300" s="3134">
        <v>214.2</v>
      </c>
      <c r="F300" s="3135"/>
      <c r="G300" s="3136"/>
      <c r="H300" s="595"/>
      <c r="I300" s="595"/>
      <c r="J300" s="597">
        <v>4.8971596474045214</v>
      </c>
      <c r="K300" s="598"/>
      <c r="L300" s="658"/>
      <c r="M300" s="656">
        <v>10</v>
      </c>
    </row>
    <row r="301" spans="1:13" ht="14.5" customHeight="1" x14ac:dyDescent="0.15">
      <c r="A301" s="659" t="s">
        <v>1519</v>
      </c>
      <c r="B301" s="3157">
        <v>2161.6999999999998</v>
      </c>
      <c r="C301" s="3158"/>
      <c r="D301" s="3159"/>
      <c r="E301" s="3134">
        <v>2482.6999999999998</v>
      </c>
      <c r="F301" s="3135"/>
      <c r="G301" s="3136"/>
      <c r="H301" s="595"/>
      <c r="I301" s="595"/>
      <c r="J301" s="597">
        <v>14.849424064393759</v>
      </c>
      <c r="K301" s="598"/>
      <c r="L301" s="658"/>
      <c r="M301" s="656">
        <v>321</v>
      </c>
    </row>
    <row r="302" spans="1:13" ht="14.5" customHeight="1" x14ac:dyDescent="0.15">
      <c r="A302" s="659" t="s">
        <v>1408</v>
      </c>
      <c r="B302" s="3151">
        <v>10.586190009794318</v>
      </c>
      <c r="C302" s="3152"/>
      <c r="D302" s="3153"/>
      <c r="E302" s="3134">
        <v>11.590569561157796</v>
      </c>
      <c r="F302" s="3135"/>
      <c r="G302" s="3136"/>
      <c r="H302" s="595"/>
      <c r="I302" s="595"/>
      <c r="J302" s="597">
        <v>9.4876395609206696</v>
      </c>
      <c r="K302" s="598"/>
      <c r="L302" s="658"/>
      <c r="M302" s="1370">
        <v>1.0043795513634777</v>
      </c>
    </row>
    <row r="303" spans="1:13" ht="14.5" customHeight="1" x14ac:dyDescent="0.15">
      <c r="A303" s="1392" t="s">
        <v>1495</v>
      </c>
      <c r="B303" s="3191"/>
      <c r="C303" s="3192"/>
      <c r="D303" s="3193"/>
      <c r="E303" s="3143"/>
      <c r="F303" s="3144"/>
      <c r="G303" s="3145"/>
      <c r="H303" s="605"/>
      <c r="I303" s="605"/>
      <c r="J303" s="607"/>
      <c r="K303" s="598"/>
      <c r="L303" s="658"/>
      <c r="M303" s="600"/>
    </row>
    <row r="304" spans="1:13" ht="14.5" customHeight="1" x14ac:dyDescent="0.15">
      <c r="A304" s="659" t="s">
        <v>1405</v>
      </c>
      <c r="B304" s="3157">
        <v>1524.5</v>
      </c>
      <c r="C304" s="3158"/>
      <c r="D304" s="3159"/>
      <c r="E304" s="3134">
        <v>1491</v>
      </c>
      <c r="F304" s="3135"/>
      <c r="G304" s="3136"/>
      <c r="H304" s="605"/>
      <c r="I304" s="595"/>
      <c r="J304" s="597">
        <v>-2.1974417841915397</v>
      </c>
      <c r="K304" s="598"/>
      <c r="L304" s="658"/>
      <c r="M304" s="1370">
        <v>-33.5</v>
      </c>
    </row>
    <row r="305" spans="1:13" ht="14.5" customHeight="1" x14ac:dyDescent="0.15">
      <c r="A305" s="659" t="s">
        <v>1406</v>
      </c>
      <c r="B305" s="3157">
        <v>1156.2</v>
      </c>
      <c r="C305" s="3158"/>
      <c r="D305" s="3159"/>
      <c r="E305" s="3134">
        <v>1101</v>
      </c>
      <c r="F305" s="3135"/>
      <c r="G305" s="3136"/>
      <c r="H305" s="595"/>
      <c r="I305" s="595"/>
      <c r="J305" s="597">
        <v>-4.7742605085625343</v>
      </c>
      <c r="K305" s="598"/>
      <c r="L305" s="658"/>
      <c r="M305" s="1370">
        <v>-55.200000000000045</v>
      </c>
    </row>
    <row r="306" spans="1:13" ht="14.5" customHeight="1" x14ac:dyDescent="0.15">
      <c r="A306" s="659" t="s">
        <v>1519</v>
      </c>
      <c r="B306" s="3157">
        <v>17469.95</v>
      </c>
      <c r="C306" s="3158"/>
      <c r="D306" s="3159"/>
      <c r="E306" s="3134">
        <v>14934.75</v>
      </c>
      <c r="F306" s="3135"/>
      <c r="G306" s="3136"/>
      <c r="H306" s="595"/>
      <c r="I306" s="595"/>
      <c r="J306" s="597">
        <v>-14.511775935248821</v>
      </c>
      <c r="K306" s="598"/>
      <c r="L306" s="658"/>
      <c r="M306" s="1370">
        <v>-2535.2000000000007</v>
      </c>
    </row>
    <row r="307" spans="1:13" ht="14.5" customHeight="1" x14ac:dyDescent="0.15">
      <c r="A307" s="659" t="s">
        <v>1408</v>
      </c>
      <c r="B307" s="3151">
        <v>15.109799342674277</v>
      </c>
      <c r="C307" s="3152"/>
      <c r="D307" s="3153"/>
      <c r="E307" s="3134">
        <v>13.564713896457766</v>
      </c>
      <c r="F307" s="3135"/>
      <c r="G307" s="3136"/>
      <c r="H307" s="595"/>
      <c r="I307" s="595"/>
      <c r="J307" s="597">
        <v>-10.225717834999699</v>
      </c>
      <c r="K307" s="598"/>
      <c r="L307" s="658"/>
      <c r="M307" s="1370">
        <v>-1.5450854462165111</v>
      </c>
    </row>
    <row r="308" spans="1:13" ht="14.5" customHeight="1" x14ac:dyDescent="0.15">
      <c r="A308" s="1392" t="s">
        <v>1496</v>
      </c>
      <c r="B308" s="3154"/>
      <c r="C308" s="3155"/>
      <c r="D308" s="3156"/>
      <c r="E308" s="3137"/>
      <c r="F308" s="3138"/>
      <c r="G308" s="3139"/>
      <c r="H308" s="595"/>
      <c r="I308" s="595"/>
      <c r="J308" s="597"/>
      <c r="K308" s="598"/>
      <c r="L308" s="658"/>
      <c r="M308" s="600"/>
    </row>
    <row r="309" spans="1:13" ht="14.5" customHeight="1" x14ac:dyDescent="0.15">
      <c r="A309" s="659" t="s">
        <v>1405</v>
      </c>
      <c r="B309" s="3157">
        <v>1424.8</v>
      </c>
      <c r="C309" s="3158"/>
      <c r="D309" s="3159"/>
      <c r="E309" s="3134">
        <v>1349.8</v>
      </c>
      <c r="F309" s="3135"/>
      <c r="G309" s="3136"/>
      <c r="H309" s="595"/>
      <c r="I309" s="595"/>
      <c r="J309" s="597">
        <v>-5.2638966872543591</v>
      </c>
      <c r="K309" s="598"/>
      <c r="L309" s="658"/>
      <c r="M309" s="1370">
        <v>-75</v>
      </c>
    </row>
    <row r="310" spans="1:13" ht="14.5" customHeight="1" x14ac:dyDescent="0.15">
      <c r="A310" s="659" t="s">
        <v>1406</v>
      </c>
      <c r="B310" s="3157">
        <v>1191.2</v>
      </c>
      <c r="C310" s="3158"/>
      <c r="D310" s="3159"/>
      <c r="E310" s="3134">
        <v>1104.8</v>
      </c>
      <c r="F310" s="3135"/>
      <c r="G310" s="3136"/>
      <c r="H310" s="595"/>
      <c r="I310" s="595"/>
      <c r="J310" s="597">
        <v>-7.2531900604432593</v>
      </c>
      <c r="K310" s="598"/>
      <c r="L310" s="658"/>
      <c r="M310" s="1370">
        <v>-86.400000000000091</v>
      </c>
    </row>
    <row r="311" spans="1:13" ht="14.5" customHeight="1" x14ac:dyDescent="0.15">
      <c r="A311" s="659" t="s">
        <v>1519</v>
      </c>
      <c r="B311" s="3157">
        <v>7446.85</v>
      </c>
      <c r="C311" s="3158"/>
      <c r="D311" s="3159"/>
      <c r="E311" s="3134">
        <v>7021.3</v>
      </c>
      <c r="F311" s="3135"/>
      <c r="G311" s="3136"/>
      <c r="H311" s="595"/>
      <c r="I311" s="595"/>
      <c r="J311" s="597">
        <v>-5.7144967335182031</v>
      </c>
      <c r="K311" s="598"/>
      <c r="L311" s="658"/>
      <c r="M311" s="1370">
        <v>-425.55000000000018</v>
      </c>
    </row>
    <row r="312" spans="1:13" ht="14.5" customHeight="1" x14ac:dyDescent="0.15">
      <c r="A312" s="659" t="s">
        <v>1408</v>
      </c>
      <c r="B312" s="3151">
        <v>6.2515530557421091</v>
      </c>
      <c r="C312" s="3152"/>
      <c r="D312" s="3153"/>
      <c r="E312" s="3134">
        <v>6.3552679217958001</v>
      </c>
      <c r="F312" s="3135"/>
      <c r="G312" s="3136"/>
      <c r="H312" s="595"/>
      <c r="I312" s="595"/>
      <c r="J312" s="597">
        <v>1.6590256073797178</v>
      </c>
      <c r="K312" s="598"/>
      <c r="L312" s="658"/>
      <c r="M312" s="1370">
        <v>0.10371486605369107</v>
      </c>
    </row>
    <row r="313" spans="1:13" ht="14.5" customHeight="1" x14ac:dyDescent="0.15">
      <c r="A313" s="1392" t="s">
        <v>1497</v>
      </c>
      <c r="B313" s="3191"/>
      <c r="C313" s="3192"/>
      <c r="D313" s="3193"/>
      <c r="E313" s="3143"/>
      <c r="F313" s="3144"/>
      <c r="G313" s="3145"/>
      <c r="H313" s="605"/>
      <c r="I313" s="605"/>
      <c r="J313" s="607"/>
      <c r="K313" s="598"/>
      <c r="L313" s="658"/>
      <c r="M313" s="600"/>
    </row>
    <row r="314" spans="1:13" ht="14.5" customHeight="1" x14ac:dyDescent="0.15">
      <c r="A314" s="659" t="s">
        <v>1405</v>
      </c>
      <c r="B314" s="3157">
        <v>360.25</v>
      </c>
      <c r="C314" s="3158"/>
      <c r="D314" s="3159"/>
      <c r="E314" s="3134">
        <v>373.25</v>
      </c>
      <c r="F314" s="3135"/>
      <c r="G314" s="3136"/>
      <c r="H314" s="595"/>
      <c r="I314" s="595"/>
      <c r="J314" s="597">
        <v>3.6086051353226907</v>
      </c>
      <c r="K314" s="598"/>
      <c r="L314" s="658"/>
      <c r="M314" s="1370">
        <v>13</v>
      </c>
    </row>
    <row r="315" spans="1:13" ht="14.5" customHeight="1" x14ac:dyDescent="0.15">
      <c r="A315" s="659" t="s">
        <v>1406</v>
      </c>
      <c r="B315" s="3157">
        <v>233.75</v>
      </c>
      <c r="C315" s="3158"/>
      <c r="D315" s="3159"/>
      <c r="E315" s="3134">
        <v>264.75</v>
      </c>
      <c r="F315" s="3135"/>
      <c r="G315" s="3136"/>
      <c r="H315" s="595"/>
      <c r="I315" s="595"/>
      <c r="J315" s="597">
        <v>13.262032085561486</v>
      </c>
      <c r="K315" s="598"/>
      <c r="L315" s="658"/>
      <c r="M315" s="1370">
        <v>31</v>
      </c>
    </row>
    <row r="316" spans="1:13" ht="14.5" customHeight="1" x14ac:dyDescent="0.15">
      <c r="A316" s="659" t="s">
        <v>1519</v>
      </c>
      <c r="B316" s="3157">
        <v>3545.75</v>
      </c>
      <c r="C316" s="3158"/>
      <c r="D316" s="3159"/>
      <c r="E316" s="3134">
        <v>3795</v>
      </c>
      <c r="F316" s="3135"/>
      <c r="G316" s="3136"/>
      <c r="H316" s="595"/>
      <c r="I316" s="595"/>
      <c r="J316" s="597">
        <v>7.0295424099273731</v>
      </c>
      <c r="K316" s="598"/>
      <c r="L316" s="658"/>
      <c r="M316" s="1370">
        <v>249.25</v>
      </c>
    </row>
    <row r="317" spans="1:13" ht="14.5" customHeight="1" x14ac:dyDescent="0.15">
      <c r="A317" s="659" t="s">
        <v>1408</v>
      </c>
      <c r="B317" s="3151">
        <v>15.168983957219252</v>
      </c>
      <c r="C317" s="3152"/>
      <c r="D317" s="3153"/>
      <c r="E317" s="3134">
        <v>14.3342776203966</v>
      </c>
      <c r="F317" s="3135"/>
      <c r="G317" s="3136"/>
      <c r="H317" s="595"/>
      <c r="I317" s="595"/>
      <c r="J317" s="597">
        <v>-5.5027175134257931</v>
      </c>
      <c r="K317" s="598"/>
      <c r="L317" s="658"/>
      <c r="M317" s="1370">
        <v>-0.83470633682265216</v>
      </c>
    </row>
    <row r="318" spans="1:13" ht="14.5" customHeight="1" x14ac:dyDescent="0.15">
      <c r="A318" s="1392" t="s">
        <v>1498</v>
      </c>
      <c r="B318" s="3154"/>
      <c r="C318" s="3155"/>
      <c r="D318" s="3156"/>
      <c r="E318" s="3137"/>
      <c r="F318" s="3138"/>
      <c r="G318" s="3139"/>
      <c r="H318" s="595"/>
      <c r="I318" s="595"/>
      <c r="J318" s="597"/>
      <c r="K318" s="598"/>
      <c r="L318" s="658"/>
      <c r="M318" s="600"/>
    </row>
    <row r="319" spans="1:13" ht="14.5" customHeight="1" x14ac:dyDescent="0.15">
      <c r="A319" s="659" t="s">
        <v>1405</v>
      </c>
      <c r="B319" s="3157">
        <v>663.9</v>
      </c>
      <c r="C319" s="3158"/>
      <c r="D319" s="3159"/>
      <c r="E319" s="3134">
        <v>616.9</v>
      </c>
      <c r="F319" s="3135"/>
      <c r="G319" s="3136"/>
      <c r="H319" s="595"/>
      <c r="I319" s="595"/>
      <c r="J319" s="597">
        <v>-7.0793794246121422</v>
      </c>
      <c r="K319" s="598"/>
      <c r="L319" s="658"/>
      <c r="M319" s="1370">
        <v>-47</v>
      </c>
    </row>
    <row r="320" spans="1:13" ht="14.5" customHeight="1" x14ac:dyDescent="0.15">
      <c r="A320" s="659" t="s">
        <v>1406</v>
      </c>
      <c r="B320" s="3157">
        <v>537.70000000000005</v>
      </c>
      <c r="C320" s="3158"/>
      <c r="D320" s="3159"/>
      <c r="E320" s="3134">
        <v>430.9</v>
      </c>
      <c r="F320" s="3135"/>
      <c r="G320" s="3136"/>
      <c r="H320" s="595"/>
      <c r="I320" s="595"/>
      <c r="J320" s="597">
        <v>-19.862376790031618</v>
      </c>
      <c r="K320" s="598"/>
      <c r="L320" s="658"/>
      <c r="M320" s="1370">
        <v>-106.80000000000007</v>
      </c>
    </row>
    <row r="321" spans="1:13" ht="14.5" customHeight="1" x14ac:dyDescent="0.15">
      <c r="A321" s="659" t="s">
        <v>1519</v>
      </c>
      <c r="B321" s="3157">
        <v>8865.2999999999993</v>
      </c>
      <c r="C321" s="3158"/>
      <c r="D321" s="3159"/>
      <c r="E321" s="3134">
        <v>7173</v>
      </c>
      <c r="F321" s="3135"/>
      <c r="G321" s="3136"/>
      <c r="H321" s="595"/>
      <c r="I321" s="595"/>
      <c r="J321" s="597">
        <v>-19.089032520050068</v>
      </c>
      <c r="K321" s="598"/>
      <c r="L321" s="658"/>
      <c r="M321" s="1370">
        <v>-1692.2999999999993</v>
      </c>
    </row>
    <row r="322" spans="1:13" ht="14.5" customHeight="1" x14ac:dyDescent="0.15">
      <c r="A322" s="659" t="s">
        <v>1408</v>
      </c>
      <c r="B322" s="3151">
        <v>16.487446531523151</v>
      </c>
      <c r="C322" s="3152"/>
      <c r="D322" s="3153"/>
      <c r="E322" s="3134">
        <v>16.646553724762125</v>
      </c>
      <c r="F322" s="3135"/>
      <c r="G322" s="3136"/>
      <c r="H322" s="595"/>
      <c r="I322" s="595"/>
      <c r="J322" s="597">
        <v>0.96502022271774024</v>
      </c>
      <c r="K322" s="598"/>
      <c r="L322" s="658"/>
      <c r="M322" s="1370">
        <v>0.15910719323897382</v>
      </c>
    </row>
    <row r="323" spans="1:13" ht="14.5" customHeight="1" x14ac:dyDescent="0.15">
      <c r="A323" s="1392" t="s">
        <v>1499</v>
      </c>
      <c r="B323" s="3154"/>
      <c r="C323" s="3155"/>
      <c r="D323" s="3156"/>
      <c r="E323" s="3137"/>
      <c r="F323" s="3138"/>
      <c r="G323" s="3139"/>
      <c r="H323" s="595"/>
      <c r="I323" s="595"/>
      <c r="J323" s="597"/>
      <c r="K323" s="598"/>
      <c r="L323" s="658"/>
      <c r="M323" s="600"/>
    </row>
    <row r="324" spans="1:13" ht="14.5" customHeight="1" x14ac:dyDescent="0.15">
      <c r="A324" s="659" t="s">
        <v>1405</v>
      </c>
      <c r="B324" s="3157">
        <v>872.7</v>
      </c>
      <c r="C324" s="3158"/>
      <c r="D324" s="3159"/>
      <c r="E324" s="3134">
        <v>877.7</v>
      </c>
      <c r="F324" s="3135"/>
      <c r="G324" s="3136"/>
      <c r="H324" s="595"/>
      <c r="I324" s="595"/>
      <c r="J324" s="597">
        <v>0.57293457087199329</v>
      </c>
      <c r="K324" s="598"/>
      <c r="L324" s="658"/>
      <c r="M324" s="1370">
        <v>5</v>
      </c>
    </row>
    <row r="325" spans="1:13" ht="14.5" customHeight="1" x14ac:dyDescent="0.15">
      <c r="A325" s="659" t="s">
        <v>1406</v>
      </c>
      <c r="B325" s="3157">
        <v>460.4</v>
      </c>
      <c r="C325" s="3158"/>
      <c r="D325" s="3159"/>
      <c r="E325" s="3134">
        <v>638.20000000000005</v>
      </c>
      <c r="F325" s="3135"/>
      <c r="G325" s="3136"/>
      <c r="H325" s="595"/>
      <c r="I325" s="595"/>
      <c r="J325" s="597">
        <v>38.618592528236348</v>
      </c>
      <c r="K325" s="598"/>
      <c r="L325" s="658"/>
      <c r="M325" s="1370">
        <v>177.80000000000007</v>
      </c>
    </row>
    <row r="326" spans="1:13" ht="14.5" customHeight="1" x14ac:dyDescent="0.15">
      <c r="A326" s="659" t="s">
        <v>1519</v>
      </c>
      <c r="B326" s="3157">
        <v>5534.3</v>
      </c>
      <c r="C326" s="3158"/>
      <c r="D326" s="3159"/>
      <c r="E326" s="3134">
        <v>7986.9</v>
      </c>
      <c r="F326" s="3135"/>
      <c r="G326" s="3136"/>
      <c r="H326" s="595"/>
      <c r="I326" s="595"/>
      <c r="J326" s="597">
        <v>44.316354371826606</v>
      </c>
      <c r="K326" s="598"/>
      <c r="L326" s="658"/>
      <c r="M326" s="1370">
        <v>2452.5999999999995</v>
      </c>
    </row>
    <row r="327" spans="1:13" ht="14.5" customHeight="1" x14ac:dyDescent="0.15">
      <c r="A327" s="659" t="s">
        <v>1408</v>
      </c>
      <c r="B327" s="3151">
        <v>12.02063423110339</v>
      </c>
      <c r="C327" s="3152"/>
      <c r="D327" s="3153"/>
      <c r="E327" s="3134">
        <v>12.514728925101847</v>
      </c>
      <c r="F327" s="3135"/>
      <c r="G327" s="3136"/>
      <c r="H327" s="595"/>
      <c r="I327" s="595"/>
      <c r="J327" s="597">
        <v>4.110387892179503</v>
      </c>
      <c r="K327" s="598"/>
      <c r="L327" s="658"/>
      <c r="M327" s="1370">
        <v>0.4940946939984574</v>
      </c>
    </row>
    <row r="328" spans="1:13" ht="14.5" customHeight="1" x14ac:dyDescent="0.15">
      <c r="A328" s="1392" t="s">
        <v>1500</v>
      </c>
      <c r="B328" s="3154"/>
      <c r="C328" s="3155"/>
      <c r="D328" s="3156"/>
      <c r="E328" s="3137"/>
      <c r="F328" s="3138"/>
      <c r="G328" s="3139"/>
      <c r="H328" s="595"/>
      <c r="I328" s="595"/>
      <c r="J328" s="597"/>
      <c r="K328" s="598"/>
      <c r="L328" s="658"/>
      <c r="M328" s="600"/>
    </row>
    <row r="329" spans="1:13" ht="14.5" customHeight="1" x14ac:dyDescent="0.15">
      <c r="A329" s="659" t="s">
        <v>1405</v>
      </c>
      <c r="B329" s="3157">
        <v>665.7</v>
      </c>
      <c r="C329" s="3158"/>
      <c r="D329" s="3159"/>
      <c r="E329" s="3134">
        <v>630.20000000000005</v>
      </c>
      <c r="F329" s="3135"/>
      <c r="G329" s="3136"/>
      <c r="H329" s="595"/>
      <c r="I329" s="595"/>
      <c r="J329" s="597">
        <v>-5.3327324620699983</v>
      </c>
      <c r="K329" s="598"/>
      <c r="L329" s="658"/>
      <c r="M329" s="1370">
        <v>-35.5</v>
      </c>
    </row>
    <row r="330" spans="1:13" ht="14.5" customHeight="1" x14ac:dyDescent="0.15">
      <c r="A330" s="659" t="s">
        <v>1406</v>
      </c>
      <c r="B330" s="3157">
        <v>564.29999999999995</v>
      </c>
      <c r="C330" s="3158"/>
      <c r="D330" s="3159"/>
      <c r="E330" s="3134">
        <v>472.7</v>
      </c>
      <c r="F330" s="3135"/>
      <c r="G330" s="3136"/>
      <c r="H330" s="595"/>
      <c r="I330" s="595"/>
      <c r="J330" s="597">
        <v>-16.232500443026751</v>
      </c>
      <c r="K330" s="598"/>
      <c r="L330" s="658"/>
      <c r="M330" s="1370">
        <v>-91.599999999999966</v>
      </c>
    </row>
    <row r="331" spans="1:13" ht="14.5" customHeight="1" x14ac:dyDescent="0.15">
      <c r="A331" s="659" t="s">
        <v>1519</v>
      </c>
      <c r="B331" s="3157">
        <v>3365.55</v>
      </c>
      <c r="C331" s="3158"/>
      <c r="D331" s="3159"/>
      <c r="E331" s="3134">
        <v>2903.2</v>
      </c>
      <c r="F331" s="3135"/>
      <c r="G331" s="3136"/>
      <c r="H331" s="595"/>
      <c r="I331" s="595"/>
      <c r="J331" s="597">
        <v>-13.737724888948321</v>
      </c>
      <c r="K331" s="598"/>
      <c r="L331" s="658"/>
      <c r="M331" s="1370">
        <v>-462.35000000000036</v>
      </c>
    </row>
    <row r="332" spans="1:13" ht="14.5" customHeight="1" x14ac:dyDescent="0.15">
      <c r="A332" s="659" t="s">
        <v>1408</v>
      </c>
      <c r="B332" s="3151">
        <v>5.9641148325358859</v>
      </c>
      <c r="C332" s="3152"/>
      <c r="D332" s="3153"/>
      <c r="E332" s="3134">
        <v>6.1417389464776813</v>
      </c>
      <c r="F332" s="3135"/>
      <c r="G332" s="3136"/>
      <c r="H332" s="595"/>
      <c r="I332" s="595"/>
      <c r="J332" s="597">
        <v>2.9782141848243384</v>
      </c>
      <c r="K332" s="598"/>
      <c r="L332" s="658"/>
      <c r="M332" s="1370">
        <v>0.17762411394179534</v>
      </c>
    </row>
    <row r="333" spans="1:13" ht="14.5" customHeight="1" x14ac:dyDescent="0.15">
      <c r="A333" s="1392" t="s">
        <v>1501</v>
      </c>
      <c r="B333" s="3154"/>
      <c r="C333" s="3155"/>
      <c r="D333" s="3156"/>
      <c r="E333" s="3137"/>
      <c r="F333" s="3138"/>
      <c r="G333" s="3139"/>
      <c r="H333" s="595"/>
      <c r="I333" s="595"/>
      <c r="J333" s="597"/>
      <c r="K333" s="598"/>
      <c r="L333" s="658"/>
      <c r="M333" s="600"/>
    </row>
    <row r="334" spans="1:13" ht="14.5" customHeight="1" x14ac:dyDescent="0.15">
      <c r="A334" s="659" t="s">
        <v>1405</v>
      </c>
      <c r="B334" s="3157">
        <v>754.8</v>
      </c>
      <c r="C334" s="3158"/>
      <c r="D334" s="3159"/>
      <c r="E334" s="3134">
        <v>824.8</v>
      </c>
      <c r="F334" s="3135"/>
      <c r="G334" s="3136"/>
      <c r="H334" s="595"/>
      <c r="I334" s="595"/>
      <c r="J334" s="597">
        <v>9.273979862215171</v>
      </c>
      <c r="K334" s="598"/>
      <c r="L334" s="658"/>
      <c r="M334" s="1370">
        <v>70</v>
      </c>
    </row>
    <row r="335" spans="1:13" ht="14.5" customHeight="1" x14ac:dyDescent="0.15">
      <c r="A335" s="659" t="s">
        <v>1406</v>
      </c>
      <c r="B335" s="3157">
        <v>459.3</v>
      </c>
      <c r="C335" s="3158"/>
      <c r="D335" s="3159"/>
      <c r="E335" s="3134">
        <v>512.79999999999995</v>
      </c>
      <c r="F335" s="3135"/>
      <c r="G335" s="3136"/>
      <c r="H335" s="595"/>
      <c r="I335" s="595"/>
      <c r="J335" s="597">
        <v>11.648160243849318</v>
      </c>
      <c r="K335" s="598"/>
      <c r="L335" s="658"/>
      <c r="M335" s="1370">
        <v>53.499999999999943</v>
      </c>
    </row>
    <row r="336" spans="1:13" ht="14.5" customHeight="1" x14ac:dyDescent="0.15">
      <c r="A336" s="659" t="s">
        <v>1519</v>
      </c>
      <c r="B336" s="3157">
        <v>5763.45</v>
      </c>
      <c r="C336" s="3158"/>
      <c r="D336" s="3159"/>
      <c r="E336" s="3134">
        <v>6340.4</v>
      </c>
      <c r="F336" s="3135"/>
      <c r="G336" s="3136"/>
      <c r="H336" s="595"/>
      <c r="I336" s="595"/>
      <c r="J336" s="597">
        <v>10.010497184845875</v>
      </c>
      <c r="K336" s="598"/>
      <c r="L336" s="658"/>
      <c r="M336" s="1370">
        <v>576.94999999999982</v>
      </c>
    </row>
    <row r="337" spans="1:13" ht="14.5" customHeight="1" x14ac:dyDescent="0.15">
      <c r="A337" s="659" t="s">
        <v>1408</v>
      </c>
      <c r="B337" s="3151">
        <v>12.548334421946439</v>
      </c>
      <c r="C337" s="3152"/>
      <c r="D337" s="3153"/>
      <c r="E337" s="3134">
        <v>12.36427457098284</v>
      </c>
      <c r="F337" s="3135"/>
      <c r="G337" s="3136"/>
      <c r="H337" s="595"/>
      <c r="I337" s="595"/>
      <c r="J337" s="597">
        <v>-1.4668070261315904</v>
      </c>
      <c r="K337" s="598"/>
      <c r="L337" s="658"/>
      <c r="M337" s="1370">
        <v>-0.18405985096359956</v>
      </c>
    </row>
    <row r="338" spans="1:13" ht="14.5" customHeight="1" x14ac:dyDescent="0.15">
      <c r="A338" s="1392" t="s">
        <v>1179</v>
      </c>
      <c r="B338" s="3137"/>
      <c r="C338" s="3138"/>
      <c r="D338" s="3139"/>
      <c r="E338" s="3137"/>
      <c r="F338" s="3138"/>
      <c r="G338" s="3139"/>
      <c r="H338" s="595"/>
      <c r="I338" s="595"/>
      <c r="J338" s="597"/>
      <c r="K338" s="598"/>
      <c r="L338" s="658"/>
      <c r="M338" s="600"/>
    </row>
    <row r="339" spans="1:13" ht="14.5" customHeight="1" x14ac:dyDescent="0.15">
      <c r="A339" s="659" t="s">
        <v>1405</v>
      </c>
      <c r="B339" s="3157">
        <v>0</v>
      </c>
      <c r="C339" s="3158"/>
      <c r="D339" s="3159"/>
      <c r="E339" s="3140">
        <v>0</v>
      </c>
      <c r="F339" s="3141"/>
      <c r="G339" s="3142"/>
      <c r="H339" s="595"/>
      <c r="I339" s="595"/>
      <c r="J339" s="656" t="e">
        <v>#DIV/0!</v>
      </c>
      <c r="K339" s="598"/>
      <c r="L339" s="658"/>
      <c r="M339" s="1370">
        <v>0</v>
      </c>
    </row>
    <row r="340" spans="1:13" ht="14.5" customHeight="1" x14ac:dyDescent="0.15">
      <c r="A340" s="659" t="s">
        <v>1406</v>
      </c>
      <c r="B340" s="3157">
        <v>0</v>
      </c>
      <c r="C340" s="3158"/>
      <c r="D340" s="3159"/>
      <c r="E340" s="3140">
        <v>0</v>
      </c>
      <c r="F340" s="3141"/>
      <c r="G340" s="3142"/>
      <c r="H340" s="595"/>
      <c r="I340" s="595"/>
      <c r="J340" s="656" t="e">
        <v>#DIV/0!</v>
      </c>
      <c r="K340" s="598"/>
      <c r="L340" s="658"/>
      <c r="M340" s="1370">
        <v>0</v>
      </c>
    </row>
    <row r="341" spans="1:13" ht="14.5" customHeight="1" x14ac:dyDescent="0.15">
      <c r="A341" s="659" t="s">
        <v>1517</v>
      </c>
      <c r="B341" s="3151">
        <v>0</v>
      </c>
      <c r="C341" s="3152"/>
      <c r="D341" s="3153"/>
      <c r="E341" s="3140">
        <v>0</v>
      </c>
      <c r="F341" s="3141"/>
      <c r="G341" s="3142"/>
      <c r="H341" s="595"/>
      <c r="I341" s="595"/>
      <c r="J341" s="656" t="e">
        <v>#DIV/0!</v>
      </c>
      <c r="K341" s="598"/>
      <c r="L341" s="658"/>
      <c r="M341" s="1370">
        <v>0</v>
      </c>
    </row>
    <row r="342" spans="1:13" ht="14.5" customHeight="1" x14ac:dyDescent="0.15">
      <c r="A342" s="686" t="s">
        <v>1408</v>
      </c>
      <c r="B342" s="3151" t="e">
        <v>#DIV/0!</v>
      </c>
      <c r="C342" s="3152"/>
      <c r="D342" s="3153"/>
      <c r="E342" s="3209" t="e">
        <v>#DIV/0!</v>
      </c>
      <c r="F342" s="3210"/>
      <c r="G342" s="3211"/>
      <c r="H342" s="636"/>
      <c r="I342" s="636"/>
      <c r="J342" s="1986" t="e">
        <v>#DIV/0!</v>
      </c>
      <c r="K342" s="660"/>
      <c r="L342" s="661"/>
      <c r="M342" s="1987" t="e">
        <v>#DIV/0!</v>
      </c>
    </row>
    <row r="343" spans="1:13" ht="14.5" customHeight="1" x14ac:dyDescent="0.15">
      <c r="A343" s="614" t="s">
        <v>836</v>
      </c>
      <c r="B343" s="3154"/>
      <c r="C343" s="3155"/>
      <c r="D343" s="3156"/>
      <c r="E343" s="3160"/>
      <c r="F343" s="3161"/>
      <c r="G343" s="3162"/>
      <c r="H343" s="595"/>
      <c r="I343" s="595"/>
      <c r="J343" s="597"/>
      <c r="K343" s="598"/>
      <c r="L343" s="658"/>
      <c r="M343" s="1370"/>
    </row>
    <row r="344" spans="1:13" ht="14.5" customHeight="1" x14ac:dyDescent="0.15">
      <c r="A344" s="659" t="s">
        <v>1405</v>
      </c>
      <c r="B344" s="3157">
        <v>53.55</v>
      </c>
      <c r="C344" s="3158"/>
      <c r="D344" s="3159"/>
      <c r="E344" s="3140">
        <v>73.05</v>
      </c>
      <c r="F344" s="3141"/>
      <c r="G344" s="3142"/>
      <c r="H344" s="595"/>
      <c r="I344" s="595"/>
      <c r="J344" s="597">
        <v>36.414565826330545</v>
      </c>
      <c r="K344" s="598"/>
      <c r="L344" s="658"/>
      <c r="M344" s="1987">
        <v>19.5</v>
      </c>
    </row>
    <row r="345" spans="1:13" ht="14.5" customHeight="1" x14ac:dyDescent="0.15">
      <c r="A345" s="659" t="s">
        <v>1406</v>
      </c>
      <c r="B345" s="3157">
        <v>38.35</v>
      </c>
      <c r="C345" s="3158"/>
      <c r="D345" s="3159"/>
      <c r="E345" s="3140">
        <v>45.55</v>
      </c>
      <c r="F345" s="3141"/>
      <c r="G345" s="3142"/>
      <c r="H345" s="595"/>
      <c r="I345" s="595"/>
      <c r="J345" s="597">
        <v>18.774445893089947</v>
      </c>
      <c r="K345" s="598"/>
      <c r="L345" s="658"/>
      <c r="M345" s="1987">
        <v>7.1999999999999957</v>
      </c>
    </row>
    <row r="346" spans="1:13" ht="14.5" customHeight="1" x14ac:dyDescent="0.15">
      <c r="A346" s="659" t="s">
        <v>1519</v>
      </c>
      <c r="B346" s="3157">
        <v>216.97500000000002</v>
      </c>
      <c r="C346" s="3158"/>
      <c r="D346" s="3159"/>
      <c r="E346" s="3140">
        <v>251.67500000000001</v>
      </c>
      <c r="F346" s="3141"/>
      <c r="G346" s="3142"/>
      <c r="H346" s="595"/>
      <c r="I346" s="595"/>
      <c r="J346" s="597">
        <v>15.992625878557433</v>
      </c>
      <c r="K346" s="598"/>
      <c r="L346" s="658"/>
      <c r="M346" s="1987">
        <v>34.699999999999989</v>
      </c>
    </row>
    <row r="347" spans="1:13" ht="14.5" customHeight="1" x14ac:dyDescent="0.15">
      <c r="A347" s="686" t="s">
        <v>1408</v>
      </c>
      <c r="B347" s="3151">
        <v>5.6577574967405484</v>
      </c>
      <c r="C347" s="3152"/>
      <c r="D347" s="3153"/>
      <c r="E347" s="3209">
        <v>5.5252469813391887</v>
      </c>
      <c r="F347" s="3210"/>
      <c r="G347" s="3211"/>
      <c r="H347" s="636"/>
      <c r="I347" s="636"/>
      <c r="J347" s="597">
        <v>-2.3421031296887378</v>
      </c>
      <c r="K347" s="660"/>
      <c r="L347" s="661"/>
      <c r="M347" s="1987">
        <v>-0.13251051540135972</v>
      </c>
    </row>
    <row r="348" spans="1:13" ht="14.5" customHeight="1" x14ac:dyDescent="0.15">
      <c r="A348" s="614" t="s">
        <v>832</v>
      </c>
      <c r="B348" s="662"/>
      <c r="C348" s="663"/>
      <c r="D348" s="666">
        <v>20205.45</v>
      </c>
      <c r="E348" s="662"/>
      <c r="F348" s="663"/>
      <c r="G348" s="1390">
        <v>20186.350000000002</v>
      </c>
      <c r="H348" s="615"/>
      <c r="I348" s="615"/>
      <c r="J348" s="617">
        <v>-9.4528951347271573E-2</v>
      </c>
      <c r="K348" s="662"/>
      <c r="L348" s="663"/>
      <c r="M348" s="667">
        <v>-19.099999999998545</v>
      </c>
    </row>
    <row r="349" spans="1:13" ht="14.5" customHeight="1" x14ac:dyDescent="0.15">
      <c r="A349" s="614" t="s">
        <v>833</v>
      </c>
      <c r="B349" s="662"/>
      <c r="C349" s="663"/>
      <c r="D349" s="666">
        <v>14286.550000000003</v>
      </c>
      <c r="E349" s="662"/>
      <c r="F349" s="663"/>
      <c r="G349" s="1390">
        <v>14539.049999999997</v>
      </c>
      <c r="H349" s="615"/>
      <c r="I349" s="615"/>
      <c r="J349" s="617">
        <v>1.7673966072984371</v>
      </c>
      <c r="K349" s="662"/>
      <c r="L349" s="663"/>
      <c r="M349" s="667">
        <v>252.49999999999454</v>
      </c>
    </row>
    <row r="350" spans="1:13" ht="14.5" customHeight="1" thickBot="1" x14ac:dyDescent="0.2">
      <c r="A350" s="653" t="s">
        <v>834</v>
      </c>
      <c r="B350" s="668"/>
      <c r="C350" s="669"/>
      <c r="D350" s="672">
        <v>137826.6</v>
      </c>
      <c r="E350" s="668"/>
      <c r="F350" s="669"/>
      <c r="G350" s="1391">
        <v>139598.34999999998</v>
      </c>
      <c r="H350" s="673"/>
      <c r="I350" s="673"/>
      <c r="J350" s="674">
        <v>1.2854920603134588</v>
      </c>
      <c r="K350" s="668"/>
      <c r="L350" s="669"/>
      <c r="M350" s="675">
        <v>1771.7499999999709</v>
      </c>
    </row>
    <row r="351" spans="1:13" ht="16" x14ac:dyDescent="0.15">
      <c r="A351" s="7" t="s">
        <v>1925</v>
      </c>
      <c r="B351" s="628"/>
      <c r="C351" s="628"/>
      <c r="D351" s="629"/>
      <c r="E351" s="566"/>
      <c r="G351" s="567" t="s">
        <v>1493</v>
      </c>
      <c r="H351" s="566"/>
      <c r="I351" s="566"/>
      <c r="J351" s="568"/>
      <c r="K351" s="568"/>
      <c r="L351" s="568"/>
      <c r="M351" s="566"/>
    </row>
    <row r="352" spans="1:13" ht="16" x14ac:dyDescent="0.15">
      <c r="A352" s="654"/>
      <c r="B352" s="629"/>
      <c r="C352" s="629"/>
      <c r="D352" s="629"/>
      <c r="E352" s="629"/>
      <c r="F352" s="629"/>
      <c r="G352" s="632"/>
      <c r="H352" s="568"/>
      <c r="I352" s="568"/>
      <c r="J352" s="568"/>
      <c r="K352" s="568"/>
      <c r="L352" s="568"/>
      <c r="M352" s="568"/>
    </row>
    <row r="353" spans="1:13" ht="16" x14ac:dyDescent="0.15">
      <c r="A353" s="654"/>
      <c r="B353" s="629"/>
      <c r="C353" s="629"/>
      <c r="D353" s="629"/>
      <c r="E353" s="629"/>
      <c r="F353" s="629"/>
      <c r="G353" s="632"/>
      <c r="H353" s="568"/>
      <c r="I353" s="568"/>
      <c r="J353" s="568"/>
      <c r="K353" s="568"/>
      <c r="L353" s="568"/>
      <c r="M353" s="568"/>
    </row>
    <row r="354" spans="1:13" ht="16" x14ac:dyDescent="0.15">
      <c r="A354" s="654"/>
      <c r="B354" s="629"/>
      <c r="C354" s="629"/>
      <c r="D354" s="629"/>
      <c r="E354" s="629"/>
      <c r="F354" s="629"/>
      <c r="G354" s="632"/>
      <c r="H354" s="568"/>
      <c r="I354" s="568"/>
      <c r="J354" s="568"/>
      <c r="K354" s="568"/>
      <c r="L354" s="568"/>
      <c r="M354" s="568"/>
    </row>
    <row r="355" spans="1:13" ht="18" customHeight="1" x14ac:dyDescent="0.15">
      <c r="A355" s="566"/>
      <c r="B355" s="566"/>
      <c r="C355" s="566"/>
      <c r="D355" s="566"/>
      <c r="E355" s="566"/>
      <c r="F355" s="566"/>
      <c r="G355" s="281"/>
      <c r="H355" s="566"/>
      <c r="I355" s="568"/>
      <c r="J355" s="568"/>
      <c r="K355" s="568"/>
      <c r="L355" s="568"/>
      <c r="M355" s="568"/>
    </row>
    <row r="356" spans="1:13" ht="18" customHeight="1" x14ac:dyDescent="0.15">
      <c r="A356" s="566"/>
      <c r="B356" s="566"/>
      <c r="C356" s="566"/>
      <c r="D356" s="566"/>
      <c r="E356" s="566"/>
      <c r="F356" s="566"/>
      <c r="G356" s="281"/>
      <c r="H356" s="566"/>
      <c r="I356" s="568"/>
      <c r="J356" s="568"/>
      <c r="K356" s="568"/>
      <c r="L356" s="568"/>
      <c r="M356" s="568"/>
    </row>
    <row r="357" spans="1:13" ht="18" customHeight="1" x14ac:dyDescent="0.15">
      <c r="A357" s="566"/>
      <c r="B357" s="566"/>
      <c r="C357" s="566"/>
      <c r="D357" s="566"/>
      <c r="E357" s="566"/>
      <c r="F357" s="566"/>
      <c r="G357" s="281"/>
      <c r="H357" s="566"/>
      <c r="I357" s="568"/>
      <c r="J357" s="568"/>
      <c r="K357" s="568"/>
      <c r="L357" s="568"/>
      <c r="M357" s="568"/>
    </row>
    <row r="358" spans="1:13" ht="18" customHeight="1" x14ac:dyDescent="0.15">
      <c r="A358" s="566"/>
      <c r="B358" s="566"/>
      <c r="C358" s="566"/>
      <c r="D358" s="566"/>
      <c r="E358" s="566"/>
      <c r="F358" s="566"/>
      <c r="G358" s="281"/>
      <c r="H358" s="566"/>
      <c r="I358" s="568"/>
      <c r="J358" s="568"/>
      <c r="K358" s="568"/>
      <c r="L358" s="568"/>
      <c r="M358" s="568"/>
    </row>
    <row r="359" spans="1:13" ht="18" customHeight="1" x14ac:dyDescent="0.15">
      <c r="A359" s="3208" t="s">
        <v>1924</v>
      </c>
      <c r="B359" s="3208"/>
      <c r="C359" s="3208"/>
      <c r="D359" s="3208"/>
      <c r="E359" s="3208"/>
      <c r="F359" s="3208"/>
      <c r="G359" s="3208"/>
      <c r="H359" s="3208"/>
      <c r="I359" s="3208"/>
      <c r="J359" s="3208"/>
      <c r="K359" s="3208"/>
      <c r="L359" s="3208"/>
      <c r="M359" s="3208"/>
    </row>
    <row r="360" spans="1:13" ht="18" customHeight="1" x14ac:dyDescent="0.15">
      <c r="A360" s="689"/>
      <c r="B360" s="689"/>
      <c r="C360" s="689"/>
      <c r="D360" s="689"/>
      <c r="E360" s="689"/>
      <c r="F360" s="689"/>
      <c r="G360" s="689"/>
      <c r="H360" s="689"/>
      <c r="I360" s="689"/>
      <c r="J360" s="689"/>
      <c r="K360" s="689"/>
      <c r="L360" s="689"/>
      <c r="M360" s="689"/>
    </row>
    <row r="361" spans="1:13" ht="18" customHeight="1" thickBot="1" x14ac:dyDescent="0.2">
      <c r="A361" s="690"/>
      <c r="B361" s="690"/>
      <c r="C361" s="690"/>
      <c r="D361" s="690"/>
      <c r="E361" s="690"/>
      <c r="F361" s="690"/>
      <c r="G361" s="691"/>
      <c r="H361" s="690"/>
      <c r="I361" s="690"/>
      <c r="J361" s="690"/>
      <c r="K361" s="690"/>
      <c r="L361" s="690"/>
      <c r="M361" s="690"/>
    </row>
    <row r="362" spans="1:13" ht="18" customHeight="1" thickBot="1" x14ac:dyDescent="0.2">
      <c r="A362" s="3173" t="s">
        <v>1502</v>
      </c>
      <c r="B362" s="3173">
        <v>2017</v>
      </c>
      <c r="C362" s="3175"/>
      <c r="D362" s="3202" t="s">
        <v>1399</v>
      </c>
      <c r="E362" s="3173">
        <v>2018</v>
      </c>
      <c r="F362" s="3175"/>
      <c r="G362" s="3202" t="s">
        <v>1399</v>
      </c>
      <c r="H362" s="3185" t="s">
        <v>1400</v>
      </c>
      <c r="I362" s="3186"/>
      <c r="J362" s="3186"/>
      <c r="K362" s="3186"/>
      <c r="L362" s="3186"/>
      <c r="M362" s="3187"/>
    </row>
    <row r="363" spans="1:13" ht="18" customHeight="1" x14ac:dyDescent="0.15">
      <c r="A363" s="3166"/>
      <c r="B363" s="3203" t="s">
        <v>1401</v>
      </c>
      <c r="C363" s="3204"/>
      <c r="D363" s="3198"/>
      <c r="E363" s="3203" t="s">
        <v>1401</v>
      </c>
      <c r="F363" s="3204"/>
      <c r="G363" s="3198"/>
      <c r="H363" s="3205" t="s">
        <v>1402</v>
      </c>
      <c r="I363" s="3206"/>
      <c r="J363" s="3207"/>
      <c r="K363" s="3205" t="s">
        <v>1403</v>
      </c>
      <c r="L363" s="3206"/>
      <c r="M363" s="3207"/>
    </row>
    <row r="364" spans="1:13" ht="18" customHeight="1" x14ac:dyDescent="0.15">
      <c r="A364" s="3166"/>
      <c r="B364" s="692"/>
      <c r="C364" s="693"/>
      <c r="D364" s="3198">
        <v>2017</v>
      </c>
      <c r="E364" s="692"/>
      <c r="F364" s="693"/>
      <c r="G364" s="3198">
        <v>2018</v>
      </c>
      <c r="H364" s="3200" t="s">
        <v>1916</v>
      </c>
      <c r="I364" s="3196" t="s">
        <v>1917</v>
      </c>
      <c r="J364" s="575" t="s">
        <v>1246</v>
      </c>
      <c r="K364" s="3200" t="s">
        <v>1916</v>
      </c>
      <c r="L364" s="3196" t="s">
        <v>1917</v>
      </c>
      <c r="M364" s="575" t="s">
        <v>1246</v>
      </c>
    </row>
    <row r="365" spans="1:13" ht="18" customHeight="1" thickBot="1" x14ac:dyDescent="0.2">
      <c r="A365" s="3169"/>
      <c r="B365" s="576" t="s">
        <v>364</v>
      </c>
      <c r="C365" s="577" t="s">
        <v>366</v>
      </c>
      <c r="D365" s="3199"/>
      <c r="E365" s="576" t="s">
        <v>364</v>
      </c>
      <c r="F365" s="577" t="s">
        <v>366</v>
      </c>
      <c r="G365" s="3199"/>
      <c r="H365" s="3201"/>
      <c r="I365" s="3197"/>
      <c r="J365" s="579" t="s">
        <v>1918</v>
      </c>
      <c r="K365" s="3201"/>
      <c r="L365" s="3197"/>
      <c r="M365" s="2307" t="s">
        <v>1918</v>
      </c>
    </row>
    <row r="366" spans="1:13" ht="39" customHeight="1" thickBot="1" x14ac:dyDescent="0.2">
      <c r="A366" s="694" t="s">
        <v>1503</v>
      </c>
      <c r="B366" s="695"/>
      <c r="C366" s="696"/>
      <c r="D366" s="697"/>
      <c r="E366" s="698"/>
      <c r="F366" s="696"/>
      <c r="G366" s="699"/>
      <c r="H366" s="700"/>
      <c r="I366" s="701"/>
      <c r="J366" s="702"/>
      <c r="K366" s="703"/>
      <c r="L366" s="704"/>
      <c r="M366" s="705"/>
    </row>
    <row r="367" spans="1:13" ht="30" customHeight="1" x14ac:dyDescent="0.15">
      <c r="A367" s="706" t="s">
        <v>1405</v>
      </c>
      <c r="B367" s="707">
        <v>49090.400000000001</v>
      </c>
      <c r="C367" s="708">
        <v>46140.249999999993</v>
      </c>
      <c r="D367" s="709">
        <v>95230.65</v>
      </c>
      <c r="E367" s="710">
        <v>50895.1</v>
      </c>
      <c r="F367" s="708">
        <v>49260.6</v>
      </c>
      <c r="G367" s="711">
        <v>100155.7</v>
      </c>
      <c r="H367" s="712">
        <v>3.676278865114142</v>
      </c>
      <c r="I367" s="713">
        <v>6.7627505269260695</v>
      </c>
      <c r="J367" s="714">
        <v>5.1717067981789597</v>
      </c>
      <c r="K367" s="1400">
        <v>1804.6999999999971</v>
      </c>
      <c r="L367" s="1400">
        <v>3120.3500000000058</v>
      </c>
      <c r="M367" s="1396">
        <v>4925.0500000000029</v>
      </c>
    </row>
    <row r="368" spans="1:13" ht="30" customHeight="1" x14ac:dyDescent="0.15">
      <c r="A368" s="716" t="s">
        <v>1406</v>
      </c>
      <c r="B368" s="717">
        <v>48943.3</v>
      </c>
      <c r="C368" s="718">
        <v>44759.149999999994</v>
      </c>
      <c r="D368" s="719">
        <v>93702.45</v>
      </c>
      <c r="E368" s="717">
        <v>48176.700000000004</v>
      </c>
      <c r="F368" s="718">
        <v>47396.6</v>
      </c>
      <c r="G368" s="720">
        <v>95573.3</v>
      </c>
      <c r="H368" s="721">
        <v>-1.5663022313575112</v>
      </c>
      <c r="I368" s="722">
        <v>5.8925381737588935</v>
      </c>
      <c r="J368" s="723">
        <v>1.9965860017534283</v>
      </c>
      <c r="K368" s="1401">
        <v>-766.59999999999854</v>
      </c>
      <c r="L368" s="1401">
        <v>2637.4500000000044</v>
      </c>
      <c r="M368" s="1397">
        <v>1870.8500000000058</v>
      </c>
    </row>
    <row r="369" spans="1:13" ht="30" customHeight="1" thickBot="1" x14ac:dyDescent="0.2">
      <c r="A369" s="706" t="s">
        <v>1407</v>
      </c>
      <c r="B369" s="725">
        <v>221434.24800000005</v>
      </c>
      <c r="C369" s="726">
        <v>204953.01000000004</v>
      </c>
      <c r="D369" s="727">
        <v>426387.25800000009</v>
      </c>
      <c r="E369" s="728">
        <v>216392.42600000001</v>
      </c>
      <c r="F369" s="726">
        <v>221194.48</v>
      </c>
      <c r="G369" s="729">
        <v>437586.90600000002</v>
      </c>
      <c r="H369" s="712">
        <v>-2.2768935002321911</v>
      </c>
      <c r="I369" s="730">
        <v>7.9244847392092339</v>
      </c>
      <c r="J369" s="714">
        <v>2.6266375905632486</v>
      </c>
      <c r="K369" s="1402">
        <v>-5041.8220000000438</v>
      </c>
      <c r="L369" s="1402">
        <v>16241.469999999972</v>
      </c>
      <c r="M369" s="1398">
        <v>11199.647999999928</v>
      </c>
    </row>
    <row r="370" spans="1:13" ht="39.75" customHeight="1" thickBot="1" x14ac:dyDescent="0.2">
      <c r="A370" s="731" t="s">
        <v>838</v>
      </c>
      <c r="B370" s="732"/>
      <c r="C370" s="733"/>
      <c r="D370" s="734"/>
      <c r="E370" s="735"/>
      <c r="F370" s="733"/>
      <c r="G370" s="736"/>
      <c r="H370" s="732"/>
      <c r="I370" s="733"/>
      <c r="J370" s="734"/>
      <c r="K370" s="735"/>
      <c r="L370" s="733"/>
      <c r="M370" s="1399"/>
    </row>
    <row r="371" spans="1:13" ht="30" customHeight="1" x14ac:dyDescent="0.15">
      <c r="A371" s="706" t="s">
        <v>1504</v>
      </c>
      <c r="B371" s="854"/>
      <c r="C371" s="737"/>
      <c r="D371" s="1351">
        <v>4162.4000000000005</v>
      </c>
      <c r="E371" s="855"/>
      <c r="F371" s="737"/>
      <c r="G371" s="1351">
        <v>4522.5</v>
      </c>
      <c r="H371" s="1988"/>
      <c r="I371" s="737"/>
      <c r="J371" s="1993">
        <v>8.6512588891024365</v>
      </c>
      <c r="K371" s="1988"/>
      <c r="L371" s="737"/>
      <c r="M371" s="1824">
        <v>360.09999999999945</v>
      </c>
    </row>
    <row r="372" spans="1:13" ht="30" customHeight="1" x14ac:dyDescent="0.15">
      <c r="A372" s="716" t="s">
        <v>1406</v>
      </c>
      <c r="B372" s="1424"/>
      <c r="C372" s="742"/>
      <c r="D372" s="719">
        <v>3867.4</v>
      </c>
      <c r="E372" s="1425"/>
      <c r="F372" s="742"/>
      <c r="G372" s="719">
        <v>4050.5</v>
      </c>
      <c r="H372" s="1425"/>
      <c r="I372" s="742"/>
      <c r="J372" s="723">
        <v>4.7344469152402127</v>
      </c>
      <c r="K372" s="1425"/>
      <c r="L372" s="742"/>
      <c r="M372" s="1397">
        <v>183.09999999999991</v>
      </c>
    </row>
    <row r="373" spans="1:13" ht="30" customHeight="1" thickBot="1" x14ac:dyDescent="0.2">
      <c r="A373" s="706" t="s">
        <v>1407</v>
      </c>
      <c r="B373" s="706"/>
      <c r="C373" s="1992"/>
      <c r="D373" s="727">
        <v>27346.35</v>
      </c>
      <c r="E373" s="1988"/>
      <c r="F373" s="1992"/>
      <c r="G373" s="727">
        <v>28340.9</v>
      </c>
      <c r="H373" s="1988"/>
      <c r="I373" s="1992"/>
      <c r="J373" s="714">
        <v>3.6368656146067195</v>
      </c>
      <c r="K373" s="1988"/>
      <c r="L373" s="1992"/>
      <c r="M373" s="1398">
        <v>994.55000000000291</v>
      </c>
    </row>
    <row r="374" spans="1:13" ht="39" thickBot="1" x14ac:dyDescent="0.2">
      <c r="A374" s="1994" t="s">
        <v>839</v>
      </c>
      <c r="B374" s="732"/>
      <c r="C374" s="733"/>
      <c r="D374" s="734"/>
      <c r="E374" s="735"/>
      <c r="F374" s="733"/>
      <c r="G374" s="736"/>
      <c r="H374" s="735"/>
      <c r="I374" s="733"/>
      <c r="J374" s="734"/>
      <c r="K374" s="735"/>
      <c r="L374" s="733"/>
      <c r="M374" s="1399"/>
    </row>
    <row r="375" spans="1:13" ht="30" customHeight="1" x14ac:dyDescent="0.15">
      <c r="A375" s="706" t="s">
        <v>1504</v>
      </c>
      <c r="B375" s="860"/>
      <c r="C375" s="1989"/>
      <c r="D375" s="727">
        <v>219212</v>
      </c>
      <c r="E375" s="1990"/>
      <c r="F375" s="1991"/>
      <c r="G375" s="727">
        <v>215264.40000000005</v>
      </c>
      <c r="H375" s="712"/>
      <c r="I375" s="1992"/>
      <c r="J375" s="1993">
        <v>-1.8008138240606968</v>
      </c>
      <c r="K375" s="738"/>
      <c r="L375" s="1989"/>
      <c r="M375" s="1824">
        <v>-3947.5999999999476</v>
      </c>
    </row>
    <row r="376" spans="1:13" ht="30" customHeight="1" x14ac:dyDescent="0.15">
      <c r="A376" s="716" t="s">
        <v>1406</v>
      </c>
      <c r="B376" s="739"/>
      <c r="C376" s="740"/>
      <c r="D376" s="719">
        <v>169932.47</v>
      </c>
      <c r="E376" s="724"/>
      <c r="F376" s="740"/>
      <c r="G376" s="719">
        <v>168232.6</v>
      </c>
      <c r="H376" s="741"/>
      <c r="I376" s="742"/>
      <c r="J376" s="723">
        <v>-1.00032089217558</v>
      </c>
      <c r="K376" s="743"/>
      <c r="L376" s="740"/>
      <c r="M376" s="1397">
        <v>-1699.8699999999953</v>
      </c>
    </row>
    <row r="377" spans="1:13" ht="30" customHeight="1" thickBot="1" x14ac:dyDescent="0.2">
      <c r="A377" s="706" t="s">
        <v>1407</v>
      </c>
      <c r="B377" s="744"/>
      <c r="C377" s="745"/>
      <c r="D377" s="1352">
        <v>502082.82440000004</v>
      </c>
      <c r="E377" s="746"/>
      <c r="F377" s="747"/>
      <c r="G377" s="1352">
        <v>491903.12579999998</v>
      </c>
      <c r="H377" s="712"/>
      <c r="I377" s="748"/>
      <c r="J377" s="714">
        <v>-2.0274938924997059</v>
      </c>
      <c r="K377" s="749"/>
      <c r="L377" s="745"/>
      <c r="M377" s="1398">
        <v>-10179.698600000062</v>
      </c>
    </row>
    <row r="378" spans="1:13" ht="46.5" customHeight="1" thickBot="1" x14ac:dyDescent="0.2">
      <c r="A378" s="750" t="s">
        <v>1505</v>
      </c>
      <c r="B378" s="751"/>
      <c r="C378" s="752"/>
      <c r="D378" s="1353"/>
      <c r="E378" s="753"/>
      <c r="F378" s="752"/>
      <c r="G378" s="754"/>
      <c r="H378" s="755"/>
      <c r="I378" s="756"/>
      <c r="J378" s="757"/>
      <c r="K378" s="753"/>
      <c r="L378" s="752"/>
      <c r="M378" s="754"/>
    </row>
    <row r="379" spans="1:13" ht="30" customHeight="1" x14ac:dyDescent="0.15">
      <c r="A379" s="758" t="s">
        <v>1506</v>
      </c>
      <c r="B379" s="759"/>
      <c r="C379" s="760"/>
      <c r="D379" s="1354">
        <v>318605.05</v>
      </c>
      <c r="E379" s="760"/>
      <c r="F379" s="761"/>
      <c r="G379" s="1354">
        <v>319942.60000000003</v>
      </c>
      <c r="H379" s="762"/>
      <c r="I379" s="763"/>
      <c r="J379" s="1828">
        <v>0.41981443796952078</v>
      </c>
      <c r="K379" s="764"/>
      <c r="L379" s="761"/>
      <c r="M379" s="1393">
        <v>1337.5500000000466</v>
      </c>
    </row>
    <row r="380" spans="1:13" ht="30" customHeight="1" x14ac:dyDescent="0.15">
      <c r="A380" s="765" t="s">
        <v>1507</v>
      </c>
      <c r="B380" s="766"/>
      <c r="C380" s="767"/>
      <c r="D380" s="1355">
        <v>267502.32</v>
      </c>
      <c r="E380" s="768"/>
      <c r="F380" s="769"/>
      <c r="G380" s="1355">
        <v>267856.40000000002</v>
      </c>
      <c r="H380" s="770"/>
      <c r="I380" s="771"/>
      <c r="J380" s="1829">
        <v>0.13236520715037159</v>
      </c>
      <c r="K380" s="768"/>
      <c r="L380" s="769"/>
      <c r="M380" s="1394">
        <v>354.0800000000163</v>
      </c>
    </row>
    <row r="381" spans="1:13" ht="30" customHeight="1" thickBot="1" x14ac:dyDescent="0.2">
      <c r="A381" s="772" t="s">
        <v>1508</v>
      </c>
      <c r="B381" s="773"/>
      <c r="C381" s="774"/>
      <c r="D381" s="1356">
        <v>955816.43240000005</v>
      </c>
      <c r="E381" s="775"/>
      <c r="F381" s="776"/>
      <c r="G381" s="1356">
        <v>957830.93180000002</v>
      </c>
      <c r="H381" s="777"/>
      <c r="I381" s="778"/>
      <c r="J381" s="1830">
        <v>0.21076216433544914</v>
      </c>
      <c r="K381" s="779"/>
      <c r="L381" s="780"/>
      <c r="M381" s="1395">
        <v>2014.4993999999715</v>
      </c>
    </row>
    <row r="382" spans="1:13" ht="18" customHeight="1" x14ac:dyDescent="0.15">
      <c r="A382" s="631"/>
      <c r="B382" s="690"/>
      <c r="C382" s="690"/>
      <c r="D382" s="690"/>
      <c r="E382" s="690"/>
      <c r="F382" s="690"/>
      <c r="G382" s="691"/>
      <c r="H382" s="690"/>
      <c r="I382" s="690"/>
      <c r="J382" s="690"/>
      <c r="K382" s="690"/>
      <c r="L382" s="690"/>
      <c r="M382" s="690"/>
    </row>
    <row r="383" spans="1:13" ht="18" customHeight="1" x14ac:dyDescent="0.15">
      <c r="A383" s="632" t="s">
        <v>1509</v>
      </c>
      <c r="B383" s="566"/>
      <c r="C383" s="566"/>
      <c r="D383" s="566"/>
      <c r="E383" s="566"/>
      <c r="F383" s="566"/>
      <c r="G383" s="281"/>
      <c r="H383" s="566"/>
      <c r="I383" s="566"/>
      <c r="J383" s="566"/>
      <c r="K383" s="566"/>
      <c r="L383" s="566"/>
      <c r="M383" s="1960"/>
    </row>
    <row r="384" spans="1:13" ht="18" customHeight="1" x14ac:dyDescent="0.15">
      <c r="A384" s="7" t="s">
        <v>1925</v>
      </c>
      <c r="B384" s="629"/>
      <c r="C384" s="629"/>
      <c r="D384" s="629"/>
      <c r="E384" s="629"/>
      <c r="F384" s="629"/>
      <c r="G384" s="569"/>
      <c r="H384" s="566"/>
      <c r="I384" s="566"/>
      <c r="J384" s="566"/>
      <c r="K384" s="566"/>
      <c r="L384" s="566"/>
      <c r="M384" s="566"/>
    </row>
    <row r="385" spans="1:13" ht="18" customHeight="1" x14ac:dyDescent="0.15">
      <c r="A385" s="633" t="s">
        <v>1763</v>
      </c>
      <c r="B385" s="566"/>
      <c r="C385" s="566"/>
      <c r="D385" s="566"/>
      <c r="E385" s="566"/>
      <c r="F385" s="566"/>
      <c r="G385" s="281"/>
      <c r="H385" s="566"/>
      <c r="I385" s="566"/>
      <c r="J385" s="566"/>
      <c r="K385" s="566"/>
      <c r="L385" s="566"/>
      <c r="M385" s="566"/>
    </row>
    <row r="386" spans="1:13" ht="18" customHeight="1" x14ac:dyDescent="0.15">
      <c r="A386" s="566" t="s">
        <v>958</v>
      </c>
      <c r="B386" s="566"/>
      <c r="C386" s="566"/>
      <c r="D386" s="566"/>
      <c r="E386" s="566"/>
      <c r="F386" s="566"/>
      <c r="G386" s="2201"/>
      <c r="H386" s="566"/>
      <c r="I386" s="566"/>
      <c r="J386" s="566"/>
      <c r="K386" s="566"/>
      <c r="L386" s="566"/>
      <c r="M386" s="566"/>
    </row>
    <row r="387" spans="1:13" ht="18" customHeight="1" x14ac:dyDescent="0.15">
      <c r="A387" s="566" t="s">
        <v>3</v>
      </c>
      <c r="B387" s="566"/>
      <c r="C387" s="566"/>
      <c r="D387" s="566"/>
      <c r="E387" s="566"/>
      <c r="F387" s="566"/>
      <c r="G387" s="2201"/>
      <c r="H387" s="566"/>
      <c r="I387" s="566"/>
      <c r="J387" s="566"/>
      <c r="K387" s="566"/>
      <c r="L387" s="566"/>
      <c r="M387" s="566"/>
    </row>
    <row r="388" spans="1:13" ht="18" customHeight="1" x14ac:dyDescent="0.15">
      <c r="A388" s="2158" t="s">
        <v>1618</v>
      </c>
      <c r="B388" s="566"/>
      <c r="C388" s="566"/>
      <c r="D388" s="1960"/>
      <c r="E388" s="566"/>
      <c r="F388" s="566"/>
      <c r="G388" s="2201"/>
      <c r="H388" s="566"/>
      <c r="I388" s="1960"/>
      <c r="J388" s="566"/>
      <c r="K388" s="566"/>
      <c r="L388" s="566"/>
      <c r="M388" s="566"/>
    </row>
    <row r="389" spans="1:13" x14ac:dyDescent="0.15">
      <c r="A389" s="566"/>
      <c r="B389" s="566"/>
      <c r="C389" s="1950"/>
      <c r="D389" s="566"/>
      <c r="E389" s="566"/>
      <c r="F389" s="566"/>
      <c r="G389" s="2201"/>
      <c r="H389" s="566"/>
      <c r="I389" s="566"/>
      <c r="J389" s="566"/>
      <c r="K389" s="566"/>
      <c r="L389" s="566"/>
      <c r="M389" s="566"/>
    </row>
  </sheetData>
  <mergeCells count="401">
    <mergeCell ref="K5:M5"/>
    <mergeCell ref="D6:D7"/>
    <mergeCell ref="G6:G7"/>
    <mergeCell ref="H6:H7"/>
    <mergeCell ref="I6:I7"/>
    <mergeCell ref="K6:K7"/>
    <mergeCell ref="L6:L7"/>
    <mergeCell ref="A3:M3"/>
    <mergeCell ref="A4:A7"/>
    <mergeCell ref="B4:C4"/>
    <mergeCell ref="D4:D5"/>
    <mergeCell ref="E4:F4"/>
    <mergeCell ref="G4:G5"/>
    <mergeCell ref="H4:M4"/>
    <mergeCell ref="B5:C5"/>
    <mergeCell ref="E5:F5"/>
    <mergeCell ref="H5:J5"/>
    <mergeCell ref="K69:M69"/>
    <mergeCell ref="D70:D71"/>
    <mergeCell ref="G70:G71"/>
    <mergeCell ref="H70:H71"/>
    <mergeCell ref="I70:I71"/>
    <mergeCell ref="K70:K71"/>
    <mergeCell ref="L70:L71"/>
    <mergeCell ref="A66:M66"/>
    <mergeCell ref="A68:A71"/>
    <mergeCell ref="B68:C68"/>
    <mergeCell ref="D68:D69"/>
    <mergeCell ref="E68:F68"/>
    <mergeCell ref="G68:G69"/>
    <mergeCell ref="H68:M68"/>
    <mergeCell ref="B69:C69"/>
    <mergeCell ref="E69:F69"/>
    <mergeCell ref="H69:J69"/>
    <mergeCell ref="K118:M118"/>
    <mergeCell ref="D119:D120"/>
    <mergeCell ref="G119:G120"/>
    <mergeCell ref="H119:H120"/>
    <mergeCell ref="I119:I120"/>
    <mergeCell ref="K119:K120"/>
    <mergeCell ref="L119:L120"/>
    <mergeCell ref="A115:M115"/>
    <mergeCell ref="A117:A120"/>
    <mergeCell ref="B117:C117"/>
    <mergeCell ref="D117:D118"/>
    <mergeCell ref="E117:F117"/>
    <mergeCell ref="G117:G118"/>
    <mergeCell ref="H117:M117"/>
    <mergeCell ref="B118:C118"/>
    <mergeCell ref="E118:F118"/>
    <mergeCell ref="H118:J118"/>
    <mergeCell ref="E178:G178"/>
    <mergeCell ref="E206:G206"/>
    <mergeCell ref="B205:D205"/>
    <mergeCell ref="B207:D207"/>
    <mergeCell ref="E207:G207"/>
    <mergeCell ref="B183:D183"/>
    <mergeCell ref="B185:D185"/>
    <mergeCell ref="B188:D188"/>
    <mergeCell ref="H172:J172"/>
    <mergeCell ref="K172:M172"/>
    <mergeCell ref="H173:J173"/>
    <mergeCell ref="K173:M173"/>
    <mergeCell ref="B173:D173"/>
    <mergeCell ref="E173:G173"/>
    <mergeCell ref="B243:D243"/>
    <mergeCell ref="H232:J232"/>
    <mergeCell ref="K232:M232"/>
    <mergeCell ref="K234:M234"/>
    <mergeCell ref="B214:D214"/>
    <mergeCell ref="A170:M170"/>
    <mergeCell ref="A171:A173"/>
    <mergeCell ref="B171:D172"/>
    <mergeCell ref="E171:G172"/>
    <mergeCell ref="H171:M171"/>
    <mergeCell ref="E243:G243"/>
    <mergeCell ref="E244:G244"/>
    <mergeCell ref="E246:G246"/>
    <mergeCell ref="E247:G247"/>
    <mergeCell ref="E239:G239"/>
    <mergeCell ref="B238:D238"/>
    <mergeCell ref="B239:D239"/>
    <mergeCell ref="B240:D240"/>
    <mergeCell ref="B241:D241"/>
    <mergeCell ref="B242:D242"/>
    <mergeCell ref="E248:G248"/>
    <mergeCell ref="E249:G249"/>
    <mergeCell ref="E251:G251"/>
    <mergeCell ref="E245:G245"/>
    <mergeCell ref="E250:G250"/>
    <mergeCell ref="E213:G213"/>
    <mergeCell ref="E214:G214"/>
    <mergeCell ref="E216:G216"/>
    <mergeCell ref="E241:G241"/>
    <mergeCell ref="E242:G242"/>
    <mergeCell ref="B236:D236"/>
    <mergeCell ref="B237:D237"/>
    <mergeCell ref="E212:G212"/>
    <mergeCell ref="B217:D217"/>
    <mergeCell ref="E217:G217"/>
    <mergeCell ref="B218:D218"/>
    <mergeCell ref="E218:G218"/>
    <mergeCell ref="B219:D219"/>
    <mergeCell ref="B212:D212"/>
    <mergeCell ref="B213:D213"/>
    <mergeCell ref="B215:D215"/>
    <mergeCell ref="B208:D208"/>
    <mergeCell ref="B204:D204"/>
    <mergeCell ref="B201:D201"/>
    <mergeCell ref="E219:G219"/>
    <mergeCell ref="E208:G208"/>
    <mergeCell ref="B209:D209"/>
    <mergeCell ref="B216:D216"/>
    <mergeCell ref="B211:D211"/>
    <mergeCell ref="E188:G188"/>
    <mergeCell ref="E190:G190"/>
    <mergeCell ref="E191:G191"/>
    <mergeCell ref="B190:D190"/>
    <mergeCell ref="E193:G193"/>
    <mergeCell ref="B181:D181"/>
    <mergeCell ref="B182:D182"/>
    <mergeCell ref="B178:D178"/>
    <mergeCell ref="B180:D180"/>
    <mergeCell ref="B179:D179"/>
    <mergeCell ref="B184:D184"/>
    <mergeCell ref="B194:D194"/>
    <mergeCell ref="B189:D189"/>
    <mergeCell ref="B192:D192"/>
    <mergeCell ref="B175:D175"/>
    <mergeCell ref="E195:G195"/>
    <mergeCell ref="B176:D176"/>
    <mergeCell ref="B177:D177"/>
    <mergeCell ref="E180:G180"/>
    <mergeCell ref="E181:G181"/>
    <mergeCell ref="E182:G182"/>
    <mergeCell ref="E175:G175"/>
    <mergeCell ref="E176:G176"/>
    <mergeCell ref="E177:G177"/>
    <mergeCell ref="E261:G261"/>
    <mergeCell ref="E262:G262"/>
    <mergeCell ref="E263:G263"/>
    <mergeCell ref="E264:G264"/>
    <mergeCell ref="E255:G255"/>
    <mergeCell ref="E260:G260"/>
    <mergeCell ref="E253:G253"/>
    <mergeCell ref="E254:G254"/>
    <mergeCell ref="E256:G256"/>
    <mergeCell ref="E257:G257"/>
    <mergeCell ref="E258:G258"/>
    <mergeCell ref="E259:G259"/>
    <mergeCell ref="B313:D313"/>
    <mergeCell ref="B314:D314"/>
    <mergeCell ref="E265:G265"/>
    <mergeCell ref="E266:G266"/>
    <mergeCell ref="E267:G267"/>
    <mergeCell ref="E268:G268"/>
    <mergeCell ref="E269:G269"/>
    <mergeCell ref="B307:D307"/>
    <mergeCell ref="B308:D308"/>
    <mergeCell ref="B309:D309"/>
    <mergeCell ref="B310:D310"/>
    <mergeCell ref="B311:D311"/>
    <mergeCell ref="B312:D312"/>
    <mergeCell ref="A294:A297"/>
    <mergeCell ref="E314:G314"/>
    <mergeCell ref="E299:G299"/>
    <mergeCell ref="B300:D300"/>
    <mergeCell ref="B301:D301"/>
    <mergeCell ref="B302:D302"/>
    <mergeCell ref="B303:D303"/>
    <mergeCell ref="B304:D304"/>
    <mergeCell ref="B305:D305"/>
    <mergeCell ref="B306:D306"/>
    <mergeCell ref="E339:G339"/>
    <mergeCell ref="E340:G340"/>
    <mergeCell ref="B346:D346"/>
    <mergeCell ref="B347:D347"/>
    <mergeCell ref="B340:D340"/>
    <mergeCell ref="B341:D341"/>
    <mergeCell ref="B342:D342"/>
    <mergeCell ref="B343:D343"/>
    <mergeCell ref="A359:M359"/>
    <mergeCell ref="E344:G344"/>
    <mergeCell ref="E345:G345"/>
    <mergeCell ref="E346:G346"/>
    <mergeCell ref="E347:G347"/>
    <mergeCell ref="E342:G342"/>
    <mergeCell ref="E363:F363"/>
    <mergeCell ref="H362:M362"/>
    <mergeCell ref="K363:M363"/>
    <mergeCell ref="H363:J363"/>
    <mergeCell ref="E362:F362"/>
    <mergeCell ref="G362:G363"/>
    <mergeCell ref="L364:L365"/>
    <mergeCell ref="G364:G365"/>
    <mergeCell ref="H364:H365"/>
    <mergeCell ref="I364:I365"/>
    <mergeCell ref="K364:K365"/>
    <mergeCell ref="A362:A365"/>
    <mergeCell ref="D364:D365"/>
    <mergeCell ref="B362:C362"/>
    <mergeCell ref="D362:D363"/>
    <mergeCell ref="B363:C363"/>
    <mergeCell ref="E252:G252"/>
    <mergeCell ref="E233:G234"/>
    <mergeCell ref="H233:J233"/>
    <mergeCell ref="K233:M233"/>
    <mergeCell ref="H234:J234"/>
    <mergeCell ref="A229:M229"/>
    <mergeCell ref="A231:A234"/>
    <mergeCell ref="B231:D232"/>
    <mergeCell ref="E231:G232"/>
    <mergeCell ref="H231:M231"/>
    <mergeCell ref="B260:D260"/>
    <mergeCell ref="B261:D261"/>
    <mergeCell ref="B262:D262"/>
    <mergeCell ref="B263:D263"/>
    <mergeCell ref="B264:D264"/>
    <mergeCell ref="B270:D270"/>
    <mergeCell ref="B265:D265"/>
    <mergeCell ref="B266:D266"/>
    <mergeCell ref="B267:D267"/>
    <mergeCell ref="B268:D268"/>
    <mergeCell ref="E306:G306"/>
    <mergeCell ref="E307:G307"/>
    <mergeCell ref="E309:G309"/>
    <mergeCell ref="E310:G310"/>
    <mergeCell ref="E311:G311"/>
    <mergeCell ref="E312:G312"/>
    <mergeCell ref="B252:D252"/>
    <mergeCell ref="B253:D253"/>
    <mergeCell ref="B254:D254"/>
    <mergeCell ref="B255:D255"/>
    <mergeCell ref="B191:D191"/>
    <mergeCell ref="E304:G304"/>
    <mergeCell ref="B256:D256"/>
    <mergeCell ref="B257:D257"/>
    <mergeCell ref="B258:D258"/>
    <mergeCell ref="B259:D259"/>
    <mergeCell ref="B246:D246"/>
    <mergeCell ref="B247:D247"/>
    <mergeCell ref="B248:D248"/>
    <mergeCell ref="B249:D249"/>
    <mergeCell ref="B250:D250"/>
    <mergeCell ref="B251:D251"/>
    <mergeCell ref="B200:D200"/>
    <mergeCell ref="B203:D203"/>
    <mergeCell ref="B202:D202"/>
    <mergeCell ref="B197:D197"/>
    <mergeCell ref="B244:D244"/>
    <mergeCell ref="B245:D245"/>
    <mergeCell ref="B233:D234"/>
    <mergeCell ref="B206:D206"/>
    <mergeCell ref="B199:D199"/>
    <mergeCell ref="B210:D210"/>
    <mergeCell ref="B193:D193"/>
    <mergeCell ref="B196:D196"/>
    <mergeCell ref="B195:D195"/>
    <mergeCell ref="B186:D186"/>
    <mergeCell ref="B187:D187"/>
    <mergeCell ref="B198:D198"/>
    <mergeCell ref="B269:D269"/>
    <mergeCell ref="B273:D273"/>
    <mergeCell ref="B274:D274"/>
    <mergeCell ref="B275:D275"/>
    <mergeCell ref="B276:D276"/>
    <mergeCell ref="B277:D277"/>
    <mergeCell ref="B271:D271"/>
    <mergeCell ref="B286:D286"/>
    <mergeCell ref="B287:D287"/>
    <mergeCell ref="B288:D288"/>
    <mergeCell ref="E282:G282"/>
    <mergeCell ref="E283:G283"/>
    <mergeCell ref="B272:D272"/>
    <mergeCell ref="B278:D278"/>
    <mergeCell ref="B279:D279"/>
    <mergeCell ref="B280:D280"/>
    <mergeCell ref="B281:D281"/>
    <mergeCell ref="B282:D282"/>
    <mergeCell ref="B283:D283"/>
    <mergeCell ref="B284:D284"/>
    <mergeCell ref="B285:D285"/>
    <mergeCell ref="H297:J297"/>
    <mergeCell ref="K297:M297"/>
    <mergeCell ref="H296:J296"/>
    <mergeCell ref="H294:M294"/>
    <mergeCell ref="H295:J295"/>
    <mergeCell ref="E318:G318"/>
    <mergeCell ref="K295:M295"/>
    <mergeCell ref="E315:G315"/>
    <mergeCell ref="E316:G316"/>
    <mergeCell ref="E305:G305"/>
    <mergeCell ref="E288:G288"/>
    <mergeCell ref="B289:D289"/>
    <mergeCell ref="B299:D299"/>
    <mergeCell ref="B296:D297"/>
    <mergeCell ref="A293:M293"/>
    <mergeCell ref="B294:D295"/>
    <mergeCell ref="E294:G295"/>
    <mergeCell ref="E289:G289"/>
    <mergeCell ref="E296:G297"/>
    <mergeCell ref="K296:M296"/>
    <mergeCell ref="E343:G343"/>
    <mergeCell ref="E323:G323"/>
    <mergeCell ref="B315:D315"/>
    <mergeCell ref="B316:D316"/>
    <mergeCell ref="B317:D317"/>
    <mergeCell ref="B318:D318"/>
    <mergeCell ref="B319:D319"/>
    <mergeCell ref="B320:D320"/>
    <mergeCell ref="B321:D321"/>
    <mergeCell ref="E337:G337"/>
    <mergeCell ref="B328:D328"/>
    <mergeCell ref="B329:D329"/>
    <mergeCell ref="B330:D330"/>
    <mergeCell ref="B331:D331"/>
    <mergeCell ref="B332:D332"/>
    <mergeCell ref="E338:G338"/>
    <mergeCell ref="B345:D345"/>
    <mergeCell ref="B333:D333"/>
    <mergeCell ref="B334:D334"/>
    <mergeCell ref="B335:D335"/>
    <mergeCell ref="B336:D336"/>
    <mergeCell ref="B337:D337"/>
    <mergeCell ref="B338:D338"/>
    <mergeCell ref="B339:D339"/>
    <mergeCell ref="E197:G197"/>
    <mergeCell ref="E211:G211"/>
    <mergeCell ref="E325:G325"/>
    <mergeCell ref="B322:D322"/>
    <mergeCell ref="B323:D323"/>
    <mergeCell ref="B344:D344"/>
    <mergeCell ref="B324:D324"/>
    <mergeCell ref="B325:D325"/>
    <mergeCell ref="B326:D326"/>
    <mergeCell ref="B327:D327"/>
    <mergeCell ref="E198:G198"/>
    <mergeCell ref="E201:G201"/>
    <mergeCell ref="E203:G203"/>
    <mergeCell ref="E202:G202"/>
    <mergeCell ref="E238:G238"/>
    <mergeCell ref="E209:G209"/>
    <mergeCell ref="E204:G204"/>
    <mergeCell ref="E236:G236"/>
    <mergeCell ref="E237:G237"/>
    <mergeCell ref="E210:G210"/>
    <mergeCell ref="E215:G215"/>
    <mergeCell ref="E240:G240"/>
    <mergeCell ref="E183:G183"/>
    <mergeCell ref="E185:G185"/>
    <mergeCell ref="E186:G186"/>
    <mergeCell ref="E192:G192"/>
    <mergeCell ref="E196:G196"/>
    <mergeCell ref="E200:G200"/>
    <mergeCell ref="E187:G187"/>
    <mergeCell ref="E281:G281"/>
    <mergeCell ref="E284:G284"/>
    <mergeCell ref="E286:G286"/>
    <mergeCell ref="E287:G287"/>
    <mergeCell ref="E179:G179"/>
    <mergeCell ref="E184:G184"/>
    <mergeCell ref="E189:G189"/>
    <mergeCell ref="E194:G194"/>
    <mergeCell ref="E199:G199"/>
    <mergeCell ref="E205:G205"/>
    <mergeCell ref="E336:G336"/>
    <mergeCell ref="E270:G270"/>
    <mergeCell ref="E275:G275"/>
    <mergeCell ref="E280:G280"/>
    <mergeCell ref="E285:G285"/>
    <mergeCell ref="E303:G303"/>
    <mergeCell ref="E308:G308"/>
    <mergeCell ref="E313:G313"/>
    <mergeCell ref="E278:G278"/>
    <mergeCell ref="E279:G279"/>
    <mergeCell ref="E317:G317"/>
    <mergeCell ref="E319:G319"/>
    <mergeCell ref="E320:G320"/>
    <mergeCell ref="E321:G321"/>
    <mergeCell ref="E334:G334"/>
    <mergeCell ref="E335:G335"/>
    <mergeCell ref="E341:G341"/>
    <mergeCell ref="E271:G271"/>
    <mergeCell ref="E272:G272"/>
    <mergeCell ref="E273:G273"/>
    <mergeCell ref="E274:G274"/>
    <mergeCell ref="E276:G276"/>
    <mergeCell ref="E277:G277"/>
    <mergeCell ref="E300:G300"/>
    <mergeCell ref="E301:G301"/>
    <mergeCell ref="E302:G302"/>
    <mergeCell ref="E322:G322"/>
    <mergeCell ref="E324:G324"/>
    <mergeCell ref="E332:G332"/>
    <mergeCell ref="E328:G328"/>
    <mergeCell ref="E333:G333"/>
    <mergeCell ref="E330:G330"/>
    <mergeCell ref="E331:G331"/>
    <mergeCell ref="E326:G326"/>
    <mergeCell ref="E327:G327"/>
    <mergeCell ref="E329:G329"/>
  </mergeCells>
  <phoneticPr fontId="13" type="noConversion"/>
  <pageMargins left="0.39370078740157499" right="0.196850393700787" top="0.2" bottom="0.2" header="0.39370078740157499" footer="0"/>
  <pageSetup scale="65" orientation="landscape" horizontalDpi="4294967295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D39DD-CC9B-6245-B9FA-C172C49A5C13}">
  <dimension ref="A1:E129"/>
  <sheetViews>
    <sheetView zoomScale="70" zoomScaleNormal="70" workbookViewId="0">
      <selection sqref="A1:E1"/>
    </sheetView>
  </sheetViews>
  <sheetFormatPr baseColWidth="10" defaultColWidth="11.5" defaultRowHeight="13" x14ac:dyDescent="0.15"/>
  <cols>
    <col min="1" max="1" width="41.33203125" customWidth="1"/>
    <col min="2" max="3" width="16.6640625" customWidth="1"/>
    <col min="4" max="4" width="18.1640625" bestFit="1" customWidth="1"/>
    <col min="5" max="5" width="17.83203125" bestFit="1" customWidth="1"/>
  </cols>
  <sheetData>
    <row r="1" spans="1:5" ht="30" customHeight="1" x14ac:dyDescent="0.15">
      <c r="A1" s="3221" t="s">
        <v>1926</v>
      </c>
      <c r="B1" s="3221"/>
      <c r="C1" s="3221"/>
      <c r="D1" s="3221"/>
      <c r="E1" s="3221"/>
    </row>
    <row r="2" spans="1:5" ht="14" thickBot="1" x14ac:dyDescent="0.2">
      <c r="A2" s="566"/>
      <c r="B2" s="566"/>
      <c r="C2" s="566"/>
      <c r="D2" s="566"/>
      <c r="E2" s="566"/>
    </row>
    <row r="3" spans="1:5" ht="18" customHeight="1" x14ac:dyDescent="0.15">
      <c r="A3" s="3217" t="s">
        <v>424</v>
      </c>
      <c r="B3" s="570"/>
      <c r="C3" s="782"/>
      <c r="D3" s="3173" t="s">
        <v>4</v>
      </c>
      <c r="E3" s="3177"/>
    </row>
    <row r="4" spans="1:5" ht="18" customHeight="1" thickBot="1" x14ac:dyDescent="0.2">
      <c r="A4" s="3218"/>
      <c r="B4" s="783"/>
      <c r="C4" s="784"/>
      <c r="D4" s="3166"/>
      <c r="E4" s="3179"/>
    </row>
    <row r="5" spans="1:5" ht="18" customHeight="1" x14ac:dyDescent="0.15">
      <c r="A5" s="3218"/>
      <c r="B5" s="571">
        <v>2017</v>
      </c>
      <c r="C5" s="571">
        <v>2018</v>
      </c>
      <c r="D5" s="570" t="s">
        <v>5</v>
      </c>
      <c r="E5" s="570" t="s">
        <v>6</v>
      </c>
    </row>
    <row r="6" spans="1:5" ht="18" customHeight="1" thickBot="1" x14ac:dyDescent="0.2">
      <c r="A6" s="3219"/>
      <c r="B6" s="785"/>
      <c r="C6" s="785"/>
      <c r="D6" s="2138" t="s">
        <v>1927</v>
      </c>
      <c r="E6" s="2138" t="s">
        <v>1927</v>
      </c>
    </row>
    <row r="7" spans="1:5" ht="18" customHeight="1" x14ac:dyDescent="0.15">
      <c r="A7" s="786" t="s">
        <v>1404</v>
      </c>
      <c r="B7" s="787"/>
      <c r="C7" s="787"/>
      <c r="D7" s="788"/>
      <c r="E7" s="788"/>
    </row>
    <row r="8" spans="1:5" ht="18" customHeight="1" x14ac:dyDescent="0.15">
      <c r="A8" s="789" t="s">
        <v>10</v>
      </c>
      <c r="B8" s="660">
        <v>7463177.2578912023</v>
      </c>
      <c r="C8" s="660">
        <v>8012144.7708635153</v>
      </c>
      <c r="D8" s="790">
        <v>548967.51297231298</v>
      </c>
      <c r="E8" s="791">
        <v>7.355681018990424</v>
      </c>
    </row>
    <row r="9" spans="1:5" ht="18" customHeight="1" x14ac:dyDescent="0.15">
      <c r="A9" s="789" t="s">
        <v>11</v>
      </c>
      <c r="B9" s="660">
        <v>2938500.0000000005</v>
      </c>
      <c r="C9" s="660">
        <v>3041300.0000000005</v>
      </c>
      <c r="D9" s="790">
        <v>102800</v>
      </c>
      <c r="E9" s="791">
        <v>3.4983835290113916</v>
      </c>
    </row>
    <row r="10" spans="1:5" ht="18" customHeight="1" x14ac:dyDescent="0.15">
      <c r="A10" s="685" t="s">
        <v>1409</v>
      </c>
      <c r="B10" s="598"/>
      <c r="C10" s="598"/>
      <c r="D10" s="792"/>
      <c r="E10" s="793"/>
    </row>
    <row r="11" spans="1:5" ht="18" customHeight="1" x14ac:dyDescent="0.15">
      <c r="A11" s="789" t="s">
        <v>10</v>
      </c>
      <c r="B11" s="660">
        <v>7549975.3834978342</v>
      </c>
      <c r="C11" s="660">
        <v>7816154.1202386525</v>
      </c>
      <c r="D11" s="790">
        <v>266178.73674081825</v>
      </c>
      <c r="E11" s="791">
        <v>3.5255576769509958</v>
      </c>
    </row>
    <row r="12" spans="1:5" ht="18" customHeight="1" x14ac:dyDescent="0.15">
      <c r="A12" s="788" t="s">
        <v>11</v>
      </c>
      <c r="B12" s="794">
        <v>954812.99999999977</v>
      </c>
      <c r="C12" s="660">
        <v>928495</v>
      </c>
      <c r="D12" s="795">
        <v>-26317.999999999767</v>
      </c>
      <c r="E12" s="796">
        <v>-2.756351243646634</v>
      </c>
    </row>
    <row r="13" spans="1:5" ht="18" customHeight="1" x14ac:dyDescent="0.15">
      <c r="A13" s="685" t="s">
        <v>1423</v>
      </c>
      <c r="B13" s="598"/>
      <c r="C13" s="598"/>
      <c r="D13" s="792"/>
      <c r="E13" s="793"/>
    </row>
    <row r="14" spans="1:5" ht="18" customHeight="1" x14ac:dyDescent="0.15">
      <c r="A14" s="789" t="s">
        <v>10</v>
      </c>
      <c r="B14" s="660">
        <v>10130136</v>
      </c>
      <c r="C14" s="660">
        <v>10353048.000000002</v>
      </c>
      <c r="D14" s="790">
        <v>222912.00000000186</v>
      </c>
      <c r="E14" s="791">
        <v>2.2004837842256109</v>
      </c>
    </row>
    <row r="15" spans="1:5" ht="18" customHeight="1" x14ac:dyDescent="0.15">
      <c r="A15" s="789" t="s">
        <v>11</v>
      </c>
      <c r="B15" s="660">
        <v>2429000</v>
      </c>
      <c r="C15" s="660">
        <v>2210000.0000000005</v>
      </c>
      <c r="D15" s="790">
        <v>-218999.99999999953</v>
      </c>
      <c r="E15" s="791">
        <v>-9.0160559901193693</v>
      </c>
    </row>
    <row r="16" spans="1:5" ht="18" customHeight="1" x14ac:dyDescent="0.15">
      <c r="A16" s="685" t="s">
        <v>1411</v>
      </c>
      <c r="B16" s="598"/>
      <c r="C16" s="598"/>
      <c r="D16" s="792"/>
      <c r="E16" s="793"/>
    </row>
    <row r="17" spans="1:5" ht="18" customHeight="1" x14ac:dyDescent="0.15">
      <c r="A17" s="789" t="s">
        <v>10</v>
      </c>
      <c r="B17" s="660">
        <v>7777644.4182711169</v>
      </c>
      <c r="C17" s="660">
        <v>7975570.3419144172</v>
      </c>
      <c r="D17" s="790">
        <v>197925.92364330031</v>
      </c>
      <c r="E17" s="791">
        <v>2.5448055092147825</v>
      </c>
    </row>
    <row r="18" spans="1:5" ht="18" customHeight="1" x14ac:dyDescent="0.15">
      <c r="A18" s="788" t="s">
        <v>11</v>
      </c>
      <c r="B18" s="794">
        <v>3038500</v>
      </c>
      <c r="C18" s="660">
        <v>3598000.0000000005</v>
      </c>
      <c r="D18" s="795">
        <v>559500.00000000047</v>
      </c>
      <c r="E18" s="796">
        <v>18.41369096593715</v>
      </c>
    </row>
    <row r="19" spans="1:5" ht="18" customHeight="1" x14ac:dyDescent="0.15">
      <c r="A19" s="685" t="s">
        <v>1412</v>
      </c>
      <c r="B19" s="598"/>
      <c r="C19" s="598"/>
      <c r="D19" s="792"/>
      <c r="E19" s="793"/>
    </row>
    <row r="20" spans="1:5" ht="18" customHeight="1" x14ac:dyDescent="0.15">
      <c r="A20" s="789" t="s">
        <v>10</v>
      </c>
      <c r="B20" s="660">
        <v>2246160</v>
      </c>
      <c r="C20" s="660">
        <v>2338560.0000000009</v>
      </c>
      <c r="D20" s="790">
        <v>92400.000000000931</v>
      </c>
      <c r="E20" s="791">
        <v>4.1136873597607035</v>
      </c>
    </row>
    <row r="21" spans="1:5" ht="18" customHeight="1" x14ac:dyDescent="0.15">
      <c r="A21" s="789" t="s">
        <v>11</v>
      </c>
      <c r="B21" s="660">
        <v>2869500</v>
      </c>
      <c r="C21" s="660">
        <v>2893000</v>
      </c>
      <c r="D21" s="790">
        <v>23500</v>
      </c>
      <c r="E21" s="791">
        <v>0.81895800662137219</v>
      </c>
    </row>
    <row r="22" spans="1:5" ht="18" customHeight="1" x14ac:dyDescent="0.15">
      <c r="A22" s="685" t="s">
        <v>1183</v>
      </c>
      <c r="B22" s="598"/>
      <c r="C22" s="598"/>
      <c r="D22" s="792"/>
      <c r="E22" s="793"/>
    </row>
    <row r="23" spans="1:5" ht="18" customHeight="1" x14ac:dyDescent="0.15">
      <c r="A23" s="789" t="s">
        <v>10</v>
      </c>
      <c r="B23" s="660">
        <v>3935400.3555603973</v>
      </c>
      <c r="C23" s="660">
        <v>4069908.4893870275</v>
      </c>
      <c r="D23" s="790">
        <v>134508.13382663019</v>
      </c>
      <c r="E23" s="791">
        <v>3.417902161760523</v>
      </c>
    </row>
    <row r="24" spans="1:5" ht="18" customHeight="1" x14ac:dyDescent="0.15">
      <c r="A24" s="788" t="s">
        <v>11</v>
      </c>
      <c r="B24" s="794">
        <v>785625</v>
      </c>
      <c r="C24" s="660">
        <v>775250</v>
      </c>
      <c r="D24" s="795">
        <v>-10375</v>
      </c>
      <c r="E24" s="796">
        <v>-1.3206046141607004</v>
      </c>
    </row>
    <row r="25" spans="1:5" ht="18" customHeight="1" x14ac:dyDescent="0.15">
      <c r="A25" s="685" t="s">
        <v>1184</v>
      </c>
      <c r="B25" s="598"/>
      <c r="C25" s="598"/>
      <c r="D25" s="792"/>
      <c r="E25" s="793"/>
    </row>
    <row r="26" spans="1:5" ht="18" customHeight="1" x14ac:dyDescent="0.15">
      <c r="A26" s="789" t="s">
        <v>10</v>
      </c>
      <c r="B26" s="660">
        <v>3935400.3555603968</v>
      </c>
      <c r="C26" s="660">
        <v>4069908.4893870265</v>
      </c>
      <c r="D26" s="790">
        <v>134508.13382662972</v>
      </c>
      <c r="E26" s="791">
        <v>3.417902161760523</v>
      </c>
    </row>
    <row r="27" spans="1:5" ht="18" customHeight="1" x14ac:dyDescent="0.15">
      <c r="A27" s="788" t="s">
        <v>11</v>
      </c>
      <c r="B27" s="794">
        <v>785833.5</v>
      </c>
      <c r="C27" s="660">
        <v>776650</v>
      </c>
      <c r="D27" s="795">
        <v>-9183.5</v>
      </c>
      <c r="E27" s="796">
        <v>-1.1686317775966586</v>
      </c>
    </row>
    <row r="28" spans="1:5" ht="18" customHeight="1" x14ac:dyDescent="0.15">
      <c r="A28" s="685" t="s">
        <v>1185</v>
      </c>
      <c r="B28" s="598"/>
      <c r="C28" s="598"/>
      <c r="D28" s="792"/>
      <c r="E28" s="793"/>
    </row>
    <row r="29" spans="1:5" ht="18" customHeight="1" x14ac:dyDescent="0.15">
      <c r="A29" s="789" t="s">
        <v>10</v>
      </c>
      <c r="B29" s="660">
        <v>1807787.4480206794</v>
      </c>
      <c r="C29" s="660">
        <v>1881037.5495556719</v>
      </c>
      <c r="D29" s="790">
        <v>73250.101534992456</v>
      </c>
      <c r="E29" s="791">
        <v>4.0519200205307868</v>
      </c>
    </row>
    <row r="30" spans="1:5" ht="18" customHeight="1" x14ac:dyDescent="0.15">
      <c r="A30" s="788" t="s">
        <v>11</v>
      </c>
      <c r="B30" s="794">
        <v>785624.99999999977</v>
      </c>
      <c r="C30" s="660">
        <v>775249.99999999988</v>
      </c>
      <c r="D30" s="795">
        <v>-10374.999999999884</v>
      </c>
      <c r="E30" s="796">
        <v>-1.3206046141606862</v>
      </c>
    </row>
    <row r="31" spans="1:5" ht="18" customHeight="1" x14ac:dyDescent="0.15">
      <c r="A31" s="685" t="s">
        <v>1186</v>
      </c>
      <c r="B31" s="598"/>
      <c r="C31" s="598"/>
      <c r="D31" s="792"/>
      <c r="E31" s="793"/>
    </row>
    <row r="32" spans="1:5" ht="18" customHeight="1" x14ac:dyDescent="0.15">
      <c r="A32" s="789" t="s">
        <v>10</v>
      </c>
      <c r="B32" s="660">
        <v>1807787.4480206794</v>
      </c>
      <c r="C32" s="660">
        <v>1881037.5495556723</v>
      </c>
      <c r="D32" s="790">
        <v>73250.101534992922</v>
      </c>
      <c r="E32" s="791">
        <v>4.0519200205308152</v>
      </c>
    </row>
    <row r="33" spans="1:5" ht="18" customHeight="1" x14ac:dyDescent="0.15">
      <c r="A33" s="789" t="s">
        <v>11</v>
      </c>
      <c r="B33" s="660">
        <v>785833.5</v>
      </c>
      <c r="C33" s="660">
        <v>776650</v>
      </c>
      <c r="D33" s="790">
        <v>-9183.5</v>
      </c>
      <c r="E33" s="791">
        <v>-1.1686317775966586</v>
      </c>
    </row>
    <row r="34" spans="1:5" ht="18" customHeight="1" x14ac:dyDescent="0.15">
      <c r="A34" s="685" t="s">
        <v>1413</v>
      </c>
      <c r="B34" s="598"/>
      <c r="C34" s="598"/>
      <c r="D34" s="792"/>
      <c r="E34" s="793"/>
    </row>
    <row r="35" spans="1:5" ht="18" customHeight="1" x14ac:dyDescent="0.15">
      <c r="A35" s="789" t="s">
        <v>10</v>
      </c>
      <c r="B35" s="660">
        <v>3066767.7337201806</v>
      </c>
      <c r="C35" s="660">
        <v>3229470.5663636364</v>
      </c>
      <c r="D35" s="790">
        <v>162702.83264345583</v>
      </c>
      <c r="E35" s="791">
        <v>5.3053523047892099</v>
      </c>
    </row>
    <row r="36" spans="1:5" ht="18" customHeight="1" x14ac:dyDescent="0.15">
      <c r="A36" s="788" t="s">
        <v>11</v>
      </c>
      <c r="B36" s="794">
        <v>613565</v>
      </c>
      <c r="C36" s="660">
        <v>619000</v>
      </c>
      <c r="D36" s="795">
        <v>5435</v>
      </c>
      <c r="E36" s="796">
        <v>0.88580671974445124</v>
      </c>
    </row>
    <row r="37" spans="1:5" ht="18" customHeight="1" x14ac:dyDescent="0.15">
      <c r="A37" s="685" t="s">
        <v>12</v>
      </c>
      <c r="B37" s="598"/>
      <c r="C37" s="598"/>
      <c r="D37" s="792"/>
      <c r="E37" s="793"/>
    </row>
    <row r="38" spans="1:5" ht="18" customHeight="1" x14ac:dyDescent="0.15">
      <c r="A38" s="789" t="s">
        <v>10</v>
      </c>
      <c r="B38" s="660">
        <v>16896849.327052489</v>
      </c>
      <c r="C38" s="660">
        <v>17849515.109090909</v>
      </c>
      <c r="D38" s="790">
        <v>952665.78203842044</v>
      </c>
      <c r="E38" s="791">
        <v>5.6381267513178699</v>
      </c>
    </row>
    <row r="39" spans="1:5" ht="18" customHeight="1" x14ac:dyDescent="0.15">
      <c r="A39" s="788" t="s">
        <v>11</v>
      </c>
      <c r="B39" s="794">
        <v>6299999.9999999991</v>
      </c>
      <c r="C39" s="660">
        <v>6400000</v>
      </c>
      <c r="D39" s="795">
        <v>100000.00000000093</v>
      </c>
      <c r="E39" s="796">
        <v>1.5873015873016101</v>
      </c>
    </row>
    <row r="40" spans="1:5" ht="18" customHeight="1" x14ac:dyDescent="0.15">
      <c r="A40" s="685" t="s">
        <v>13</v>
      </c>
      <c r="B40" s="598"/>
      <c r="C40" s="598"/>
      <c r="D40" s="792"/>
      <c r="E40" s="793"/>
    </row>
    <row r="41" spans="1:5" ht="18" customHeight="1" x14ac:dyDescent="0.15">
      <c r="A41" s="789" t="s">
        <v>10</v>
      </c>
      <c r="B41" s="660">
        <v>20135862.281096376</v>
      </c>
      <c r="C41" s="660">
        <v>21445279.422968712</v>
      </c>
      <c r="D41" s="790">
        <v>1309417.1418723352</v>
      </c>
      <c r="E41" s="791">
        <v>6.5029106953200682</v>
      </c>
    </row>
    <row r="42" spans="1:5" ht="18" customHeight="1" thickBot="1" x14ac:dyDescent="0.2">
      <c r="A42" s="797" t="s">
        <v>11</v>
      </c>
      <c r="B42" s="798">
        <v>1248000</v>
      </c>
      <c r="C42" s="799">
        <v>1329000</v>
      </c>
      <c r="D42" s="799">
        <v>81000</v>
      </c>
      <c r="E42" s="800">
        <v>6.4903846153846274</v>
      </c>
    </row>
    <row r="43" spans="1:5" x14ac:dyDescent="0.15">
      <c r="A43" s="7" t="s">
        <v>1925</v>
      </c>
      <c r="B43" s="801"/>
      <c r="C43" s="801"/>
      <c r="D43" s="801"/>
      <c r="E43" s="801"/>
    </row>
    <row r="44" spans="1:5" x14ac:dyDescent="0.15">
      <c r="A44" s="277" t="s">
        <v>668</v>
      </c>
      <c r="B44" s="801"/>
      <c r="C44" s="801"/>
      <c r="D44" s="801"/>
      <c r="E44" s="801"/>
    </row>
    <row r="45" spans="1:5" ht="30" customHeight="1" thickBot="1" x14ac:dyDescent="0.2">
      <c r="A45" s="3222" t="s">
        <v>1928</v>
      </c>
      <c r="B45" s="3222"/>
      <c r="C45" s="3222"/>
      <c r="D45" s="3222"/>
      <c r="E45" s="3222"/>
    </row>
    <row r="46" spans="1:5" ht="20" customHeight="1" x14ac:dyDescent="0.15">
      <c r="A46" s="3217" t="s">
        <v>424</v>
      </c>
      <c r="B46" s="570"/>
      <c r="C46" s="782"/>
      <c r="D46" s="3173" t="s">
        <v>4</v>
      </c>
      <c r="E46" s="3177"/>
    </row>
    <row r="47" spans="1:5" ht="20" customHeight="1" thickBot="1" x14ac:dyDescent="0.2">
      <c r="A47" s="3218"/>
      <c r="B47" s="783"/>
      <c r="C47" s="784"/>
      <c r="D47" s="3166"/>
      <c r="E47" s="3179"/>
    </row>
    <row r="48" spans="1:5" ht="20" customHeight="1" x14ac:dyDescent="0.15">
      <c r="A48" s="3218"/>
      <c r="B48" s="571">
        <v>2017</v>
      </c>
      <c r="C48" s="571">
        <v>2018</v>
      </c>
      <c r="D48" s="570" t="s">
        <v>5</v>
      </c>
      <c r="E48" s="570" t="s">
        <v>6</v>
      </c>
    </row>
    <row r="49" spans="1:5" ht="20" customHeight="1" thickBot="1" x14ac:dyDescent="0.2">
      <c r="A49" s="3219"/>
      <c r="B49" s="785"/>
      <c r="C49" s="785"/>
      <c r="D49" s="2138" t="s">
        <v>1927</v>
      </c>
      <c r="E49" s="2138" t="s">
        <v>1927</v>
      </c>
    </row>
    <row r="50" spans="1:5" ht="20" customHeight="1" thickBot="1" x14ac:dyDescent="0.2">
      <c r="A50" s="802" t="s">
        <v>14</v>
      </c>
      <c r="B50" s="803"/>
      <c r="C50" s="803"/>
      <c r="D50" s="804"/>
      <c r="E50" s="804"/>
    </row>
    <row r="51" spans="1:5" ht="20" customHeight="1" x14ac:dyDescent="0.15">
      <c r="A51" s="789" t="s">
        <v>10</v>
      </c>
      <c r="B51" s="660">
        <v>4345829.3103448274</v>
      </c>
      <c r="C51" s="660">
        <v>4587975.1268656719</v>
      </c>
      <c r="D51" s="790">
        <v>242145.81652084459</v>
      </c>
      <c r="E51" s="791">
        <v>5.5719127289339099</v>
      </c>
    </row>
    <row r="52" spans="1:5" ht="20" customHeight="1" thickBot="1" x14ac:dyDescent="0.2">
      <c r="A52" s="789" t="s">
        <v>11</v>
      </c>
      <c r="B52" s="660">
        <v>3400000</v>
      </c>
      <c r="C52" s="660">
        <v>3787000.0000000005</v>
      </c>
      <c r="D52" s="790">
        <v>387000.00000000047</v>
      </c>
      <c r="E52" s="791">
        <v>11.382352941176492</v>
      </c>
    </row>
    <row r="53" spans="1:5" ht="20" customHeight="1" thickBot="1" x14ac:dyDescent="0.2">
      <c r="A53" s="802" t="s">
        <v>15</v>
      </c>
      <c r="B53" s="805"/>
      <c r="C53" s="805"/>
      <c r="D53" s="806"/>
      <c r="E53" s="807"/>
    </row>
    <row r="54" spans="1:5" ht="20" customHeight="1" x14ac:dyDescent="0.15">
      <c r="A54" s="789" t="s">
        <v>10</v>
      </c>
      <c r="B54" s="660">
        <v>7001200.0000000028</v>
      </c>
      <c r="C54" s="660">
        <v>7610435.0000000009</v>
      </c>
      <c r="D54" s="790">
        <v>609234.99999999814</v>
      </c>
      <c r="E54" s="791">
        <v>8.7018653945037698</v>
      </c>
    </row>
    <row r="55" spans="1:5" ht="20" customHeight="1" x14ac:dyDescent="0.15">
      <c r="A55" s="788" t="s">
        <v>11</v>
      </c>
      <c r="B55" s="794">
        <v>1050000</v>
      </c>
      <c r="C55" s="660">
        <v>1390000.0000000002</v>
      </c>
      <c r="D55" s="795">
        <v>340000.00000000023</v>
      </c>
      <c r="E55" s="796">
        <v>32.380952380952408</v>
      </c>
    </row>
    <row r="56" spans="1:5" ht="20" customHeight="1" x14ac:dyDescent="0.15">
      <c r="A56" s="685" t="s">
        <v>1440</v>
      </c>
      <c r="B56" s="598"/>
      <c r="C56" s="598"/>
      <c r="D56" s="792"/>
      <c r="E56" s="793"/>
    </row>
    <row r="57" spans="1:5" ht="20" customHeight="1" x14ac:dyDescent="0.15">
      <c r="A57" s="789" t="s">
        <v>10</v>
      </c>
      <c r="B57" s="660">
        <v>11888450</v>
      </c>
      <c r="C57" s="660">
        <v>12585630.000000004</v>
      </c>
      <c r="D57" s="790">
        <v>697180.00000000373</v>
      </c>
      <c r="E57" s="791">
        <v>5.8643473287098402</v>
      </c>
    </row>
    <row r="58" spans="1:5" ht="20" customHeight="1" thickBot="1" x14ac:dyDescent="0.2">
      <c r="A58" s="789" t="s">
        <v>11</v>
      </c>
      <c r="B58" s="660">
        <v>1306999.9999999998</v>
      </c>
      <c r="C58" s="660">
        <v>1350000</v>
      </c>
      <c r="D58" s="790">
        <v>43000.000000000233</v>
      </c>
      <c r="E58" s="791">
        <v>3.2899770466717797</v>
      </c>
    </row>
    <row r="59" spans="1:5" ht="20" customHeight="1" thickBot="1" x14ac:dyDescent="0.2">
      <c r="A59" s="802" t="s">
        <v>16</v>
      </c>
      <c r="B59" s="805"/>
      <c r="C59" s="805"/>
      <c r="D59" s="806"/>
      <c r="E59" s="807"/>
    </row>
    <row r="60" spans="1:5" ht="20" customHeight="1" x14ac:dyDescent="0.15">
      <c r="A60" s="789" t="s">
        <v>10</v>
      </c>
      <c r="B60" s="660">
        <v>4162320.0000000009</v>
      </c>
      <c r="C60" s="660">
        <v>4419115.0000000009</v>
      </c>
      <c r="D60" s="790">
        <v>256795</v>
      </c>
      <c r="E60" s="791">
        <v>6.1695160391320343</v>
      </c>
    </row>
    <row r="61" spans="1:5" ht="20" customHeight="1" thickBot="1" x14ac:dyDescent="0.2">
      <c r="A61" s="789" t="s">
        <v>11</v>
      </c>
      <c r="B61" s="660">
        <v>761000.00000000023</v>
      </c>
      <c r="C61" s="660">
        <v>1085000.0000000002</v>
      </c>
      <c r="D61" s="790">
        <v>324000</v>
      </c>
      <c r="E61" s="791">
        <v>42.575558475689888</v>
      </c>
    </row>
    <row r="62" spans="1:5" ht="20" customHeight="1" thickBot="1" x14ac:dyDescent="0.2">
      <c r="A62" s="802" t="s">
        <v>17</v>
      </c>
      <c r="B62" s="805"/>
      <c r="C62" s="805"/>
      <c r="D62" s="806"/>
      <c r="E62" s="807"/>
    </row>
    <row r="63" spans="1:5" ht="20" customHeight="1" x14ac:dyDescent="0.15">
      <c r="A63" s="789" t="s">
        <v>18</v>
      </c>
      <c r="B63" s="790">
        <v>14681194.000000002</v>
      </c>
      <c r="C63" s="660">
        <v>15602400</v>
      </c>
      <c r="D63" s="790">
        <v>921205.99999999814</v>
      </c>
      <c r="E63" s="791">
        <v>6.2747348751061907</v>
      </c>
    </row>
    <row r="64" spans="1:5" ht="20" customHeight="1" x14ac:dyDescent="0.15">
      <c r="A64" s="789" t="s">
        <v>19</v>
      </c>
      <c r="B64" s="790">
        <v>4939026.8000000007</v>
      </c>
      <c r="C64" s="660">
        <v>5184996.8</v>
      </c>
      <c r="D64" s="790">
        <v>245969.99999999907</v>
      </c>
      <c r="E64" s="791">
        <v>4.9801309035212995</v>
      </c>
    </row>
    <row r="65" spans="1:5" ht="20" customHeight="1" thickBot="1" x14ac:dyDescent="0.2">
      <c r="A65" s="789" t="s">
        <v>11</v>
      </c>
      <c r="B65" s="660">
        <v>5989000</v>
      </c>
      <c r="C65" s="660">
        <v>6155000.0000000009</v>
      </c>
      <c r="D65" s="790">
        <v>166000.00000000093</v>
      </c>
      <c r="E65" s="791">
        <v>2.7717482050425986</v>
      </c>
    </row>
    <row r="66" spans="1:5" ht="20" customHeight="1" thickBot="1" x14ac:dyDescent="0.2">
      <c r="A66" s="802" t="s">
        <v>20</v>
      </c>
      <c r="B66" s="805"/>
      <c r="C66" s="805"/>
      <c r="D66" s="806"/>
      <c r="E66" s="807"/>
    </row>
    <row r="67" spans="1:5" ht="20" customHeight="1" x14ac:dyDescent="0.15">
      <c r="A67" s="789" t="s">
        <v>18</v>
      </c>
      <c r="B67" s="790">
        <v>10354520</v>
      </c>
      <c r="C67" s="660">
        <v>10971840</v>
      </c>
      <c r="D67" s="790">
        <v>617320</v>
      </c>
      <c r="E67" s="791">
        <v>5.9618408192750678</v>
      </c>
    </row>
    <row r="68" spans="1:5" ht="20" customHeight="1" x14ac:dyDescent="0.15">
      <c r="A68" s="789" t="s">
        <v>19</v>
      </c>
      <c r="B68" s="790">
        <v>11423650</v>
      </c>
      <c r="C68" s="660">
        <v>12064950</v>
      </c>
      <c r="D68" s="790">
        <v>641300</v>
      </c>
      <c r="E68" s="791">
        <v>5.6137924393692202</v>
      </c>
    </row>
    <row r="69" spans="1:5" ht="20" customHeight="1" x14ac:dyDescent="0.15">
      <c r="A69" s="788" t="s">
        <v>11</v>
      </c>
      <c r="B69" s="794">
        <v>2200000</v>
      </c>
      <c r="C69" s="660">
        <v>1707999.9999999998</v>
      </c>
      <c r="D69" s="795">
        <v>-492000.00000000023</v>
      </c>
      <c r="E69" s="796">
        <v>-22.363636363636374</v>
      </c>
    </row>
    <row r="70" spans="1:5" ht="20" customHeight="1" x14ac:dyDescent="0.15">
      <c r="A70" s="685" t="s">
        <v>71</v>
      </c>
      <c r="B70" s="598"/>
      <c r="C70" s="598"/>
      <c r="D70" s="792"/>
      <c r="E70" s="793"/>
    </row>
    <row r="71" spans="1:5" ht="20" customHeight="1" x14ac:dyDescent="0.15">
      <c r="A71" s="808" t="s">
        <v>18</v>
      </c>
      <c r="B71" s="809">
        <v>2846861.9999999995</v>
      </c>
      <c r="C71" s="660">
        <v>3038838.55</v>
      </c>
      <c r="D71" s="790">
        <v>191976.55000000028</v>
      </c>
      <c r="E71" s="810">
        <v>6.743444185211672</v>
      </c>
    </row>
    <row r="72" spans="1:5" ht="20" customHeight="1" x14ac:dyDescent="0.15">
      <c r="A72" s="789" t="s">
        <v>19</v>
      </c>
      <c r="B72" s="790">
        <v>1910848.0000000002</v>
      </c>
      <c r="C72" s="660">
        <v>2018779.1999999995</v>
      </c>
      <c r="D72" s="790">
        <v>107931.19999999925</v>
      </c>
      <c r="E72" s="791">
        <v>5.6483404226814145</v>
      </c>
    </row>
    <row r="73" spans="1:5" ht="20" customHeight="1" thickBot="1" x14ac:dyDescent="0.2">
      <c r="A73" s="789" t="s">
        <v>11</v>
      </c>
      <c r="B73" s="660">
        <v>649999.99999999988</v>
      </c>
      <c r="C73" s="660">
        <v>834000.00000000012</v>
      </c>
      <c r="D73" s="790">
        <v>184000.00000000023</v>
      </c>
      <c r="E73" s="791">
        <v>28.307692307692349</v>
      </c>
    </row>
    <row r="74" spans="1:5" ht="20" customHeight="1" thickBot="1" x14ac:dyDescent="0.2">
      <c r="A74" s="802" t="s">
        <v>72</v>
      </c>
      <c r="B74" s="805"/>
      <c r="C74" s="805"/>
      <c r="D74" s="806"/>
      <c r="E74" s="807"/>
    </row>
    <row r="75" spans="1:5" ht="20" customHeight="1" x14ac:dyDescent="0.15">
      <c r="A75" s="789" t="s">
        <v>18</v>
      </c>
      <c r="B75" s="790">
        <v>7784524.9999999991</v>
      </c>
      <c r="C75" s="660">
        <v>8261155</v>
      </c>
      <c r="D75" s="790">
        <v>476630.00000000093</v>
      </c>
      <c r="E75" s="791">
        <v>6.1227884809927531</v>
      </c>
    </row>
    <row r="76" spans="1:5" ht="20" customHeight="1" x14ac:dyDescent="0.15">
      <c r="A76" s="789" t="s">
        <v>19</v>
      </c>
      <c r="B76" s="790">
        <v>4078421.8722217721</v>
      </c>
      <c r="C76" s="660">
        <v>4268216.4993728744</v>
      </c>
      <c r="D76" s="790">
        <v>189794.62715110229</v>
      </c>
      <c r="E76" s="791">
        <v>4.6536291020749445</v>
      </c>
    </row>
    <row r="77" spans="1:5" ht="20" customHeight="1" thickBot="1" x14ac:dyDescent="0.2">
      <c r="A77" s="789" t="s">
        <v>11</v>
      </c>
      <c r="B77" s="660">
        <v>650000.00000000023</v>
      </c>
      <c r="C77" s="660">
        <v>834000</v>
      </c>
      <c r="D77" s="790">
        <v>183999.99999999977</v>
      </c>
      <c r="E77" s="791">
        <v>28.307692307692264</v>
      </c>
    </row>
    <row r="78" spans="1:5" ht="20" customHeight="1" thickBot="1" x14ac:dyDescent="0.2">
      <c r="A78" s="802" t="s">
        <v>73</v>
      </c>
      <c r="B78" s="805"/>
      <c r="C78" s="805"/>
      <c r="D78" s="806"/>
      <c r="E78" s="807"/>
    </row>
    <row r="79" spans="1:5" ht="20" customHeight="1" x14ac:dyDescent="0.15">
      <c r="A79" s="789" t="s">
        <v>74</v>
      </c>
      <c r="B79" s="790">
        <v>11480140.000000002</v>
      </c>
      <c r="C79" s="660">
        <v>11879589.999999998</v>
      </c>
      <c r="D79" s="790">
        <v>399449.99999999627</v>
      </c>
      <c r="E79" s="791">
        <v>3.4794871839541628</v>
      </c>
    </row>
    <row r="80" spans="1:5" ht="20" customHeight="1" x14ac:dyDescent="0.15">
      <c r="A80" s="789" t="s">
        <v>75</v>
      </c>
      <c r="B80" s="790">
        <v>7094333.333333333</v>
      </c>
      <c r="C80" s="660">
        <v>7303701.666666667</v>
      </c>
      <c r="D80" s="790">
        <v>209368.33333333395</v>
      </c>
      <c r="E80" s="791">
        <v>2.9512051872386564</v>
      </c>
    </row>
    <row r="81" spans="1:5" ht="20" customHeight="1" x14ac:dyDescent="0.15">
      <c r="A81" s="789" t="s">
        <v>76</v>
      </c>
      <c r="B81" s="660">
        <v>6545199.9999999981</v>
      </c>
      <c r="C81" s="660">
        <v>5928850</v>
      </c>
      <c r="D81" s="790">
        <v>-616349.99999999814</v>
      </c>
      <c r="E81" s="791">
        <v>-9.4168245431766451</v>
      </c>
    </row>
    <row r="82" spans="1:5" ht="20" customHeight="1" thickBot="1" x14ac:dyDescent="0.2">
      <c r="A82" s="797" t="s">
        <v>77</v>
      </c>
      <c r="B82" s="798">
        <v>7445199.9999999981</v>
      </c>
      <c r="C82" s="798">
        <v>6828850</v>
      </c>
      <c r="D82" s="799">
        <v>-616349.99999999814</v>
      </c>
      <c r="E82" s="800">
        <v>-8.278488153441117</v>
      </c>
    </row>
    <row r="83" spans="1:5" ht="16" x14ac:dyDescent="0.15">
      <c r="A83" s="7" t="s">
        <v>1925</v>
      </c>
      <c r="B83" s="801"/>
      <c r="C83" s="801"/>
      <c r="D83" s="801"/>
      <c r="E83" s="636"/>
    </row>
    <row r="84" spans="1:5" ht="16" x14ac:dyDescent="0.15">
      <c r="A84" s="280" t="s">
        <v>1999</v>
      </c>
      <c r="B84" s="661"/>
      <c r="C84" s="661"/>
      <c r="D84" s="661"/>
      <c r="E84" s="636"/>
    </row>
    <row r="85" spans="1:5" ht="30" customHeight="1" thickBot="1" x14ac:dyDescent="0.2">
      <c r="A85" s="3222" t="s">
        <v>1929</v>
      </c>
      <c r="B85" s="3222"/>
      <c r="C85" s="3222"/>
      <c r="D85" s="3222"/>
      <c r="E85" s="3222"/>
    </row>
    <row r="86" spans="1:5" ht="20" customHeight="1" x14ac:dyDescent="0.15">
      <c r="A86" s="3217" t="s">
        <v>424</v>
      </c>
      <c r="B86" s="570"/>
      <c r="C86" s="782"/>
      <c r="D86" s="3173" t="s">
        <v>4</v>
      </c>
      <c r="E86" s="3177"/>
    </row>
    <row r="87" spans="1:5" ht="20" customHeight="1" thickBot="1" x14ac:dyDescent="0.2">
      <c r="A87" s="3218"/>
      <c r="B87" s="783"/>
      <c r="C87" s="784"/>
      <c r="D87" s="3166"/>
      <c r="E87" s="3179"/>
    </row>
    <row r="88" spans="1:5" ht="20" customHeight="1" x14ac:dyDescent="0.15">
      <c r="A88" s="3218"/>
      <c r="B88" s="571">
        <v>2017</v>
      </c>
      <c r="C88" s="571">
        <v>2018</v>
      </c>
      <c r="D88" s="570" t="s">
        <v>5</v>
      </c>
      <c r="E88" s="570" t="s">
        <v>6</v>
      </c>
    </row>
    <row r="89" spans="1:5" ht="20" customHeight="1" thickBot="1" x14ac:dyDescent="0.2">
      <c r="A89" s="3219"/>
      <c r="B89" s="785"/>
      <c r="C89" s="785"/>
      <c r="D89" s="2138" t="s">
        <v>1927</v>
      </c>
      <c r="E89" s="2138" t="s">
        <v>1927</v>
      </c>
    </row>
    <row r="90" spans="1:5" ht="20" customHeight="1" thickBot="1" x14ac:dyDescent="0.2">
      <c r="A90" s="811"/>
      <c r="B90" s="686"/>
      <c r="C90" s="686"/>
      <c r="D90" s="789"/>
      <c r="E90" s="789"/>
    </row>
    <row r="91" spans="1:5" ht="20" customHeight="1" thickBot="1" x14ac:dyDescent="0.2">
      <c r="A91" s="802" t="s">
        <v>79</v>
      </c>
      <c r="B91" s="805"/>
      <c r="C91" s="805"/>
      <c r="D91" s="806"/>
      <c r="E91" s="807"/>
    </row>
    <row r="92" spans="1:5" ht="20" customHeight="1" x14ac:dyDescent="0.15">
      <c r="A92" s="789" t="s">
        <v>18</v>
      </c>
      <c r="B92" s="790">
        <v>9582570.0000000019</v>
      </c>
      <c r="C92" s="660">
        <v>10113594.999999998</v>
      </c>
      <c r="D92" s="790">
        <v>531024.99999999627</v>
      </c>
      <c r="E92" s="791">
        <v>5.5415718330259693</v>
      </c>
    </row>
    <row r="93" spans="1:5" ht="20" customHeight="1" x14ac:dyDescent="0.15">
      <c r="A93" s="789" t="s">
        <v>19</v>
      </c>
      <c r="B93" s="790">
        <v>7392082.9999999991</v>
      </c>
      <c r="C93" s="660">
        <v>7776701.0999999996</v>
      </c>
      <c r="D93" s="790">
        <v>384618.10000000056</v>
      </c>
      <c r="E93" s="791">
        <v>5.2031085148800429</v>
      </c>
    </row>
    <row r="94" spans="1:5" ht="20" customHeight="1" thickBot="1" x14ac:dyDescent="0.2">
      <c r="A94" s="797" t="s">
        <v>11</v>
      </c>
      <c r="B94" s="798">
        <v>920000</v>
      </c>
      <c r="C94" s="660">
        <v>899999.99999999977</v>
      </c>
      <c r="D94" s="799">
        <v>-20000.000000000233</v>
      </c>
      <c r="E94" s="800">
        <v>-2.1739130434782794</v>
      </c>
    </row>
    <row r="95" spans="1:5" ht="20" customHeight="1" thickBot="1" x14ac:dyDescent="0.2">
      <c r="A95" s="802" t="s">
        <v>1489</v>
      </c>
      <c r="B95" s="805"/>
      <c r="C95" s="805"/>
      <c r="D95" s="806"/>
      <c r="E95" s="807"/>
    </row>
    <row r="96" spans="1:5" ht="20" customHeight="1" x14ac:dyDescent="0.15">
      <c r="A96" s="789" t="s">
        <v>18</v>
      </c>
      <c r="B96" s="790">
        <v>14049614.999999996</v>
      </c>
      <c r="C96" s="660">
        <v>14838139</v>
      </c>
      <c r="D96" s="790">
        <v>788524.00000000373</v>
      </c>
      <c r="E96" s="791">
        <v>5.612424255041887</v>
      </c>
    </row>
    <row r="97" spans="1:5" ht="20" customHeight="1" x14ac:dyDescent="0.15">
      <c r="A97" s="789" t="s">
        <v>19</v>
      </c>
      <c r="B97" s="790">
        <v>6657650.0000000009</v>
      </c>
      <c r="C97" s="660">
        <v>7041373.9999999981</v>
      </c>
      <c r="D97" s="790">
        <v>383723.99999999721</v>
      </c>
      <c r="E97" s="791">
        <v>5.7636553438525198</v>
      </c>
    </row>
    <row r="98" spans="1:5" ht="20" customHeight="1" thickBot="1" x14ac:dyDescent="0.2">
      <c r="A98" s="797" t="s">
        <v>11</v>
      </c>
      <c r="B98" s="798">
        <v>1574000.0000000005</v>
      </c>
      <c r="C98" s="660">
        <v>1580000.0000000002</v>
      </c>
      <c r="D98" s="799">
        <v>5999.9999999997672</v>
      </c>
      <c r="E98" s="800">
        <v>0.38119440914866232</v>
      </c>
    </row>
    <row r="99" spans="1:5" ht="20" customHeight="1" thickBot="1" x14ac:dyDescent="0.2">
      <c r="A99" s="802" t="s">
        <v>80</v>
      </c>
      <c r="B99" s="805"/>
      <c r="C99" s="805"/>
      <c r="D99" s="806"/>
      <c r="E99" s="807"/>
    </row>
    <row r="100" spans="1:5" ht="20" customHeight="1" x14ac:dyDescent="0.15">
      <c r="A100" s="789" t="s">
        <v>18</v>
      </c>
      <c r="B100" s="790">
        <v>18376589.999999996</v>
      </c>
      <c r="C100" s="660">
        <v>19433249.999999993</v>
      </c>
      <c r="D100" s="790">
        <v>1056659.9999999963</v>
      </c>
      <c r="E100" s="791">
        <v>5.750033058363897</v>
      </c>
    </row>
    <row r="101" spans="1:5" ht="20" customHeight="1" x14ac:dyDescent="0.15">
      <c r="A101" s="789" t="s">
        <v>19</v>
      </c>
      <c r="B101" s="790">
        <v>11024294.999999998</v>
      </c>
      <c r="C101" s="660">
        <v>11634602.5</v>
      </c>
      <c r="D101" s="790">
        <v>610307.50000000186</v>
      </c>
      <c r="E101" s="791">
        <v>5.5360229384282746</v>
      </c>
    </row>
    <row r="102" spans="1:5" ht="20" customHeight="1" thickBot="1" x14ac:dyDescent="0.2">
      <c r="A102" s="797" t="s">
        <v>11</v>
      </c>
      <c r="B102" s="798">
        <v>2269000</v>
      </c>
      <c r="C102" s="660">
        <v>2521000.0000000005</v>
      </c>
      <c r="D102" s="799">
        <v>252000.00000000047</v>
      </c>
      <c r="E102" s="800">
        <v>11.106214191273708</v>
      </c>
    </row>
    <row r="103" spans="1:5" ht="20" customHeight="1" thickBot="1" x14ac:dyDescent="0.2">
      <c r="A103" s="802" t="s">
        <v>81</v>
      </c>
      <c r="B103" s="805"/>
      <c r="C103" s="805"/>
      <c r="D103" s="806"/>
      <c r="E103" s="807"/>
    </row>
    <row r="104" spans="1:5" ht="20" customHeight="1" x14ac:dyDescent="0.15">
      <c r="A104" s="789" t="s">
        <v>18</v>
      </c>
      <c r="B104" s="790">
        <v>9535439.9999999981</v>
      </c>
      <c r="C104" s="660">
        <v>10107055.000000002</v>
      </c>
      <c r="D104" s="790">
        <v>571615.00000000373</v>
      </c>
      <c r="E104" s="791">
        <v>5.9946368494794484</v>
      </c>
    </row>
    <row r="105" spans="1:5" ht="20" customHeight="1" x14ac:dyDescent="0.15">
      <c r="A105" s="789" t="s">
        <v>19</v>
      </c>
      <c r="B105" s="790">
        <v>7595800</v>
      </c>
      <c r="C105" s="660">
        <v>8022380</v>
      </c>
      <c r="D105" s="790">
        <v>426580</v>
      </c>
      <c r="E105" s="791">
        <v>5.6159983148582171</v>
      </c>
    </row>
    <row r="106" spans="1:5" ht="20" customHeight="1" thickBot="1" x14ac:dyDescent="0.2">
      <c r="A106" s="797" t="s">
        <v>11</v>
      </c>
      <c r="B106" s="798">
        <v>1928999.9999999998</v>
      </c>
      <c r="C106" s="660">
        <v>1715999.9999999998</v>
      </c>
      <c r="D106" s="799">
        <v>-213000</v>
      </c>
      <c r="E106" s="800">
        <v>-11.041990668740283</v>
      </c>
    </row>
    <row r="107" spans="1:5" ht="20" customHeight="1" thickBot="1" x14ac:dyDescent="0.2">
      <c r="A107" s="802" t="s">
        <v>82</v>
      </c>
      <c r="B107" s="805"/>
      <c r="C107" s="805"/>
      <c r="D107" s="806"/>
      <c r="E107" s="807"/>
    </row>
    <row r="108" spans="1:5" ht="20" customHeight="1" x14ac:dyDescent="0.15">
      <c r="A108" s="789" t="s">
        <v>18</v>
      </c>
      <c r="B108" s="790">
        <v>19709108.793046899</v>
      </c>
      <c r="C108" s="660">
        <v>20878220</v>
      </c>
      <c r="D108" s="790">
        <v>1169111.2069531009</v>
      </c>
      <c r="E108" s="791">
        <v>5.9318319221290494</v>
      </c>
    </row>
    <row r="109" spans="1:5" ht="20" customHeight="1" x14ac:dyDescent="0.15">
      <c r="A109" s="789" t="s">
        <v>19</v>
      </c>
      <c r="B109" s="790">
        <v>10400130</v>
      </c>
      <c r="C109" s="660">
        <v>10978180</v>
      </c>
      <c r="D109" s="790">
        <v>578050</v>
      </c>
      <c r="E109" s="791">
        <v>5.5581036006280726</v>
      </c>
    </row>
    <row r="110" spans="1:5" ht="20" customHeight="1" thickBot="1" x14ac:dyDescent="0.2">
      <c r="A110" s="797" t="s">
        <v>11</v>
      </c>
      <c r="B110" s="798">
        <v>1560000</v>
      </c>
      <c r="C110" s="660">
        <v>1616000.0000000002</v>
      </c>
      <c r="D110" s="799">
        <v>56000.000000000233</v>
      </c>
      <c r="E110" s="800">
        <v>3.5897435897436054</v>
      </c>
    </row>
    <row r="111" spans="1:5" ht="20" customHeight="1" thickBot="1" x14ac:dyDescent="0.2">
      <c r="A111" s="802" t="s">
        <v>83</v>
      </c>
      <c r="B111" s="805"/>
      <c r="C111" s="805"/>
      <c r="D111" s="806"/>
      <c r="E111" s="807"/>
    </row>
    <row r="112" spans="1:5" ht="20" customHeight="1" x14ac:dyDescent="0.15">
      <c r="A112" s="789" t="s">
        <v>18</v>
      </c>
      <c r="B112" s="790">
        <v>12822556.000000002</v>
      </c>
      <c r="C112" s="660">
        <v>13690390.000000002</v>
      </c>
      <c r="D112" s="790">
        <v>867834</v>
      </c>
      <c r="E112" s="791">
        <v>6.768026593137904</v>
      </c>
    </row>
    <row r="113" spans="1:5" ht="20" customHeight="1" x14ac:dyDescent="0.15">
      <c r="A113" s="789" t="s">
        <v>19</v>
      </c>
      <c r="B113" s="790">
        <v>7215745.9999999981</v>
      </c>
      <c r="C113" s="660">
        <v>7623842</v>
      </c>
      <c r="D113" s="790">
        <v>408096.00000000186</v>
      </c>
      <c r="E113" s="791">
        <v>5.6556314482245114</v>
      </c>
    </row>
    <row r="114" spans="1:5" ht="20" customHeight="1" thickBot="1" x14ac:dyDescent="0.2">
      <c r="A114" s="797" t="s">
        <v>11</v>
      </c>
      <c r="B114" s="798">
        <v>1605999.9999999998</v>
      </c>
      <c r="C114" s="660">
        <v>1578000</v>
      </c>
      <c r="D114" s="799">
        <v>-27999.999999999767</v>
      </c>
      <c r="E114" s="800">
        <v>-1.7434620174346094</v>
      </c>
    </row>
    <row r="115" spans="1:5" ht="20" customHeight="1" thickBot="1" x14ac:dyDescent="0.2">
      <c r="A115" s="802" t="s">
        <v>84</v>
      </c>
      <c r="B115" s="805"/>
      <c r="C115" s="805"/>
      <c r="D115" s="806"/>
      <c r="E115" s="807"/>
    </row>
    <row r="116" spans="1:5" ht="20" customHeight="1" x14ac:dyDescent="0.15">
      <c r="A116" s="789" t="s">
        <v>18</v>
      </c>
      <c r="B116" s="790">
        <v>8523639.9999999981</v>
      </c>
      <c r="C116" s="660">
        <v>8976619.9999999981</v>
      </c>
      <c r="D116" s="790">
        <v>452980</v>
      </c>
      <c r="E116" s="791">
        <v>5.3143961969299482</v>
      </c>
    </row>
    <row r="117" spans="1:5" ht="20" customHeight="1" x14ac:dyDescent="0.15">
      <c r="A117" s="789" t="s">
        <v>19</v>
      </c>
      <c r="B117" s="790">
        <v>6488560</v>
      </c>
      <c r="C117" s="660">
        <v>6859094.9999999991</v>
      </c>
      <c r="D117" s="790">
        <v>370534.99999999907</v>
      </c>
      <c r="E117" s="791">
        <v>5.7105890983515337</v>
      </c>
    </row>
    <row r="118" spans="1:5" ht="20" customHeight="1" thickBot="1" x14ac:dyDescent="0.2">
      <c r="A118" s="797" t="s">
        <v>11</v>
      </c>
      <c r="B118" s="798">
        <v>1483000.0000000002</v>
      </c>
      <c r="C118" s="660">
        <v>1615000</v>
      </c>
      <c r="D118" s="799">
        <v>131999.99999999977</v>
      </c>
      <c r="E118" s="800">
        <v>8.9008766014834606</v>
      </c>
    </row>
    <row r="119" spans="1:5" ht="20" customHeight="1" thickBot="1" x14ac:dyDescent="0.2">
      <c r="A119" s="802" t="s">
        <v>85</v>
      </c>
      <c r="B119" s="805"/>
      <c r="C119" s="805"/>
      <c r="D119" s="806"/>
      <c r="E119" s="807"/>
    </row>
    <row r="120" spans="1:5" ht="20" customHeight="1" x14ac:dyDescent="0.15">
      <c r="A120" s="789" t="s">
        <v>18</v>
      </c>
      <c r="B120" s="790">
        <v>22148861.999999996</v>
      </c>
      <c r="C120" s="660">
        <v>23417404</v>
      </c>
      <c r="D120" s="790">
        <v>1268542.0000000037</v>
      </c>
      <c r="E120" s="791">
        <v>5.7273461724579988</v>
      </c>
    </row>
    <row r="121" spans="1:5" ht="20" customHeight="1" x14ac:dyDescent="0.15">
      <c r="A121" s="789" t="s">
        <v>19</v>
      </c>
      <c r="B121" s="790">
        <v>11947783.747006312</v>
      </c>
      <c r="C121" s="660">
        <v>12761182.999999996</v>
      </c>
      <c r="D121" s="790">
        <v>813399.25299368426</v>
      </c>
      <c r="E121" s="791">
        <v>6.8079509155620173</v>
      </c>
    </row>
    <row r="122" spans="1:5" ht="20" customHeight="1" thickBot="1" x14ac:dyDescent="0.2">
      <c r="A122" s="797" t="s">
        <v>11</v>
      </c>
      <c r="B122" s="660">
        <v>1714999.9999999998</v>
      </c>
      <c r="C122" s="660">
        <v>1552000</v>
      </c>
      <c r="D122" s="790">
        <v>-162999.99999999977</v>
      </c>
      <c r="E122" s="791">
        <v>-9.5043731778425524</v>
      </c>
    </row>
    <row r="123" spans="1:5" x14ac:dyDescent="0.15">
      <c r="A123" s="7" t="s">
        <v>1925</v>
      </c>
      <c r="B123" s="1403"/>
      <c r="C123" s="1403"/>
      <c r="D123" s="1403"/>
      <c r="E123" s="687"/>
    </row>
    <row r="124" spans="1:5" x14ac:dyDescent="0.15">
      <c r="A124" s="280"/>
      <c r="B124" s="566"/>
      <c r="C124" s="566"/>
      <c r="D124" s="566"/>
      <c r="E124" s="566"/>
    </row>
    <row r="128" spans="1:5" ht="14" thickBot="1" x14ac:dyDescent="0.2"/>
    <row r="129" spans="2:3" ht="31.5" customHeight="1" thickBot="1" x14ac:dyDescent="0.25">
      <c r="B129" s="3062" t="s">
        <v>1166</v>
      </c>
      <c r="C129" s="3063"/>
    </row>
  </sheetData>
  <mergeCells count="10">
    <mergeCell ref="B129:C129"/>
    <mergeCell ref="A1:E1"/>
    <mergeCell ref="A3:A6"/>
    <mergeCell ref="D3:E4"/>
    <mergeCell ref="A45:E45"/>
    <mergeCell ref="A46:A49"/>
    <mergeCell ref="D46:E47"/>
    <mergeCell ref="A85:E85"/>
    <mergeCell ref="A86:A89"/>
    <mergeCell ref="D86:E87"/>
  </mergeCells>
  <phoneticPr fontId="13" type="noConversion"/>
  <hyperlinks>
    <hyperlink ref="B129:C129" r:id="rId1" location="ÍNDICE!A1" display="VOLVER AL ÍNDICE" xr:uid="{12FC584E-555A-C448-B827-FB0BA453F804}"/>
  </hyperlinks>
  <pageMargins left="0.59055118110236227" right="0.59055118110236227" top="0.98425196850393704" bottom="0.78740157480314965" header="0.59055118110236227" footer="0"/>
  <pageSetup scale="85" orientation="portrait" horizontalDpi="4294967293"/>
  <headerFooter alignWithMargins="0">
    <oddHeader>&amp;C&amp;"Arial,Negrita"&amp;12GOBERNACIÓN DEL HUILA&amp;"Arial,Normal"&amp;10
&amp;"Arial,Negrita"&amp;12Secretarìa de Agricultura y Minería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9AB66-FF44-A942-9BF3-1C96664FC63E}">
  <dimension ref="A1:P114"/>
  <sheetViews>
    <sheetView topLeftCell="A52" zoomScale="75" workbookViewId="0">
      <selection activeCell="J72" sqref="J72:M75"/>
    </sheetView>
  </sheetViews>
  <sheetFormatPr baseColWidth="10" defaultColWidth="11.5" defaultRowHeight="13" x14ac:dyDescent="0.15"/>
  <cols>
    <col min="1" max="1" width="2" customWidth="1"/>
    <col min="2" max="2" width="41.33203125" customWidth="1"/>
    <col min="3" max="3" width="19" bestFit="1" customWidth="1"/>
    <col min="4" max="4" width="17.6640625" customWidth="1"/>
    <col min="5" max="5" width="15.5" customWidth="1"/>
    <col min="6" max="6" width="16.5" customWidth="1"/>
    <col min="7" max="7" width="16" customWidth="1"/>
    <col min="8" max="8" width="12.33203125" customWidth="1"/>
    <col min="9" max="9" width="5.1640625" customWidth="1"/>
    <col min="10" max="10" width="41.83203125" customWidth="1"/>
    <col min="11" max="11" width="17.1640625" customWidth="1"/>
    <col min="12" max="12" width="15" customWidth="1"/>
    <col min="13" max="13" width="14.83203125" customWidth="1"/>
    <col min="14" max="15" width="15.5" customWidth="1"/>
    <col min="16" max="16" width="14.5" customWidth="1"/>
  </cols>
  <sheetData>
    <row r="1" spans="1:16" ht="16" x14ac:dyDescent="0.15">
      <c r="A1" s="781"/>
      <c r="B1" s="3239" t="s">
        <v>1930</v>
      </c>
      <c r="C1" s="3239"/>
      <c r="D1" s="3239"/>
      <c r="E1" s="3239"/>
      <c r="F1" s="3239"/>
      <c r="G1" s="3239"/>
      <c r="H1" s="3239"/>
      <c r="I1" s="566"/>
      <c r="J1" s="3239" t="s">
        <v>1932</v>
      </c>
      <c r="K1" s="3239"/>
      <c r="L1" s="3239"/>
      <c r="M1" s="3239"/>
      <c r="N1" s="3239"/>
      <c r="O1" s="3239"/>
      <c r="P1" s="3239"/>
    </row>
    <row r="2" spans="1:16" ht="17" thickBot="1" x14ac:dyDescent="0.2">
      <c r="A2" s="781"/>
      <c r="B2" s="812"/>
      <c r="C2" s="812"/>
      <c r="D2" s="812"/>
      <c r="E2" s="812"/>
      <c r="F2" s="812"/>
      <c r="G2" s="812"/>
      <c r="H2" s="2140" t="s">
        <v>1594</v>
      </c>
      <c r="I2" s="566"/>
      <c r="J2" s="813"/>
      <c r="K2" s="813"/>
      <c r="L2" s="813"/>
      <c r="M2" s="813"/>
      <c r="N2" s="813"/>
      <c r="O2" s="813"/>
      <c r="P2" s="2140" t="s">
        <v>1594</v>
      </c>
    </row>
    <row r="3" spans="1:16" ht="14.5" customHeight="1" x14ac:dyDescent="0.15">
      <c r="A3" s="781"/>
      <c r="B3" s="3217" t="s">
        <v>424</v>
      </c>
      <c r="C3" s="570" t="s">
        <v>86</v>
      </c>
      <c r="D3" s="3176" t="s">
        <v>87</v>
      </c>
      <c r="E3" s="3177"/>
      <c r="F3" s="3173" t="s">
        <v>88</v>
      </c>
      <c r="G3" s="3174"/>
      <c r="H3" s="3177"/>
      <c r="I3" s="566"/>
      <c r="J3" s="3217" t="s">
        <v>424</v>
      </c>
      <c r="K3" s="570" t="s">
        <v>86</v>
      </c>
      <c r="L3" s="3173" t="s">
        <v>87</v>
      </c>
      <c r="M3" s="3177"/>
      <c r="N3" s="3173" t="s">
        <v>88</v>
      </c>
      <c r="O3" s="3174"/>
      <c r="P3" s="3177"/>
    </row>
    <row r="4" spans="1:16" ht="14.5" customHeight="1" thickBot="1" x14ac:dyDescent="0.2">
      <c r="A4" s="781"/>
      <c r="B4" s="3218"/>
      <c r="C4" s="571" t="s">
        <v>89</v>
      </c>
      <c r="D4" s="3178"/>
      <c r="E4" s="3179"/>
      <c r="F4" s="3169" t="s">
        <v>1595</v>
      </c>
      <c r="G4" s="3170"/>
      <c r="H4" s="3184"/>
      <c r="I4" s="566"/>
      <c r="J4" s="3218"/>
      <c r="K4" s="571" t="s">
        <v>89</v>
      </c>
      <c r="L4" s="3169"/>
      <c r="M4" s="3184"/>
      <c r="N4" s="3169" t="s">
        <v>1595</v>
      </c>
      <c r="O4" s="3170"/>
      <c r="P4" s="3184"/>
    </row>
    <row r="5" spans="1:16" ht="14.5" customHeight="1" x14ac:dyDescent="0.15">
      <c r="A5" s="781"/>
      <c r="B5" s="3218"/>
      <c r="C5" s="571" t="s">
        <v>865</v>
      </c>
      <c r="D5" s="3202" t="s">
        <v>1830</v>
      </c>
      <c r="E5" s="3202" t="s">
        <v>1931</v>
      </c>
      <c r="F5" s="3217">
        <v>2017</v>
      </c>
      <c r="G5" s="3217">
        <v>2018</v>
      </c>
      <c r="H5" s="3217" t="s">
        <v>90</v>
      </c>
      <c r="I5" s="566"/>
      <c r="J5" s="3218"/>
      <c r="K5" s="571" t="s">
        <v>865</v>
      </c>
      <c r="L5" s="3202" t="s">
        <v>1830</v>
      </c>
      <c r="M5" s="3202" t="s">
        <v>1931</v>
      </c>
      <c r="N5" s="3217">
        <v>2017</v>
      </c>
      <c r="O5" s="3217">
        <v>2018</v>
      </c>
      <c r="P5" s="3217" t="s">
        <v>90</v>
      </c>
    </row>
    <row r="6" spans="1:16" ht="14.5" customHeight="1" thickBot="1" x14ac:dyDescent="0.2">
      <c r="A6" s="781"/>
      <c r="B6" s="3219"/>
      <c r="C6" s="2138" t="s">
        <v>1596</v>
      </c>
      <c r="D6" s="3199"/>
      <c r="E6" s="3199"/>
      <c r="F6" s="3219"/>
      <c r="G6" s="3219"/>
      <c r="H6" s="3219"/>
      <c r="I6" s="566"/>
      <c r="J6" s="3219"/>
      <c r="K6" s="2138" t="s">
        <v>1596</v>
      </c>
      <c r="L6" s="3199"/>
      <c r="M6" s="3199"/>
      <c r="N6" s="3219"/>
      <c r="O6" s="3219"/>
      <c r="P6" s="3219"/>
    </row>
    <row r="7" spans="1:16" ht="14.5" customHeight="1" x14ac:dyDescent="0.15">
      <c r="A7" s="781"/>
      <c r="B7" s="814"/>
      <c r="C7" s="586"/>
      <c r="D7" s="815"/>
      <c r="E7" s="815"/>
      <c r="F7" s="815"/>
      <c r="G7" s="815"/>
      <c r="H7" s="815"/>
      <c r="I7" s="566"/>
      <c r="J7" s="814"/>
      <c r="K7" s="586"/>
      <c r="L7" s="815"/>
      <c r="M7" s="815"/>
      <c r="N7" s="815"/>
      <c r="O7" s="815"/>
      <c r="P7" s="815"/>
    </row>
    <row r="8" spans="1:16" ht="14.5" customHeight="1" x14ac:dyDescent="0.15">
      <c r="A8" s="781"/>
      <c r="B8" s="1407" t="s">
        <v>426</v>
      </c>
      <c r="C8" s="792">
        <v>1680780</v>
      </c>
      <c r="D8" s="1408">
        <v>826.84799999999996</v>
      </c>
      <c r="E8" s="1408">
        <v>2378.366</v>
      </c>
      <c r="F8" s="1408">
        <v>1389.7495814399999</v>
      </c>
      <c r="G8" s="1409">
        <v>3997.51000548</v>
      </c>
      <c r="H8" s="1408">
        <v>187.64246874879058</v>
      </c>
      <c r="I8" s="566"/>
      <c r="J8" s="1407" t="s">
        <v>426</v>
      </c>
      <c r="K8" s="792">
        <v>1680780</v>
      </c>
      <c r="L8" s="1408">
        <v>826.84799999999996</v>
      </c>
      <c r="M8" s="1408">
        <v>2378.366</v>
      </c>
      <c r="N8" s="1408">
        <v>1389.7495814399999</v>
      </c>
      <c r="O8" s="1409">
        <v>3997.51000548</v>
      </c>
      <c r="P8" s="1408">
        <v>187.64246874879058</v>
      </c>
    </row>
    <row r="9" spans="1:16" ht="14.5" customHeight="1" x14ac:dyDescent="0.15">
      <c r="A9" s="781"/>
      <c r="B9" s="1407" t="s">
        <v>427</v>
      </c>
      <c r="C9" s="658">
        <v>565848</v>
      </c>
      <c r="D9" s="1408">
        <v>259917.60000000003</v>
      </c>
      <c r="E9" s="1408">
        <v>244919.30000000002</v>
      </c>
      <c r="F9" s="1408">
        <v>147073.85412480001</v>
      </c>
      <c r="G9" s="1409">
        <v>138587.09606640003</v>
      </c>
      <c r="H9" s="1408">
        <v>-5.7704056978057423</v>
      </c>
      <c r="I9" s="566"/>
      <c r="J9" s="1407" t="s">
        <v>427</v>
      </c>
      <c r="K9" s="658">
        <v>565848</v>
      </c>
      <c r="L9" s="1408">
        <v>259917.60000000003</v>
      </c>
      <c r="M9" s="1408">
        <v>244919.30000000002</v>
      </c>
      <c r="N9" s="1408">
        <v>147073.85412480001</v>
      </c>
      <c r="O9" s="1409">
        <v>138587.09606640003</v>
      </c>
      <c r="P9" s="1408">
        <v>-5.7704056978057423</v>
      </c>
    </row>
    <row r="10" spans="1:16" ht="14.5" customHeight="1" x14ac:dyDescent="0.15">
      <c r="A10" s="781"/>
      <c r="B10" s="1407" t="s">
        <v>1191</v>
      </c>
      <c r="C10" s="658">
        <v>510083</v>
      </c>
      <c r="D10" s="1408">
        <v>52430.1</v>
      </c>
      <c r="E10" s="1408">
        <v>62613.350000000006</v>
      </c>
      <c r="F10" s="1408">
        <v>26743.7026983</v>
      </c>
      <c r="G10" s="1409">
        <v>31938.005408050001</v>
      </c>
      <c r="H10" s="1408">
        <v>19.422526373209294</v>
      </c>
      <c r="I10" s="566"/>
      <c r="J10" s="1407" t="s">
        <v>1187</v>
      </c>
      <c r="K10" s="658">
        <v>510083</v>
      </c>
      <c r="L10" s="1408">
        <v>52430.1</v>
      </c>
      <c r="M10" s="1408">
        <v>62613.350000000006</v>
      </c>
      <c r="N10" s="1408">
        <v>26743.7026983</v>
      </c>
      <c r="O10" s="1409">
        <v>31938.005408050001</v>
      </c>
      <c r="P10" s="1408">
        <v>19.422526373209294</v>
      </c>
    </row>
    <row r="11" spans="1:16" ht="14.5" customHeight="1" x14ac:dyDescent="0.15">
      <c r="A11" s="781"/>
      <c r="B11" s="1407" t="s">
        <v>1189</v>
      </c>
      <c r="C11" s="658">
        <v>506221</v>
      </c>
      <c r="D11" s="1408">
        <v>23154.27</v>
      </c>
      <c r="E11" s="1408">
        <v>31974.71</v>
      </c>
      <c r="F11" s="1408">
        <v>11721.17771367</v>
      </c>
      <c r="G11" s="1409">
        <v>16186.26967091</v>
      </c>
      <c r="H11" s="1408">
        <v>38.094226248549404</v>
      </c>
      <c r="I11" s="566"/>
      <c r="J11" s="1407" t="s">
        <v>225</v>
      </c>
      <c r="K11" s="658">
        <v>506221</v>
      </c>
      <c r="L11" s="1408">
        <v>23154.27</v>
      </c>
      <c r="M11" s="1408">
        <v>31974.71</v>
      </c>
      <c r="N11" s="1408">
        <v>11721.17771367</v>
      </c>
      <c r="O11" s="1409">
        <v>16186.26967091</v>
      </c>
      <c r="P11" s="1408">
        <v>38.094226248549404</v>
      </c>
    </row>
    <row r="12" spans="1:16" ht="14.5" customHeight="1" x14ac:dyDescent="0.15">
      <c r="A12" s="781"/>
      <c r="B12" s="1407" t="s">
        <v>91</v>
      </c>
      <c r="C12" s="658">
        <v>1170013</v>
      </c>
      <c r="D12" s="1408">
        <v>19253.809999999998</v>
      </c>
      <c r="E12" s="1408">
        <v>18950.55</v>
      </c>
      <c r="F12" s="1408">
        <v>22527.207999529997</v>
      </c>
      <c r="G12" s="1409">
        <v>22172.389857149999</v>
      </c>
      <c r="H12" s="1408">
        <v>-1.5750648832620584</v>
      </c>
      <c r="I12" s="566"/>
      <c r="J12" s="1407" t="s">
        <v>91</v>
      </c>
      <c r="K12" s="658">
        <v>1170013</v>
      </c>
      <c r="L12" s="1408">
        <v>19253.809999999998</v>
      </c>
      <c r="M12" s="1408">
        <v>18950.55</v>
      </c>
      <c r="N12" s="1408">
        <v>22527.207999529997</v>
      </c>
      <c r="O12" s="1409">
        <v>22172.389857149999</v>
      </c>
      <c r="P12" s="1408">
        <v>-1.5750648832620584</v>
      </c>
    </row>
    <row r="13" spans="1:16" ht="14.5" customHeight="1" x14ac:dyDescent="0.15">
      <c r="A13" s="781"/>
      <c r="B13" s="1407" t="s">
        <v>97</v>
      </c>
      <c r="C13" s="658">
        <v>1170013</v>
      </c>
      <c r="D13" s="1408">
        <v>4577.2700000000004</v>
      </c>
      <c r="E13" s="1408">
        <v>4465.03</v>
      </c>
      <c r="F13" s="1408">
        <v>5355.4654045100006</v>
      </c>
      <c r="G13" s="1409">
        <v>5224.1431453899995</v>
      </c>
      <c r="H13" s="1408">
        <v>-2.4521166546872024</v>
      </c>
      <c r="I13" s="566"/>
      <c r="J13" s="1407" t="s">
        <v>97</v>
      </c>
      <c r="K13" s="658">
        <v>1170013</v>
      </c>
      <c r="L13" s="1408">
        <v>4577.2700000000004</v>
      </c>
      <c r="M13" s="1408">
        <v>4465.03</v>
      </c>
      <c r="N13" s="1408">
        <v>5355.4654045100006</v>
      </c>
      <c r="O13" s="1409">
        <v>5224.1431453899995</v>
      </c>
      <c r="P13" s="1408">
        <v>-2.4521166546872024</v>
      </c>
    </row>
    <row r="14" spans="1:16" ht="14.5" customHeight="1" x14ac:dyDescent="0.15">
      <c r="A14" s="781"/>
      <c r="B14" s="1407" t="s">
        <v>445</v>
      </c>
      <c r="C14" s="658">
        <v>445559</v>
      </c>
      <c r="D14" s="1408">
        <v>1221.8000000000002</v>
      </c>
      <c r="E14" s="1408">
        <v>978.30000000000007</v>
      </c>
      <c r="F14" s="1408">
        <v>544.38398620000009</v>
      </c>
      <c r="G14" s="1409">
        <v>435.89036970000006</v>
      </c>
      <c r="H14" s="1408">
        <v>-19.929612047798329</v>
      </c>
      <c r="I14" s="566"/>
      <c r="J14" s="1407" t="s">
        <v>445</v>
      </c>
      <c r="K14" s="658">
        <v>445559</v>
      </c>
      <c r="L14" s="1408">
        <v>1221.8000000000002</v>
      </c>
      <c r="M14" s="1408">
        <v>978.30000000000007</v>
      </c>
      <c r="N14" s="1408">
        <v>544.38398620000009</v>
      </c>
      <c r="O14" s="1409">
        <v>435.89036970000006</v>
      </c>
      <c r="P14" s="1408">
        <v>-19.929612047798329</v>
      </c>
    </row>
    <row r="15" spans="1:16" ht="14.5" customHeight="1" x14ac:dyDescent="0.15">
      <c r="A15" s="781"/>
      <c r="B15" s="1407" t="s">
        <v>447</v>
      </c>
      <c r="C15" s="658">
        <v>4200000</v>
      </c>
      <c r="D15" s="1408">
        <v>3456.8</v>
      </c>
      <c r="E15" s="1408">
        <v>3457.7</v>
      </c>
      <c r="F15" s="1408">
        <v>14518.56</v>
      </c>
      <c r="G15" s="1409">
        <v>14522.34</v>
      </c>
      <c r="H15" s="1408">
        <v>2.6035639898168483E-2</v>
      </c>
      <c r="I15" s="566"/>
      <c r="J15" s="1407" t="s">
        <v>447</v>
      </c>
      <c r="K15" s="658">
        <v>4200000</v>
      </c>
      <c r="L15" s="1408">
        <v>3456.8</v>
      </c>
      <c r="M15" s="1408">
        <v>3457.7</v>
      </c>
      <c r="N15" s="1408">
        <v>14518.56</v>
      </c>
      <c r="O15" s="1409">
        <v>14522.34</v>
      </c>
      <c r="P15" s="1408">
        <v>2.6035639898168483E-2</v>
      </c>
    </row>
    <row r="16" spans="1:16" ht="14.5" customHeight="1" x14ac:dyDescent="0.15">
      <c r="A16" s="781"/>
      <c r="B16" s="1407" t="s">
        <v>446</v>
      </c>
      <c r="C16" s="658">
        <v>829088</v>
      </c>
      <c r="D16" s="1408">
        <v>0</v>
      </c>
      <c r="E16" s="1408">
        <v>0</v>
      </c>
      <c r="F16" s="1408">
        <v>0</v>
      </c>
      <c r="G16" s="1409">
        <v>0</v>
      </c>
      <c r="H16" s="1408" t="e">
        <v>#DIV/0!</v>
      </c>
      <c r="I16" s="566"/>
      <c r="J16" s="1407" t="s">
        <v>446</v>
      </c>
      <c r="K16" s="658">
        <v>829088</v>
      </c>
      <c r="L16" s="1408">
        <v>0</v>
      </c>
      <c r="M16" s="1408">
        <v>0</v>
      </c>
      <c r="N16" s="1408">
        <v>0</v>
      </c>
      <c r="O16" s="1409">
        <v>0</v>
      </c>
      <c r="P16" s="1408" t="e">
        <v>#DIV/0!</v>
      </c>
    </row>
    <row r="17" spans="1:16" ht="14.5" customHeight="1" x14ac:dyDescent="0.15">
      <c r="A17" s="781"/>
      <c r="B17" s="1392" t="s">
        <v>98</v>
      </c>
      <c r="C17" s="1410"/>
      <c r="D17" s="1411">
        <v>364838.49800000002</v>
      </c>
      <c r="E17" s="1411">
        <v>369737.3060000001</v>
      </c>
      <c r="F17" s="1411">
        <v>229874.10150845002</v>
      </c>
      <c r="G17" s="1411">
        <v>233063.64452308003</v>
      </c>
      <c r="H17" s="1411">
        <v>1.387517338273426</v>
      </c>
      <c r="I17" s="566"/>
      <c r="J17" s="1392" t="s">
        <v>98</v>
      </c>
      <c r="K17" s="1410"/>
      <c r="L17" s="1411">
        <v>364838.49800000002</v>
      </c>
      <c r="M17" s="1411">
        <v>369737.3060000001</v>
      </c>
      <c r="N17" s="1411">
        <v>229874.10150845002</v>
      </c>
      <c r="O17" s="1411">
        <v>233063.64452308003</v>
      </c>
      <c r="P17" s="1411">
        <v>1.387517338273426</v>
      </c>
    </row>
    <row r="18" spans="1:16" ht="14.5" customHeight="1" x14ac:dyDescent="0.15">
      <c r="A18" s="781"/>
      <c r="B18" s="1407" t="s">
        <v>429</v>
      </c>
      <c r="C18" s="658">
        <v>269569</v>
      </c>
      <c r="D18" s="1408">
        <v>7937.5</v>
      </c>
      <c r="E18" s="1408">
        <v>8524.75</v>
      </c>
      <c r="F18" s="1408">
        <v>2139.7039374999999</v>
      </c>
      <c r="G18" s="1409">
        <v>2298.0083327500001</v>
      </c>
      <c r="H18" s="1408">
        <v>7.3984251968503969</v>
      </c>
      <c r="I18" s="566"/>
      <c r="J18" s="1407" t="s">
        <v>429</v>
      </c>
      <c r="K18" s="658">
        <v>269569</v>
      </c>
      <c r="L18" s="1408">
        <v>7937.5</v>
      </c>
      <c r="M18" s="1408">
        <v>8524.75</v>
      </c>
      <c r="N18" s="1408">
        <v>2139.7039374999999</v>
      </c>
      <c r="O18" s="1409">
        <v>2298.0083327500001</v>
      </c>
      <c r="P18" s="1408">
        <v>7.3984251968503969</v>
      </c>
    </row>
    <row r="19" spans="1:16" ht="14.5" customHeight="1" x14ac:dyDescent="0.15">
      <c r="A19" s="781"/>
      <c r="B19" s="1407" t="s">
        <v>428</v>
      </c>
      <c r="C19" s="658">
        <v>1497959</v>
      </c>
      <c r="D19" s="1408">
        <v>5607.65</v>
      </c>
      <c r="E19" s="1408">
        <v>6506.5</v>
      </c>
      <c r="F19" s="1408">
        <v>8400.02978635</v>
      </c>
      <c r="G19" s="1409">
        <v>9746.4702335000002</v>
      </c>
      <c r="H19" s="1408">
        <v>16.028996103537139</v>
      </c>
      <c r="I19" s="566"/>
      <c r="J19" s="1407" t="s">
        <v>428</v>
      </c>
      <c r="K19" s="658">
        <v>1497959</v>
      </c>
      <c r="L19" s="1408">
        <v>5607.65</v>
      </c>
      <c r="M19" s="1408">
        <v>6506.5</v>
      </c>
      <c r="N19" s="1408">
        <v>8400.02978635</v>
      </c>
      <c r="O19" s="1409">
        <v>9746.4702335000002</v>
      </c>
      <c r="P19" s="1408">
        <v>16.028996103537139</v>
      </c>
    </row>
    <row r="20" spans="1:16" ht="14.5" customHeight="1" x14ac:dyDescent="0.15">
      <c r="A20" s="781"/>
      <c r="B20" s="1407" t="s">
        <v>433</v>
      </c>
      <c r="C20" s="658">
        <v>667937</v>
      </c>
      <c r="D20" s="1408">
        <v>4220.99</v>
      </c>
      <c r="E20" s="1408">
        <v>4303.45</v>
      </c>
      <c r="F20" s="1408">
        <v>2819.3553976299995</v>
      </c>
      <c r="G20" s="1409">
        <v>2874.4334826500003</v>
      </c>
      <c r="H20" s="1408">
        <v>1.9535701340207225</v>
      </c>
      <c r="I20" s="566"/>
      <c r="J20" s="1407" t="s">
        <v>433</v>
      </c>
      <c r="K20" s="658">
        <v>667937</v>
      </c>
      <c r="L20" s="1408">
        <v>4220.99</v>
      </c>
      <c r="M20" s="1408">
        <v>4303.45</v>
      </c>
      <c r="N20" s="1408">
        <v>2819.3553976299995</v>
      </c>
      <c r="O20" s="1409">
        <v>2874.4334826500003</v>
      </c>
      <c r="P20" s="1408">
        <v>1.9535701340207225</v>
      </c>
    </row>
    <row r="21" spans="1:16" ht="14.5" customHeight="1" x14ac:dyDescent="0.15">
      <c r="A21" s="781"/>
      <c r="B21" s="1407" t="s">
        <v>99</v>
      </c>
      <c r="C21" s="658">
        <v>697473</v>
      </c>
      <c r="D21" s="1408">
        <v>7598.05</v>
      </c>
      <c r="E21" s="1408">
        <v>8013</v>
      </c>
      <c r="F21" s="1408">
        <v>5299.4347276500002</v>
      </c>
      <c r="G21" s="1409">
        <v>5588.8511490000001</v>
      </c>
      <c r="H21" s="1408">
        <v>5.4612696678753139</v>
      </c>
      <c r="I21" s="566"/>
      <c r="J21" s="1407" t="s">
        <v>99</v>
      </c>
      <c r="K21" s="658">
        <v>697473</v>
      </c>
      <c r="L21" s="1408">
        <v>7598.05</v>
      </c>
      <c r="M21" s="1408">
        <v>8013</v>
      </c>
      <c r="N21" s="1408">
        <v>5299.4347276500002</v>
      </c>
      <c r="O21" s="1409">
        <v>5588.8511490000001</v>
      </c>
      <c r="P21" s="1408">
        <v>5.4612696678753139</v>
      </c>
    </row>
    <row r="22" spans="1:16" ht="14.5" customHeight="1" x14ac:dyDescent="0.15">
      <c r="A22" s="781"/>
      <c r="B22" s="1407" t="s">
        <v>100</v>
      </c>
      <c r="C22" s="658">
        <v>724820</v>
      </c>
      <c r="D22" s="1408">
        <v>768.8</v>
      </c>
      <c r="E22" s="1408">
        <v>778.4</v>
      </c>
      <c r="F22" s="1408">
        <v>557.24161600000002</v>
      </c>
      <c r="G22" s="1409">
        <v>564.19988799999999</v>
      </c>
      <c r="H22" s="1408">
        <v>1.2486992715920877</v>
      </c>
      <c r="I22" s="566"/>
      <c r="J22" s="1407" t="s">
        <v>100</v>
      </c>
      <c r="K22" s="658">
        <v>724820</v>
      </c>
      <c r="L22" s="1408">
        <v>768.8</v>
      </c>
      <c r="M22" s="1408">
        <v>778.4</v>
      </c>
      <c r="N22" s="1408">
        <v>557.24161600000002</v>
      </c>
      <c r="O22" s="1409">
        <v>564.19988799999999</v>
      </c>
      <c r="P22" s="1408">
        <v>1.2486992715920877</v>
      </c>
    </row>
    <row r="23" spans="1:16" ht="14.5" customHeight="1" x14ac:dyDescent="0.15">
      <c r="A23" s="781"/>
      <c r="B23" s="1407" t="s">
        <v>439</v>
      </c>
      <c r="C23" s="658">
        <v>402500</v>
      </c>
      <c r="D23" s="1408">
        <v>10481.4</v>
      </c>
      <c r="E23" s="1408">
        <v>15059</v>
      </c>
      <c r="F23" s="1408">
        <v>4218.7635</v>
      </c>
      <c r="G23" s="1409">
        <v>6061.2475000000004</v>
      </c>
      <c r="H23" s="1408">
        <v>43.673555059438627</v>
      </c>
      <c r="I23" s="566"/>
      <c r="J23" s="1407" t="s">
        <v>439</v>
      </c>
      <c r="K23" s="658">
        <v>402500</v>
      </c>
      <c r="L23" s="1408">
        <v>10481.4</v>
      </c>
      <c r="M23" s="1408">
        <v>15059</v>
      </c>
      <c r="N23" s="1408">
        <v>4218.7635</v>
      </c>
      <c r="O23" s="1409">
        <v>6061.2475000000004</v>
      </c>
      <c r="P23" s="1408">
        <v>43.673555059438627</v>
      </c>
    </row>
    <row r="24" spans="1:16" ht="14.5" customHeight="1" x14ac:dyDescent="0.15">
      <c r="A24" s="781"/>
      <c r="B24" s="1407" t="s">
        <v>440</v>
      </c>
      <c r="C24" s="658">
        <v>529416</v>
      </c>
      <c r="D24" s="1408">
        <v>223.9</v>
      </c>
      <c r="E24" s="1408">
        <v>197</v>
      </c>
      <c r="F24" s="1408">
        <v>118.53624240000001</v>
      </c>
      <c r="G24" s="1409">
        <v>104.29495199999999</v>
      </c>
      <c r="H24" s="1408">
        <v>-12.014292094685132</v>
      </c>
      <c r="I24" s="566"/>
      <c r="J24" s="1407" t="s">
        <v>440</v>
      </c>
      <c r="K24" s="658">
        <v>529416</v>
      </c>
      <c r="L24" s="1408">
        <v>223.9</v>
      </c>
      <c r="M24" s="1408">
        <v>197</v>
      </c>
      <c r="N24" s="1408">
        <v>118.53624240000001</v>
      </c>
      <c r="O24" s="1409">
        <v>104.29495199999999</v>
      </c>
      <c r="P24" s="1408">
        <v>-12.014292094685132</v>
      </c>
    </row>
    <row r="25" spans="1:16" ht="14.5" customHeight="1" x14ac:dyDescent="0.15">
      <c r="A25" s="781"/>
      <c r="B25" s="1407" t="s">
        <v>101</v>
      </c>
      <c r="C25" s="658">
        <v>226875</v>
      </c>
      <c r="D25" s="1408">
        <v>1871.62</v>
      </c>
      <c r="E25" s="1408">
        <v>2063.75</v>
      </c>
      <c r="F25" s="1408">
        <v>424.62378749999999</v>
      </c>
      <c r="G25" s="1409">
        <v>468.21328125000002</v>
      </c>
      <c r="H25" s="1408">
        <v>10.26543849713083</v>
      </c>
      <c r="I25" s="566"/>
      <c r="J25" s="1407" t="s">
        <v>101</v>
      </c>
      <c r="K25" s="658">
        <v>226875</v>
      </c>
      <c r="L25" s="1408">
        <v>1871.62</v>
      </c>
      <c r="M25" s="1408">
        <v>2063.75</v>
      </c>
      <c r="N25" s="1408">
        <v>424.62378749999999</v>
      </c>
      <c r="O25" s="1409">
        <v>468.21328125000002</v>
      </c>
      <c r="P25" s="1408">
        <v>10.26543849713083</v>
      </c>
    </row>
    <row r="26" spans="1:16" ht="14.5" customHeight="1" x14ac:dyDescent="0.15">
      <c r="A26" s="781"/>
      <c r="B26" s="1407" t="s">
        <v>443</v>
      </c>
      <c r="C26" s="658">
        <v>702692</v>
      </c>
      <c r="D26" s="1408">
        <v>1576</v>
      </c>
      <c r="E26" s="1408">
        <v>2153.75</v>
      </c>
      <c r="F26" s="1408">
        <v>1107.4425920000001</v>
      </c>
      <c r="G26" s="1409">
        <v>1513.4228949999999</v>
      </c>
      <c r="H26" s="1408">
        <v>36.659263959390842</v>
      </c>
      <c r="I26" s="566"/>
      <c r="J26" s="1407" t="s">
        <v>443</v>
      </c>
      <c r="K26" s="658">
        <v>702692</v>
      </c>
      <c r="L26" s="1408">
        <v>1576</v>
      </c>
      <c r="M26" s="1408">
        <v>2153.75</v>
      </c>
      <c r="N26" s="1408">
        <v>1107.4425920000001</v>
      </c>
      <c r="O26" s="1409">
        <v>1513.4228949999999</v>
      </c>
      <c r="P26" s="1408">
        <v>36.659263959390842</v>
      </c>
    </row>
    <row r="27" spans="1:16" ht="14.5" customHeight="1" x14ac:dyDescent="0.15">
      <c r="A27" s="781"/>
      <c r="B27" s="1407" t="s">
        <v>444</v>
      </c>
      <c r="C27" s="658">
        <v>365031</v>
      </c>
      <c r="D27" s="1408">
        <v>2086.65</v>
      </c>
      <c r="E27" s="1408">
        <v>2196.5</v>
      </c>
      <c r="F27" s="1408">
        <v>761.69193614999995</v>
      </c>
      <c r="G27" s="1409">
        <v>801.7905915</v>
      </c>
      <c r="H27" s="1408">
        <v>5.2644190448805546</v>
      </c>
      <c r="I27" s="566"/>
      <c r="J27" s="1407" t="s">
        <v>444</v>
      </c>
      <c r="K27" s="658">
        <v>365031</v>
      </c>
      <c r="L27" s="1408">
        <v>2086.65</v>
      </c>
      <c r="M27" s="1408">
        <v>2196.5</v>
      </c>
      <c r="N27" s="1408">
        <v>761.69193614999995</v>
      </c>
      <c r="O27" s="1409">
        <v>801.7905915</v>
      </c>
      <c r="P27" s="1408">
        <v>5.2644190448805546</v>
      </c>
    </row>
    <row r="28" spans="1:16" ht="14.5" customHeight="1" x14ac:dyDescent="0.15">
      <c r="A28" s="781"/>
      <c r="B28" s="1407" t="s">
        <v>102</v>
      </c>
      <c r="C28" s="658">
        <v>655297</v>
      </c>
      <c r="D28" s="1408">
        <v>19176.2</v>
      </c>
      <c r="E28" s="1408">
        <v>18053.5</v>
      </c>
      <c r="F28" s="1408">
        <v>12566.1063314</v>
      </c>
      <c r="G28" s="1409">
        <v>11830.4043895</v>
      </c>
      <c r="H28" s="1408">
        <v>-5.8546531638176589</v>
      </c>
      <c r="I28" s="566"/>
      <c r="J28" s="1407" t="s">
        <v>102</v>
      </c>
      <c r="K28" s="658">
        <v>655297</v>
      </c>
      <c r="L28" s="1408">
        <v>19176.2</v>
      </c>
      <c r="M28" s="1408">
        <v>18053.5</v>
      </c>
      <c r="N28" s="1408">
        <v>12566.1063314</v>
      </c>
      <c r="O28" s="1409">
        <v>11830.4043895</v>
      </c>
      <c r="P28" s="1408">
        <v>-5.8546531638176589</v>
      </c>
    </row>
    <row r="29" spans="1:16" ht="17.25" customHeight="1" x14ac:dyDescent="0.15">
      <c r="A29" s="781"/>
      <c r="B29" s="1392" t="s">
        <v>103</v>
      </c>
      <c r="C29" s="663"/>
      <c r="D29" s="1411">
        <v>61548.760000000009</v>
      </c>
      <c r="E29" s="1411">
        <v>67849.600000000006</v>
      </c>
      <c r="F29" s="1411">
        <v>38412.929854580005</v>
      </c>
      <c r="G29" s="1411">
        <v>41851.336695149999</v>
      </c>
      <c r="H29" s="1411">
        <v>8.951170487611293</v>
      </c>
      <c r="I29" s="566"/>
      <c r="J29" s="1392" t="s">
        <v>103</v>
      </c>
      <c r="K29" s="663"/>
      <c r="L29" s="1411">
        <v>61548.760000000009</v>
      </c>
      <c r="M29" s="1411">
        <v>67849.600000000006</v>
      </c>
      <c r="N29" s="1411">
        <v>38412.929854580005</v>
      </c>
      <c r="O29" s="1411">
        <v>41851.336695149999</v>
      </c>
      <c r="P29" s="1411">
        <v>8.951170487611293</v>
      </c>
    </row>
    <row r="30" spans="1:16" ht="14.5" customHeight="1" x14ac:dyDescent="0.15">
      <c r="A30" s="781"/>
      <c r="B30" s="1407" t="s">
        <v>1601</v>
      </c>
      <c r="C30" s="658">
        <v>2244245</v>
      </c>
      <c r="D30" s="1408">
        <v>117.5</v>
      </c>
      <c r="E30" s="1408">
        <v>128.69999999999999</v>
      </c>
      <c r="F30" s="1408">
        <v>263.69878749999998</v>
      </c>
      <c r="G30" s="1409">
        <v>288.83433150000002</v>
      </c>
      <c r="H30" s="1408">
        <v>9.5319148936170279</v>
      </c>
      <c r="I30" s="566"/>
      <c r="J30" s="1407" t="s">
        <v>104</v>
      </c>
      <c r="K30" s="658">
        <v>2244245</v>
      </c>
      <c r="L30" s="1408">
        <v>117.5</v>
      </c>
      <c r="M30" s="1408">
        <v>128.69999999999999</v>
      </c>
      <c r="N30" s="1408">
        <v>263.69878749999998</v>
      </c>
      <c r="O30" s="1409">
        <v>288.83433150000002</v>
      </c>
      <c r="P30" s="1408">
        <v>9.5319148936170279</v>
      </c>
    </row>
    <row r="31" spans="1:16" ht="14.5" customHeight="1" x14ac:dyDescent="0.15">
      <c r="A31" s="781"/>
      <c r="B31" s="1407" t="s">
        <v>928</v>
      </c>
      <c r="C31" s="658">
        <v>548918</v>
      </c>
      <c r="D31" s="1408">
        <v>3782</v>
      </c>
      <c r="E31" s="1408">
        <v>3512</v>
      </c>
      <c r="F31" s="1408">
        <v>2076.0078760000001</v>
      </c>
      <c r="G31" s="1409">
        <v>1927.8000159999999</v>
      </c>
      <c r="H31" s="1408">
        <v>-7.1390798519302052</v>
      </c>
      <c r="I31" s="566"/>
      <c r="J31" s="1407" t="s">
        <v>928</v>
      </c>
      <c r="K31" s="658">
        <v>548918</v>
      </c>
      <c r="L31" s="1408">
        <v>3782</v>
      </c>
      <c r="M31" s="1408">
        <v>3512</v>
      </c>
      <c r="N31" s="1408">
        <v>2076.0078760000001</v>
      </c>
      <c r="O31" s="1409">
        <v>1927.8000159999999</v>
      </c>
      <c r="P31" s="1408">
        <v>-7.1390798519302052</v>
      </c>
    </row>
    <row r="32" spans="1:16" ht="14.5" customHeight="1" x14ac:dyDescent="0.15">
      <c r="A32" s="781"/>
      <c r="B32" s="1407" t="s">
        <v>1602</v>
      </c>
      <c r="C32" s="658">
        <v>637616</v>
      </c>
      <c r="D32" s="1408">
        <v>1302.5</v>
      </c>
      <c r="E32" s="1408">
        <v>2451</v>
      </c>
      <c r="F32" s="1408">
        <v>830.49483999999995</v>
      </c>
      <c r="G32" s="1409">
        <v>1562.796816</v>
      </c>
      <c r="H32" s="1408">
        <v>88.17658349328218</v>
      </c>
      <c r="I32" s="566"/>
      <c r="J32" s="1407" t="s">
        <v>105</v>
      </c>
      <c r="K32" s="658">
        <v>637616</v>
      </c>
      <c r="L32" s="1408">
        <v>1302.5</v>
      </c>
      <c r="M32" s="1408">
        <v>2451</v>
      </c>
      <c r="N32" s="1408">
        <v>830.49483999999995</v>
      </c>
      <c r="O32" s="1409">
        <v>1562.796816</v>
      </c>
      <c r="P32" s="1408">
        <v>88.17658349328218</v>
      </c>
    </row>
    <row r="33" spans="1:16" ht="14.5" customHeight="1" x14ac:dyDescent="0.15">
      <c r="A33" s="781"/>
      <c r="B33" s="1407" t="s">
        <v>930</v>
      </c>
      <c r="C33" s="658">
        <v>317670</v>
      </c>
      <c r="D33" s="1408">
        <v>22144.35</v>
      </c>
      <c r="E33" s="1408">
        <v>22249.200000000001</v>
      </c>
      <c r="F33" s="1408">
        <v>7034.5956644999997</v>
      </c>
      <c r="G33" s="1409">
        <v>7067.9033639999998</v>
      </c>
      <c r="H33" s="1408">
        <v>0.47348420703249872</v>
      </c>
      <c r="I33" s="566"/>
      <c r="J33" s="1407" t="s">
        <v>930</v>
      </c>
      <c r="K33" s="658">
        <v>317670</v>
      </c>
      <c r="L33" s="1408">
        <v>22144.35</v>
      </c>
      <c r="M33" s="1408">
        <v>22249.200000000001</v>
      </c>
      <c r="N33" s="1408">
        <v>7034.5956644999997</v>
      </c>
      <c r="O33" s="1409">
        <v>7067.9033639999998</v>
      </c>
      <c r="P33" s="1408">
        <v>0.47348420703249872</v>
      </c>
    </row>
    <row r="34" spans="1:16" ht="14.5" customHeight="1" x14ac:dyDescent="0.15">
      <c r="A34" s="781"/>
      <c r="B34" s="1407" t="s">
        <v>970</v>
      </c>
      <c r="C34" s="658">
        <v>3300000</v>
      </c>
      <c r="D34" s="1408">
        <v>4822.434400000001</v>
      </c>
      <c r="E34" s="1408">
        <v>4517.5277999999998</v>
      </c>
      <c r="F34" s="1408">
        <v>15914.033520000005</v>
      </c>
      <c r="G34" s="1409">
        <v>14907.84174</v>
      </c>
      <c r="H34" s="1408">
        <v>-6.3226697287992408</v>
      </c>
      <c r="I34" s="566"/>
      <c r="J34" s="1407" t="s">
        <v>970</v>
      </c>
      <c r="K34" s="658">
        <v>3300000</v>
      </c>
      <c r="L34" s="1408">
        <v>4822.434400000001</v>
      </c>
      <c r="M34" s="1408">
        <v>4517.5277999999998</v>
      </c>
      <c r="N34" s="1408">
        <v>15914.033520000005</v>
      </c>
      <c r="O34" s="1409">
        <v>14907.84174</v>
      </c>
      <c r="P34" s="1408">
        <v>-6.3226697287992408</v>
      </c>
    </row>
    <row r="35" spans="1:16" ht="14.5" customHeight="1" x14ac:dyDescent="0.15">
      <c r="A35" s="781"/>
      <c r="B35" s="1407" t="s">
        <v>92</v>
      </c>
      <c r="C35" s="658">
        <v>590020</v>
      </c>
      <c r="D35" s="1408">
        <v>46572.3</v>
      </c>
      <c r="E35" s="1408">
        <v>46954</v>
      </c>
      <c r="F35" s="1408">
        <v>27478.588446000002</v>
      </c>
      <c r="G35" s="1409">
        <v>27703.799080000001</v>
      </c>
      <c r="H35" s="1408">
        <v>0.81958589118424641</v>
      </c>
      <c r="I35" s="566"/>
      <c r="J35" s="1407" t="s">
        <v>92</v>
      </c>
      <c r="K35" s="658">
        <v>590020</v>
      </c>
      <c r="L35" s="1408">
        <v>46572.3</v>
      </c>
      <c r="M35" s="1408">
        <v>46954</v>
      </c>
      <c r="N35" s="1408">
        <v>27478.588446000002</v>
      </c>
      <c r="O35" s="1409">
        <v>27703.799080000001</v>
      </c>
      <c r="P35" s="1408">
        <v>0.81958589118424641</v>
      </c>
    </row>
    <row r="36" spans="1:16" ht="14.5" customHeight="1" x14ac:dyDescent="0.15">
      <c r="A36" s="781"/>
      <c r="B36" s="1407" t="s">
        <v>1127</v>
      </c>
      <c r="C36" s="658">
        <v>15000</v>
      </c>
      <c r="D36" s="1408">
        <v>79753.05</v>
      </c>
      <c r="E36" s="1408">
        <v>75635.95</v>
      </c>
      <c r="F36" s="1408">
        <v>1196.29575</v>
      </c>
      <c r="G36" s="1409">
        <v>1134.53925</v>
      </c>
      <c r="H36" s="1408">
        <v>-5.1623104069374079</v>
      </c>
      <c r="I36" s="566"/>
      <c r="J36" s="1407" t="s">
        <v>1127</v>
      </c>
      <c r="K36" s="658">
        <v>15000</v>
      </c>
      <c r="L36" s="1408">
        <v>79753.05</v>
      </c>
      <c r="M36" s="1408">
        <v>75635.95</v>
      </c>
      <c r="N36" s="1408">
        <v>1196.29575</v>
      </c>
      <c r="O36" s="1409">
        <v>1134.53925</v>
      </c>
      <c r="P36" s="1408">
        <v>-5.1623104069374079</v>
      </c>
    </row>
    <row r="37" spans="1:16" ht="14.5" customHeight="1" x14ac:dyDescent="0.15">
      <c r="A37" s="781"/>
      <c r="B37" s="1407" t="s">
        <v>107</v>
      </c>
      <c r="C37" s="658">
        <v>500153</v>
      </c>
      <c r="D37" s="1408">
        <v>78608.450000000012</v>
      </c>
      <c r="E37" s="1408">
        <v>80925.739999999991</v>
      </c>
      <c r="F37" s="1408">
        <v>39316.252092850009</v>
      </c>
      <c r="G37" s="1409">
        <v>40475.25163821999</v>
      </c>
      <c r="H37" s="1408">
        <v>2.9478891900297697</v>
      </c>
      <c r="I37" s="566"/>
      <c r="J37" s="1407" t="s">
        <v>107</v>
      </c>
      <c r="K37" s="658">
        <v>500153</v>
      </c>
      <c r="L37" s="1408">
        <v>78608.450000000012</v>
      </c>
      <c r="M37" s="1408">
        <v>80925.739999999991</v>
      </c>
      <c r="N37" s="1408">
        <v>39316.252092850009</v>
      </c>
      <c r="O37" s="1409">
        <v>40475.25163821999</v>
      </c>
      <c r="P37" s="1408">
        <v>2.9478891900297697</v>
      </c>
    </row>
    <row r="38" spans="1:16" ht="14.5" customHeight="1" x14ac:dyDescent="0.15">
      <c r="A38" s="781"/>
      <c r="B38" s="1407" t="s">
        <v>971</v>
      </c>
      <c r="C38" s="658">
        <v>3545104</v>
      </c>
      <c r="D38" s="1408">
        <v>154499.99000000002</v>
      </c>
      <c r="E38" s="1408">
        <v>144271.55799999999</v>
      </c>
      <c r="F38" s="1408">
        <v>547718.53254896007</v>
      </c>
      <c r="G38" s="1409">
        <v>511457.67735203198</v>
      </c>
      <c r="H38" s="1408">
        <v>-6.6203447650708682</v>
      </c>
      <c r="I38" s="566"/>
      <c r="J38" s="1407"/>
      <c r="K38" s="658"/>
      <c r="L38" s="1408"/>
      <c r="M38" s="1370"/>
      <c r="N38" s="1408"/>
      <c r="O38" s="1409"/>
      <c r="P38" s="1408"/>
    </row>
    <row r="39" spans="1:16" ht="14.5" customHeight="1" x14ac:dyDescent="0.15">
      <c r="A39" s="781"/>
      <c r="B39" s="1392" t="s">
        <v>108</v>
      </c>
      <c r="C39" s="1412"/>
      <c r="D39" s="1411">
        <v>391602.57440000004</v>
      </c>
      <c r="E39" s="1413">
        <v>380645.67579999997</v>
      </c>
      <c r="F39" s="1411">
        <v>641828.49952581013</v>
      </c>
      <c r="G39" s="1411">
        <v>606526.44358775194</v>
      </c>
      <c r="H39" s="1411">
        <v>-5.5002319099478711</v>
      </c>
      <c r="I39" s="566"/>
      <c r="J39" s="1392" t="s">
        <v>108</v>
      </c>
      <c r="K39" s="1412"/>
      <c r="L39" s="1411">
        <v>237102.58440000002</v>
      </c>
      <c r="M39" s="1413">
        <v>236374.11780000001</v>
      </c>
      <c r="N39" s="1411">
        <v>94109.966976850003</v>
      </c>
      <c r="O39" s="1411">
        <v>95068.766235719988</v>
      </c>
      <c r="P39" s="1411">
        <v>1.0188073481163258</v>
      </c>
    </row>
    <row r="40" spans="1:16" ht="14.5" customHeight="1" x14ac:dyDescent="0.15">
      <c r="A40" s="781"/>
      <c r="B40" s="2178"/>
      <c r="C40" s="2179"/>
      <c r="D40" s="2180"/>
      <c r="E40" s="2181"/>
      <c r="F40" s="2180"/>
      <c r="G40" s="2182"/>
      <c r="H40" s="2180"/>
      <c r="I40" s="2183"/>
      <c r="J40" s="2178"/>
      <c r="K40" s="2179"/>
      <c r="L40" s="2180"/>
      <c r="M40" s="2181"/>
      <c r="N40" s="2180"/>
      <c r="O40" s="2182"/>
      <c r="P40" s="2180"/>
    </row>
    <row r="41" spans="1:16" ht="14.5" customHeight="1" x14ac:dyDescent="0.15">
      <c r="A41" s="781"/>
      <c r="B41" s="1407" t="s">
        <v>976</v>
      </c>
      <c r="C41" s="658">
        <v>529657</v>
      </c>
      <c r="D41" s="1408">
        <v>17145.099999999999</v>
      </c>
      <c r="E41" s="1408">
        <v>21248.199999999997</v>
      </c>
      <c r="F41" s="1408">
        <v>9081.0222306999985</v>
      </c>
      <c r="G41" s="1409">
        <v>11254.257867399998</v>
      </c>
      <c r="H41" s="1408">
        <v>23.931618946521169</v>
      </c>
      <c r="I41" s="566"/>
      <c r="J41" s="1407" t="s">
        <v>976</v>
      </c>
      <c r="K41" s="658">
        <v>529657</v>
      </c>
      <c r="L41" s="1408">
        <v>17145.099999999999</v>
      </c>
      <c r="M41" s="1408">
        <v>21248.199999999997</v>
      </c>
      <c r="N41" s="1408">
        <v>9081.0222306999985</v>
      </c>
      <c r="O41" s="1409">
        <v>11254.257867399998</v>
      </c>
      <c r="P41" s="1408">
        <v>23.931618946521169</v>
      </c>
    </row>
    <row r="42" spans="1:16" ht="14.5" customHeight="1" x14ac:dyDescent="0.15">
      <c r="A42" s="781"/>
      <c r="B42" s="1407" t="s">
        <v>977</v>
      </c>
      <c r="C42" s="658">
        <v>493505</v>
      </c>
      <c r="D42" s="1408">
        <v>1312</v>
      </c>
      <c r="E42" s="1408">
        <v>1259.0999999999999</v>
      </c>
      <c r="F42" s="1408">
        <v>647.47856000000002</v>
      </c>
      <c r="G42" s="1409">
        <v>621.37214549999999</v>
      </c>
      <c r="H42" s="1408">
        <v>-4.0320121951219647</v>
      </c>
      <c r="I42" s="566"/>
      <c r="J42" s="1407" t="s">
        <v>977</v>
      </c>
      <c r="K42" s="658">
        <v>493505</v>
      </c>
      <c r="L42" s="1408">
        <v>1312</v>
      </c>
      <c r="M42" s="1408">
        <v>1259.0999999999999</v>
      </c>
      <c r="N42" s="1408">
        <v>647.47856000000002</v>
      </c>
      <c r="O42" s="1409">
        <v>621.37214549999999</v>
      </c>
      <c r="P42" s="1408">
        <v>-4.0320121951219647</v>
      </c>
    </row>
    <row r="43" spans="1:16" ht="14.5" customHeight="1" x14ac:dyDescent="0.15">
      <c r="A43" s="781"/>
      <c r="B43" s="1407" t="s">
        <v>978</v>
      </c>
      <c r="C43" s="658">
        <v>296201</v>
      </c>
      <c r="D43" s="1408">
        <v>13836.699999999999</v>
      </c>
      <c r="E43" s="1408">
        <v>16992.7</v>
      </c>
      <c r="F43" s="1408">
        <v>4098.4443767000002</v>
      </c>
      <c r="G43" s="1409">
        <v>5033.2547327000002</v>
      </c>
      <c r="H43" s="1408">
        <v>22.808906747996261</v>
      </c>
      <c r="I43" s="566"/>
      <c r="J43" s="1407" t="s">
        <v>978</v>
      </c>
      <c r="K43" s="658">
        <v>296201</v>
      </c>
      <c r="L43" s="1408">
        <v>13836.699999999999</v>
      </c>
      <c r="M43" s="1408">
        <v>16992.7</v>
      </c>
      <c r="N43" s="1408">
        <v>4098.4443767000002</v>
      </c>
      <c r="O43" s="1409">
        <v>5033.2547327000002</v>
      </c>
      <c r="P43" s="1408">
        <v>22.808906747996261</v>
      </c>
    </row>
    <row r="44" spans="1:16" ht="14.5" customHeight="1" x14ac:dyDescent="0.15">
      <c r="A44" s="781"/>
      <c r="B44" s="1407" t="s">
        <v>979</v>
      </c>
      <c r="C44" s="658">
        <v>768641</v>
      </c>
      <c r="D44" s="1408">
        <v>550.25</v>
      </c>
      <c r="E44" s="1408">
        <v>502.5</v>
      </c>
      <c r="F44" s="1408">
        <v>422.94471025000001</v>
      </c>
      <c r="G44" s="1409">
        <v>386.24210249999999</v>
      </c>
      <c r="H44" s="1408">
        <v>-8.6778736937755667</v>
      </c>
      <c r="I44" s="566"/>
      <c r="J44" s="1407" t="s">
        <v>979</v>
      </c>
      <c r="K44" s="658">
        <v>768641</v>
      </c>
      <c r="L44" s="1408">
        <v>550.25</v>
      </c>
      <c r="M44" s="1408">
        <v>502.5</v>
      </c>
      <c r="N44" s="1408">
        <v>422.94471025000001</v>
      </c>
      <c r="O44" s="1409">
        <v>386.24210249999999</v>
      </c>
      <c r="P44" s="1408">
        <v>-8.6778736937755667</v>
      </c>
    </row>
    <row r="45" spans="1:16" ht="14.5" customHeight="1" x14ac:dyDescent="0.15">
      <c r="A45" s="781"/>
      <c r="B45" s="1407" t="s">
        <v>980</v>
      </c>
      <c r="C45" s="658">
        <v>485446</v>
      </c>
      <c r="D45" s="1408">
        <v>10544</v>
      </c>
      <c r="E45" s="1408">
        <v>10984.05</v>
      </c>
      <c r="F45" s="1408">
        <v>5118.5426239999997</v>
      </c>
      <c r="G45" s="1409">
        <v>5332.1631362999997</v>
      </c>
      <c r="H45" s="1408">
        <v>4.1734635811836114</v>
      </c>
      <c r="I45" s="566"/>
      <c r="J45" s="1407" t="s">
        <v>980</v>
      </c>
      <c r="K45" s="658">
        <v>485446</v>
      </c>
      <c r="L45" s="1408">
        <v>10544</v>
      </c>
      <c r="M45" s="1408">
        <v>10984.05</v>
      </c>
      <c r="N45" s="1408">
        <v>5118.5426239999997</v>
      </c>
      <c r="O45" s="1409">
        <v>5332.1631362999997</v>
      </c>
      <c r="P45" s="1408">
        <v>4.1734635811836114</v>
      </c>
    </row>
    <row r="46" spans="1:16" ht="14.5" customHeight="1" x14ac:dyDescent="0.15">
      <c r="A46" s="781"/>
      <c r="B46" s="1407" t="s">
        <v>981</v>
      </c>
      <c r="C46" s="658">
        <v>701044</v>
      </c>
      <c r="D46" s="1408">
        <v>1266.3999999999999</v>
      </c>
      <c r="E46" s="1408">
        <v>1233.6999999999998</v>
      </c>
      <c r="F46" s="1408">
        <v>887.80212159999985</v>
      </c>
      <c r="G46" s="1409">
        <v>864.87798279999981</v>
      </c>
      <c r="H46" s="1408">
        <v>-2.5821225521162319</v>
      </c>
      <c r="I46" s="566"/>
      <c r="J46" s="1407" t="s">
        <v>981</v>
      </c>
      <c r="K46" s="658">
        <v>701044</v>
      </c>
      <c r="L46" s="1408">
        <v>1266.3999999999999</v>
      </c>
      <c r="M46" s="1408">
        <v>1233.6999999999998</v>
      </c>
      <c r="N46" s="1408">
        <v>887.80212159999985</v>
      </c>
      <c r="O46" s="1409">
        <v>864.87798279999981</v>
      </c>
      <c r="P46" s="1408">
        <v>-2.5821225521162319</v>
      </c>
    </row>
    <row r="47" spans="1:16" ht="14.5" customHeight="1" x14ac:dyDescent="0.15">
      <c r="A47" s="781"/>
      <c r="B47" s="1407" t="s">
        <v>1535</v>
      </c>
      <c r="C47" s="658">
        <v>1500000</v>
      </c>
      <c r="D47" s="1408">
        <v>2625.8</v>
      </c>
      <c r="E47" s="1408">
        <v>1512</v>
      </c>
      <c r="F47" s="1408">
        <v>3938.7000000000003</v>
      </c>
      <c r="G47" s="1409">
        <v>2268</v>
      </c>
      <c r="H47" s="1408">
        <v>-42.417548937466684</v>
      </c>
      <c r="I47" s="566"/>
      <c r="J47" s="1407" t="s">
        <v>1535</v>
      </c>
      <c r="K47" s="658">
        <v>1500000</v>
      </c>
      <c r="L47" s="1408">
        <v>2625.8</v>
      </c>
      <c r="M47" s="1408">
        <v>1512</v>
      </c>
      <c r="N47" s="1408">
        <v>3938.7000000000003</v>
      </c>
      <c r="O47" s="1409">
        <v>2268</v>
      </c>
      <c r="P47" s="1408">
        <v>-42.417548937466684</v>
      </c>
    </row>
    <row r="48" spans="1:16" ht="14.5" customHeight="1" x14ac:dyDescent="0.15">
      <c r="A48" s="781"/>
      <c r="B48" s="1407" t="s">
        <v>837</v>
      </c>
      <c r="C48" s="658">
        <v>701044</v>
      </c>
      <c r="D48" s="1408">
        <v>216.97500000000002</v>
      </c>
      <c r="E48" s="1408">
        <v>251.67500000000001</v>
      </c>
      <c r="F48" s="1408">
        <v>152.10902190000002</v>
      </c>
      <c r="G48" s="1409">
        <v>176.43524870000002</v>
      </c>
      <c r="H48" s="1408">
        <v>15.992625878557433</v>
      </c>
      <c r="I48" s="566"/>
      <c r="J48" s="1407" t="s">
        <v>837</v>
      </c>
      <c r="K48" s="658">
        <v>701044</v>
      </c>
      <c r="L48" s="1408">
        <v>216.97500000000002</v>
      </c>
      <c r="M48" s="1408">
        <v>251.67500000000001</v>
      </c>
      <c r="N48" s="1408">
        <v>152.10902190000002</v>
      </c>
      <c r="O48" s="1409">
        <v>176.43524870000002</v>
      </c>
      <c r="P48" s="1408">
        <v>15.992625878557433</v>
      </c>
    </row>
    <row r="49" spans="1:16" ht="14.5" customHeight="1" x14ac:dyDescent="0.15">
      <c r="A49" s="781"/>
      <c r="B49" s="1407" t="s">
        <v>982</v>
      </c>
      <c r="C49" s="658">
        <v>424248</v>
      </c>
      <c r="D49" s="1408">
        <v>1777.05</v>
      </c>
      <c r="E49" s="1408">
        <v>2225.3500000000004</v>
      </c>
      <c r="F49" s="1408">
        <v>753.90990839999995</v>
      </c>
      <c r="G49" s="1409">
        <v>944.10028680000016</v>
      </c>
      <c r="H49" s="1408">
        <v>25.227202385976796</v>
      </c>
      <c r="I49" s="566"/>
      <c r="J49" s="1407" t="s">
        <v>982</v>
      </c>
      <c r="K49" s="658">
        <v>424248</v>
      </c>
      <c r="L49" s="1408">
        <v>1777.05</v>
      </c>
      <c r="M49" s="1408">
        <v>2225.3500000000004</v>
      </c>
      <c r="N49" s="1408">
        <v>753.90990839999995</v>
      </c>
      <c r="O49" s="1409">
        <v>944.10028680000016</v>
      </c>
      <c r="P49" s="1408">
        <v>25.227202385976796</v>
      </c>
    </row>
    <row r="50" spans="1:16" ht="14.5" customHeight="1" x14ac:dyDescent="0.15">
      <c r="A50" s="781"/>
      <c r="B50" s="1407" t="s">
        <v>983</v>
      </c>
      <c r="C50" s="658">
        <v>948513</v>
      </c>
      <c r="D50" s="1408">
        <v>3448.15</v>
      </c>
      <c r="E50" s="1408">
        <v>3722.55</v>
      </c>
      <c r="F50" s="1408">
        <v>3270.6151009500004</v>
      </c>
      <c r="G50" s="1409">
        <v>3530.8870681500002</v>
      </c>
      <c r="H50" s="1408">
        <v>7.9578904630019025</v>
      </c>
      <c r="I50" s="566"/>
      <c r="J50" s="1407" t="s">
        <v>983</v>
      </c>
      <c r="K50" s="658">
        <v>948513</v>
      </c>
      <c r="L50" s="1408">
        <v>3448.15</v>
      </c>
      <c r="M50" s="1408">
        <v>3722.55</v>
      </c>
      <c r="N50" s="1408">
        <v>3270.6151009500004</v>
      </c>
      <c r="O50" s="1409">
        <v>3530.8870681500002</v>
      </c>
      <c r="P50" s="1408">
        <v>7.9578904630019025</v>
      </c>
    </row>
    <row r="51" spans="1:16" ht="14.5" customHeight="1" x14ac:dyDescent="0.15">
      <c r="A51" s="781"/>
      <c r="B51" s="1407" t="s">
        <v>984</v>
      </c>
      <c r="C51" s="658">
        <v>1120647</v>
      </c>
      <c r="D51" s="1408">
        <v>18965.550000000003</v>
      </c>
      <c r="E51" s="1408">
        <v>15871.65</v>
      </c>
      <c r="F51" s="1408">
        <v>21253.686710850001</v>
      </c>
      <c r="G51" s="1409">
        <v>17786.51695755</v>
      </c>
      <c r="H51" s="1408">
        <v>-16.31326273163711</v>
      </c>
      <c r="I51" s="566"/>
      <c r="J51" s="1407" t="s">
        <v>984</v>
      </c>
      <c r="K51" s="658">
        <v>1120647</v>
      </c>
      <c r="L51" s="1408">
        <v>18965.550000000003</v>
      </c>
      <c r="M51" s="1408">
        <v>15871.65</v>
      </c>
      <c r="N51" s="1408">
        <v>21253.686710850001</v>
      </c>
      <c r="O51" s="1409">
        <v>17786.51695755</v>
      </c>
      <c r="P51" s="1408">
        <v>-16.31326273163711</v>
      </c>
    </row>
    <row r="52" spans="1:16" ht="14.5" customHeight="1" x14ac:dyDescent="0.15">
      <c r="A52" s="781"/>
      <c r="B52" s="1407" t="s">
        <v>985</v>
      </c>
      <c r="C52" s="658">
        <v>1452453</v>
      </c>
      <c r="D52" s="1408">
        <v>11985.775</v>
      </c>
      <c r="E52" s="1408">
        <v>11157.625</v>
      </c>
      <c r="F52" s="1408">
        <v>17408.774856075001</v>
      </c>
      <c r="G52" s="1409">
        <v>16205.925904125001</v>
      </c>
      <c r="H52" s="1408">
        <v>-6.9094405660042781</v>
      </c>
      <c r="I52" s="566"/>
      <c r="J52" s="1407" t="s">
        <v>985</v>
      </c>
      <c r="K52" s="658">
        <v>1452453</v>
      </c>
      <c r="L52" s="1408">
        <v>11985.775</v>
      </c>
      <c r="M52" s="1408">
        <v>11157.625</v>
      </c>
      <c r="N52" s="1408">
        <v>17408.774856075001</v>
      </c>
      <c r="O52" s="1409">
        <v>16205.925904125001</v>
      </c>
      <c r="P52" s="1408">
        <v>-6.9094405660042781</v>
      </c>
    </row>
    <row r="53" spans="1:16" ht="14.5" customHeight="1" x14ac:dyDescent="0.15">
      <c r="A53" s="781"/>
      <c r="B53" s="1407" t="s">
        <v>986</v>
      </c>
      <c r="C53" s="658">
        <v>593328</v>
      </c>
      <c r="D53" s="1408">
        <v>2161.6999999999998</v>
      </c>
      <c r="E53" s="1408">
        <v>2482.6999999999998</v>
      </c>
      <c r="F53" s="1408">
        <v>1282.5971376</v>
      </c>
      <c r="G53" s="1409">
        <v>1473.0554255999998</v>
      </c>
      <c r="H53" s="1408">
        <v>14.849424064393745</v>
      </c>
      <c r="I53" s="566"/>
      <c r="J53" s="1407" t="s">
        <v>986</v>
      </c>
      <c r="K53" s="658">
        <v>593328</v>
      </c>
      <c r="L53" s="1408">
        <v>2161.6999999999998</v>
      </c>
      <c r="M53" s="1408">
        <v>2482.6999999999998</v>
      </c>
      <c r="N53" s="1408">
        <v>1282.5971376</v>
      </c>
      <c r="O53" s="1409">
        <v>1473.0554255999998</v>
      </c>
      <c r="P53" s="1408">
        <v>14.849424064393745</v>
      </c>
    </row>
    <row r="54" spans="1:16" ht="14.5" customHeight="1" x14ac:dyDescent="0.15">
      <c r="A54" s="781"/>
      <c r="B54" s="1407" t="s">
        <v>987</v>
      </c>
      <c r="C54" s="658">
        <v>603258</v>
      </c>
      <c r="D54" s="1408">
        <v>17469.95</v>
      </c>
      <c r="E54" s="1408">
        <v>14934.75</v>
      </c>
      <c r="F54" s="1408">
        <v>10538.8870971</v>
      </c>
      <c r="G54" s="1409">
        <v>9009.5074155000002</v>
      </c>
      <c r="H54" s="1408">
        <v>-14.511775935248806</v>
      </c>
      <c r="I54" s="566"/>
      <c r="J54" s="1407" t="s">
        <v>987</v>
      </c>
      <c r="K54" s="658">
        <v>603258</v>
      </c>
      <c r="L54" s="1408">
        <v>17469.95</v>
      </c>
      <c r="M54" s="1408">
        <v>14934.75</v>
      </c>
      <c r="N54" s="1408">
        <v>10538.8870971</v>
      </c>
      <c r="O54" s="1409">
        <v>9009.5074155000002</v>
      </c>
      <c r="P54" s="1408">
        <v>-14.511775935248806</v>
      </c>
    </row>
    <row r="55" spans="1:16" ht="14.5" customHeight="1" x14ac:dyDescent="0.15">
      <c r="A55" s="781"/>
      <c r="B55" s="1407" t="s">
        <v>988</v>
      </c>
      <c r="C55" s="658">
        <v>1095532</v>
      </c>
      <c r="D55" s="1408">
        <v>7446.85</v>
      </c>
      <c r="E55" s="1408">
        <v>7021.3</v>
      </c>
      <c r="F55" s="1408">
        <v>8158.2624742000007</v>
      </c>
      <c r="G55" s="1409">
        <v>7692.0588316000003</v>
      </c>
      <c r="H55" s="1408">
        <v>-5.7144967335182031</v>
      </c>
      <c r="I55" s="566"/>
      <c r="J55" s="1407" t="s">
        <v>988</v>
      </c>
      <c r="K55" s="658">
        <v>1095532</v>
      </c>
      <c r="L55" s="1408">
        <v>7446.85</v>
      </c>
      <c r="M55" s="1408">
        <v>7021.3</v>
      </c>
      <c r="N55" s="1408">
        <v>8158.2624742000007</v>
      </c>
      <c r="O55" s="1409">
        <v>7692.0588316000003</v>
      </c>
      <c r="P55" s="1408">
        <v>-5.7144967335182031</v>
      </c>
    </row>
    <row r="56" spans="1:16" ht="14.5" customHeight="1" x14ac:dyDescent="0.15">
      <c r="A56" s="781"/>
      <c r="B56" s="1407" t="s">
        <v>989</v>
      </c>
      <c r="C56" s="658">
        <v>596860</v>
      </c>
      <c r="D56" s="1408">
        <v>3545.75</v>
      </c>
      <c r="E56" s="1408">
        <v>3795</v>
      </c>
      <c r="F56" s="1408">
        <v>2116.3163450000002</v>
      </c>
      <c r="G56" s="1409">
        <v>2265.0837000000001</v>
      </c>
      <c r="H56" s="1408">
        <v>7.0295424099273731</v>
      </c>
      <c r="I56" s="566"/>
      <c r="J56" s="1407" t="s">
        <v>989</v>
      </c>
      <c r="K56" s="658">
        <v>596860</v>
      </c>
      <c r="L56" s="1408">
        <v>3545.75</v>
      </c>
      <c r="M56" s="1408">
        <v>3795</v>
      </c>
      <c r="N56" s="1408">
        <v>2116.3163450000002</v>
      </c>
      <c r="O56" s="1409">
        <v>2265.0837000000001</v>
      </c>
      <c r="P56" s="1408">
        <v>7.0295424099273731</v>
      </c>
    </row>
    <row r="57" spans="1:16" ht="14.5" customHeight="1" x14ac:dyDescent="0.15">
      <c r="A57" s="781"/>
      <c r="B57" s="1407" t="s">
        <v>990</v>
      </c>
      <c r="C57" s="658">
        <v>749113</v>
      </c>
      <c r="D57" s="1408">
        <v>8865.2999999999993</v>
      </c>
      <c r="E57" s="1408">
        <v>7173</v>
      </c>
      <c r="F57" s="1408">
        <v>6641.1114788999994</v>
      </c>
      <c r="G57" s="1409">
        <v>5373.387549</v>
      </c>
      <c r="H57" s="1408">
        <v>-19.089032520050068</v>
      </c>
      <c r="I57" s="566"/>
      <c r="J57" s="1407" t="s">
        <v>990</v>
      </c>
      <c r="K57" s="658">
        <v>749113</v>
      </c>
      <c r="L57" s="1408">
        <v>8865.2999999999993</v>
      </c>
      <c r="M57" s="1408">
        <v>7173</v>
      </c>
      <c r="N57" s="1408">
        <v>6641.1114788999994</v>
      </c>
      <c r="O57" s="1409">
        <v>5373.387549</v>
      </c>
      <c r="P57" s="1408">
        <v>-19.089032520050068</v>
      </c>
    </row>
    <row r="58" spans="1:16" ht="14.5" customHeight="1" x14ac:dyDescent="0.15">
      <c r="A58" s="781"/>
      <c r="B58" s="1407" t="s">
        <v>991</v>
      </c>
      <c r="C58" s="658">
        <v>1533571</v>
      </c>
      <c r="D58" s="1408">
        <v>5534.3</v>
      </c>
      <c r="E58" s="1408">
        <v>7986.9</v>
      </c>
      <c r="F58" s="1408">
        <v>8487.241985300001</v>
      </c>
      <c r="G58" s="1409">
        <v>12248.4782199</v>
      </c>
      <c r="H58" s="1408">
        <v>44.316354371826606</v>
      </c>
      <c r="I58" s="566"/>
      <c r="J58" s="1407" t="s">
        <v>991</v>
      </c>
      <c r="K58" s="658">
        <v>1533571</v>
      </c>
      <c r="L58" s="1408">
        <v>5534.3</v>
      </c>
      <c r="M58" s="1408">
        <v>7986.9</v>
      </c>
      <c r="N58" s="1408">
        <v>8487.241985300001</v>
      </c>
      <c r="O58" s="1409">
        <v>12248.4782199</v>
      </c>
      <c r="P58" s="1408">
        <v>44.316354371826606</v>
      </c>
    </row>
    <row r="59" spans="1:16" ht="14.5" customHeight="1" x14ac:dyDescent="0.15">
      <c r="A59" s="781"/>
      <c r="B59" s="1407" t="s">
        <v>109</v>
      </c>
      <c r="C59" s="658">
        <v>709221</v>
      </c>
      <c r="D59" s="1408">
        <v>3365.55</v>
      </c>
      <c r="E59" s="1408">
        <v>2903.2</v>
      </c>
      <c r="F59" s="1408">
        <v>2386.9187365500002</v>
      </c>
      <c r="G59" s="1409">
        <v>2059.0104071999999</v>
      </c>
      <c r="H59" s="1408">
        <v>-13.737724888948321</v>
      </c>
      <c r="I59" s="566"/>
      <c r="J59" s="1407" t="s">
        <v>109</v>
      </c>
      <c r="K59" s="658">
        <v>709221</v>
      </c>
      <c r="L59" s="1408">
        <v>3365.55</v>
      </c>
      <c r="M59" s="1408">
        <v>2903.2</v>
      </c>
      <c r="N59" s="1408">
        <v>2386.9187365500002</v>
      </c>
      <c r="O59" s="1409">
        <v>2059.0104071999999</v>
      </c>
      <c r="P59" s="1408">
        <v>-13.737724888948321</v>
      </c>
    </row>
    <row r="60" spans="1:16" ht="14.5" customHeight="1" x14ac:dyDescent="0.15">
      <c r="A60" s="781"/>
      <c r="B60" s="1407" t="s">
        <v>993</v>
      </c>
      <c r="C60" s="658">
        <v>1372952</v>
      </c>
      <c r="D60" s="1408">
        <v>5763.45</v>
      </c>
      <c r="E60" s="1408">
        <v>6340.4</v>
      </c>
      <c r="F60" s="1408">
        <v>7912.9402043999999</v>
      </c>
      <c r="G60" s="1409">
        <v>8705.0648607999992</v>
      </c>
      <c r="H60" s="1408">
        <v>10.010497184845875</v>
      </c>
      <c r="I60" s="566"/>
      <c r="J60" s="1407" t="s">
        <v>993</v>
      </c>
      <c r="K60" s="658">
        <v>1372952</v>
      </c>
      <c r="L60" s="1408">
        <v>5763.45</v>
      </c>
      <c r="M60" s="1408">
        <v>6340.4</v>
      </c>
      <c r="N60" s="1408">
        <v>7912.9402043999999</v>
      </c>
      <c r="O60" s="1409">
        <v>8705.0648607999992</v>
      </c>
      <c r="P60" s="1408">
        <v>10.010497184845875</v>
      </c>
    </row>
    <row r="61" spans="1:16" ht="14.5" customHeight="1" x14ac:dyDescent="0.15">
      <c r="A61" s="781"/>
      <c r="B61" s="1407" t="s">
        <v>1180</v>
      </c>
      <c r="C61" s="658">
        <v>5800000</v>
      </c>
      <c r="D61" s="1408">
        <v>0</v>
      </c>
      <c r="E61" s="1408">
        <v>0</v>
      </c>
      <c r="F61" s="1408">
        <v>0</v>
      </c>
      <c r="G61" s="1409">
        <v>0</v>
      </c>
      <c r="H61" s="1408" t="e">
        <v>#DIV/0!</v>
      </c>
      <c r="I61" s="566"/>
      <c r="J61" s="1407" t="s">
        <v>1180</v>
      </c>
      <c r="K61" s="658">
        <v>5800000</v>
      </c>
      <c r="L61" s="1408">
        <v>0</v>
      </c>
      <c r="M61" s="1408">
        <v>0</v>
      </c>
      <c r="N61" s="1408">
        <v>0</v>
      </c>
      <c r="O61" s="1409">
        <v>0</v>
      </c>
      <c r="P61" s="1408" t="e">
        <v>#DIV/0!</v>
      </c>
    </row>
    <row r="62" spans="1:16" ht="14.5" customHeight="1" thickBot="1" x14ac:dyDescent="0.2">
      <c r="A62" s="781"/>
      <c r="B62" s="1404" t="s">
        <v>110</v>
      </c>
      <c r="C62" s="1405"/>
      <c r="D62" s="1406">
        <v>137826.6</v>
      </c>
      <c r="E62" s="1406">
        <v>139598.35</v>
      </c>
      <c r="F62" s="1406">
        <v>114558.30568047499</v>
      </c>
      <c r="G62" s="1406">
        <v>113229.67984212503</v>
      </c>
      <c r="H62" s="1406">
        <v>-1.1597813274715776</v>
      </c>
      <c r="I62" s="566"/>
      <c r="J62" s="1404" t="s">
        <v>110</v>
      </c>
      <c r="K62" s="1405"/>
      <c r="L62" s="1406">
        <v>137826.6</v>
      </c>
      <c r="M62" s="1406">
        <v>139598.35</v>
      </c>
      <c r="N62" s="1406">
        <v>114558.30568047499</v>
      </c>
      <c r="O62" s="1406">
        <v>113229.67984212503</v>
      </c>
      <c r="P62" s="1406">
        <v>-1.1597813274715776</v>
      </c>
    </row>
    <row r="63" spans="1:16" ht="14.5" customHeight="1" thickBot="1" x14ac:dyDescent="0.2">
      <c r="A63" s="781"/>
      <c r="B63" s="816" t="s">
        <v>1503</v>
      </c>
      <c r="C63" s="817"/>
      <c r="D63" s="819">
        <v>426387.25800000003</v>
      </c>
      <c r="E63" s="818">
        <v>437586.90600000008</v>
      </c>
      <c r="F63" s="818">
        <v>268287.03136303002</v>
      </c>
      <c r="G63" s="818">
        <v>274914.98121823004</v>
      </c>
      <c r="H63" s="819">
        <v>2.4704697135477574</v>
      </c>
      <c r="I63" s="566"/>
      <c r="J63" s="816" t="s">
        <v>1503</v>
      </c>
      <c r="K63" s="817"/>
      <c r="L63" s="819">
        <v>426387.25800000003</v>
      </c>
      <c r="M63" s="818">
        <v>437586.90600000008</v>
      </c>
      <c r="N63" s="818">
        <v>268287.03136303002</v>
      </c>
      <c r="O63" s="818">
        <v>274914.98121823004</v>
      </c>
      <c r="P63" s="819">
        <v>2.4704697135477574</v>
      </c>
    </row>
    <row r="64" spans="1:16" ht="14.5" customHeight="1" thickBot="1" x14ac:dyDescent="0.2">
      <c r="A64" s="781"/>
      <c r="B64" s="816" t="s">
        <v>111</v>
      </c>
      <c r="C64" s="817"/>
      <c r="D64" s="819">
        <v>529429.17440000002</v>
      </c>
      <c r="E64" s="818">
        <v>520244.02579999994</v>
      </c>
      <c r="F64" s="818">
        <v>756386.80520628509</v>
      </c>
      <c r="G64" s="818">
        <v>719756.12342987699</v>
      </c>
      <c r="H64" s="819">
        <v>-4.8428504469241744</v>
      </c>
      <c r="I64" s="566"/>
      <c r="J64" s="816" t="s">
        <v>111</v>
      </c>
      <c r="K64" s="817"/>
      <c r="L64" s="819">
        <v>374929.18440000003</v>
      </c>
      <c r="M64" s="818">
        <v>375972.46779999998</v>
      </c>
      <c r="N64" s="818">
        <v>208668.272657325</v>
      </c>
      <c r="O64" s="818">
        <v>208298.446077845</v>
      </c>
      <c r="P64" s="819">
        <v>-0.17723182100009183</v>
      </c>
    </row>
    <row r="65" spans="1:16" ht="14.5" customHeight="1" thickBot="1" x14ac:dyDescent="0.2">
      <c r="A65" s="781"/>
      <c r="B65" s="820" t="s">
        <v>1505</v>
      </c>
      <c r="C65" s="817"/>
      <c r="D65" s="819">
        <v>955816.43240000005</v>
      </c>
      <c r="E65" s="819">
        <v>957830.93180000002</v>
      </c>
      <c r="F65" s="821">
        <v>1024673.8365693151</v>
      </c>
      <c r="G65" s="819">
        <v>994671.10464810696</v>
      </c>
      <c r="H65" s="819">
        <v>-2.9280275196309731</v>
      </c>
      <c r="I65" s="566"/>
      <c r="J65" s="820" t="s">
        <v>1505</v>
      </c>
      <c r="K65" s="817"/>
      <c r="L65" s="819">
        <v>801316.44240000006</v>
      </c>
      <c r="M65" s="819">
        <v>813559.37380000006</v>
      </c>
      <c r="N65" s="821">
        <v>476955.30402035499</v>
      </c>
      <c r="O65" s="819">
        <v>483213.42729607504</v>
      </c>
      <c r="P65" s="819">
        <v>1.3120984760980861</v>
      </c>
    </row>
    <row r="66" spans="1:16" ht="14.5" customHeight="1" x14ac:dyDescent="0.15">
      <c r="A66" s="781"/>
      <c r="B66" s="822" t="s">
        <v>1188</v>
      </c>
      <c r="C66" s="823"/>
      <c r="D66" s="823"/>
      <c r="E66" s="823"/>
      <c r="F66" s="823"/>
      <c r="G66" s="823"/>
      <c r="H66" s="636"/>
      <c r="I66" s="566"/>
      <c r="J66" s="822" t="s">
        <v>1188</v>
      </c>
      <c r="K66" s="823"/>
      <c r="L66" s="823"/>
      <c r="M66" s="824"/>
      <c r="N66" s="824"/>
      <c r="O66" s="824"/>
      <c r="P66" s="636"/>
    </row>
    <row r="67" spans="1:16" ht="14.5" customHeight="1" x14ac:dyDescent="0.15">
      <c r="A67" s="781"/>
      <c r="B67" s="822" t="s">
        <v>1192</v>
      </c>
      <c r="C67" s="823"/>
      <c r="D67" s="823"/>
      <c r="E67" s="823"/>
      <c r="F67" s="1962"/>
      <c r="G67" s="823"/>
      <c r="H67" s="2026"/>
      <c r="I67" s="566"/>
      <c r="J67" s="822" t="s">
        <v>1192</v>
      </c>
      <c r="K67" s="823"/>
      <c r="L67" s="823"/>
      <c r="M67" s="824"/>
      <c r="N67" s="824"/>
      <c r="O67" s="824"/>
      <c r="P67" s="636"/>
    </row>
    <row r="68" spans="1:16" ht="14.5" customHeight="1" x14ac:dyDescent="0.15">
      <c r="A68" s="781"/>
      <c r="B68" s="7" t="s">
        <v>1925</v>
      </c>
      <c r="C68" s="677"/>
      <c r="D68" s="677"/>
      <c r="E68" s="677"/>
      <c r="F68" s="677"/>
      <c r="G68" s="677"/>
      <c r="H68" s="568"/>
      <c r="I68" s="566"/>
      <c r="J68" s="7" t="s">
        <v>1925</v>
      </c>
      <c r="K68" s="568"/>
      <c r="L68" s="568"/>
      <c r="M68" s="568"/>
      <c r="N68" s="568"/>
      <c r="O68" s="568"/>
      <c r="P68" s="568"/>
    </row>
    <row r="69" spans="1:16" ht="14.5" customHeight="1" x14ac:dyDescent="0.15">
      <c r="A69" s="781"/>
      <c r="B69" s="825" t="s">
        <v>658</v>
      </c>
      <c r="C69" s="677"/>
      <c r="D69" s="677"/>
      <c r="E69" s="677"/>
      <c r="F69" s="677"/>
      <c r="G69" s="677"/>
      <c r="H69" s="568"/>
      <c r="I69" s="566"/>
      <c r="J69" s="825" t="s">
        <v>659</v>
      </c>
      <c r="K69" s="568"/>
      <c r="L69" s="568"/>
      <c r="M69" s="568"/>
      <c r="N69" s="568"/>
      <c r="O69" s="568"/>
      <c r="P69" s="568"/>
    </row>
    <row r="70" spans="1:16" ht="14.5" customHeight="1" x14ac:dyDescent="0.15">
      <c r="A70" s="781"/>
      <c r="B70" s="677" t="s">
        <v>1597</v>
      </c>
      <c r="C70" s="677"/>
      <c r="D70" s="677"/>
      <c r="E70" s="677"/>
      <c r="F70" s="677"/>
      <c r="G70" s="677"/>
      <c r="H70" s="568"/>
      <c r="I70" s="566"/>
      <c r="J70" s="677" t="s">
        <v>1597</v>
      </c>
      <c r="K70" s="568"/>
      <c r="L70" s="568"/>
      <c r="M70" s="568"/>
      <c r="N70" s="568"/>
      <c r="O70" s="568"/>
      <c r="P70" s="568"/>
    </row>
    <row r="72" spans="1:16" x14ac:dyDescent="0.15">
      <c r="D72" s="423"/>
      <c r="E72" s="423"/>
    </row>
    <row r="73" spans="1:16" ht="14" thickBot="1" x14ac:dyDescent="0.2">
      <c r="B73" s="781"/>
      <c r="C73" s="781"/>
      <c r="D73" s="1959"/>
      <c r="E73" s="781"/>
      <c r="F73" s="781"/>
      <c r="G73" s="781"/>
    </row>
    <row r="74" spans="1:16" ht="17" thickBot="1" x14ac:dyDescent="0.25">
      <c r="B74" s="3227" t="s">
        <v>1328</v>
      </c>
      <c r="C74" s="3227"/>
      <c r="D74" s="3227"/>
      <c r="E74" s="3227"/>
      <c r="F74" s="3227"/>
      <c r="G74" s="3227"/>
      <c r="K74" s="3062"/>
      <c r="L74" s="3063"/>
    </row>
    <row r="75" spans="1:16" ht="16" x14ac:dyDescent="0.2">
      <c r="B75" s="3227" t="s">
        <v>1933</v>
      </c>
      <c r="C75" s="3227"/>
      <c r="D75" s="3227"/>
      <c r="E75" s="3227"/>
      <c r="F75" s="3227"/>
      <c r="G75" s="3227"/>
    </row>
    <row r="76" spans="1:16" ht="16" x14ac:dyDescent="0.2">
      <c r="B76" s="826"/>
      <c r="C76" s="826"/>
      <c r="D76" s="826"/>
      <c r="E76" s="826"/>
      <c r="F76" s="781"/>
      <c r="G76" s="781"/>
    </row>
    <row r="77" spans="1:16" ht="14" thickBot="1" x14ac:dyDescent="0.2">
      <c r="B77" s="781"/>
      <c r="C77" s="781"/>
      <c r="D77" s="781"/>
      <c r="E77" s="827"/>
      <c r="F77" s="781"/>
      <c r="G77" s="2141" t="s">
        <v>1594</v>
      </c>
    </row>
    <row r="78" spans="1:16" ht="17" x14ac:dyDescent="0.2">
      <c r="B78" s="3225" t="s">
        <v>424</v>
      </c>
      <c r="C78" s="3229" t="s">
        <v>112</v>
      </c>
      <c r="D78" s="3230"/>
      <c r="E78" s="3231"/>
      <c r="F78" s="3232" t="s">
        <v>113</v>
      </c>
      <c r="G78" s="3233"/>
    </row>
    <row r="79" spans="1:16" ht="18" thickBot="1" x14ac:dyDescent="0.25">
      <c r="B79" s="3228"/>
      <c r="C79" s="3234" t="s">
        <v>1616</v>
      </c>
      <c r="D79" s="3235"/>
      <c r="E79" s="3236"/>
      <c r="F79" s="3237" t="s">
        <v>114</v>
      </c>
      <c r="G79" s="3238"/>
    </row>
    <row r="80" spans="1:16" ht="17" x14ac:dyDescent="0.2">
      <c r="B80" s="3228"/>
      <c r="C80" s="3223">
        <v>2017</v>
      </c>
      <c r="D80" s="3223">
        <v>2018</v>
      </c>
      <c r="E80" s="3225" t="s">
        <v>90</v>
      </c>
      <c r="F80" s="828">
        <v>2017</v>
      </c>
      <c r="G80" s="828">
        <v>2018</v>
      </c>
    </row>
    <row r="81" spans="2:7" ht="18" thickBot="1" x14ac:dyDescent="0.25">
      <c r="B81" s="3226"/>
      <c r="C81" s="3224"/>
      <c r="D81" s="3224"/>
      <c r="E81" s="3226"/>
      <c r="F81" s="829" t="s">
        <v>1239</v>
      </c>
      <c r="G81" s="830" t="s">
        <v>1239</v>
      </c>
    </row>
    <row r="82" spans="2:7" ht="30" customHeight="1" x14ac:dyDescent="0.15">
      <c r="B82" s="831" t="s">
        <v>98</v>
      </c>
      <c r="C82" s="888">
        <v>229874.10150845002</v>
      </c>
      <c r="D82" s="888">
        <v>233063.64452308003</v>
      </c>
      <c r="E82" s="833">
        <v>1.387517338273426</v>
      </c>
      <c r="F82" s="834">
        <v>22.433880255797863</v>
      </c>
      <c r="G82" s="834">
        <v>23.431227009005443</v>
      </c>
    </row>
    <row r="83" spans="2:7" ht="30" customHeight="1" x14ac:dyDescent="0.15">
      <c r="B83" s="831" t="s">
        <v>103</v>
      </c>
      <c r="C83" s="890">
        <v>38412.929854580005</v>
      </c>
      <c r="D83" s="890">
        <v>41851.336695149999</v>
      </c>
      <c r="E83" s="833">
        <v>8.951170487611293</v>
      </c>
      <c r="F83" s="835">
        <v>3.7487958103028549</v>
      </c>
      <c r="G83" s="835">
        <v>4.207555291349907</v>
      </c>
    </row>
    <row r="84" spans="2:7" ht="30" customHeight="1" x14ac:dyDescent="0.15">
      <c r="B84" s="831" t="s">
        <v>115</v>
      </c>
      <c r="C84" s="833">
        <v>641828.49952581013</v>
      </c>
      <c r="D84" s="833">
        <v>606526.44358775194</v>
      </c>
      <c r="E84" s="833">
        <v>-5.5002319099478569</v>
      </c>
      <c r="F84" s="835">
        <v>62.63734630667453</v>
      </c>
      <c r="G84" s="835">
        <v>60.977587541595248</v>
      </c>
    </row>
    <row r="85" spans="2:7" ht="30" customHeight="1" thickBot="1" x14ac:dyDescent="0.2">
      <c r="B85" s="837" t="s">
        <v>110</v>
      </c>
      <c r="C85" s="833">
        <v>114558.30568047499</v>
      </c>
      <c r="D85" s="1414">
        <v>113229.67984212503</v>
      </c>
      <c r="E85" s="833">
        <v>-1.1597813274715918</v>
      </c>
      <c r="F85" s="835">
        <v>11.179977627224757</v>
      </c>
      <c r="G85" s="835">
        <v>11.383630158049401</v>
      </c>
    </row>
    <row r="86" spans="2:7" ht="30" customHeight="1" thickBot="1" x14ac:dyDescent="0.2">
      <c r="B86" s="838" t="s">
        <v>116</v>
      </c>
      <c r="C86" s="1415">
        <v>268287.03136303002</v>
      </c>
      <c r="D86" s="1415">
        <v>274914.98121823004</v>
      </c>
      <c r="E86" s="839">
        <v>2.4704697135477574</v>
      </c>
      <c r="F86" s="840">
        <v>26.182676066100719</v>
      </c>
      <c r="G86" s="840">
        <v>27.638782300355352</v>
      </c>
    </row>
    <row r="87" spans="2:7" ht="30" customHeight="1" thickBot="1" x14ac:dyDescent="0.2">
      <c r="B87" s="838" t="s">
        <v>117</v>
      </c>
      <c r="C87" s="1415">
        <v>756386.80520628509</v>
      </c>
      <c r="D87" s="1415">
        <v>719756.12342987699</v>
      </c>
      <c r="E87" s="839">
        <v>-4.8428504469241886</v>
      </c>
      <c r="F87" s="840">
        <v>73.817323933899289</v>
      </c>
      <c r="G87" s="840">
        <v>72.361217699644655</v>
      </c>
    </row>
    <row r="88" spans="2:7" ht="30" customHeight="1" thickBot="1" x14ac:dyDescent="0.2">
      <c r="B88" s="886" t="s">
        <v>118</v>
      </c>
      <c r="C88" s="893">
        <v>1024673.8365693151</v>
      </c>
      <c r="D88" s="2284">
        <v>994671.10464810696</v>
      </c>
      <c r="E88" s="1416">
        <v>-2.9280275196309873</v>
      </c>
      <c r="F88" s="894">
        <v>100</v>
      </c>
      <c r="G88" s="894">
        <v>100</v>
      </c>
    </row>
    <row r="89" spans="2:7" x14ac:dyDescent="0.15">
      <c r="B89" s="7" t="s">
        <v>1925</v>
      </c>
      <c r="C89" s="842"/>
      <c r="D89" s="842"/>
      <c r="E89" s="842"/>
      <c r="F89" s="781"/>
      <c r="G89" s="781"/>
    </row>
    <row r="90" spans="2:7" x14ac:dyDescent="0.15">
      <c r="B90" s="277"/>
      <c r="C90" s="277"/>
      <c r="D90" s="277"/>
      <c r="E90" s="277"/>
      <c r="F90" s="781"/>
      <c r="G90" s="781"/>
    </row>
    <row r="91" spans="2:7" x14ac:dyDescent="0.15">
      <c r="B91" s="277"/>
      <c r="C91" s="277"/>
      <c r="D91" s="277"/>
      <c r="E91" s="277"/>
      <c r="F91" s="781"/>
      <c r="G91" s="781"/>
    </row>
    <row r="92" spans="2:7" x14ac:dyDescent="0.15">
      <c r="B92" s="781"/>
      <c r="C92" s="781"/>
      <c r="D92" s="781"/>
      <c r="E92" s="781"/>
      <c r="F92" s="781"/>
      <c r="G92" s="781"/>
    </row>
    <row r="93" spans="2:7" ht="16" x14ac:dyDescent="0.2">
      <c r="B93" s="3227"/>
      <c r="C93" s="3227"/>
      <c r="D93" s="3227"/>
      <c r="E93" s="3227"/>
      <c r="F93" s="3227"/>
      <c r="G93" s="3227"/>
    </row>
    <row r="94" spans="2:7" ht="16" x14ac:dyDescent="0.2">
      <c r="B94" s="3227"/>
      <c r="C94" s="3227"/>
      <c r="D94" s="3227"/>
      <c r="E94" s="3227"/>
      <c r="F94" s="3227"/>
      <c r="G94" s="3227"/>
    </row>
    <row r="95" spans="2:7" x14ac:dyDescent="0.15">
      <c r="B95" s="781"/>
      <c r="C95" s="781"/>
      <c r="D95" s="781"/>
      <c r="E95" s="781"/>
      <c r="F95" s="781"/>
      <c r="G95" s="781"/>
    </row>
    <row r="96" spans="2:7" ht="16" x14ac:dyDescent="0.2">
      <c r="B96" s="3227" t="s">
        <v>1329</v>
      </c>
      <c r="C96" s="3227"/>
      <c r="D96" s="3227"/>
      <c r="E96" s="3227"/>
      <c r="F96" s="3227"/>
      <c r="G96" s="3227"/>
    </row>
    <row r="97" spans="2:7" ht="16" x14ac:dyDescent="0.2">
      <c r="B97" s="3227" t="s">
        <v>1934</v>
      </c>
      <c r="C97" s="3227"/>
      <c r="D97" s="3227"/>
      <c r="E97" s="3227"/>
      <c r="F97" s="3227"/>
      <c r="G97" s="3227"/>
    </row>
    <row r="98" spans="2:7" ht="16" x14ac:dyDescent="0.2">
      <c r="B98" s="826"/>
      <c r="C98" s="826"/>
      <c r="D98" s="826"/>
      <c r="E98" s="826"/>
      <c r="F98" s="781"/>
      <c r="G98" s="781"/>
    </row>
    <row r="99" spans="2:7" ht="14" thickBot="1" x14ac:dyDescent="0.2">
      <c r="B99" s="781"/>
      <c r="C99" s="781"/>
      <c r="D99" s="781"/>
      <c r="E99" s="827"/>
      <c r="F99" s="781"/>
      <c r="G99" s="2141" t="s">
        <v>1594</v>
      </c>
    </row>
    <row r="100" spans="2:7" ht="17" x14ac:dyDescent="0.2">
      <c r="B100" s="3225" t="s">
        <v>424</v>
      </c>
      <c r="C100" s="3229" t="s">
        <v>112</v>
      </c>
      <c r="D100" s="3230"/>
      <c r="E100" s="3231"/>
      <c r="F100" s="3232" t="s">
        <v>113</v>
      </c>
      <c r="G100" s="3233"/>
    </row>
    <row r="101" spans="2:7" ht="18" thickBot="1" x14ac:dyDescent="0.25">
      <c r="B101" s="3228"/>
      <c r="C101" s="3234" t="s">
        <v>1616</v>
      </c>
      <c r="D101" s="3235"/>
      <c r="E101" s="3236"/>
      <c r="F101" s="3237" t="s">
        <v>114</v>
      </c>
      <c r="G101" s="3238"/>
    </row>
    <row r="102" spans="2:7" ht="17" x14ac:dyDescent="0.2">
      <c r="B102" s="3228"/>
      <c r="C102" s="3223">
        <v>2017</v>
      </c>
      <c r="D102" s="3223">
        <v>2018</v>
      </c>
      <c r="E102" s="3225" t="s">
        <v>90</v>
      </c>
      <c r="F102" s="828">
        <v>2017</v>
      </c>
      <c r="G102" s="828">
        <v>2018</v>
      </c>
    </row>
    <row r="103" spans="2:7" ht="18" thickBot="1" x14ac:dyDescent="0.25">
      <c r="B103" s="3226"/>
      <c r="C103" s="3224"/>
      <c r="D103" s="3224"/>
      <c r="E103" s="3226"/>
      <c r="F103" s="829" t="s">
        <v>1239</v>
      </c>
      <c r="G103" s="830" t="s">
        <v>1239</v>
      </c>
    </row>
    <row r="104" spans="2:7" ht="30" customHeight="1" x14ac:dyDescent="0.15">
      <c r="B104" s="831" t="s">
        <v>98</v>
      </c>
      <c r="C104" s="1418">
        <v>229874.10150845002</v>
      </c>
      <c r="D104" s="1418">
        <v>233063.64452308003</v>
      </c>
      <c r="E104" s="833">
        <v>1.387517338273426</v>
      </c>
      <c r="F104" s="834">
        <v>48.196151624857428</v>
      </c>
      <c r="G104" s="834">
        <v>48.232029856297231</v>
      </c>
    </row>
    <row r="105" spans="2:7" ht="30" customHeight="1" x14ac:dyDescent="0.15">
      <c r="B105" s="831" t="s">
        <v>103</v>
      </c>
      <c r="C105" s="833">
        <v>38412.929854580005</v>
      </c>
      <c r="D105" s="833">
        <v>41851.336695149999</v>
      </c>
      <c r="E105" s="833">
        <v>8.951170487611293</v>
      </c>
      <c r="F105" s="835">
        <v>8.053779784141085</v>
      </c>
      <c r="G105" s="835">
        <v>8.6610458921512556</v>
      </c>
    </row>
    <row r="106" spans="2:7" ht="30" customHeight="1" x14ac:dyDescent="0.15">
      <c r="B106" s="831" t="s">
        <v>115</v>
      </c>
      <c r="C106" s="833">
        <v>94109.966976850003</v>
      </c>
      <c r="D106" s="833">
        <v>95068.766235719988</v>
      </c>
      <c r="E106" s="833">
        <v>1.0188073481163258</v>
      </c>
      <c r="F106" s="835">
        <v>19.731401702335123</v>
      </c>
      <c r="G106" s="835">
        <v>19.674280735056925</v>
      </c>
    </row>
    <row r="107" spans="2:7" ht="30" customHeight="1" thickBot="1" x14ac:dyDescent="0.2">
      <c r="B107" s="837" t="s">
        <v>110</v>
      </c>
      <c r="C107" s="890">
        <v>114558.30568047499</v>
      </c>
      <c r="D107" s="890">
        <v>113229.67984212503</v>
      </c>
      <c r="E107" s="833">
        <v>-1.1597813274715918</v>
      </c>
      <c r="F107" s="835">
        <v>24.018666888666363</v>
      </c>
      <c r="G107" s="835">
        <v>23.43264351649459</v>
      </c>
    </row>
    <row r="108" spans="2:7" ht="30" customHeight="1" thickBot="1" x14ac:dyDescent="0.2">
      <c r="B108" s="838" t="s">
        <v>116</v>
      </c>
      <c r="C108" s="1415">
        <v>268287.03136303002</v>
      </c>
      <c r="D108" s="1415">
        <v>274914.98121823004</v>
      </c>
      <c r="E108" s="839">
        <v>2.4704697135477574</v>
      </c>
      <c r="F108" s="840">
        <v>56.249931408998521</v>
      </c>
      <c r="G108" s="840">
        <v>56.893075748448489</v>
      </c>
    </row>
    <row r="109" spans="2:7" ht="30" customHeight="1" thickBot="1" x14ac:dyDescent="0.2">
      <c r="B109" s="838" t="s">
        <v>117</v>
      </c>
      <c r="C109" s="1415">
        <v>208668.272657325</v>
      </c>
      <c r="D109" s="1415">
        <v>208298.446077845</v>
      </c>
      <c r="E109" s="839">
        <v>-0.17723182100007762</v>
      </c>
      <c r="F109" s="840">
        <v>43.750068591001494</v>
      </c>
      <c r="G109" s="840">
        <v>43.106924251551511</v>
      </c>
    </row>
    <row r="110" spans="2:7" ht="30" customHeight="1" thickBot="1" x14ac:dyDescent="0.2">
      <c r="B110" s="886" t="s">
        <v>118</v>
      </c>
      <c r="C110" s="893">
        <v>476955.30402035499</v>
      </c>
      <c r="D110" s="893">
        <v>483213.42729607504</v>
      </c>
      <c r="E110" s="1416">
        <v>1.3120984760980718</v>
      </c>
      <c r="F110" s="1417">
        <v>100</v>
      </c>
      <c r="G110" s="1417">
        <v>100</v>
      </c>
    </row>
    <row r="111" spans="2:7" x14ac:dyDescent="0.15">
      <c r="B111" s="7" t="s">
        <v>1925</v>
      </c>
      <c r="C111" s="842"/>
      <c r="D111" s="842"/>
      <c r="E111" s="842"/>
      <c r="F111" s="781"/>
      <c r="G111" s="781"/>
    </row>
    <row r="112" spans="2:7" x14ac:dyDescent="0.15">
      <c r="B112" s="277"/>
      <c r="C112" s="277"/>
      <c r="D112" s="277"/>
      <c r="E112" s="277"/>
      <c r="F112" s="781"/>
      <c r="G112" s="781"/>
    </row>
    <row r="113" spans="2:7" x14ac:dyDescent="0.15">
      <c r="B113" s="843"/>
      <c r="C113" s="781"/>
      <c r="D113" s="781"/>
      <c r="E113" s="781"/>
      <c r="F113" s="781"/>
      <c r="G113" s="781"/>
    </row>
    <row r="114" spans="2:7" x14ac:dyDescent="0.15">
      <c r="B114" s="781"/>
      <c r="C114" s="781"/>
      <c r="D114" s="781"/>
      <c r="E114" s="781"/>
      <c r="F114" s="781"/>
      <c r="G114" s="781"/>
    </row>
  </sheetData>
  <mergeCells count="43">
    <mergeCell ref="P5:P6"/>
    <mergeCell ref="H5:H6"/>
    <mergeCell ref="L5:L6"/>
    <mergeCell ref="M5:M6"/>
    <mergeCell ref="N5:N6"/>
    <mergeCell ref="D5:D6"/>
    <mergeCell ref="J1:P1"/>
    <mergeCell ref="B3:B6"/>
    <mergeCell ref="D3:E4"/>
    <mergeCell ref="F3:H3"/>
    <mergeCell ref="J3:J6"/>
    <mergeCell ref="L3:M4"/>
    <mergeCell ref="N3:P3"/>
    <mergeCell ref="F4:H4"/>
    <mergeCell ref="N4:P4"/>
    <mergeCell ref="O5:O6"/>
    <mergeCell ref="C80:C81"/>
    <mergeCell ref="D80:D81"/>
    <mergeCell ref="E5:E6"/>
    <mergeCell ref="F5:F6"/>
    <mergeCell ref="G5:G6"/>
    <mergeCell ref="B1:H1"/>
    <mergeCell ref="B74:G74"/>
    <mergeCell ref="F100:G100"/>
    <mergeCell ref="C101:E101"/>
    <mergeCell ref="F101:G101"/>
    <mergeCell ref="K74:L74"/>
    <mergeCell ref="B75:G75"/>
    <mergeCell ref="B78:B81"/>
    <mergeCell ref="C78:E78"/>
    <mergeCell ref="F78:G78"/>
    <mergeCell ref="C79:E79"/>
    <mergeCell ref="F79:G79"/>
    <mergeCell ref="C102:C103"/>
    <mergeCell ref="D102:D103"/>
    <mergeCell ref="E102:E103"/>
    <mergeCell ref="E80:E81"/>
    <mergeCell ref="B93:G93"/>
    <mergeCell ref="B94:G94"/>
    <mergeCell ref="B96:G96"/>
    <mergeCell ref="B97:G97"/>
    <mergeCell ref="B100:B103"/>
    <mergeCell ref="C100:E100"/>
  </mergeCells>
  <phoneticPr fontId="13" type="noConversion"/>
  <pageMargins left="0.59055118110236227" right="0.39370078740157483" top="0.98425196850393704" bottom="0.39370078740157483" header="0.59055118110236227" footer="0"/>
  <pageSetup scale="70" orientation="portrait" horizontalDpi="4294967293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C7F59-16BC-A842-8FF7-519B250DD12F}">
  <dimension ref="A1:M45"/>
  <sheetViews>
    <sheetView zoomScale="70" workbookViewId="0"/>
  </sheetViews>
  <sheetFormatPr baseColWidth="10" defaultColWidth="11.5" defaultRowHeight="13" x14ac:dyDescent="0.15"/>
  <cols>
    <col min="1" max="1" width="48.5" customWidth="1"/>
    <col min="3" max="3" width="6.5" customWidth="1"/>
    <col min="4" max="4" width="17.83203125" customWidth="1"/>
    <col min="6" max="6" width="7.5" customWidth="1"/>
    <col min="7" max="7" width="18.83203125" customWidth="1"/>
    <col min="12" max="12" width="7.6640625" customWidth="1"/>
    <col min="13" max="13" width="19.1640625" customWidth="1"/>
  </cols>
  <sheetData>
    <row r="1" spans="1:13" x14ac:dyDescent="0.15">
      <c r="A1" s="566"/>
      <c r="B1" s="566"/>
      <c r="C1" s="566"/>
      <c r="D1" s="566"/>
      <c r="E1" s="566"/>
      <c r="F1" s="566"/>
      <c r="G1" s="281"/>
      <c r="H1" s="566"/>
      <c r="I1" s="566"/>
      <c r="J1" s="566"/>
      <c r="K1" s="566"/>
      <c r="L1" s="566"/>
      <c r="M1" s="566"/>
    </row>
    <row r="2" spans="1:13" ht="18" x14ac:dyDescent="0.15">
      <c r="A2" s="3208" t="s">
        <v>1935</v>
      </c>
      <c r="B2" s="3208"/>
      <c r="C2" s="3208"/>
      <c r="D2" s="3208"/>
      <c r="E2" s="3208"/>
      <c r="F2" s="3208"/>
      <c r="G2" s="3208"/>
      <c r="H2" s="3208"/>
      <c r="I2" s="3208"/>
      <c r="J2" s="3208"/>
      <c r="K2" s="3208"/>
      <c r="L2" s="3208"/>
      <c r="M2" s="3208"/>
    </row>
    <row r="3" spans="1:13" ht="17" thickBot="1" x14ac:dyDescent="0.2">
      <c r="A3" s="568"/>
      <c r="B3" s="568"/>
      <c r="C3" s="568"/>
      <c r="D3" s="568"/>
      <c r="E3" s="568"/>
      <c r="F3" s="568"/>
      <c r="G3" s="569"/>
      <c r="H3" s="568"/>
      <c r="I3" s="568"/>
      <c r="J3" s="568"/>
      <c r="K3" s="568"/>
      <c r="L3" s="568"/>
      <c r="M3" s="568"/>
    </row>
    <row r="4" spans="1:13" ht="19" thickBot="1" x14ac:dyDescent="0.2">
      <c r="A4" s="844"/>
      <c r="B4" s="3248"/>
      <c r="C4" s="3249"/>
      <c r="D4" s="3250"/>
      <c r="E4" s="845"/>
      <c r="F4" s="845"/>
      <c r="G4" s="846"/>
      <c r="H4" s="3251" t="s">
        <v>1400</v>
      </c>
      <c r="I4" s="3252"/>
      <c r="J4" s="3252"/>
      <c r="K4" s="3252"/>
      <c r="L4" s="3252"/>
      <c r="M4" s="3253"/>
    </row>
    <row r="5" spans="1:13" ht="18" x14ac:dyDescent="0.15">
      <c r="A5" s="847" t="s">
        <v>119</v>
      </c>
      <c r="B5" s="3254" t="s">
        <v>1399</v>
      </c>
      <c r="C5" s="3255"/>
      <c r="D5" s="3256"/>
      <c r="E5" s="3257" t="s">
        <v>1399</v>
      </c>
      <c r="F5" s="3255"/>
      <c r="G5" s="3258"/>
      <c r="H5" s="3259" t="s">
        <v>1402</v>
      </c>
      <c r="I5" s="3260"/>
      <c r="J5" s="3261"/>
      <c r="K5" s="3259" t="s">
        <v>1403</v>
      </c>
      <c r="L5" s="3260"/>
      <c r="M5" s="3261"/>
    </row>
    <row r="6" spans="1:13" ht="18" x14ac:dyDescent="0.15">
      <c r="A6" s="758"/>
      <c r="B6" s="848"/>
      <c r="C6" s="849"/>
      <c r="D6" s="850"/>
      <c r="E6" s="851"/>
      <c r="F6" s="849"/>
      <c r="G6" s="852"/>
      <c r="H6" s="3262" t="s">
        <v>449</v>
      </c>
      <c r="I6" s="3263"/>
      <c r="J6" s="3264"/>
      <c r="K6" s="3262" t="s">
        <v>449</v>
      </c>
      <c r="L6" s="3263"/>
      <c r="M6" s="3264"/>
    </row>
    <row r="7" spans="1:13" ht="19" thickBot="1" x14ac:dyDescent="0.2">
      <c r="A7" s="772"/>
      <c r="B7" s="3240">
        <v>2017</v>
      </c>
      <c r="C7" s="3241"/>
      <c r="D7" s="3242"/>
      <c r="E7" s="3243">
        <v>2018</v>
      </c>
      <c r="F7" s="3241"/>
      <c r="G7" s="3244"/>
      <c r="H7" s="3245" t="s">
        <v>1918</v>
      </c>
      <c r="I7" s="3246"/>
      <c r="J7" s="3247"/>
      <c r="K7" s="3245" t="s">
        <v>1918</v>
      </c>
      <c r="L7" s="3246"/>
      <c r="M7" s="3247"/>
    </row>
    <row r="8" spans="1:13" ht="18" x14ac:dyDescent="0.15">
      <c r="A8" s="853"/>
      <c r="B8" s="854"/>
      <c r="C8" s="855"/>
      <c r="D8" s="856"/>
      <c r="E8" s="855"/>
      <c r="F8" s="855"/>
      <c r="G8" s="857"/>
      <c r="H8" s="855"/>
      <c r="I8" s="855"/>
      <c r="J8" s="858"/>
      <c r="K8" s="695"/>
      <c r="L8" s="698"/>
      <c r="M8" s="715"/>
    </row>
    <row r="9" spans="1:13" ht="18" x14ac:dyDescent="0.15">
      <c r="A9" s="1423" t="s">
        <v>120</v>
      </c>
      <c r="B9" s="1424"/>
      <c r="C9" s="1425"/>
      <c r="D9" s="1426"/>
      <c r="E9" s="1427"/>
      <c r="F9" s="1425"/>
      <c r="G9" s="1428"/>
      <c r="H9" s="1425"/>
      <c r="I9" s="721"/>
      <c r="J9" s="1429"/>
      <c r="K9" s="739"/>
      <c r="L9" s="743"/>
      <c r="M9" s="1430"/>
    </row>
    <row r="10" spans="1:13" ht="18" x14ac:dyDescent="0.15">
      <c r="A10" s="859" t="s">
        <v>121</v>
      </c>
      <c r="B10" s="739"/>
      <c r="C10" s="743"/>
      <c r="D10" s="1431"/>
      <c r="E10" s="1432"/>
      <c r="F10" s="743"/>
      <c r="G10" s="1433"/>
      <c r="H10" s="721"/>
      <c r="I10" s="721"/>
      <c r="J10" s="1429"/>
      <c r="K10" s="739"/>
      <c r="L10" s="743"/>
      <c r="M10" s="1430"/>
    </row>
    <row r="11" spans="1:13" ht="18" x14ac:dyDescent="0.15">
      <c r="A11" s="716" t="s">
        <v>122</v>
      </c>
      <c r="B11" s="739"/>
      <c r="C11" s="743"/>
      <c r="D11" s="1426">
        <v>37527.304000000004</v>
      </c>
      <c r="E11" s="1432"/>
      <c r="F11" s="743"/>
      <c r="G11" s="1428">
        <v>38207.608</v>
      </c>
      <c r="H11" s="721"/>
      <c r="I11" s="721"/>
      <c r="J11" s="1434">
        <v>1.812824070708615</v>
      </c>
      <c r="K11" s="739"/>
      <c r="L11" s="743"/>
      <c r="M11" s="1430">
        <v>680.30399999999645</v>
      </c>
    </row>
    <row r="12" spans="1:13" ht="18" x14ac:dyDescent="0.15">
      <c r="A12" s="716" t="s">
        <v>123</v>
      </c>
      <c r="B12" s="739"/>
      <c r="C12" s="743"/>
      <c r="D12" s="1431">
        <v>95466480</v>
      </c>
      <c r="E12" s="1432"/>
      <c r="F12" s="743"/>
      <c r="G12" s="1428">
        <v>116529443.75</v>
      </c>
      <c r="H12" s="721"/>
      <c r="I12" s="721"/>
      <c r="J12" s="1434">
        <v>22.063203492995669</v>
      </c>
      <c r="K12" s="739"/>
      <c r="L12" s="743"/>
      <c r="M12" s="1430">
        <v>21062963.75</v>
      </c>
    </row>
    <row r="13" spans="1:13" ht="18" x14ac:dyDescent="0.15">
      <c r="A13" s="859"/>
      <c r="B13" s="1424"/>
      <c r="C13" s="1425"/>
      <c r="D13" s="1431"/>
      <c r="E13" s="1432"/>
      <c r="F13" s="743"/>
      <c r="G13" s="1433"/>
      <c r="H13" s="1425"/>
      <c r="I13" s="1425"/>
      <c r="J13" s="1435"/>
      <c r="K13" s="739"/>
      <c r="L13" s="743"/>
      <c r="M13" s="1430"/>
    </row>
    <row r="14" spans="1:13" ht="18" x14ac:dyDescent="0.15">
      <c r="A14" s="859" t="s">
        <v>1336</v>
      </c>
      <c r="B14" s="1424"/>
      <c r="C14" s="1425"/>
      <c r="D14" s="1431"/>
      <c r="E14" s="1432"/>
      <c r="F14" s="743"/>
      <c r="G14" s="1433"/>
      <c r="H14" s="1425"/>
      <c r="I14" s="721"/>
      <c r="J14" s="1429"/>
      <c r="K14" s="739"/>
      <c r="L14" s="743"/>
      <c r="M14" s="1430"/>
    </row>
    <row r="15" spans="1:13" ht="18" x14ac:dyDescent="0.15">
      <c r="A15" s="716" t="s">
        <v>124</v>
      </c>
      <c r="B15" s="739"/>
      <c r="C15" s="743"/>
      <c r="D15" s="1426">
        <v>4001.931</v>
      </c>
      <c r="E15" s="1432"/>
      <c r="F15" s="743"/>
      <c r="G15" s="1428">
        <v>4243.1030000000001</v>
      </c>
      <c r="H15" s="721"/>
      <c r="I15" s="721"/>
      <c r="J15" s="1429">
        <v>6.0263907598606608</v>
      </c>
      <c r="K15" s="739"/>
      <c r="L15" s="743"/>
      <c r="M15" s="1430">
        <v>241.17200000000003</v>
      </c>
    </row>
    <row r="16" spans="1:13" ht="18" x14ac:dyDescent="0.15">
      <c r="A16" s="716"/>
      <c r="B16" s="739"/>
      <c r="C16" s="743"/>
      <c r="D16" s="1431"/>
      <c r="E16" s="1432"/>
      <c r="F16" s="743"/>
      <c r="G16" s="1433"/>
      <c r="H16" s="721"/>
      <c r="I16" s="721"/>
      <c r="J16" s="1429"/>
      <c r="K16" s="739"/>
      <c r="L16" s="743"/>
      <c r="M16" s="1430"/>
    </row>
    <row r="17" spans="1:13" ht="18" x14ac:dyDescent="0.15">
      <c r="A17" s="716"/>
      <c r="B17" s="739"/>
      <c r="C17" s="743"/>
      <c r="D17" s="1431"/>
      <c r="E17" s="1432"/>
      <c r="F17" s="743"/>
      <c r="G17" s="1433"/>
      <c r="H17" s="721"/>
      <c r="I17" s="721"/>
      <c r="J17" s="1434"/>
      <c r="K17" s="739"/>
      <c r="L17" s="743"/>
      <c r="M17" s="1436"/>
    </row>
    <row r="18" spans="1:13" ht="18" x14ac:dyDescent="0.15">
      <c r="A18" s="859" t="s">
        <v>125</v>
      </c>
      <c r="B18" s="739"/>
      <c r="C18" s="743"/>
      <c r="D18" s="1431"/>
      <c r="E18" s="1432"/>
      <c r="F18" s="743"/>
      <c r="G18" s="1433"/>
      <c r="H18" s="721"/>
      <c r="I18" s="721"/>
      <c r="J18" s="1429"/>
      <c r="K18" s="739"/>
      <c r="L18" s="743"/>
      <c r="M18" s="1430"/>
    </row>
    <row r="19" spans="1:13" ht="18" x14ac:dyDescent="0.15">
      <c r="A19" s="716" t="s">
        <v>126</v>
      </c>
      <c r="B19" s="739"/>
      <c r="C19" s="743"/>
      <c r="D19" s="1426">
        <v>9148.8018599999996</v>
      </c>
      <c r="E19" s="1432"/>
      <c r="F19" s="743"/>
      <c r="G19" s="1428">
        <v>10272.9429</v>
      </c>
      <c r="H19" s="721"/>
      <c r="I19" s="721"/>
      <c r="J19" s="1434">
        <v>12.287303378105946</v>
      </c>
      <c r="K19" s="739"/>
      <c r="L19" s="743"/>
      <c r="M19" s="1430">
        <v>1124.1410400000004</v>
      </c>
    </row>
    <row r="20" spans="1:13" ht="18" x14ac:dyDescent="0.15">
      <c r="A20" s="716" t="s">
        <v>127</v>
      </c>
      <c r="B20" s="739"/>
      <c r="C20" s="743"/>
      <c r="D20" s="1431">
        <v>448403800</v>
      </c>
      <c r="E20" s="1432"/>
      <c r="F20" s="743"/>
      <c r="G20" s="1433">
        <v>564847500</v>
      </c>
      <c r="H20" s="721"/>
      <c r="I20" s="721"/>
      <c r="J20" s="1434">
        <v>25.968490900389327</v>
      </c>
      <c r="K20" s="739"/>
      <c r="L20" s="743"/>
      <c r="M20" s="1430">
        <v>116443700</v>
      </c>
    </row>
    <row r="21" spans="1:13" ht="18" x14ac:dyDescent="0.15">
      <c r="A21" s="716"/>
      <c r="B21" s="739"/>
      <c r="C21" s="743"/>
      <c r="D21" s="1431"/>
      <c r="E21" s="1432"/>
      <c r="F21" s="743"/>
      <c r="G21" s="1433"/>
      <c r="H21" s="721"/>
      <c r="I21" s="721"/>
      <c r="J21" s="1429"/>
      <c r="K21" s="739"/>
      <c r="L21" s="743"/>
      <c r="M21" s="1430"/>
    </row>
    <row r="22" spans="1:13" ht="18" x14ac:dyDescent="0.15">
      <c r="A22" s="716"/>
      <c r="B22" s="739"/>
      <c r="C22" s="743"/>
      <c r="D22" s="1431"/>
      <c r="E22" s="1432"/>
      <c r="F22" s="743"/>
      <c r="G22" s="1433"/>
      <c r="H22" s="721"/>
      <c r="I22" s="721"/>
      <c r="J22" s="1434"/>
      <c r="K22" s="739"/>
      <c r="L22" s="743"/>
      <c r="M22" s="1436"/>
    </row>
    <row r="23" spans="1:13" ht="18" x14ac:dyDescent="0.15">
      <c r="A23" s="859" t="s">
        <v>1371</v>
      </c>
      <c r="B23" s="1424"/>
      <c r="C23" s="1425"/>
      <c r="D23" s="1431"/>
      <c r="E23" s="1432"/>
      <c r="F23" s="743"/>
      <c r="G23" s="1433"/>
      <c r="H23" s="1425"/>
      <c r="I23" s="1425"/>
      <c r="J23" s="1435"/>
      <c r="K23" s="739"/>
      <c r="L23" s="743"/>
      <c r="M23" s="1430"/>
    </row>
    <row r="24" spans="1:13" ht="18" x14ac:dyDescent="0.15">
      <c r="A24" s="716" t="s">
        <v>128</v>
      </c>
      <c r="B24" s="739"/>
      <c r="C24" s="743"/>
      <c r="D24" s="1426">
        <v>353.03750000000002</v>
      </c>
      <c r="E24" s="1432"/>
      <c r="F24" s="743"/>
      <c r="G24" s="1433">
        <v>361.041</v>
      </c>
      <c r="H24" s="721"/>
      <c r="I24" s="721"/>
      <c r="J24" s="1429">
        <v>2.2670396204369041</v>
      </c>
      <c r="K24" s="739"/>
      <c r="L24" s="743"/>
      <c r="M24" s="1397">
        <v>8.0034999999999741</v>
      </c>
    </row>
    <row r="25" spans="1:13" ht="18" x14ac:dyDescent="0.15">
      <c r="A25" s="716"/>
      <c r="B25" s="739"/>
      <c r="C25" s="743"/>
      <c r="D25" s="1437"/>
      <c r="E25" s="1432"/>
      <c r="F25" s="743"/>
      <c r="G25" s="1438"/>
      <c r="H25" s="721"/>
      <c r="I25" s="721"/>
      <c r="J25" s="1429"/>
      <c r="K25" s="739"/>
      <c r="L25" s="743"/>
      <c r="M25" s="1430"/>
    </row>
    <row r="26" spans="1:13" ht="18" x14ac:dyDescent="0.15">
      <c r="A26" s="859"/>
      <c r="B26" s="739"/>
      <c r="C26" s="743"/>
      <c r="D26" s="1431"/>
      <c r="E26" s="1432"/>
      <c r="F26" s="743"/>
      <c r="G26" s="1433"/>
      <c r="H26" s="721"/>
      <c r="I26" s="721"/>
      <c r="J26" s="1429"/>
      <c r="K26" s="739"/>
      <c r="L26" s="743"/>
      <c r="M26" s="1430"/>
    </row>
    <row r="27" spans="1:13" ht="18" x14ac:dyDescent="0.15">
      <c r="A27" s="1423" t="s">
        <v>129</v>
      </c>
      <c r="B27" s="739"/>
      <c r="C27" s="743"/>
      <c r="D27" s="1431"/>
      <c r="E27" s="1432"/>
      <c r="F27" s="743"/>
      <c r="G27" s="1433"/>
      <c r="H27" s="721"/>
      <c r="I27" s="721"/>
      <c r="J27" s="1429"/>
      <c r="K27" s="739"/>
      <c r="L27" s="743"/>
      <c r="M27" s="1430"/>
    </row>
    <row r="28" spans="1:13" ht="18" x14ac:dyDescent="0.15">
      <c r="A28" s="1439" t="s">
        <v>130</v>
      </c>
      <c r="B28" s="739"/>
      <c r="C28" s="743"/>
      <c r="D28" s="1431"/>
      <c r="E28" s="1432"/>
      <c r="F28" s="743"/>
      <c r="G28" s="1433"/>
      <c r="H28" s="721"/>
      <c r="I28" s="721"/>
      <c r="J28" s="1429"/>
      <c r="K28" s="739"/>
      <c r="L28" s="743"/>
      <c r="M28" s="1430"/>
    </row>
    <row r="29" spans="1:13" ht="18" x14ac:dyDescent="0.15">
      <c r="A29" s="1439"/>
      <c r="B29" s="739"/>
      <c r="C29" s="743"/>
      <c r="D29" s="1431"/>
      <c r="E29" s="1432"/>
      <c r="F29" s="743"/>
      <c r="G29" s="1433"/>
      <c r="H29" s="721"/>
      <c r="I29" s="721"/>
      <c r="J29" s="1429"/>
      <c r="K29" s="739"/>
      <c r="L29" s="743"/>
      <c r="M29" s="1430"/>
    </row>
    <row r="30" spans="1:13" ht="18" x14ac:dyDescent="0.15">
      <c r="A30" s="716" t="s">
        <v>1152</v>
      </c>
      <c r="B30" s="739"/>
      <c r="C30" s="743"/>
      <c r="D30" s="1426">
        <v>41265.392999999996</v>
      </c>
      <c r="E30" s="1432"/>
      <c r="F30" s="743"/>
      <c r="G30" s="1428">
        <v>45807.516000000003</v>
      </c>
      <c r="H30" s="721"/>
      <c r="I30" s="721"/>
      <c r="J30" s="1429">
        <v>11.007099823331387</v>
      </c>
      <c r="K30" s="739"/>
      <c r="L30" s="743"/>
      <c r="M30" s="1397">
        <v>4542.1230000000069</v>
      </c>
    </row>
    <row r="31" spans="1:13" ht="18" x14ac:dyDescent="0.15">
      <c r="A31" s="716" t="s">
        <v>1385</v>
      </c>
      <c r="B31" s="739"/>
      <c r="C31" s="743"/>
      <c r="D31" s="1426">
        <v>2522.3167640000001</v>
      </c>
      <c r="E31" s="1432"/>
      <c r="F31" s="743"/>
      <c r="G31" s="1428">
        <v>2562.5822000000003</v>
      </c>
      <c r="H31" s="721"/>
      <c r="I31" s="721"/>
      <c r="J31" s="1429">
        <v>1.5963671405071977</v>
      </c>
      <c r="K31" s="739"/>
      <c r="L31" s="743"/>
      <c r="M31" s="1397">
        <v>40.265436000000136</v>
      </c>
    </row>
    <row r="32" spans="1:13" ht="18" x14ac:dyDescent="0.15">
      <c r="A32" s="716" t="s">
        <v>1386</v>
      </c>
      <c r="B32" s="739"/>
      <c r="C32" s="743"/>
      <c r="D32" s="1426">
        <v>527.9463199999999</v>
      </c>
      <c r="E32" s="1432"/>
      <c r="F32" s="743"/>
      <c r="G32" s="1428">
        <v>550.72811999999999</v>
      </c>
      <c r="H32" s="721"/>
      <c r="I32" s="721"/>
      <c r="J32" s="1429">
        <v>4.3151735577965837</v>
      </c>
      <c r="K32" s="739"/>
      <c r="L32" s="743"/>
      <c r="M32" s="1397">
        <v>22.781800000000089</v>
      </c>
    </row>
    <row r="33" spans="1:13" ht="18" x14ac:dyDescent="0.15">
      <c r="A33" s="716" t="s">
        <v>1387</v>
      </c>
      <c r="B33" s="739"/>
      <c r="C33" s="743"/>
      <c r="D33" s="1426">
        <v>344.62540000000001</v>
      </c>
      <c r="E33" s="1432"/>
      <c r="F33" s="743"/>
      <c r="G33" s="1428">
        <v>591.74450000000002</v>
      </c>
      <c r="H33" s="721"/>
      <c r="I33" s="721"/>
      <c r="J33" s="1429">
        <v>71.706583438133123</v>
      </c>
      <c r="K33" s="739"/>
      <c r="L33" s="743"/>
      <c r="M33" s="1397">
        <v>247.1191</v>
      </c>
    </row>
    <row r="34" spans="1:13" ht="18" x14ac:dyDescent="0.15">
      <c r="A34" s="716" t="s">
        <v>667</v>
      </c>
      <c r="B34" s="739"/>
      <c r="C34" s="743"/>
      <c r="D34" s="1426">
        <v>438.77345000000003</v>
      </c>
      <c r="E34" s="1432"/>
      <c r="F34" s="743"/>
      <c r="G34" s="1428">
        <v>459.81065000000001</v>
      </c>
      <c r="H34" s="721"/>
      <c r="I34" s="721"/>
      <c r="J34" s="1429">
        <v>4.7945471632342418</v>
      </c>
      <c r="K34" s="739"/>
      <c r="L34" s="743"/>
      <c r="M34" s="1397">
        <v>21.037199999999984</v>
      </c>
    </row>
    <row r="35" spans="1:13" ht="18" x14ac:dyDescent="0.15">
      <c r="A35" s="716" t="s">
        <v>1839</v>
      </c>
      <c r="B35" s="739"/>
      <c r="C35" s="743"/>
      <c r="D35" s="1426">
        <v>1211.3970800000002</v>
      </c>
      <c r="E35" s="1432"/>
      <c r="F35" s="743"/>
      <c r="G35" s="1428">
        <v>1148.3344</v>
      </c>
      <c r="H35" s="721"/>
      <c r="I35" s="721"/>
      <c r="J35" s="1429">
        <v>-5.2057810804695208</v>
      </c>
      <c r="K35" s="739"/>
      <c r="L35" s="743"/>
      <c r="M35" s="1397">
        <v>-63.062680000000228</v>
      </c>
    </row>
    <row r="36" spans="1:13" ht="18" x14ac:dyDescent="0.15">
      <c r="A36" s="865" t="s">
        <v>131</v>
      </c>
      <c r="B36" s="866"/>
      <c r="C36" s="767"/>
      <c r="D36" s="1995">
        <v>46310.452014000002</v>
      </c>
      <c r="E36" s="1422"/>
      <c r="F36" s="767"/>
      <c r="G36" s="1394">
        <v>51120.71587</v>
      </c>
      <c r="H36" s="867"/>
      <c r="I36" s="867"/>
      <c r="J36" s="1833">
        <v>10.386993965305763</v>
      </c>
      <c r="K36" s="866"/>
      <c r="L36" s="767"/>
      <c r="M36" s="1394">
        <v>4810.2638559999978</v>
      </c>
    </row>
    <row r="37" spans="1:13" ht="18" x14ac:dyDescent="0.15">
      <c r="A37" s="1821" t="s">
        <v>280</v>
      </c>
      <c r="B37" s="860"/>
      <c r="C37" s="738"/>
      <c r="D37" s="861"/>
      <c r="E37" s="862"/>
      <c r="F37" s="738"/>
      <c r="G37" s="863"/>
      <c r="H37" s="712"/>
      <c r="I37" s="712"/>
      <c r="J37" s="864"/>
      <c r="K37" s="860"/>
      <c r="L37" s="738"/>
      <c r="M37" s="1824"/>
    </row>
    <row r="38" spans="1:13" ht="18" x14ac:dyDescent="0.15">
      <c r="A38" s="865" t="s">
        <v>132</v>
      </c>
      <c r="B38" s="866"/>
      <c r="C38" s="767"/>
      <c r="D38" s="1995">
        <v>96988.488874000002</v>
      </c>
      <c r="E38" s="1422"/>
      <c r="F38" s="767"/>
      <c r="G38" s="768">
        <v>103844.36977</v>
      </c>
      <c r="H38" s="867"/>
      <c r="I38" s="867"/>
      <c r="J38" s="868">
        <v>7.0687573088252122</v>
      </c>
      <c r="K38" s="866"/>
      <c r="L38" s="767"/>
      <c r="M38" s="1394">
        <v>6855.8808960000024</v>
      </c>
    </row>
    <row r="39" spans="1:13" ht="18" x14ac:dyDescent="0.15">
      <c r="A39" s="865" t="s">
        <v>133</v>
      </c>
      <c r="B39" s="866"/>
      <c r="C39" s="767"/>
      <c r="D39" s="1996">
        <v>353.03750000000002</v>
      </c>
      <c r="E39" s="767"/>
      <c r="F39" s="767"/>
      <c r="G39" s="768">
        <v>361.041</v>
      </c>
      <c r="H39" s="867"/>
      <c r="I39" s="867"/>
      <c r="J39" s="868">
        <v>2.2670396204369041</v>
      </c>
      <c r="K39" s="866"/>
      <c r="L39" s="767"/>
      <c r="M39" s="1394">
        <v>8.0034999999999741</v>
      </c>
    </row>
    <row r="40" spans="1:13" ht="18" x14ac:dyDescent="0.15">
      <c r="A40" s="865" t="s">
        <v>134</v>
      </c>
      <c r="B40" s="866"/>
      <c r="C40" s="767"/>
      <c r="D40" s="768">
        <v>95466480</v>
      </c>
      <c r="E40" s="767"/>
      <c r="F40" s="767"/>
      <c r="G40" s="768">
        <v>116529443.75</v>
      </c>
      <c r="H40" s="867"/>
      <c r="I40" s="867"/>
      <c r="J40" s="868">
        <v>22.063203492995669</v>
      </c>
      <c r="K40" s="866"/>
      <c r="L40" s="767"/>
      <c r="M40" s="1394">
        <v>21062963.75</v>
      </c>
    </row>
    <row r="41" spans="1:13" ht="19" thickBot="1" x14ac:dyDescent="0.2">
      <c r="A41" s="869" t="s">
        <v>135</v>
      </c>
      <c r="B41" s="870"/>
      <c r="C41" s="871"/>
      <c r="D41" s="775">
        <v>448403800</v>
      </c>
      <c r="E41" s="871"/>
      <c r="F41" s="871"/>
      <c r="G41" s="775">
        <v>564847500</v>
      </c>
      <c r="H41" s="872"/>
      <c r="I41" s="872"/>
      <c r="J41" s="873">
        <v>25.968490900389327</v>
      </c>
      <c r="K41" s="870"/>
      <c r="L41" s="871"/>
      <c r="M41" s="1825">
        <v>116443700</v>
      </c>
    </row>
    <row r="42" spans="1:13" ht="16" x14ac:dyDescent="0.15">
      <c r="A42" s="7" t="s">
        <v>1925</v>
      </c>
      <c r="B42" s="629"/>
      <c r="C42" s="629"/>
      <c r="D42" s="629"/>
      <c r="E42" s="629"/>
      <c r="F42" s="629"/>
      <c r="G42" s="569"/>
      <c r="H42" s="568"/>
      <c r="I42" s="568"/>
      <c r="J42" s="568"/>
      <c r="K42" s="568"/>
      <c r="L42" s="568"/>
      <c r="M42" s="568"/>
    </row>
    <row r="43" spans="1:13" ht="16" x14ac:dyDescent="0.15">
      <c r="A43" s="633"/>
      <c r="B43" s="566"/>
      <c r="C43" s="566"/>
      <c r="D43" s="566"/>
      <c r="E43" s="566"/>
      <c r="F43" s="568"/>
      <c r="G43" s="569"/>
      <c r="H43" s="568"/>
      <c r="I43" s="568"/>
      <c r="J43" s="568"/>
      <c r="K43" s="568"/>
      <c r="L43" s="568"/>
      <c r="M43" s="568"/>
    </row>
    <row r="45" spans="1:13" ht="18" x14ac:dyDescent="0.2">
      <c r="D45" s="2389"/>
    </row>
  </sheetData>
  <mergeCells count="13">
    <mergeCell ref="K5:M5"/>
    <mergeCell ref="H6:J6"/>
    <mergeCell ref="K6:M6"/>
    <mergeCell ref="B7:D7"/>
    <mergeCell ref="E7:G7"/>
    <mergeCell ref="H7:J7"/>
    <mergeCell ref="K7:M7"/>
    <mergeCell ref="A2:M2"/>
    <mergeCell ref="B4:D4"/>
    <mergeCell ref="H4:M4"/>
    <mergeCell ref="B5:D5"/>
    <mergeCell ref="E5:G5"/>
    <mergeCell ref="H5:J5"/>
  </mergeCells>
  <phoneticPr fontId="13" type="noConversion"/>
  <pageMargins left="0.78740157480314965" right="0.39370078740157483" top="0.98425196850393704" bottom="0.59055118110236227" header="0.59055118110236227" footer="0"/>
  <pageSetup scale="65" orientation="landscape" horizontalDpi="4294967293"/>
  <headerFooter alignWithMargins="0">
    <oddHeader>&amp;C&amp;"Arial,Negrita"&amp;12GOBERNACIÒN DEL HUILA&amp;"Arial,Normal"&amp;10
&amp;"Arial,Negrita"&amp;12Secretaría de Agricultura y Minería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A8AC6-9E0E-8A42-B965-004E96328700}">
  <dimension ref="A1:I81"/>
  <sheetViews>
    <sheetView topLeftCell="A16" zoomScale="75" workbookViewId="0"/>
  </sheetViews>
  <sheetFormatPr baseColWidth="10" defaultColWidth="11.5" defaultRowHeight="13" x14ac:dyDescent="0.15"/>
  <cols>
    <col min="1" max="1" width="5.6640625" customWidth="1"/>
    <col min="2" max="2" width="46.5" customWidth="1"/>
    <col min="3" max="3" width="20" customWidth="1"/>
    <col min="4" max="4" width="22.1640625" customWidth="1"/>
    <col min="5" max="5" width="23.6640625" customWidth="1"/>
    <col min="6" max="6" width="21" customWidth="1"/>
    <col min="7" max="7" width="18.83203125" customWidth="1"/>
    <col min="8" max="8" width="16.5" customWidth="1"/>
  </cols>
  <sheetData>
    <row r="1" spans="1:9" ht="16" x14ac:dyDescent="0.15">
      <c r="A1" s="781"/>
      <c r="B1" s="3172" t="s">
        <v>340</v>
      </c>
      <c r="C1" s="3172"/>
      <c r="D1" s="3172"/>
      <c r="E1" s="3172"/>
      <c r="F1" s="3172"/>
      <c r="G1" s="3172"/>
      <c r="H1" s="3172"/>
      <c r="I1" s="566"/>
    </row>
    <row r="2" spans="1:9" ht="16" x14ac:dyDescent="0.15">
      <c r="A2" s="781"/>
      <c r="B2" s="3172" t="s">
        <v>137</v>
      </c>
      <c r="C2" s="3172"/>
      <c r="D2" s="3172"/>
      <c r="E2" s="3172"/>
      <c r="F2" s="3172"/>
      <c r="G2" s="3172"/>
      <c r="H2" s="3172"/>
      <c r="I2" s="566"/>
    </row>
    <row r="3" spans="1:9" x14ac:dyDescent="0.15">
      <c r="A3" s="781"/>
      <c r="B3" s="566"/>
      <c r="C3" s="566"/>
      <c r="D3" s="566"/>
      <c r="E3" s="566"/>
      <c r="F3" s="566"/>
      <c r="G3" s="566"/>
      <c r="H3" s="566"/>
      <c r="I3" s="566"/>
    </row>
    <row r="4" spans="1:9" ht="16.5" customHeight="1" x14ac:dyDescent="0.15">
      <c r="A4" s="781"/>
      <c r="B4" s="566"/>
      <c r="C4" s="566"/>
      <c r="D4" s="566"/>
      <c r="E4" s="566"/>
      <c r="F4" s="566"/>
      <c r="G4" s="566"/>
      <c r="H4" s="2146" t="s">
        <v>2000</v>
      </c>
      <c r="I4" s="566"/>
    </row>
    <row r="5" spans="1:9" ht="17" thickBot="1" x14ac:dyDescent="0.2">
      <c r="A5" s="781"/>
      <c r="B5" s="3265" t="s">
        <v>1936</v>
      </c>
      <c r="C5" s="3265"/>
      <c r="D5" s="3265"/>
      <c r="E5" s="3265"/>
      <c r="F5" s="3265"/>
      <c r="G5" s="3265"/>
      <c r="H5" s="3265"/>
      <c r="I5" s="566"/>
    </row>
    <row r="6" spans="1:9" ht="16" x14ac:dyDescent="0.15">
      <c r="A6" s="781"/>
      <c r="B6" s="3217" t="s">
        <v>119</v>
      </c>
      <c r="C6" s="570" t="s">
        <v>86</v>
      </c>
      <c r="D6" s="3176" t="s">
        <v>138</v>
      </c>
      <c r="E6" s="3177"/>
      <c r="F6" s="3173" t="s">
        <v>88</v>
      </c>
      <c r="G6" s="3174"/>
      <c r="H6" s="3177"/>
      <c r="I6" s="566"/>
    </row>
    <row r="7" spans="1:9" ht="17" thickBot="1" x14ac:dyDescent="0.2">
      <c r="A7" s="781"/>
      <c r="B7" s="3218"/>
      <c r="C7" s="571" t="s">
        <v>89</v>
      </c>
      <c r="D7" s="3178"/>
      <c r="E7" s="3179"/>
      <c r="F7" s="3169" t="s">
        <v>1598</v>
      </c>
      <c r="G7" s="3170"/>
      <c r="H7" s="3184"/>
      <c r="I7" s="566"/>
    </row>
    <row r="8" spans="1:9" ht="16" x14ac:dyDescent="0.15">
      <c r="A8" s="781"/>
      <c r="B8" s="3218"/>
      <c r="C8" s="571" t="s">
        <v>865</v>
      </c>
      <c r="D8" s="3202" t="s">
        <v>1830</v>
      </c>
      <c r="E8" s="3202" t="s">
        <v>1931</v>
      </c>
      <c r="F8" s="3217">
        <v>2017</v>
      </c>
      <c r="G8" s="3217">
        <v>2018</v>
      </c>
      <c r="H8" s="3217" t="s">
        <v>90</v>
      </c>
      <c r="I8" s="566"/>
    </row>
    <row r="9" spans="1:9" ht="17" thickBot="1" x14ac:dyDescent="0.2">
      <c r="A9" s="781"/>
      <c r="B9" s="3219"/>
      <c r="C9" s="2138" t="s">
        <v>1596</v>
      </c>
      <c r="D9" s="3199"/>
      <c r="E9" s="3199"/>
      <c r="F9" s="3219"/>
      <c r="G9" s="3219"/>
      <c r="H9" s="3219"/>
      <c r="I9" s="566"/>
    </row>
    <row r="10" spans="1:9" ht="18" x14ac:dyDescent="0.15">
      <c r="A10" s="781"/>
      <c r="B10" s="1443" t="s">
        <v>120</v>
      </c>
      <c r="C10" s="1444"/>
      <c r="D10" s="1444"/>
      <c r="E10" s="1445"/>
      <c r="F10" s="874"/>
      <c r="G10" s="875"/>
      <c r="H10" s="874"/>
      <c r="I10" s="566"/>
    </row>
    <row r="11" spans="1:9" ht="18" x14ac:dyDescent="0.15">
      <c r="A11" s="781"/>
      <c r="B11" s="859" t="s">
        <v>121</v>
      </c>
      <c r="C11" s="658"/>
      <c r="D11" s="792"/>
      <c r="E11" s="658"/>
      <c r="F11" s="1408"/>
      <c r="G11" s="1409"/>
      <c r="H11" s="1408"/>
      <c r="I11" s="566"/>
    </row>
    <row r="12" spans="1:9" ht="18" x14ac:dyDescent="0.15">
      <c r="A12" s="781"/>
      <c r="B12" s="716" t="s">
        <v>122</v>
      </c>
      <c r="C12" s="743">
        <v>2850000</v>
      </c>
      <c r="D12" s="1446">
        <v>37527.304000000004</v>
      </c>
      <c r="E12" s="1433">
        <v>38207.608</v>
      </c>
      <c r="F12" s="833">
        <v>106952.81640000001</v>
      </c>
      <c r="G12" s="2003">
        <v>108891.6828</v>
      </c>
      <c r="H12" s="833">
        <v>1.8128240707086007</v>
      </c>
      <c r="I12" s="566"/>
    </row>
    <row r="13" spans="1:9" ht="18" x14ac:dyDescent="0.15">
      <c r="A13" s="781"/>
      <c r="B13" s="716" t="s">
        <v>123</v>
      </c>
      <c r="C13" s="743">
        <v>535</v>
      </c>
      <c r="D13" s="1446">
        <v>95466480</v>
      </c>
      <c r="E13" s="1433">
        <v>116529443.75</v>
      </c>
      <c r="F13" s="833">
        <v>51074.566800000001</v>
      </c>
      <c r="G13" s="2003">
        <v>62343.252406250002</v>
      </c>
      <c r="H13" s="833">
        <v>22.063203492995669</v>
      </c>
      <c r="I13" s="566"/>
    </row>
    <row r="14" spans="1:9" ht="18" x14ac:dyDescent="0.15">
      <c r="A14" s="781"/>
      <c r="B14" s="765" t="s">
        <v>449</v>
      </c>
      <c r="C14" s="876"/>
      <c r="D14" s="877"/>
      <c r="E14" s="878"/>
      <c r="F14" s="879">
        <v>158027.38320000001</v>
      </c>
      <c r="G14" s="880">
        <v>171234.93520625</v>
      </c>
      <c r="H14" s="879">
        <v>8.3577616352315687</v>
      </c>
      <c r="I14" s="566"/>
    </row>
    <row r="15" spans="1:9" ht="18" x14ac:dyDescent="0.15">
      <c r="A15" s="781"/>
      <c r="B15" s="859"/>
      <c r="C15" s="743"/>
      <c r="D15" s="1446"/>
      <c r="E15" s="1433"/>
      <c r="F15" s="1408"/>
      <c r="G15" s="1409"/>
      <c r="H15" s="1408"/>
      <c r="I15" s="566"/>
    </row>
    <row r="16" spans="1:9" ht="18" x14ac:dyDescent="0.15">
      <c r="A16" s="781"/>
      <c r="B16" s="859" t="s">
        <v>1336</v>
      </c>
      <c r="C16" s="743"/>
      <c r="D16" s="1446"/>
      <c r="E16" s="1433"/>
      <c r="F16" s="1408"/>
      <c r="G16" s="1409"/>
      <c r="H16" s="1408"/>
      <c r="I16" s="566"/>
    </row>
    <row r="17" spans="1:9" ht="18" x14ac:dyDescent="0.15">
      <c r="A17" s="781"/>
      <c r="B17" s="716" t="s">
        <v>124</v>
      </c>
      <c r="C17" s="743">
        <v>4000000</v>
      </c>
      <c r="D17" s="1446">
        <v>4001.931</v>
      </c>
      <c r="E17" s="1433">
        <v>4243.1030000000001</v>
      </c>
      <c r="F17" s="833">
        <v>16007.724</v>
      </c>
      <c r="G17" s="2003">
        <v>16972.412</v>
      </c>
      <c r="H17" s="833">
        <v>6.026390759860675</v>
      </c>
      <c r="I17" s="566"/>
    </row>
    <row r="18" spans="1:9" ht="18" x14ac:dyDescent="0.15">
      <c r="A18" s="781"/>
      <c r="B18" s="765" t="s">
        <v>449</v>
      </c>
      <c r="C18" s="876"/>
      <c r="D18" s="877"/>
      <c r="E18" s="878"/>
      <c r="F18" s="879">
        <v>16007.724</v>
      </c>
      <c r="G18" s="880">
        <v>16972.412</v>
      </c>
      <c r="H18" s="879">
        <v>6.026390759860675</v>
      </c>
      <c r="I18" s="566"/>
    </row>
    <row r="19" spans="1:9" ht="18" x14ac:dyDescent="0.15">
      <c r="A19" s="781"/>
      <c r="B19" s="716"/>
      <c r="C19" s="743"/>
      <c r="D19" s="1446"/>
      <c r="E19" s="1433"/>
      <c r="F19" s="1408"/>
      <c r="G19" s="1409"/>
      <c r="H19" s="1408"/>
      <c r="I19" s="566"/>
    </row>
    <row r="20" spans="1:9" ht="18" x14ac:dyDescent="0.15">
      <c r="A20" s="781"/>
      <c r="B20" s="859" t="s">
        <v>125</v>
      </c>
      <c r="C20" s="743"/>
      <c r="D20" s="1446"/>
      <c r="E20" s="1433"/>
      <c r="F20" s="1408"/>
      <c r="G20" s="1409"/>
      <c r="H20" s="1408"/>
      <c r="I20" s="566"/>
    </row>
    <row r="21" spans="1:9" ht="18" x14ac:dyDescent="0.15">
      <c r="A21" s="781"/>
      <c r="B21" s="716" t="s">
        <v>126</v>
      </c>
      <c r="C21" s="743">
        <v>4050000</v>
      </c>
      <c r="D21" s="1446">
        <v>9148.8018599999996</v>
      </c>
      <c r="E21" s="1433">
        <v>10272.9429</v>
      </c>
      <c r="F21" s="833">
        <v>37052.647533000003</v>
      </c>
      <c r="G21" s="2003">
        <v>41605.418745000003</v>
      </c>
      <c r="H21" s="833">
        <v>12.287303378105946</v>
      </c>
      <c r="I21" s="566"/>
    </row>
    <row r="22" spans="1:9" ht="18" x14ac:dyDescent="0.15">
      <c r="A22" s="781"/>
      <c r="B22" s="716" t="s">
        <v>127</v>
      </c>
      <c r="C22" s="743">
        <v>162</v>
      </c>
      <c r="D22" s="1446">
        <v>448403800</v>
      </c>
      <c r="E22" s="1433">
        <v>564847500</v>
      </c>
      <c r="F22" s="833">
        <v>72641.415599999993</v>
      </c>
      <c r="G22" s="2003">
        <v>91505.294999999998</v>
      </c>
      <c r="H22" s="833">
        <v>25.968490900389355</v>
      </c>
      <c r="I22" s="566"/>
    </row>
    <row r="23" spans="1:9" ht="18" x14ac:dyDescent="0.15">
      <c r="A23" s="781"/>
      <c r="B23" s="765" t="s">
        <v>449</v>
      </c>
      <c r="C23" s="876"/>
      <c r="D23" s="877"/>
      <c r="E23" s="878"/>
      <c r="F23" s="879">
        <v>109694.06313299999</v>
      </c>
      <c r="G23" s="880">
        <v>133110.71374500002</v>
      </c>
      <c r="H23" s="879">
        <v>21.347236070203905</v>
      </c>
      <c r="I23" s="566"/>
    </row>
    <row r="24" spans="1:9" ht="18" x14ac:dyDescent="0.15">
      <c r="A24" s="781"/>
      <c r="B24" s="716"/>
      <c r="C24" s="743"/>
      <c r="D24" s="1446"/>
      <c r="E24" s="1433"/>
      <c r="F24" s="1408"/>
      <c r="G24" s="1409"/>
      <c r="H24" s="1408"/>
      <c r="I24" s="566"/>
    </row>
    <row r="25" spans="1:9" ht="18" x14ac:dyDescent="0.15">
      <c r="A25" s="781"/>
      <c r="B25" s="859" t="s">
        <v>1371</v>
      </c>
      <c r="C25" s="743"/>
      <c r="D25" s="1446"/>
      <c r="E25" s="1433"/>
      <c r="F25" s="1408"/>
      <c r="G25" s="1409"/>
      <c r="H25" s="1408"/>
      <c r="I25" s="566"/>
    </row>
    <row r="26" spans="1:9" ht="18" x14ac:dyDescent="0.15">
      <c r="A26" s="781"/>
      <c r="B26" s="716" t="s">
        <v>128</v>
      </c>
      <c r="C26" s="743">
        <v>5500000</v>
      </c>
      <c r="D26" s="1446">
        <v>353.03750000000002</v>
      </c>
      <c r="E26" s="1433">
        <v>361.041</v>
      </c>
      <c r="F26" s="833">
        <v>1941.7062500000002</v>
      </c>
      <c r="G26" s="2003">
        <v>1985.7255</v>
      </c>
      <c r="H26" s="833">
        <v>2.2670396204369041</v>
      </c>
      <c r="I26" s="566"/>
    </row>
    <row r="27" spans="1:9" ht="18" x14ac:dyDescent="0.15">
      <c r="A27" s="781"/>
      <c r="B27" s="765" t="s">
        <v>449</v>
      </c>
      <c r="C27" s="767"/>
      <c r="D27" s="879"/>
      <c r="E27" s="881"/>
      <c r="F27" s="879">
        <v>1941.7062500000002</v>
      </c>
      <c r="G27" s="880">
        <v>1985.7255</v>
      </c>
      <c r="H27" s="879">
        <v>2.2670396204369041</v>
      </c>
      <c r="I27" s="566"/>
    </row>
    <row r="28" spans="1:9" ht="18" x14ac:dyDescent="0.15">
      <c r="A28" s="781"/>
      <c r="B28" s="859"/>
      <c r="C28" s="1447"/>
      <c r="D28" s="1448"/>
      <c r="E28" s="1449"/>
      <c r="F28" s="1448"/>
      <c r="G28" s="1450"/>
      <c r="H28" s="1448"/>
      <c r="I28" s="566"/>
    </row>
    <row r="29" spans="1:9" ht="18" x14ac:dyDescent="0.15">
      <c r="A29" s="781"/>
      <c r="B29" s="765" t="s">
        <v>139</v>
      </c>
      <c r="C29" s="767"/>
      <c r="D29" s="879"/>
      <c r="E29" s="881"/>
      <c r="F29" s="879">
        <v>285670.876583</v>
      </c>
      <c r="G29" s="879">
        <v>323303.78645125002</v>
      </c>
      <c r="H29" s="879">
        <v>13.173519932584369</v>
      </c>
      <c r="I29" s="566"/>
    </row>
    <row r="30" spans="1:9" ht="18" x14ac:dyDescent="0.15">
      <c r="A30" s="781"/>
      <c r="B30" s="859"/>
      <c r="C30" s="743"/>
      <c r="D30" s="1446"/>
      <c r="E30" s="1433"/>
      <c r="F30" s="1408"/>
      <c r="G30" s="1409"/>
      <c r="H30" s="1408"/>
      <c r="I30" s="566"/>
    </row>
    <row r="31" spans="1:9" ht="18" x14ac:dyDescent="0.15">
      <c r="A31" s="781"/>
      <c r="B31" s="1423" t="s">
        <v>129</v>
      </c>
      <c r="C31" s="743"/>
      <c r="D31" s="1446"/>
      <c r="E31" s="1433"/>
      <c r="F31" s="1408"/>
      <c r="G31" s="1409"/>
      <c r="H31" s="1408"/>
      <c r="I31" s="566"/>
    </row>
    <row r="32" spans="1:9" ht="18" x14ac:dyDescent="0.15">
      <c r="A32" s="781"/>
      <c r="B32" s="716" t="s">
        <v>1559</v>
      </c>
      <c r="C32" s="743">
        <v>4150000</v>
      </c>
      <c r="D32" s="2077">
        <v>41265.392999999996</v>
      </c>
      <c r="E32" s="1428">
        <v>45807.516000000003</v>
      </c>
      <c r="F32" s="833">
        <v>171251.38094999999</v>
      </c>
      <c r="G32" s="2003">
        <v>190101.19140000001</v>
      </c>
      <c r="H32" s="833">
        <v>11.007099823331387</v>
      </c>
      <c r="I32" s="566"/>
    </row>
    <row r="33" spans="1:9" ht="18" x14ac:dyDescent="0.15">
      <c r="A33" s="781"/>
      <c r="B33" s="716" t="s">
        <v>140</v>
      </c>
      <c r="C33" s="743">
        <v>3800000</v>
      </c>
      <c r="D33" s="2077">
        <v>2522.3167640000001</v>
      </c>
      <c r="E33" s="1428">
        <v>2562.5822000000003</v>
      </c>
      <c r="F33" s="833">
        <v>9584.8037032000011</v>
      </c>
      <c r="G33" s="2003">
        <v>9737.8123600000017</v>
      </c>
      <c r="H33" s="833">
        <v>1.5963671405071835</v>
      </c>
      <c r="I33" s="566"/>
    </row>
    <row r="34" spans="1:9" ht="18" x14ac:dyDescent="0.15">
      <c r="A34" s="781"/>
      <c r="B34" s="716" t="s">
        <v>141</v>
      </c>
      <c r="C34" s="743">
        <v>3800000</v>
      </c>
      <c r="D34" s="2077">
        <v>527.9463199999999</v>
      </c>
      <c r="E34" s="1428">
        <v>550.72811999999999</v>
      </c>
      <c r="F34" s="833">
        <v>2006.1960159999994</v>
      </c>
      <c r="G34" s="2003">
        <v>2092.7668560000002</v>
      </c>
      <c r="H34" s="833">
        <v>4.3151735577965979</v>
      </c>
      <c r="I34" s="566"/>
    </row>
    <row r="35" spans="1:9" ht="18" x14ac:dyDescent="0.15">
      <c r="A35" s="781"/>
      <c r="B35" s="716" t="s">
        <v>142</v>
      </c>
      <c r="C35" s="743">
        <v>4500000</v>
      </c>
      <c r="D35" s="2077">
        <v>344.62540000000001</v>
      </c>
      <c r="E35" s="1428">
        <v>591.74450000000002</v>
      </c>
      <c r="F35" s="833">
        <v>1550.8143</v>
      </c>
      <c r="G35" s="2003">
        <v>2662.85025</v>
      </c>
      <c r="H35" s="833">
        <v>71.706583438133123</v>
      </c>
      <c r="I35" s="566"/>
    </row>
    <row r="36" spans="1:9" ht="18" x14ac:dyDescent="0.15">
      <c r="A36" s="781"/>
      <c r="B36" s="716" t="s">
        <v>1840</v>
      </c>
      <c r="C36" s="743">
        <v>3100000</v>
      </c>
      <c r="D36" s="2077">
        <v>438.77345000000003</v>
      </c>
      <c r="E36" s="1428">
        <v>459.81065000000001</v>
      </c>
      <c r="F36" s="833">
        <v>1360.1976950000001</v>
      </c>
      <c r="G36" s="2003">
        <v>1425.4130150000001</v>
      </c>
      <c r="H36" s="833">
        <v>4.7945471632342276</v>
      </c>
      <c r="I36" s="566"/>
    </row>
    <row r="37" spans="1:9" ht="18" x14ac:dyDescent="0.15">
      <c r="A37" s="781"/>
      <c r="B37" s="716" t="s">
        <v>1841</v>
      </c>
      <c r="C37" s="743">
        <v>3850000</v>
      </c>
      <c r="D37" s="2077">
        <v>1211.3970800000002</v>
      </c>
      <c r="E37" s="1428">
        <v>1148.3344</v>
      </c>
      <c r="F37" s="833">
        <v>4663.8787580000007</v>
      </c>
      <c r="G37" s="2003">
        <v>4421.0874400000002</v>
      </c>
      <c r="H37" s="833">
        <v>-5.2057810804695208</v>
      </c>
      <c r="I37" s="566"/>
    </row>
    <row r="38" spans="1:9" ht="18" x14ac:dyDescent="0.15">
      <c r="A38" s="781"/>
      <c r="B38" s="765" t="s">
        <v>143</v>
      </c>
      <c r="C38" s="663"/>
      <c r="D38" s="2390">
        <v>46310.452014000002</v>
      </c>
      <c r="E38" s="1394">
        <v>51120.71587</v>
      </c>
      <c r="F38" s="879">
        <v>190417.27142220002</v>
      </c>
      <c r="G38" s="880">
        <v>210441.12132100001</v>
      </c>
      <c r="H38" s="879">
        <v>10.515773989010896</v>
      </c>
      <c r="I38" s="566"/>
    </row>
    <row r="39" spans="1:9" ht="17" thickBot="1" x14ac:dyDescent="0.2">
      <c r="A39" s="781"/>
      <c r="B39" s="1822" t="s">
        <v>280</v>
      </c>
      <c r="C39" s="1440"/>
      <c r="D39" s="882"/>
      <c r="E39" s="882"/>
      <c r="F39" s="883"/>
      <c r="G39" s="883"/>
      <c r="H39" s="883"/>
      <c r="I39" s="566"/>
    </row>
    <row r="40" spans="1:9" ht="19" thickBot="1" x14ac:dyDescent="0.2">
      <c r="A40" s="781"/>
      <c r="B40" s="884" t="s">
        <v>144</v>
      </c>
      <c r="C40" s="1441"/>
      <c r="D40" s="2372">
        <v>96988.488874000002</v>
      </c>
      <c r="E40" s="2004">
        <v>103844.36977</v>
      </c>
      <c r="F40" s="2004">
        <v>350430.4593552</v>
      </c>
      <c r="G40" s="2004">
        <v>377910.63486599998</v>
      </c>
      <c r="H40" s="2005">
        <v>7.841834171996382</v>
      </c>
      <c r="I40" s="566"/>
    </row>
    <row r="41" spans="1:9" ht="19" thickBot="1" x14ac:dyDescent="0.2">
      <c r="A41" s="781"/>
      <c r="B41" s="750" t="s">
        <v>133</v>
      </c>
      <c r="C41" s="1442"/>
      <c r="D41" s="2373">
        <v>353.03750000000002</v>
      </c>
      <c r="E41" s="2006">
        <v>361.041</v>
      </c>
      <c r="F41" s="2007">
        <v>1941.7062500000002</v>
      </c>
      <c r="G41" s="2007">
        <v>1985.7255</v>
      </c>
      <c r="H41" s="2007">
        <v>2.2670396204369041</v>
      </c>
      <c r="I41" s="566"/>
    </row>
    <row r="42" spans="1:9" ht="19" thickBot="1" x14ac:dyDescent="0.2">
      <c r="A42" s="781"/>
      <c r="B42" s="750" t="s">
        <v>134</v>
      </c>
      <c r="C42" s="817"/>
      <c r="D42" s="2006">
        <v>95466480</v>
      </c>
      <c r="E42" s="2006">
        <v>116529443.75</v>
      </c>
      <c r="F42" s="2006">
        <v>51074.566800000001</v>
      </c>
      <c r="G42" s="2006">
        <v>62343.252406250002</v>
      </c>
      <c r="H42" s="2007">
        <v>22.063203492995669</v>
      </c>
      <c r="I42" s="566"/>
    </row>
    <row r="43" spans="1:9" ht="19" thickBot="1" x14ac:dyDescent="0.2">
      <c r="A43" s="781"/>
      <c r="B43" s="885" t="s">
        <v>135</v>
      </c>
      <c r="C43" s="817"/>
      <c r="D43" s="2006">
        <v>448403800</v>
      </c>
      <c r="E43" s="2006">
        <v>564847500</v>
      </c>
      <c r="F43" s="2006">
        <v>72641.415599999993</v>
      </c>
      <c r="G43" s="2006">
        <v>91505.294999999998</v>
      </c>
      <c r="H43" s="2007">
        <v>25.968490900389355</v>
      </c>
      <c r="I43" s="566"/>
    </row>
    <row r="44" spans="1:9" ht="19" thickBot="1" x14ac:dyDescent="0.2">
      <c r="A44" s="781"/>
      <c r="B44" s="886" t="s">
        <v>145</v>
      </c>
      <c r="C44" s="817"/>
      <c r="D44" s="817"/>
      <c r="E44" s="817"/>
      <c r="F44" s="1819">
        <v>476088.14800520003</v>
      </c>
      <c r="G44" s="1819">
        <v>533744.90777225001</v>
      </c>
      <c r="H44" s="1819">
        <v>12.11052197132625</v>
      </c>
      <c r="I44" s="566"/>
    </row>
    <row r="45" spans="1:9" ht="16" x14ac:dyDescent="0.15">
      <c r="A45" s="781"/>
      <c r="B45" s="7" t="s">
        <v>1925</v>
      </c>
      <c r="C45" s="629"/>
      <c r="D45" s="629"/>
      <c r="E45" s="629"/>
      <c r="F45" s="568"/>
      <c r="G45" s="568"/>
      <c r="H45" s="568"/>
      <c r="I45" s="566"/>
    </row>
    <row r="46" spans="1:9" ht="16" x14ac:dyDescent="0.15">
      <c r="A46" s="781"/>
      <c r="B46" s="633"/>
      <c r="C46" s="566"/>
      <c r="D46" s="566"/>
      <c r="E46" s="566"/>
      <c r="F46" s="568"/>
      <c r="G46" s="568"/>
      <c r="I46" s="566"/>
    </row>
    <row r="57" spans="2:9" x14ac:dyDescent="0.15">
      <c r="D57" s="781"/>
      <c r="E57" s="781"/>
      <c r="F57" s="781"/>
      <c r="G57" s="781"/>
      <c r="H57" s="781"/>
      <c r="I57" s="781"/>
    </row>
    <row r="58" spans="2:9" ht="16" x14ac:dyDescent="0.2">
      <c r="D58" s="3227"/>
      <c r="E58" s="3227"/>
      <c r="F58" s="3227"/>
      <c r="G58" s="3227"/>
      <c r="H58" s="3227"/>
      <c r="I58" s="3227"/>
    </row>
    <row r="59" spans="2:9" ht="16" x14ac:dyDescent="0.2">
      <c r="D59" s="3227"/>
      <c r="E59" s="3227"/>
      <c r="F59" s="3227"/>
      <c r="G59" s="3227"/>
      <c r="H59" s="3227"/>
      <c r="I59" s="3227"/>
    </row>
    <row r="60" spans="2:9" x14ac:dyDescent="0.15">
      <c r="D60" s="781"/>
      <c r="E60" s="781"/>
      <c r="F60" s="781"/>
      <c r="G60" s="781"/>
      <c r="H60" s="781"/>
      <c r="I60" s="781"/>
    </row>
    <row r="61" spans="2:9" ht="16" x14ac:dyDescent="0.2">
      <c r="B61" s="3227" t="s">
        <v>840</v>
      </c>
      <c r="C61" s="3227"/>
      <c r="D61" s="3227"/>
      <c r="E61" s="3227"/>
      <c r="F61" s="3227"/>
      <c r="G61" s="3227"/>
    </row>
    <row r="62" spans="2:9" ht="16" x14ac:dyDescent="0.2">
      <c r="B62" s="3227" t="s">
        <v>2009</v>
      </c>
      <c r="C62" s="3227"/>
      <c r="D62" s="3227"/>
      <c r="E62" s="3227"/>
      <c r="F62" s="3227"/>
      <c r="G62" s="3227"/>
    </row>
    <row r="63" spans="2:9" ht="16" x14ac:dyDescent="0.2">
      <c r="B63" s="826"/>
      <c r="C63" s="826"/>
      <c r="D63" s="826"/>
      <c r="E63" s="826"/>
      <c r="F63" s="781"/>
      <c r="G63" s="781"/>
    </row>
    <row r="64" spans="2:9" ht="14" thickBot="1" x14ac:dyDescent="0.2">
      <c r="B64" s="781"/>
      <c r="C64" s="781"/>
      <c r="D64" s="781"/>
      <c r="E64" s="827"/>
      <c r="F64" s="781"/>
      <c r="G64" s="2142" t="s">
        <v>1599</v>
      </c>
    </row>
    <row r="65" spans="2:7" ht="17" x14ac:dyDescent="0.2">
      <c r="B65" s="3225" t="s">
        <v>119</v>
      </c>
      <c r="C65" s="3229" t="s">
        <v>112</v>
      </c>
      <c r="D65" s="3230"/>
      <c r="E65" s="3231"/>
      <c r="F65" s="3232" t="s">
        <v>113</v>
      </c>
      <c r="G65" s="3233"/>
    </row>
    <row r="66" spans="2:7" ht="18" thickBot="1" x14ac:dyDescent="0.25">
      <c r="B66" s="3228"/>
      <c r="C66" s="3234" t="s">
        <v>1615</v>
      </c>
      <c r="D66" s="3235"/>
      <c r="E66" s="3236"/>
      <c r="F66" s="3237" t="s">
        <v>114</v>
      </c>
      <c r="G66" s="3238"/>
    </row>
    <row r="67" spans="2:7" ht="17" x14ac:dyDescent="0.2">
      <c r="B67" s="3228"/>
      <c r="C67" s="1018">
        <v>2017</v>
      </c>
      <c r="D67" s="1018">
        <v>2018</v>
      </c>
      <c r="E67" s="1018" t="s">
        <v>90</v>
      </c>
      <c r="F67" s="828">
        <v>2017</v>
      </c>
      <c r="G67" s="828">
        <v>2018</v>
      </c>
    </row>
    <row r="68" spans="2:7" ht="18" thickBot="1" x14ac:dyDescent="0.25">
      <c r="B68" s="3226"/>
      <c r="C68" s="1019"/>
      <c r="D68" s="1019"/>
      <c r="E68" s="1019"/>
      <c r="F68" s="830" t="s">
        <v>1239</v>
      </c>
      <c r="G68" s="830" t="s">
        <v>1239</v>
      </c>
    </row>
    <row r="69" spans="2:7" ht="18" x14ac:dyDescent="0.15">
      <c r="B69" s="887" t="s">
        <v>146</v>
      </c>
      <c r="C69" s="888">
        <v>158027.38320000001</v>
      </c>
      <c r="D69" s="888">
        <v>171234.93520625</v>
      </c>
      <c r="E69" s="888">
        <v>8.3577616352315687</v>
      </c>
      <c r="F69" s="1452">
        <v>55.317988690417337</v>
      </c>
      <c r="G69" s="1456">
        <v>52.964098282242041</v>
      </c>
    </row>
    <row r="70" spans="2:7" ht="18" x14ac:dyDescent="0.15">
      <c r="B70" s="831" t="s">
        <v>147</v>
      </c>
      <c r="C70" s="833">
        <v>16007.724</v>
      </c>
      <c r="D70" s="833">
        <v>16972.412</v>
      </c>
      <c r="E70" s="833">
        <v>6.0263907598606608</v>
      </c>
      <c r="F70" s="1453">
        <v>5.6035547590547079</v>
      </c>
      <c r="G70" s="835">
        <v>5.2496793143990033</v>
      </c>
    </row>
    <row r="71" spans="2:7" ht="18" x14ac:dyDescent="0.15">
      <c r="B71" s="831" t="s">
        <v>148</v>
      </c>
      <c r="C71" s="833">
        <v>109694.06313299999</v>
      </c>
      <c r="D71" s="833">
        <v>133110.71374500002</v>
      </c>
      <c r="E71" s="833">
        <v>21.34723607020392</v>
      </c>
      <c r="F71" s="1453">
        <v>38.39875609480584</v>
      </c>
      <c r="G71" s="835">
        <v>41.172024369430439</v>
      </c>
    </row>
    <row r="72" spans="2:7" ht="18" x14ac:dyDescent="0.15">
      <c r="B72" s="831" t="s">
        <v>149</v>
      </c>
      <c r="C72" s="833">
        <v>1941.7062500000002</v>
      </c>
      <c r="D72" s="833">
        <v>1985.7255</v>
      </c>
      <c r="E72" s="833">
        <v>2.2670396204369041</v>
      </c>
      <c r="F72" s="1454">
        <v>0.67970045572211102</v>
      </c>
      <c r="G72" s="1457">
        <v>0.61419803392850802</v>
      </c>
    </row>
    <row r="73" spans="2:7" ht="19" thickBot="1" x14ac:dyDescent="0.2">
      <c r="B73" s="889" t="s">
        <v>129</v>
      </c>
      <c r="C73" s="890">
        <v>190417.27142220002</v>
      </c>
      <c r="D73" s="890">
        <v>210441.12132100001</v>
      </c>
      <c r="E73" s="890">
        <v>10.515773989010896</v>
      </c>
      <c r="F73" s="1455">
        <v>100</v>
      </c>
      <c r="G73" s="1458">
        <v>100</v>
      </c>
    </row>
    <row r="74" spans="2:7" ht="21" thickBot="1" x14ac:dyDescent="0.2">
      <c r="B74" s="891" t="s">
        <v>139</v>
      </c>
      <c r="C74" s="1451">
        <v>285670.876583</v>
      </c>
      <c r="D74" s="892">
        <v>323303.78645125002</v>
      </c>
      <c r="E74" s="893">
        <v>13.173519932584384</v>
      </c>
      <c r="F74" s="894">
        <v>100</v>
      </c>
      <c r="G74" s="894">
        <v>99.999999999999986</v>
      </c>
    </row>
    <row r="75" spans="2:7" ht="21" thickBot="1" x14ac:dyDescent="0.2">
      <c r="B75" s="891" t="s">
        <v>131</v>
      </c>
      <c r="C75" s="1451">
        <v>190417.27142220002</v>
      </c>
      <c r="D75" s="892">
        <v>210441.12132100001</v>
      </c>
      <c r="E75" s="893">
        <v>10.515773989010896</v>
      </c>
      <c r="F75" s="894">
        <v>100</v>
      </c>
      <c r="G75" s="894">
        <v>100</v>
      </c>
    </row>
    <row r="76" spans="2:7" ht="21" thickBot="1" x14ac:dyDescent="0.2">
      <c r="B76" s="891" t="s">
        <v>150</v>
      </c>
      <c r="C76" s="893">
        <v>476088.14800520003</v>
      </c>
      <c r="D76" s="895">
        <v>533744.90777225001</v>
      </c>
      <c r="E76" s="893">
        <v>12.11052197132625</v>
      </c>
      <c r="F76" s="894"/>
      <c r="G76" s="894"/>
    </row>
    <row r="77" spans="2:7" ht="16" x14ac:dyDescent="0.15">
      <c r="B77" s="7" t="s">
        <v>1788</v>
      </c>
      <c r="C77" s="629"/>
      <c r="D77" s="842"/>
      <c r="E77" s="842"/>
      <c r="F77" s="781"/>
      <c r="G77" s="781"/>
    </row>
    <row r="78" spans="2:7" x14ac:dyDescent="0.15">
      <c r="B78" s="633" t="s">
        <v>136</v>
      </c>
      <c r="C78" s="277"/>
      <c r="D78" s="277"/>
      <c r="E78" s="277"/>
      <c r="F78" s="781"/>
      <c r="G78" s="781"/>
    </row>
    <row r="79" spans="2:7" x14ac:dyDescent="0.15">
      <c r="B79" s="843"/>
      <c r="C79" s="781"/>
      <c r="D79" s="781"/>
      <c r="E79" s="781"/>
      <c r="F79" s="781"/>
      <c r="G79" s="781"/>
    </row>
    <row r="80" spans="2:7" ht="14" x14ac:dyDescent="0.15">
      <c r="B80" s="677" t="s">
        <v>1600</v>
      </c>
      <c r="C80" s="781"/>
      <c r="D80" s="781"/>
      <c r="E80" s="781"/>
      <c r="F80" s="781"/>
      <c r="G80" s="781"/>
    </row>
    <row r="81" spans="4:9" x14ac:dyDescent="0.15">
      <c r="D81" s="781"/>
      <c r="E81" s="781"/>
      <c r="F81" s="781"/>
      <c r="G81" s="781"/>
      <c r="H81" s="781"/>
      <c r="I81" s="781"/>
    </row>
  </sheetData>
  <mergeCells count="21">
    <mergeCell ref="F7:H7"/>
    <mergeCell ref="D8:D9"/>
    <mergeCell ref="E8:E9"/>
    <mergeCell ref="G8:G9"/>
    <mergeCell ref="H8:H9"/>
    <mergeCell ref="F8:F9"/>
    <mergeCell ref="B61:G61"/>
    <mergeCell ref="D59:I59"/>
    <mergeCell ref="B62:G62"/>
    <mergeCell ref="B1:H1"/>
    <mergeCell ref="B2:H2"/>
    <mergeCell ref="B5:H5"/>
    <mergeCell ref="B6:B9"/>
    <mergeCell ref="D6:E7"/>
    <mergeCell ref="F6:H6"/>
    <mergeCell ref="F65:G65"/>
    <mergeCell ref="F66:G66"/>
    <mergeCell ref="C65:E65"/>
    <mergeCell ref="C66:E66"/>
    <mergeCell ref="B65:B68"/>
    <mergeCell ref="D58:I58"/>
  </mergeCells>
  <phoneticPr fontId="13" type="noConversion"/>
  <pageMargins left="0.59055118110236227" right="0.39370078740157483" top="0.39370078740157483" bottom="0.39370078740157483" header="0" footer="0"/>
  <pageSetup scale="70" orientation="landscape" horizontalDpi="4294967293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4748-7E49-2944-96E9-A485AD3D9061}">
  <dimension ref="A1:F40"/>
  <sheetViews>
    <sheetView zoomScale="75" workbookViewId="0"/>
  </sheetViews>
  <sheetFormatPr baseColWidth="10" defaultColWidth="11.5" defaultRowHeight="13" x14ac:dyDescent="0.15"/>
  <cols>
    <col min="1" max="1" width="32.83203125" customWidth="1"/>
    <col min="2" max="2" width="17.83203125" customWidth="1"/>
    <col min="3" max="3" width="17.6640625" customWidth="1"/>
    <col min="4" max="4" width="15.5" customWidth="1"/>
    <col min="5" max="5" width="18" customWidth="1"/>
    <col min="6" max="6" width="18.5" customWidth="1"/>
  </cols>
  <sheetData>
    <row r="1" spans="1:6" x14ac:dyDescent="0.15">
      <c r="A1" s="781"/>
      <c r="B1" s="781"/>
      <c r="C1" s="781"/>
      <c r="D1" s="781"/>
      <c r="E1" s="781"/>
      <c r="F1" s="781"/>
    </row>
    <row r="2" spans="1:6" ht="16" x14ac:dyDescent="0.2">
      <c r="A2" s="3266"/>
      <c r="B2" s="3266"/>
      <c r="C2" s="3266"/>
      <c r="D2" s="3266"/>
      <c r="E2" s="3266"/>
      <c r="F2" s="3266"/>
    </row>
    <row r="3" spans="1:6" ht="16" x14ac:dyDescent="0.2">
      <c r="A3" s="3266"/>
      <c r="B3" s="3266"/>
      <c r="C3" s="3266"/>
      <c r="D3" s="3266"/>
      <c r="E3" s="3266"/>
      <c r="F3" s="3266"/>
    </row>
    <row r="4" spans="1:6" x14ac:dyDescent="0.15">
      <c r="A4" s="781"/>
      <c r="B4" s="781"/>
      <c r="C4" s="781"/>
      <c r="D4" s="781"/>
      <c r="E4" s="781"/>
      <c r="F4" s="781"/>
    </row>
    <row r="5" spans="1:6" ht="16" x14ac:dyDescent="0.2">
      <c r="A5" s="3227" t="s">
        <v>158</v>
      </c>
      <c r="B5" s="3227"/>
      <c r="C5" s="3227"/>
      <c r="D5" s="3227"/>
      <c r="E5" s="3227"/>
      <c r="F5" s="3227"/>
    </row>
    <row r="6" spans="1:6" ht="16" x14ac:dyDescent="0.2">
      <c r="A6" s="3266" t="s">
        <v>1937</v>
      </c>
      <c r="B6" s="3266"/>
      <c r="C6" s="3266"/>
      <c r="D6" s="3266"/>
      <c r="E6" s="3266"/>
      <c r="F6" s="3266"/>
    </row>
    <row r="7" spans="1:6" ht="14" thickBot="1" x14ac:dyDescent="0.2">
      <c r="A7" s="781"/>
      <c r="B7" s="781"/>
      <c r="C7" s="781"/>
      <c r="D7" s="827"/>
      <c r="E7" s="781"/>
      <c r="F7" s="2143" t="s">
        <v>1599</v>
      </c>
    </row>
    <row r="8" spans="1:6" ht="17" x14ac:dyDescent="0.2">
      <c r="A8" s="3225" t="s">
        <v>204</v>
      </c>
      <c r="B8" s="3229" t="s">
        <v>112</v>
      </c>
      <c r="C8" s="3230"/>
      <c r="D8" s="3231"/>
      <c r="E8" s="3232" t="s">
        <v>113</v>
      </c>
      <c r="F8" s="3233"/>
    </row>
    <row r="9" spans="1:6" ht="18" thickBot="1" x14ac:dyDescent="0.25">
      <c r="A9" s="3228"/>
      <c r="B9" s="3234" t="s">
        <v>1617</v>
      </c>
      <c r="C9" s="3235"/>
      <c r="D9" s="3236"/>
      <c r="E9" s="3237" t="s">
        <v>114</v>
      </c>
      <c r="F9" s="3238"/>
    </row>
    <row r="10" spans="1:6" ht="17" x14ac:dyDescent="0.2">
      <c r="A10" s="3228"/>
      <c r="B10" s="3225">
        <v>2017</v>
      </c>
      <c r="C10" s="3225">
        <v>2018</v>
      </c>
      <c r="D10" s="3225" t="s">
        <v>90</v>
      </c>
      <c r="E10" s="828">
        <v>2017</v>
      </c>
      <c r="F10" s="828">
        <v>2018</v>
      </c>
    </row>
    <row r="11" spans="1:6" ht="18" thickBot="1" x14ac:dyDescent="0.25">
      <c r="A11" s="3226"/>
      <c r="B11" s="3226"/>
      <c r="C11" s="3226"/>
      <c r="D11" s="3226"/>
      <c r="E11" s="830" t="s">
        <v>1239</v>
      </c>
      <c r="F11" s="830" t="s">
        <v>1239</v>
      </c>
    </row>
    <row r="12" spans="1:6" ht="30" customHeight="1" x14ac:dyDescent="0.15">
      <c r="A12" s="896" t="s">
        <v>207</v>
      </c>
      <c r="B12" s="832">
        <v>1024673.8365693151</v>
      </c>
      <c r="C12" s="832">
        <v>994671.10464810696</v>
      </c>
      <c r="D12" s="833">
        <v>-2.9280275196309873</v>
      </c>
      <c r="E12" s="897">
        <v>68.276905138946674</v>
      </c>
      <c r="F12" s="897">
        <v>65.07855823055489</v>
      </c>
    </row>
    <row r="13" spans="1:6" ht="30" customHeight="1" x14ac:dyDescent="0.15">
      <c r="A13" s="898" t="s">
        <v>139</v>
      </c>
      <c r="B13" s="836">
        <v>285670.876583</v>
      </c>
      <c r="C13" s="836">
        <v>323303.78645125002</v>
      </c>
      <c r="D13" s="833">
        <v>13.173519932584384</v>
      </c>
      <c r="E13" s="835">
        <v>19.03505549309282</v>
      </c>
      <c r="F13" s="835">
        <v>21.152865700436831</v>
      </c>
    </row>
    <row r="14" spans="1:6" ht="30" customHeight="1" thickBot="1" x14ac:dyDescent="0.2">
      <c r="A14" s="898" t="s">
        <v>131</v>
      </c>
      <c r="B14" s="836">
        <v>190417.27142220002</v>
      </c>
      <c r="C14" s="836">
        <v>210441.12132100001</v>
      </c>
      <c r="D14" s="833">
        <v>10.515773989010896</v>
      </c>
      <c r="E14" s="834">
        <v>12.688039367960519</v>
      </c>
      <c r="F14" s="834">
        <v>13.768576069008288</v>
      </c>
    </row>
    <row r="15" spans="1:6" ht="37" thickBot="1" x14ac:dyDescent="0.2">
      <c r="A15" s="1023" t="s">
        <v>339</v>
      </c>
      <c r="B15" s="841">
        <v>1500761.9845745149</v>
      </c>
      <c r="C15" s="841">
        <v>1528416.012420357</v>
      </c>
      <c r="D15" s="899">
        <v>1.8426658011118491</v>
      </c>
      <c r="E15" s="900">
        <v>100.00000000000001</v>
      </c>
      <c r="F15" s="900">
        <v>100.00000000000001</v>
      </c>
    </row>
    <row r="16" spans="1:6" ht="16" x14ac:dyDescent="0.15">
      <c r="A16" s="7" t="s">
        <v>1925</v>
      </c>
      <c r="B16" s="629"/>
      <c r="C16" s="842"/>
      <c r="D16" s="842"/>
      <c r="E16" s="781"/>
      <c r="F16" s="781"/>
    </row>
    <row r="17" spans="1:6" x14ac:dyDescent="0.15">
      <c r="A17" s="277" t="s">
        <v>208</v>
      </c>
      <c r="B17" s="277"/>
      <c r="C17" s="277"/>
      <c r="D17" s="277"/>
      <c r="E17" s="781"/>
      <c r="F17" s="781"/>
    </row>
    <row r="18" spans="1:6" ht="14" x14ac:dyDescent="0.15">
      <c r="A18" s="677" t="s">
        <v>1600</v>
      </c>
      <c r="B18" s="781"/>
      <c r="C18" s="781"/>
      <c r="D18" s="781"/>
      <c r="E18" s="781"/>
      <c r="F18" s="781"/>
    </row>
    <row r="19" spans="1:6" x14ac:dyDescent="0.15">
      <c r="A19" s="781"/>
      <c r="B19" s="781"/>
      <c r="C19" s="781"/>
      <c r="D19" s="781"/>
      <c r="E19" s="781"/>
      <c r="F19" s="781"/>
    </row>
    <row r="20" spans="1:6" x14ac:dyDescent="0.15">
      <c r="A20" s="781"/>
      <c r="B20" s="781"/>
      <c r="C20" s="781"/>
      <c r="D20" s="781"/>
      <c r="E20" s="781"/>
      <c r="F20" s="781"/>
    </row>
    <row r="21" spans="1:6" x14ac:dyDescent="0.15">
      <c r="A21" s="781"/>
      <c r="B21" s="781"/>
      <c r="C21" s="781"/>
      <c r="D21" s="781"/>
      <c r="E21" s="781"/>
      <c r="F21" s="781"/>
    </row>
    <row r="22" spans="1:6" ht="16" x14ac:dyDescent="0.2">
      <c r="A22" s="3266"/>
      <c r="B22" s="3266"/>
      <c r="C22" s="3266"/>
      <c r="D22" s="3266"/>
      <c r="E22" s="3266"/>
      <c r="F22" s="3266"/>
    </row>
    <row r="23" spans="1:6" ht="16" x14ac:dyDescent="0.2">
      <c r="A23" s="3266"/>
      <c r="B23" s="3266"/>
      <c r="C23" s="3266"/>
      <c r="D23" s="3266"/>
      <c r="E23" s="3266"/>
      <c r="F23" s="3266"/>
    </row>
    <row r="24" spans="1:6" x14ac:dyDescent="0.15">
      <c r="A24" s="781"/>
      <c r="B24" s="781"/>
      <c r="C24" s="781"/>
      <c r="D24" s="781"/>
      <c r="E24" s="781"/>
      <c r="F24" s="781"/>
    </row>
    <row r="25" spans="1:6" ht="16" x14ac:dyDescent="0.2">
      <c r="A25" s="3227" t="s">
        <v>1165</v>
      </c>
      <c r="B25" s="3227"/>
      <c r="C25" s="3227"/>
      <c r="D25" s="3227"/>
      <c r="E25" s="3227"/>
      <c r="F25" s="3227"/>
    </row>
    <row r="26" spans="1:6" ht="16" x14ac:dyDescent="0.2">
      <c r="A26" s="3266" t="s">
        <v>1938</v>
      </c>
      <c r="B26" s="3266"/>
      <c r="C26" s="3266"/>
      <c r="D26" s="3266"/>
      <c r="E26" s="3266"/>
      <c r="F26" s="3266"/>
    </row>
    <row r="27" spans="1:6" ht="14" thickBot="1" x14ac:dyDescent="0.2">
      <c r="A27" s="781"/>
      <c r="B27" s="781"/>
      <c r="C27" s="781"/>
      <c r="E27" s="781"/>
      <c r="F27" s="2143" t="s">
        <v>1599</v>
      </c>
    </row>
    <row r="28" spans="1:6" ht="17" x14ac:dyDescent="0.2">
      <c r="A28" s="3225" t="s">
        <v>424</v>
      </c>
      <c r="B28" s="3229" t="s">
        <v>112</v>
      </c>
      <c r="C28" s="3230"/>
      <c r="D28" s="3231"/>
      <c r="E28" s="3232" t="s">
        <v>113</v>
      </c>
      <c r="F28" s="3233"/>
    </row>
    <row r="29" spans="1:6" ht="18" thickBot="1" x14ac:dyDescent="0.25">
      <c r="A29" s="3228"/>
      <c r="B29" s="3234" t="s">
        <v>1617</v>
      </c>
      <c r="C29" s="3235"/>
      <c r="D29" s="3236"/>
      <c r="E29" s="3237" t="s">
        <v>114</v>
      </c>
      <c r="F29" s="3238"/>
    </row>
    <row r="30" spans="1:6" ht="17" x14ac:dyDescent="0.2">
      <c r="A30" s="3228"/>
      <c r="B30" s="3225">
        <v>2017</v>
      </c>
      <c r="C30" s="3225">
        <v>2018</v>
      </c>
      <c r="D30" s="3225" t="s">
        <v>90</v>
      </c>
      <c r="E30" s="828">
        <v>2017</v>
      </c>
      <c r="F30" s="828">
        <v>2018</v>
      </c>
    </row>
    <row r="31" spans="1:6" ht="18" thickBot="1" x14ac:dyDescent="0.25">
      <c r="A31" s="3226"/>
      <c r="B31" s="3226"/>
      <c r="C31" s="3226"/>
      <c r="D31" s="3226"/>
      <c r="E31" s="830" t="s">
        <v>1239</v>
      </c>
      <c r="F31" s="830" t="s">
        <v>1239</v>
      </c>
    </row>
    <row r="32" spans="1:6" ht="30" customHeight="1" x14ac:dyDescent="0.15">
      <c r="A32" s="896" t="s">
        <v>207</v>
      </c>
      <c r="B32" s="832">
        <v>476955.30402035499</v>
      </c>
      <c r="C32" s="832">
        <v>483213.42729607504</v>
      </c>
      <c r="D32" s="833">
        <v>1.3120984760980718</v>
      </c>
      <c r="E32" s="897">
        <v>50.045494044018241</v>
      </c>
      <c r="F32" s="897">
        <v>47.515557976483862</v>
      </c>
    </row>
    <row r="33" spans="1:6" ht="30" customHeight="1" x14ac:dyDescent="0.15">
      <c r="A33" s="898" t="s">
        <v>139</v>
      </c>
      <c r="B33" s="836">
        <v>285670.876583</v>
      </c>
      <c r="C33" s="836">
        <v>323303.78645125002</v>
      </c>
      <c r="D33" s="833">
        <v>13.173519932584384</v>
      </c>
      <c r="E33" s="835">
        <v>29.974590977551777</v>
      </c>
      <c r="F33" s="835">
        <v>31.791251942443502</v>
      </c>
    </row>
    <row r="34" spans="1:6" ht="30" customHeight="1" thickBot="1" x14ac:dyDescent="0.2">
      <c r="A34" s="898" t="s">
        <v>131</v>
      </c>
      <c r="B34" s="836">
        <v>190417.27142220002</v>
      </c>
      <c r="C34" s="836">
        <v>210441.12132100001</v>
      </c>
      <c r="D34" s="833">
        <v>10.515773989010896</v>
      </c>
      <c r="E34" s="834">
        <v>19.979914978429981</v>
      </c>
      <c r="F34" s="834">
        <v>20.693190081072629</v>
      </c>
    </row>
    <row r="35" spans="1:6" ht="37" thickBot="1" x14ac:dyDescent="0.2">
      <c r="A35" s="1023" t="s">
        <v>339</v>
      </c>
      <c r="B35" s="841">
        <v>953043.45202555496</v>
      </c>
      <c r="C35" s="841">
        <v>1016958.3350683252</v>
      </c>
      <c r="D35" s="899">
        <v>6.7063975841739989</v>
      </c>
      <c r="E35" s="900">
        <v>100</v>
      </c>
      <c r="F35" s="900">
        <v>100</v>
      </c>
    </row>
    <row r="36" spans="1:6" ht="16" x14ac:dyDescent="0.15">
      <c r="A36" s="7" t="s">
        <v>1925</v>
      </c>
      <c r="B36" s="629"/>
      <c r="C36" s="842"/>
      <c r="D36" s="842"/>
      <c r="E36" s="781"/>
      <c r="F36" s="781"/>
    </row>
    <row r="37" spans="1:6" x14ac:dyDescent="0.15">
      <c r="A37" s="277" t="s">
        <v>208</v>
      </c>
      <c r="B37" s="277"/>
      <c r="C37" s="277"/>
      <c r="D37" s="277"/>
      <c r="E37" s="781"/>
      <c r="F37" s="781"/>
    </row>
    <row r="38" spans="1:6" ht="14" x14ac:dyDescent="0.15">
      <c r="A38" s="677" t="s">
        <v>1600</v>
      </c>
      <c r="B38" s="781"/>
      <c r="C38" s="781"/>
      <c r="D38" s="781"/>
      <c r="E38" s="781"/>
      <c r="F38" s="781"/>
    </row>
    <row r="39" spans="1:6" x14ac:dyDescent="0.15">
      <c r="A39" s="781"/>
      <c r="B39" s="781"/>
      <c r="C39" s="781"/>
      <c r="D39" s="781"/>
      <c r="E39" s="781"/>
      <c r="F39" s="781"/>
    </row>
    <row r="40" spans="1:6" x14ac:dyDescent="0.15">
      <c r="A40" s="781"/>
      <c r="B40" s="781"/>
      <c r="C40" s="781"/>
      <c r="D40" s="781"/>
      <c r="E40" s="781"/>
      <c r="F40" s="781"/>
    </row>
  </sheetData>
  <mergeCells count="24">
    <mergeCell ref="B10:B11"/>
    <mergeCell ref="C10:C11"/>
    <mergeCell ref="D10:D11"/>
    <mergeCell ref="A22:F22"/>
    <mergeCell ref="A2:F2"/>
    <mergeCell ref="A3:F3"/>
    <mergeCell ref="A5:F5"/>
    <mergeCell ref="A6:F6"/>
    <mergeCell ref="A23:F23"/>
    <mergeCell ref="A8:A11"/>
    <mergeCell ref="B8:D8"/>
    <mergeCell ref="E8:F8"/>
    <mergeCell ref="B9:D9"/>
    <mergeCell ref="E9:F9"/>
    <mergeCell ref="A25:F25"/>
    <mergeCell ref="A26:F26"/>
    <mergeCell ref="A28:A31"/>
    <mergeCell ref="B28:D28"/>
    <mergeCell ref="E28:F28"/>
    <mergeCell ref="B29:D29"/>
    <mergeCell ref="E29:F29"/>
    <mergeCell ref="B30:B31"/>
    <mergeCell ref="C30:C31"/>
    <mergeCell ref="D30:D31"/>
  </mergeCells>
  <phoneticPr fontId="13" type="noConversion"/>
  <pageMargins left="0.98425196850393704" right="0.98425196850393704" top="1.1811023622047245" bottom="0.59055118110236227" header="0.59055118110236227" footer="0"/>
  <pageSetup scale="70" orientation="portrait" horizontalDpi="4294967293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8DD5A-0B22-2E44-8928-CACF9422B870}">
  <dimension ref="A1:H40"/>
  <sheetViews>
    <sheetView workbookViewId="0">
      <selection activeCell="E13" sqref="E13"/>
    </sheetView>
  </sheetViews>
  <sheetFormatPr baseColWidth="10" defaultColWidth="11.5" defaultRowHeight="13" x14ac:dyDescent="0.15"/>
  <cols>
    <col min="1" max="1" width="2.5" customWidth="1"/>
    <col min="2" max="2" width="27.33203125" customWidth="1"/>
    <col min="3" max="3" width="19.5" bestFit="1" customWidth="1"/>
    <col min="4" max="4" width="25.5" bestFit="1" customWidth="1"/>
    <col min="5" max="5" width="19.5" bestFit="1" customWidth="1"/>
  </cols>
  <sheetData>
    <row r="1" spans="1:8" x14ac:dyDescent="0.15">
      <c r="A1" s="781"/>
      <c r="B1" s="781"/>
      <c r="C1" s="781"/>
      <c r="D1" s="781"/>
      <c r="E1" s="781"/>
      <c r="F1" s="781"/>
    </row>
    <row r="2" spans="1:8" x14ac:dyDescent="0.15">
      <c r="A2" s="781"/>
      <c r="B2" s="3267" t="s">
        <v>209</v>
      </c>
      <c r="C2" s="3267"/>
      <c r="D2" s="3267"/>
      <c r="E2" s="3267"/>
      <c r="F2" s="781"/>
    </row>
    <row r="3" spans="1:8" x14ac:dyDescent="0.15">
      <c r="A3" s="781"/>
      <c r="B3" s="3268" t="s">
        <v>1593</v>
      </c>
      <c r="C3" s="3267"/>
      <c r="D3" s="3267"/>
      <c r="E3" s="3267"/>
      <c r="F3" s="781"/>
    </row>
    <row r="4" spans="1:8" x14ac:dyDescent="0.15">
      <c r="A4" s="781"/>
      <c r="B4" s="781"/>
      <c r="C4" s="781"/>
      <c r="D4" s="781"/>
      <c r="E4" s="781"/>
      <c r="F4" s="781"/>
    </row>
    <row r="5" spans="1:8" ht="14" thickBot="1" x14ac:dyDescent="0.2">
      <c r="A5" s="781"/>
      <c r="B5" s="781"/>
      <c r="C5" s="781"/>
      <c r="D5" s="781"/>
      <c r="E5" s="827" t="s">
        <v>1580</v>
      </c>
      <c r="F5" s="781"/>
    </row>
    <row r="6" spans="1:8" ht="19" thickBot="1" x14ac:dyDescent="0.25">
      <c r="A6" s="781"/>
      <c r="B6" s="901" t="s">
        <v>211</v>
      </c>
      <c r="C6" s="901" t="s">
        <v>212</v>
      </c>
      <c r="D6" s="901" t="s">
        <v>211</v>
      </c>
      <c r="E6" s="901" t="s">
        <v>212</v>
      </c>
      <c r="F6" s="781"/>
    </row>
    <row r="7" spans="1:8" ht="18" x14ac:dyDescent="0.2">
      <c r="A7" s="781"/>
      <c r="B7" s="902" t="s">
        <v>927</v>
      </c>
      <c r="C7" s="903">
        <v>2244245</v>
      </c>
      <c r="D7" s="2144" t="s">
        <v>440</v>
      </c>
      <c r="E7" s="2145">
        <v>529416</v>
      </c>
      <c r="F7" s="781"/>
    </row>
    <row r="8" spans="1:8" ht="19" thickBot="1" x14ac:dyDescent="0.25">
      <c r="A8" s="781"/>
      <c r="B8" s="902" t="s">
        <v>976</v>
      </c>
      <c r="C8" s="903">
        <v>529657</v>
      </c>
      <c r="D8" s="902" t="s">
        <v>989</v>
      </c>
      <c r="E8" s="903">
        <v>596860</v>
      </c>
      <c r="F8" s="781"/>
    </row>
    <row r="9" spans="1:8" ht="19" thickBot="1" x14ac:dyDescent="0.25">
      <c r="A9" s="781"/>
      <c r="B9" s="902" t="s">
        <v>429</v>
      </c>
      <c r="C9" s="903">
        <v>269569</v>
      </c>
      <c r="D9" s="902" t="s">
        <v>295</v>
      </c>
      <c r="E9" s="903">
        <v>226875</v>
      </c>
      <c r="F9" s="781"/>
      <c r="G9" s="3062" t="s">
        <v>1166</v>
      </c>
      <c r="H9" s="3063"/>
    </row>
    <row r="10" spans="1:8" ht="18" x14ac:dyDescent="0.2">
      <c r="A10" s="781"/>
      <c r="B10" s="902" t="s">
        <v>426</v>
      </c>
      <c r="C10" s="903">
        <v>1680780</v>
      </c>
      <c r="D10" s="902" t="s">
        <v>443</v>
      </c>
      <c r="E10" s="903">
        <v>702692</v>
      </c>
      <c r="F10" s="781"/>
    </row>
    <row r="11" spans="1:8" ht="18" x14ac:dyDescent="0.2">
      <c r="A11" s="781"/>
      <c r="B11" s="902" t="s">
        <v>928</v>
      </c>
      <c r="C11" s="903">
        <v>548918</v>
      </c>
      <c r="D11" s="902" t="s">
        <v>990</v>
      </c>
      <c r="E11" s="903">
        <v>749113</v>
      </c>
      <c r="F11" s="781"/>
    </row>
    <row r="12" spans="1:8" ht="18" x14ac:dyDescent="0.2">
      <c r="A12" s="781"/>
      <c r="B12" s="902" t="s">
        <v>427</v>
      </c>
      <c r="C12" s="903">
        <v>565848</v>
      </c>
      <c r="D12" s="902" t="s">
        <v>991</v>
      </c>
      <c r="E12" s="903">
        <v>1533571</v>
      </c>
      <c r="F12" s="781"/>
    </row>
    <row r="13" spans="1:8" ht="18" x14ac:dyDescent="0.2">
      <c r="A13" s="781"/>
      <c r="B13" s="902" t="s">
        <v>428</v>
      </c>
      <c r="C13" s="903">
        <v>1497959</v>
      </c>
      <c r="D13" s="902" t="s">
        <v>227</v>
      </c>
      <c r="E13" s="903">
        <v>500153</v>
      </c>
      <c r="F13" s="781"/>
    </row>
    <row r="14" spans="1:8" ht="18" x14ac:dyDescent="0.2">
      <c r="A14" s="781"/>
      <c r="B14" s="902" t="s">
        <v>977</v>
      </c>
      <c r="C14" s="903">
        <v>493505</v>
      </c>
      <c r="D14" s="902" t="s">
        <v>444</v>
      </c>
      <c r="E14" s="903">
        <v>365031</v>
      </c>
      <c r="F14" s="781"/>
    </row>
    <row r="15" spans="1:8" ht="18" x14ac:dyDescent="0.2">
      <c r="A15" s="781"/>
      <c r="B15" s="902" t="s">
        <v>978</v>
      </c>
      <c r="C15" s="903">
        <v>296201</v>
      </c>
      <c r="D15" s="902" t="s">
        <v>445</v>
      </c>
      <c r="E15" s="903">
        <v>445559</v>
      </c>
      <c r="F15" s="781"/>
    </row>
    <row r="16" spans="1:8" ht="18" x14ac:dyDescent="0.2">
      <c r="A16" s="781"/>
      <c r="B16" s="902" t="s">
        <v>970</v>
      </c>
      <c r="C16" s="903">
        <v>3300000</v>
      </c>
      <c r="D16" s="902" t="s">
        <v>446</v>
      </c>
      <c r="E16" s="903">
        <v>829088</v>
      </c>
      <c r="F16" s="781"/>
    </row>
    <row r="17" spans="1:6" ht="18" x14ac:dyDescent="0.2">
      <c r="A17" s="781"/>
      <c r="B17" s="902" t="s">
        <v>298</v>
      </c>
      <c r="C17" s="903">
        <v>3545104</v>
      </c>
      <c r="D17" s="902" t="s">
        <v>447</v>
      </c>
      <c r="E17" s="903">
        <v>4200000</v>
      </c>
      <c r="F17" s="781"/>
    </row>
    <row r="18" spans="1:6" ht="18" x14ac:dyDescent="0.2">
      <c r="A18" s="781"/>
      <c r="B18" s="902" t="s">
        <v>1582</v>
      </c>
      <c r="C18" s="903">
        <v>3960000</v>
      </c>
      <c r="D18" s="902" t="s">
        <v>301</v>
      </c>
      <c r="E18" s="903">
        <v>709221</v>
      </c>
      <c r="F18" s="781"/>
    </row>
    <row r="19" spans="1:6" ht="18" x14ac:dyDescent="0.2">
      <c r="A19" s="781"/>
      <c r="B19" s="902" t="s">
        <v>648</v>
      </c>
      <c r="C19" s="903">
        <v>590020</v>
      </c>
      <c r="D19" s="902" t="s">
        <v>102</v>
      </c>
      <c r="E19" s="903">
        <v>655297</v>
      </c>
      <c r="F19" s="781"/>
    </row>
    <row r="20" spans="1:6" ht="18" x14ac:dyDescent="0.2">
      <c r="A20" s="781"/>
      <c r="B20" s="902" t="s">
        <v>100</v>
      </c>
      <c r="C20" s="903">
        <v>724820</v>
      </c>
      <c r="D20" s="902" t="s">
        <v>993</v>
      </c>
      <c r="E20" s="903">
        <v>1372952</v>
      </c>
      <c r="F20" s="781"/>
    </row>
    <row r="21" spans="1:6" ht="18" x14ac:dyDescent="0.2">
      <c r="A21" s="781"/>
      <c r="B21" s="902" t="s">
        <v>929</v>
      </c>
      <c r="C21" s="903">
        <v>637616</v>
      </c>
      <c r="D21" s="902" t="s">
        <v>930</v>
      </c>
      <c r="E21" s="903">
        <v>317670</v>
      </c>
      <c r="F21" s="781"/>
    </row>
    <row r="22" spans="1:6" ht="18" x14ac:dyDescent="0.2">
      <c r="A22" s="781"/>
      <c r="B22" s="902" t="s">
        <v>981</v>
      </c>
      <c r="C22" s="903">
        <v>701044</v>
      </c>
      <c r="D22" s="902" t="s">
        <v>1583</v>
      </c>
      <c r="E22" s="903">
        <v>2850000</v>
      </c>
      <c r="F22" s="781"/>
    </row>
    <row r="23" spans="1:6" ht="18" x14ac:dyDescent="0.2">
      <c r="A23" s="781"/>
      <c r="B23" s="902" t="s">
        <v>980</v>
      </c>
      <c r="C23" s="903">
        <v>485446</v>
      </c>
      <c r="D23" s="902" t="s">
        <v>1584</v>
      </c>
      <c r="E23" s="903">
        <v>535000</v>
      </c>
      <c r="F23" s="781"/>
    </row>
    <row r="24" spans="1:6" ht="18" x14ac:dyDescent="0.2">
      <c r="A24" s="781"/>
      <c r="B24" s="902" t="s">
        <v>979</v>
      </c>
      <c r="C24" s="903">
        <v>768641</v>
      </c>
      <c r="D24" s="902" t="s">
        <v>1585</v>
      </c>
      <c r="E24" s="903">
        <v>4000000</v>
      </c>
      <c r="F24" s="781"/>
    </row>
    <row r="25" spans="1:6" ht="18" x14ac:dyDescent="0.2">
      <c r="A25" s="781"/>
      <c r="B25" s="902" t="s">
        <v>214</v>
      </c>
      <c r="C25" s="903">
        <v>1170013</v>
      </c>
      <c r="D25" s="902" t="s">
        <v>1586</v>
      </c>
      <c r="E25" s="903">
        <v>4050000</v>
      </c>
      <c r="F25" s="781"/>
    </row>
    <row r="26" spans="1:6" ht="18" x14ac:dyDescent="0.2">
      <c r="A26" s="781"/>
      <c r="B26" s="902" t="s">
        <v>984</v>
      </c>
      <c r="C26" s="903">
        <v>1120647</v>
      </c>
      <c r="D26" s="902" t="s">
        <v>1587</v>
      </c>
      <c r="E26" s="903">
        <v>2592000</v>
      </c>
      <c r="F26" s="781"/>
    </row>
    <row r="27" spans="1:6" ht="18" x14ac:dyDescent="0.2">
      <c r="A27" s="781"/>
      <c r="B27" s="902" t="s">
        <v>983</v>
      </c>
      <c r="C27" s="903">
        <v>948513</v>
      </c>
      <c r="D27" s="902" t="s">
        <v>1373</v>
      </c>
      <c r="E27" s="903">
        <v>5500000</v>
      </c>
      <c r="F27" s="781"/>
    </row>
    <row r="28" spans="1:6" ht="18" x14ac:dyDescent="0.2">
      <c r="A28" s="781"/>
      <c r="B28" s="902" t="s">
        <v>982</v>
      </c>
      <c r="C28" s="903">
        <v>424248</v>
      </c>
      <c r="D28" s="902" t="s">
        <v>1588</v>
      </c>
      <c r="E28" s="903">
        <v>4150000</v>
      </c>
      <c r="F28" s="781"/>
    </row>
    <row r="29" spans="1:6" ht="18" x14ac:dyDescent="0.2">
      <c r="A29" s="781"/>
      <c r="B29" s="902" t="s">
        <v>433</v>
      </c>
      <c r="C29" s="903">
        <v>667937</v>
      </c>
      <c r="D29" s="902" t="s">
        <v>223</v>
      </c>
      <c r="E29" s="903">
        <v>3800000</v>
      </c>
      <c r="F29" s="781"/>
    </row>
    <row r="30" spans="1:6" ht="18" x14ac:dyDescent="0.2">
      <c r="A30" s="781"/>
      <c r="B30" s="902" t="s">
        <v>1592</v>
      </c>
      <c r="C30" s="903">
        <v>697473</v>
      </c>
      <c r="D30" s="902" t="s">
        <v>222</v>
      </c>
      <c r="E30" s="903">
        <v>3800000</v>
      </c>
      <c r="F30" s="781"/>
    </row>
    <row r="31" spans="1:6" ht="18" x14ac:dyDescent="0.2">
      <c r="A31" s="781"/>
      <c r="B31" s="902" t="s">
        <v>985</v>
      </c>
      <c r="C31" s="903">
        <v>1452453</v>
      </c>
      <c r="D31" s="902" t="s">
        <v>224</v>
      </c>
      <c r="E31" s="903">
        <v>4500000</v>
      </c>
      <c r="F31" s="781"/>
    </row>
    <row r="32" spans="1:6" ht="18" x14ac:dyDescent="0.2">
      <c r="A32" s="781"/>
      <c r="B32" s="902" t="s">
        <v>215</v>
      </c>
      <c r="C32" s="903">
        <v>510086</v>
      </c>
      <c r="D32" s="902" t="s">
        <v>1589</v>
      </c>
      <c r="E32" s="903">
        <v>3100000</v>
      </c>
      <c r="F32" s="781"/>
    </row>
    <row r="33" spans="1:6" ht="18" x14ac:dyDescent="0.2">
      <c r="A33" s="781"/>
      <c r="B33" s="902" t="s">
        <v>225</v>
      </c>
      <c r="C33" s="903">
        <v>506221</v>
      </c>
      <c r="D33" s="902" t="s">
        <v>1590</v>
      </c>
      <c r="E33" s="903">
        <v>3850000</v>
      </c>
      <c r="F33" s="781"/>
    </row>
    <row r="34" spans="1:6" ht="18" x14ac:dyDescent="0.2">
      <c r="A34" s="781"/>
      <c r="B34" s="902" t="s">
        <v>986</v>
      </c>
      <c r="C34" s="903">
        <v>593328</v>
      </c>
      <c r="D34" s="902" t="s">
        <v>1591</v>
      </c>
      <c r="E34" s="903">
        <v>3850000</v>
      </c>
      <c r="F34" s="781"/>
    </row>
    <row r="35" spans="1:6" ht="18" x14ac:dyDescent="0.2">
      <c r="A35" s="781"/>
      <c r="B35" s="902" t="s">
        <v>987</v>
      </c>
      <c r="C35" s="903">
        <v>603258</v>
      </c>
      <c r="D35" s="902"/>
      <c r="E35" s="903"/>
      <c r="F35" s="781"/>
    </row>
    <row r="36" spans="1:6" ht="18" x14ac:dyDescent="0.2">
      <c r="A36" s="781"/>
      <c r="B36" s="902" t="s">
        <v>439</v>
      </c>
      <c r="C36" s="903">
        <v>402500</v>
      </c>
      <c r="D36" s="902"/>
      <c r="E36" s="903"/>
      <c r="F36" s="781"/>
    </row>
    <row r="37" spans="1:6" ht="19" thickBot="1" x14ac:dyDescent="0.25">
      <c r="A37" s="781"/>
      <c r="B37" s="904" t="s">
        <v>988</v>
      </c>
      <c r="C37" s="905">
        <v>1095532</v>
      </c>
      <c r="D37" s="904"/>
      <c r="E37" s="905"/>
      <c r="F37" s="781"/>
    </row>
    <row r="38" spans="1:6" ht="16" x14ac:dyDescent="0.2">
      <c r="A38" s="781"/>
      <c r="B38" s="2139" t="s">
        <v>1578</v>
      </c>
      <c r="C38" s="906"/>
      <c r="D38" s="906"/>
      <c r="E38" s="906"/>
      <c r="F38" s="781"/>
    </row>
    <row r="39" spans="1:6" ht="16" x14ac:dyDescent="0.2">
      <c r="A39" s="781"/>
      <c r="B39" s="2139" t="s">
        <v>1579</v>
      </c>
      <c r="C39" s="781"/>
      <c r="D39" s="781"/>
      <c r="E39" s="781"/>
      <c r="F39" s="781"/>
    </row>
    <row r="40" spans="1:6" x14ac:dyDescent="0.15">
      <c r="B40" s="781" t="s">
        <v>1581</v>
      </c>
    </row>
  </sheetData>
  <mergeCells count="3">
    <mergeCell ref="G9:H9"/>
    <mergeCell ref="B2:E2"/>
    <mergeCell ref="B3:E3"/>
  </mergeCells>
  <phoneticPr fontId="13" type="noConversion"/>
  <hyperlinks>
    <hyperlink ref="G9:H9" r:id="rId1" location="ÍNDICE!A1" display="VOLVER AL ÍNDICE" xr:uid="{BB0F93E2-95F8-6647-B87D-2BBAF9DF19A6}"/>
  </hyperlinks>
  <pageMargins left="0.78740157480314965" right="0.78740157480314965" top="0.98425196850393704" bottom="0.98425196850393704" header="0" footer="0"/>
  <pageSetup scale="90" orientation="portrait" horizontalDpi="4294967293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9FCFF-C183-BC42-BB25-1038279CF380}">
  <dimension ref="A1:B2"/>
  <sheetViews>
    <sheetView workbookViewId="0"/>
  </sheetViews>
  <sheetFormatPr baseColWidth="10" defaultColWidth="11.5" defaultRowHeight="13" x14ac:dyDescent="0.15"/>
  <cols>
    <col min="5" max="5" width="10.83203125" customWidth="1"/>
  </cols>
  <sheetData>
    <row r="1" spans="1:2" ht="14" thickBot="1" x14ac:dyDescent="0.2"/>
    <row r="2" spans="1:2" ht="17" thickBot="1" x14ac:dyDescent="0.25">
      <c r="A2" s="3062" t="s">
        <v>1166</v>
      </c>
      <c r="B2" s="3063"/>
    </row>
  </sheetData>
  <mergeCells count="1">
    <mergeCell ref="A2:B2"/>
  </mergeCells>
  <phoneticPr fontId="13" type="noConversion"/>
  <hyperlinks>
    <hyperlink ref="A2:B2" r:id="rId1" location="ÍNDICE!A1" display="VOLVER AL ÍNDICE" xr:uid="{03C1FED5-2D3D-744C-854B-B4BA39851C2C}"/>
  </hyperlinks>
  <pageMargins left="0.75" right="0.75" top="1" bottom="1" header="0" footer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4D69B-0F86-0B43-93F6-7397CEBAE470}">
  <dimension ref="A1:H64"/>
  <sheetViews>
    <sheetView workbookViewId="0">
      <selection sqref="A1:H1"/>
    </sheetView>
  </sheetViews>
  <sheetFormatPr baseColWidth="10" defaultColWidth="11.5" defaultRowHeight="13" x14ac:dyDescent="0.15"/>
  <cols>
    <col min="1" max="1" width="22.5" customWidth="1"/>
    <col min="2" max="2" width="9.83203125" customWidth="1"/>
    <col min="3" max="3" width="9.5" customWidth="1"/>
    <col min="5" max="5" width="17.5" bestFit="1" customWidth="1"/>
    <col min="6" max="6" width="12.6640625" customWidth="1"/>
    <col min="7" max="8" width="11.6640625" bestFit="1" customWidth="1"/>
  </cols>
  <sheetData>
    <row r="1" spans="1:8" ht="18" x14ac:dyDescent="0.2">
      <c r="A1" s="2836" t="s">
        <v>228</v>
      </c>
      <c r="B1" s="2836"/>
      <c r="C1" s="2836"/>
      <c r="D1" s="2836"/>
      <c r="E1" s="2836"/>
      <c r="F1" s="2836"/>
      <c r="G1" s="2836"/>
      <c r="H1" s="2836"/>
    </row>
    <row r="2" spans="1:8" ht="19" thickBot="1" x14ac:dyDescent="0.25">
      <c r="A2" s="2836" t="s">
        <v>1939</v>
      </c>
      <c r="B2" s="2836"/>
      <c r="C2" s="2836"/>
      <c r="D2" s="2836"/>
      <c r="E2" s="2836"/>
      <c r="F2" s="2836"/>
      <c r="G2" s="2836"/>
      <c r="H2" s="2836"/>
    </row>
    <row r="3" spans="1:8" ht="15" thickTop="1" thickBot="1" x14ac:dyDescent="0.2">
      <c r="A3" s="908"/>
      <c r="B3" s="2845" t="s">
        <v>229</v>
      </c>
      <c r="C3" s="2845"/>
      <c r="D3" s="2843" t="s">
        <v>230</v>
      </c>
      <c r="E3" s="2844"/>
      <c r="F3" s="3282" t="s">
        <v>231</v>
      </c>
      <c r="G3" s="3283"/>
      <c r="H3" s="1527" t="s">
        <v>449</v>
      </c>
    </row>
    <row r="4" spans="1:8" x14ac:dyDescent="0.15">
      <c r="A4" s="910"/>
      <c r="B4" s="911" t="s">
        <v>232</v>
      </c>
      <c r="C4" s="912" t="s">
        <v>233</v>
      </c>
      <c r="D4" s="913" t="s">
        <v>1220</v>
      </c>
      <c r="E4" s="914" t="s">
        <v>1220</v>
      </c>
      <c r="F4" s="915"/>
      <c r="G4" s="915"/>
      <c r="H4" s="1528" t="s">
        <v>250</v>
      </c>
    </row>
    <row r="5" spans="1:8" ht="15" thickBot="1" x14ac:dyDescent="0.2">
      <c r="A5" s="916" t="s">
        <v>424</v>
      </c>
      <c r="B5" s="917" t="s">
        <v>235</v>
      </c>
      <c r="C5" s="918" t="s">
        <v>864</v>
      </c>
      <c r="D5" s="919" t="s">
        <v>236</v>
      </c>
      <c r="E5" s="920" t="s">
        <v>249</v>
      </c>
      <c r="F5" s="921" t="s">
        <v>236</v>
      </c>
      <c r="G5" s="922" t="s">
        <v>237</v>
      </c>
      <c r="H5" s="1531" t="s">
        <v>251</v>
      </c>
    </row>
    <row r="6" spans="1:8" x14ac:dyDescent="0.15">
      <c r="A6" s="923"/>
      <c r="B6" s="924"/>
      <c r="C6" s="489"/>
      <c r="D6" s="488"/>
      <c r="E6" s="436"/>
      <c r="F6" s="385"/>
      <c r="G6" s="385"/>
      <c r="H6" s="1529"/>
    </row>
    <row r="7" spans="1:8" x14ac:dyDescent="0.15">
      <c r="A7" s="954" t="s">
        <v>238</v>
      </c>
      <c r="B7" s="1532"/>
      <c r="C7" s="1533"/>
      <c r="D7" s="1534"/>
      <c r="E7" s="1535"/>
      <c r="F7" s="955">
        <v>0</v>
      </c>
      <c r="G7" s="955">
        <v>203621</v>
      </c>
      <c r="H7" s="1537">
        <v>203621</v>
      </c>
    </row>
    <row r="8" spans="1:8" x14ac:dyDescent="0.15">
      <c r="A8" s="949" t="s">
        <v>239</v>
      </c>
      <c r="B8" s="389">
        <v>64</v>
      </c>
      <c r="C8" s="1538"/>
      <c r="D8" s="1539"/>
      <c r="E8" s="1540">
        <v>67</v>
      </c>
      <c r="F8" s="950"/>
      <c r="G8" s="950">
        <v>4288</v>
      </c>
      <c r="H8" s="1542">
        <v>4288</v>
      </c>
    </row>
    <row r="9" spans="1:8" x14ac:dyDescent="0.15">
      <c r="A9" s="949" t="s">
        <v>1440</v>
      </c>
      <c r="B9" s="389">
        <v>132</v>
      </c>
      <c r="C9" s="1538"/>
      <c r="D9" s="1539"/>
      <c r="E9" s="1540">
        <v>268.5</v>
      </c>
      <c r="F9" s="950"/>
      <c r="G9" s="950">
        <v>35442</v>
      </c>
      <c r="H9" s="1542">
        <v>35442</v>
      </c>
    </row>
    <row r="10" spans="1:8" x14ac:dyDescent="0.15">
      <c r="A10" s="949" t="s">
        <v>15</v>
      </c>
      <c r="B10" s="389">
        <v>45</v>
      </c>
      <c r="C10" s="1538"/>
      <c r="D10" s="1539"/>
      <c r="E10" s="1540">
        <v>431</v>
      </c>
      <c r="F10" s="950"/>
      <c r="G10" s="950">
        <v>19395</v>
      </c>
      <c r="H10" s="1542">
        <v>19395</v>
      </c>
    </row>
    <row r="11" spans="1:8" x14ac:dyDescent="0.15">
      <c r="A11" s="949" t="s">
        <v>16</v>
      </c>
      <c r="B11" s="389">
        <v>44</v>
      </c>
      <c r="C11" s="1538"/>
      <c r="D11" s="1539"/>
      <c r="E11" s="1540">
        <v>3284</v>
      </c>
      <c r="F11" s="950"/>
      <c r="G11" s="950">
        <v>144496</v>
      </c>
      <c r="H11" s="1542">
        <v>144496</v>
      </c>
    </row>
    <row r="12" spans="1:8" x14ac:dyDescent="0.15">
      <c r="A12" s="954" t="s">
        <v>210</v>
      </c>
      <c r="B12" s="1532"/>
      <c r="C12" s="1533"/>
      <c r="D12" s="1534"/>
      <c r="E12" s="1543"/>
      <c r="F12" s="955">
        <v>0</v>
      </c>
      <c r="G12" s="955">
        <v>4341692.4000000004</v>
      </c>
      <c r="H12" s="1537">
        <v>4341692.4000000004</v>
      </c>
    </row>
    <row r="13" spans="1:8" x14ac:dyDescent="0.15">
      <c r="A13" s="949" t="s">
        <v>1422</v>
      </c>
      <c r="B13" s="389">
        <v>38</v>
      </c>
      <c r="C13" s="1538"/>
      <c r="D13" s="1539"/>
      <c r="E13" s="1544">
        <v>659</v>
      </c>
      <c r="F13" s="1545"/>
      <c r="G13" s="950">
        <v>25042</v>
      </c>
      <c r="H13" s="1542">
        <v>25042</v>
      </c>
    </row>
    <row r="14" spans="1:8" x14ac:dyDescent="0.15">
      <c r="A14" s="949" t="s">
        <v>1404</v>
      </c>
      <c r="B14" s="389">
        <v>75</v>
      </c>
      <c r="C14" s="1538"/>
      <c r="D14" s="1539"/>
      <c r="E14" s="1544">
        <v>690.2</v>
      </c>
      <c r="F14" s="1545"/>
      <c r="G14" s="950">
        <v>51765</v>
      </c>
      <c r="H14" s="1542">
        <v>51765</v>
      </c>
    </row>
    <row r="15" spans="1:8" x14ac:dyDescent="0.15">
      <c r="A15" s="949" t="s">
        <v>1409</v>
      </c>
      <c r="B15" s="389">
        <v>39</v>
      </c>
      <c r="C15" s="1538"/>
      <c r="D15" s="1539"/>
      <c r="E15" s="1544">
        <v>36901</v>
      </c>
      <c r="F15" s="1545"/>
      <c r="G15" s="950">
        <v>1439139</v>
      </c>
      <c r="H15" s="1542">
        <v>1439139</v>
      </c>
    </row>
    <row r="16" spans="1:8" x14ac:dyDescent="0.15">
      <c r="A16" s="949" t="s">
        <v>1423</v>
      </c>
      <c r="B16" s="389">
        <v>90</v>
      </c>
      <c r="C16" s="1538"/>
      <c r="D16" s="1539"/>
      <c r="E16" s="1544">
        <v>1314</v>
      </c>
      <c r="F16" s="1545"/>
      <c r="G16" s="950">
        <v>118260</v>
      </c>
      <c r="H16" s="1542">
        <v>118260</v>
      </c>
    </row>
    <row r="17" spans="1:8" x14ac:dyDescent="0.15">
      <c r="A17" s="949" t="s">
        <v>1426</v>
      </c>
      <c r="B17" s="1546">
        <v>100</v>
      </c>
      <c r="C17" s="1538"/>
      <c r="D17" s="1539"/>
      <c r="E17" s="1544">
        <v>90.4</v>
      </c>
      <c r="F17" s="1545"/>
      <c r="G17" s="950">
        <v>9040</v>
      </c>
      <c r="H17" s="1542">
        <v>9040</v>
      </c>
    </row>
    <row r="18" spans="1:8" x14ac:dyDescent="0.15">
      <c r="A18" s="949" t="s">
        <v>240</v>
      </c>
      <c r="B18" s="389">
        <v>67</v>
      </c>
      <c r="C18" s="1538"/>
      <c r="D18" s="1539"/>
      <c r="E18" s="1544">
        <v>14333</v>
      </c>
      <c r="F18" s="1545"/>
      <c r="G18" s="950">
        <v>960311</v>
      </c>
      <c r="H18" s="1542">
        <v>960311</v>
      </c>
    </row>
    <row r="19" spans="1:8" x14ac:dyDescent="0.15">
      <c r="A19" s="949" t="s">
        <v>1412</v>
      </c>
      <c r="B19" s="389">
        <v>41</v>
      </c>
      <c r="C19" s="1538"/>
      <c r="D19" s="1539"/>
      <c r="E19" s="1544">
        <v>6095.9</v>
      </c>
      <c r="F19" s="1545"/>
      <c r="G19" s="950">
        <v>249931.9</v>
      </c>
      <c r="H19" s="1542">
        <v>249931.9</v>
      </c>
    </row>
    <row r="20" spans="1:8" x14ac:dyDescent="0.15">
      <c r="A20" s="949" t="s">
        <v>1424</v>
      </c>
      <c r="B20" s="389">
        <v>72</v>
      </c>
      <c r="C20" s="1538"/>
      <c r="D20" s="1539"/>
      <c r="E20" s="1544">
        <v>783</v>
      </c>
      <c r="F20" s="1545"/>
      <c r="G20" s="950">
        <v>56376</v>
      </c>
      <c r="H20" s="1542">
        <v>56376</v>
      </c>
    </row>
    <row r="21" spans="1:8" x14ac:dyDescent="0.15">
      <c r="A21" s="949" t="s">
        <v>241</v>
      </c>
      <c r="B21" s="389">
        <v>20</v>
      </c>
      <c r="C21" s="1538"/>
      <c r="D21" s="1539"/>
      <c r="E21" s="1544">
        <v>14366</v>
      </c>
      <c r="F21" s="1545"/>
      <c r="G21" s="950">
        <v>287320</v>
      </c>
      <c r="H21" s="1542">
        <v>287320</v>
      </c>
    </row>
    <row r="22" spans="1:8" x14ac:dyDescent="0.15">
      <c r="A22" s="949" t="s">
        <v>242</v>
      </c>
      <c r="B22" s="389">
        <v>25</v>
      </c>
      <c r="C22" s="1538"/>
      <c r="D22" s="1539"/>
      <c r="E22" s="1544">
        <v>18812.199999999997</v>
      </c>
      <c r="F22" s="1545"/>
      <c r="G22" s="950">
        <v>470304.99999999994</v>
      </c>
      <c r="H22" s="1542">
        <v>470304.99999999994</v>
      </c>
    </row>
    <row r="23" spans="1:8" x14ac:dyDescent="0.15">
      <c r="A23" s="2176" t="s">
        <v>1704</v>
      </c>
      <c r="B23" s="389">
        <v>110.5</v>
      </c>
      <c r="C23" s="1538"/>
      <c r="D23" s="1539"/>
      <c r="E23" s="1544">
        <v>855</v>
      </c>
      <c r="F23" s="1545"/>
      <c r="G23" s="950">
        <v>94477.5</v>
      </c>
      <c r="H23" s="1542">
        <v>94477.5</v>
      </c>
    </row>
    <row r="24" spans="1:8" x14ac:dyDescent="0.15">
      <c r="A24" s="949" t="s">
        <v>1432</v>
      </c>
      <c r="B24" s="389">
        <v>57</v>
      </c>
      <c r="C24" s="1538"/>
      <c r="D24" s="1539"/>
      <c r="E24" s="1544">
        <v>150</v>
      </c>
      <c r="F24" s="1545"/>
      <c r="G24" s="950">
        <v>8550</v>
      </c>
      <c r="H24" s="1542">
        <v>8550</v>
      </c>
    </row>
    <row r="25" spans="1:8" x14ac:dyDescent="0.15">
      <c r="A25" s="949" t="s">
        <v>1413</v>
      </c>
      <c r="B25" s="389">
        <v>10.5</v>
      </c>
      <c r="C25" s="1538"/>
      <c r="D25" s="1539"/>
      <c r="E25" s="1544">
        <v>225</v>
      </c>
      <c r="F25" s="1545"/>
      <c r="G25" s="950">
        <v>2362.5</v>
      </c>
      <c r="H25" s="1542">
        <v>2362.5</v>
      </c>
    </row>
    <row r="26" spans="1:8" x14ac:dyDescent="0.15">
      <c r="A26" s="949" t="s">
        <v>1414</v>
      </c>
      <c r="B26" s="1546">
        <v>12</v>
      </c>
      <c r="C26" s="1538"/>
      <c r="D26" s="1539"/>
      <c r="E26" s="1544">
        <v>0</v>
      </c>
      <c r="F26" s="1545"/>
      <c r="G26" s="950">
        <v>0</v>
      </c>
      <c r="H26" s="1542">
        <v>0</v>
      </c>
    </row>
    <row r="27" spans="1:8" x14ac:dyDescent="0.15">
      <c r="A27" s="949" t="s">
        <v>12</v>
      </c>
      <c r="B27" s="389">
        <v>228.5</v>
      </c>
      <c r="C27" s="1538"/>
      <c r="D27" s="1539"/>
      <c r="E27" s="1544">
        <v>1380</v>
      </c>
      <c r="F27" s="1545"/>
      <c r="G27" s="950">
        <v>315330</v>
      </c>
      <c r="H27" s="1542">
        <v>315330</v>
      </c>
    </row>
    <row r="28" spans="1:8" x14ac:dyDescent="0.15">
      <c r="A28" s="949" t="s">
        <v>1433</v>
      </c>
      <c r="B28" s="389">
        <v>205</v>
      </c>
      <c r="C28" s="1538"/>
      <c r="D28" s="1539"/>
      <c r="E28" s="1544">
        <v>1236.5</v>
      </c>
      <c r="F28" s="1545"/>
      <c r="G28" s="950">
        <v>253482.5</v>
      </c>
      <c r="H28" s="1542">
        <v>253482.5</v>
      </c>
    </row>
    <row r="29" spans="1:8" x14ac:dyDescent="0.15">
      <c r="A29" s="954" t="s">
        <v>243</v>
      </c>
      <c r="B29" s="1532"/>
      <c r="C29" s="1533"/>
      <c r="D29" s="1534"/>
      <c r="E29" s="1543"/>
      <c r="F29" s="955">
        <v>3688517.6</v>
      </c>
      <c r="G29" s="955">
        <v>30373813.700000007</v>
      </c>
      <c r="H29" s="1537">
        <v>34062331.300000012</v>
      </c>
    </row>
    <row r="30" spans="1:8" x14ac:dyDescent="0.15">
      <c r="A30" s="949" t="s">
        <v>17</v>
      </c>
      <c r="B30" s="389">
        <v>193</v>
      </c>
      <c r="C30" s="475">
        <v>100</v>
      </c>
      <c r="D30" s="2001">
        <v>465.8</v>
      </c>
      <c r="E30" s="1544">
        <v>6924.35</v>
      </c>
      <c r="F30" s="1545">
        <v>89899.400000000009</v>
      </c>
      <c r="G30" s="1545">
        <v>692435</v>
      </c>
      <c r="H30" s="1542">
        <v>782334.4</v>
      </c>
    </row>
    <row r="31" spans="1:8" x14ac:dyDescent="0.15">
      <c r="A31" s="949" t="s">
        <v>73</v>
      </c>
      <c r="B31" s="1546">
        <v>150</v>
      </c>
      <c r="C31" s="1538">
        <v>200</v>
      </c>
      <c r="D31" s="2001">
        <v>15264.52</v>
      </c>
      <c r="E31" s="1544">
        <v>131497.88000000003</v>
      </c>
      <c r="F31" s="1545">
        <v>2289678</v>
      </c>
      <c r="G31" s="1545">
        <v>26299576.000000007</v>
      </c>
      <c r="H31" s="1542">
        <v>28589254.000000007</v>
      </c>
    </row>
    <row r="32" spans="1:8" x14ac:dyDescent="0.15">
      <c r="A32" s="949" t="s">
        <v>20</v>
      </c>
      <c r="B32" s="389">
        <v>115</v>
      </c>
      <c r="C32" s="475">
        <v>247</v>
      </c>
      <c r="D32" s="2001">
        <v>8298.5</v>
      </c>
      <c r="E32" s="1544">
        <v>5818.15</v>
      </c>
      <c r="F32" s="1545">
        <v>954327.5</v>
      </c>
      <c r="G32" s="1545">
        <v>1437083.0499999998</v>
      </c>
      <c r="H32" s="1542">
        <v>2391410.5499999998</v>
      </c>
    </row>
    <row r="33" spans="1:8" x14ac:dyDescent="0.15">
      <c r="A33" s="949" t="s">
        <v>244</v>
      </c>
      <c r="B33" s="389">
        <v>29</v>
      </c>
      <c r="C33" s="475">
        <v>25</v>
      </c>
      <c r="D33" s="2001">
        <v>2590</v>
      </c>
      <c r="E33" s="1544">
        <v>21720.9</v>
      </c>
      <c r="F33" s="1545">
        <v>75110</v>
      </c>
      <c r="G33" s="1545">
        <v>543022.5</v>
      </c>
      <c r="H33" s="1542">
        <v>618132.5</v>
      </c>
    </row>
    <row r="34" spans="1:8" x14ac:dyDescent="0.15">
      <c r="A34" s="949" t="s">
        <v>245</v>
      </c>
      <c r="B34" s="389">
        <v>82</v>
      </c>
      <c r="C34" s="475">
        <v>24</v>
      </c>
      <c r="D34" s="2001">
        <v>253</v>
      </c>
      <c r="E34" s="1544">
        <v>2244.9499999999998</v>
      </c>
      <c r="F34" s="1545">
        <v>20746</v>
      </c>
      <c r="G34" s="1545">
        <v>53878.799999999996</v>
      </c>
      <c r="H34" s="1542">
        <v>74624.799999999988</v>
      </c>
    </row>
    <row r="35" spans="1:8" x14ac:dyDescent="0.15">
      <c r="A35" s="949" t="s">
        <v>1484</v>
      </c>
      <c r="B35" s="389">
        <v>99</v>
      </c>
      <c r="C35" s="475">
        <v>76</v>
      </c>
      <c r="D35" s="2001">
        <v>584.29999999999995</v>
      </c>
      <c r="E35" s="1544">
        <v>2710.0999999999995</v>
      </c>
      <c r="F35" s="1545">
        <v>57845.7</v>
      </c>
      <c r="G35" s="1545">
        <v>205967.59999999995</v>
      </c>
      <c r="H35" s="1542">
        <v>263813.29999999993</v>
      </c>
    </row>
    <row r="36" spans="1:8" x14ac:dyDescent="0.15">
      <c r="A36" s="949" t="s">
        <v>1485</v>
      </c>
      <c r="B36" s="1546">
        <v>100</v>
      </c>
      <c r="C36" s="1538">
        <v>100</v>
      </c>
      <c r="D36" s="2001">
        <v>16.5</v>
      </c>
      <c r="E36" s="1544">
        <v>102.65</v>
      </c>
      <c r="F36" s="1545">
        <v>1650</v>
      </c>
      <c r="G36" s="1545">
        <v>10265</v>
      </c>
      <c r="H36" s="1542">
        <v>11915</v>
      </c>
    </row>
    <row r="37" spans="1:8" x14ac:dyDescent="0.15">
      <c r="A37" s="949" t="s">
        <v>1488</v>
      </c>
      <c r="B37" s="389">
        <v>103</v>
      </c>
      <c r="C37" s="475">
        <v>76</v>
      </c>
      <c r="D37" s="2001">
        <v>209.5</v>
      </c>
      <c r="E37" s="1544">
        <v>1481.75</v>
      </c>
      <c r="F37" s="1545">
        <v>21578.5</v>
      </c>
      <c r="G37" s="1545">
        <v>112613</v>
      </c>
      <c r="H37" s="1542">
        <v>134191.5</v>
      </c>
    </row>
    <row r="38" spans="1:8" x14ac:dyDescent="0.15">
      <c r="A38" s="949" t="s">
        <v>246</v>
      </c>
      <c r="B38" s="389">
        <v>170</v>
      </c>
      <c r="C38" s="475">
        <v>141</v>
      </c>
      <c r="D38" s="2001">
        <v>43.5</v>
      </c>
      <c r="E38" s="1544">
        <v>204.4</v>
      </c>
      <c r="F38" s="1545">
        <v>7395</v>
      </c>
      <c r="G38" s="1545">
        <v>28820.400000000001</v>
      </c>
      <c r="H38" s="1542">
        <v>36215.4</v>
      </c>
    </row>
    <row r="39" spans="1:8" x14ac:dyDescent="0.15">
      <c r="A39" s="949" t="s">
        <v>1487</v>
      </c>
      <c r="B39" s="1546">
        <v>100</v>
      </c>
      <c r="C39" s="1538">
        <v>100</v>
      </c>
      <c r="D39" s="2001">
        <v>12</v>
      </c>
      <c r="E39" s="1544">
        <v>103</v>
      </c>
      <c r="F39" s="1545">
        <v>1200</v>
      </c>
      <c r="G39" s="1545">
        <v>10300</v>
      </c>
      <c r="H39" s="1542">
        <v>11500</v>
      </c>
    </row>
    <row r="40" spans="1:8" x14ac:dyDescent="0.15">
      <c r="A40" s="949" t="s">
        <v>1491</v>
      </c>
      <c r="B40" s="389">
        <v>101</v>
      </c>
      <c r="C40" s="475">
        <v>130</v>
      </c>
      <c r="D40" s="2001">
        <v>172</v>
      </c>
      <c r="E40" s="1544">
        <v>1313.4</v>
      </c>
      <c r="F40" s="1545">
        <v>17372</v>
      </c>
      <c r="G40" s="1545">
        <v>170742</v>
      </c>
      <c r="H40" s="1542">
        <v>188114</v>
      </c>
    </row>
    <row r="41" spans="1:8" x14ac:dyDescent="0.15">
      <c r="A41" s="949" t="s">
        <v>1492</v>
      </c>
      <c r="B41" s="389">
        <v>104.5</v>
      </c>
      <c r="C41" s="475">
        <v>119</v>
      </c>
      <c r="D41" s="2001">
        <v>440</v>
      </c>
      <c r="E41" s="1544">
        <v>1864.5500000000002</v>
      </c>
      <c r="F41" s="1545">
        <v>45980</v>
      </c>
      <c r="G41" s="1545">
        <v>221881.45</v>
      </c>
      <c r="H41" s="1542">
        <v>267861.45</v>
      </c>
    </row>
    <row r="42" spans="1:8" x14ac:dyDescent="0.15">
      <c r="A42" s="949" t="s">
        <v>1494</v>
      </c>
      <c r="B42" s="389">
        <v>56</v>
      </c>
      <c r="C42" s="475">
        <v>81</v>
      </c>
      <c r="D42" s="2001">
        <v>19.5</v>
      </c>
      <c r="E42" s="1544">
        <v>246.2</v>
      </c>
      <c r="F42" s="1545">
        <v>1092</v>
      </c>
      <c r="G42" s="1545">
        <v>19942.2</v>
      </c>
      <c r="H42" s="1542">
        <v>21034.2</v>
      </c>
    </row>
    <row r="43" spans="1:8" x14ac:dyDescent="0.15">
      <c r="A43" s="949" t="s">
        <v>1495</v>
      </c>
      <c r="B43" s="389">
        <v>123</v>
      </c>
      <c r="C43" s="475">
        <v>114</v>
      </c>
      <c r="D43" s="2001">
        <v>155.5</v>
      </c>
      <c r="E43" s="1544">
        <v>1335.5</v>
      </c>
      <c r="F43" s="1545">
        <v>19126.5</v>
      </c>
      <c r="G43" s="1545">
        <v>152247</v>
      </c>
      <c r="H43" s="1542">
        <v>171373.5</v>
      </c>
    </row>
    <row r="44" spans="1:8" x14ac:dyDescent="0.15">
      <c r="A44" s="949" t="s">
        <v>1496</v>
      </c>
      <c r="B44" s="389">
        <v>115</v>
      </c>
      <c r="C44" s="475">
        <v>103</v>
      </c>
      <c r="D44" s="2001">
        <v>159</v>
      </c>
      <c r="E44" s="1544">
        <v>1190.8</v>
      </c>
      <c r="F44" s="1545">
        <v>18285</v>
      </c>
      <c r="G44" s="1545">
        <v>122652.4</v>
      </c>
      <c r="H44" s="1542">
        <v>140937.4</v>
      </c>
    </row>
    <row r="45" spans="1:8" x14ac:dyDescent="0.15">
      <c r="A45" s="949" t="s">
        <v>1497</v>
      </c>
      <c r="B45" s="1546">
        <v>90</v>
      </c>
      <c r="C45" s="1538">
        <v>90</v>
      </c>
      <c r="D45" s="2001">
        <v>54.5</v>
      </c>
      <c r="E45" s="1544">
        <v>318.75</v>
      </c>
      <c r="F45" s="1545">
        <v>4905</v>
      </c>
      <c r="G45" s="1545">
        <v>28687.5</v>
      </c>
      <c r="H45" s="1542">
        <v>33592.5</v>
      </c>
    </row>
    <row r="46" spans="1:8" x14ac:dyDescent="0.15">
      <c r="A46" s="949" t="s">
        <v>1498</v>
      </c>
      <c r="B46" s="389">
        <v>93</v>
      </c>
      <c r="C46" s="475">
        <v>63</v>
      </c>
      <c r="D46" s="2001">
        <v>142</v>
      </c>
      <c r="E46" s="1544">
        <v>474.9</v>
      </c>
      <c r="F46" s="1545">
        <v>13206</v>
      </c>
      <c r="G46" s="1545">
        <v>29918.699999999997</v>
      </c>
      <c r="H46" s="1542">
        <v>43124.7</v>
      </c>
    </row>
    <row r="47" spans="1:8" x14ac:dyDescent="0.15">
      <c r="A47" s="949" t="s">
        <v>1499</v>
      </c>
      <c r="B47" s="389">
        <v>132</v>
      </c>
      <c r="C47" s="1538">
        <v>100</v>
      </c>
      <c r="D47" s="2001">
        <v>101</v>
      </c>
      <c r="E47" s="1544">
        <v>776.7</v>
      </c>
      <c r="F47" s="1545">
        <v>13332</v>
      </c>
      <c r="G47" s="1545">
        <v>77670</v>
      </c>
      <c r="H47" s="1542">
        <v>91002</v>
      </c>
    </row>
    <row r="48" spans="1:8" x14ac:dyDescent="0.15">
      <c r="A48" s="949" t="s">
        <v>247</v>
      </c>
      <c r="B48" s="389">
        <v>118</v>
      </c>
      <c r="C48" s="475">
        <v>83</v>
      </c>
      <c r="D48" s="2001">
        <v>94.5</v>
      </c>
      <c r="E48" s="1544">
        <v>535.70000000000005</v>
      </c>
      <c r="F48" s="1545">
        <v>11151</v>
      </c>
      <c r="G48" s="1545">
        <v>44463.100000000006</v>
      </c>
      <c r="H48" s="1542">
        <v>55614.100000000006</v>
      </c>
    </row>
    <row r="49" spans="1:8" ht="14" thickBot="1" x14ac:dyDescent="0.2">
      <c r="A49" s="923" t="s">
        <v>1501</v>
      </c>
      <c r="B49" s="386">
        <v>194</v>
      </c>
      <c r="C49" s="1523">
        <v>160</v>
      </c>
      <c r="D49" s="2002">
        <v>127</v>
      </c>
      <c r="E49" s="930">
        <v>697.8</v>
      </c>
      <c r="F49" s="931">
        <v>24638</v>
      </c>
      <c r="G49" s="931">
        <v>111648</v>
      </c>
      <c r="H49" s="1530">
        <v>136286</v>
      </c>
    </row>
    <row r="50" spans="1:8" x14ac:dyDescent="0.15">
      <c r="A50" s="932" t="s">
        <v>248</v>
      </c>
      <c r="B50" s="373"/>
      <c r="C50" s="933"/>
      <c r="D50" s="934"/>
      <c r="E50" s="935"/>
      <c r="F50" s="1524"/>
      <c r="G50" s="1524"/>
      <c r="H50" s="1807"/>
    </row>
    <row r="51" spans="1:8" ht="14" thickBot="1" x14ac:dyDescent="0.2">
      <c r="A51" s="937" t="s">
        <v>234</v>
      </c>
      <c r="B51" s="938"/>
      <c r="C51" s="939"/>
      <c r="D51" s="940"/>
      <c r="E51" s="941"/>
      <c r="F51" s="1525">
        <v>3688517.6</v>
      </c>
      <c r="G51" s="1525">
        <v>34919127.100000009</v>
      </c>
      <c r="H51" s="1526">
        <v>38607644.70000001</v>
      </c>
    </row>
    <row r="52" spans="1:8" ht="16" thickTop="1" x14ac:dyDescent="0.15">
      <c r="A52" s="7" t="s">
        <v>1925</v>
      </c>
      <c r="B52" s="942"/>
      <c r="C52" s="942"/>
      <c r="D52" s="942"/>
      <c r="E52" s="942"/>
      <c r="F52" s="942"/>
    </row>
    <row r="53" spans="1:8" x14ac:dyDescent="0.15">
      <c r="A53" s="375" t="s">
        <v>2001</v>
      </c>
    </row>
    <row r="54" spans="1:8" x14ac:dyDescent="0.15">
      <c r="A54" s="375" t="s">
        <v>278</v>
      </c>
    </row>
    <row r="55" spans="1:8" x14ac:dyDescent="0.15">
      <c r="A55" s="375" t="s">
        <v>279</v>
      </c>
    </row>
    <row r="56" spans="1:8" ht="14" thickBot="1" x14ac:dyDescent="0.2"/>
    <row r="57" spans="1:8" ht="15" thickTop="1" thickBot="1" x14ac:dyDescent="0.2">
      <c r="A57" s="3271" t="s">
        <v>280</v>
      </c>
      <c r="B57" s="3272"/>
      <c r="C57" s="3272"/>
      <c r="D57" s="3272"/>
      <c r="E57" s="3272"/>
      <c r="F57" s="2844"/>
      <c r="G57" s="2843" t="s">
        <v>843</v>
      </c>
      <c r="H57" s="3273"/>
    </row>
    <row r="58" spans="1:8" x14ac:dyDescent="0.15">
      <c r="A58" s="943" t="s">
        <v>281</v>
      </c>
      <c r="B58" s="17"/>
      <c r="C58" s="17"/>
      <c r="D58" s="17"/>
      <c r="E58" s="17"/>
      <c r="F58" s="431"/>
      <c r="G58" s="3274">
        <v>203621</v>
      </c>
      <c r="H58" s="3275"/>
    </row>
    <row r="59" spans="1:8" x14ac:dyDescent="0.15">
      <c r="A59" s="416" t="s">
        <v>282</v>
      </c>
      <c r="B59" s="21"/>
      <c r="C59" s="21"/>
      <c r="D59" s="21"/>
      <c r="E59" s="21"/>
      <c r="F59" s="436"/>
      <c r="G59" s="3276">
        <v>4341692.4000000004</v>
      </c>
      <c r="H59" s="3277"/>
    </row>
    <row r="60" spans="1:8" x14ac:dyDescent="0.15">
      <c r="A60" s="416" t="s">
        <v>283</v>
      </c>
      <c r="B60" s="21"/>
      <c r="C60" s="21"/>
      <c r="D60" s="21"/>
      <c r="E60" s="21"/>
      <c r="F60" s="436"/>
      <c r="G60" s="3276">
        <v>34062331.300000012</v>
      </c>
      <c r="H60" s="3277"/>
    </row>
    <row r="61" spans="1:8" x14ac:dyDescent="0.15">
      <c r="A61" s="416" t="s">
        <v>284</v>
      </c>
      <c r="B61" s="21"/>
      <c r="C61" s="21"/>
      <c r="D61" s="21"/>
      <c r="E61" s="21"/>
      <c r="F61" s="436"/>
      <c r="G61" s="3278">
        <v>3688517.6</v>
      </c>
      <c r="H61" s="3279"/>
    </row>
    <row r="62" spans="1:8" ht="14" thickBot="1" x14ac:dyDescent="0.2">
      <c r="A62" s="416" t="s">
        <v>285</v>
      </c>
      <c r="B62" s="21"/>
      <c r="C62" s="21"/>
      <c r="D62" s="21"/>
      <c r="E62" s="21"/>
      <c r="F62" s="436"/>
      <c r="G62" s="3280">
        <v>30373813.700000007</v>
      </c>
      <c r="H62" s="3281"/>
    </row>
    <row r="63" spans="1:8" ht="14" thickBot="1" x14ac:dyDescent="0.2">
      <c r="A63" s="2091" t="s">
        <v>1940</v>
      </c>
      <c r="B63" s="1547"/>
      <c r="C63" s="1547"/>
      <c r="D63" s="1547"/>
      <c r="E63" s="1547"/>
      <c r="F63" s="1548"/>
      <c r="G63" s="3269">
        <v>38607644.70000001</v>
      </c>
      <c r="H63" s="3270"/>
    </row>
    <row r="64" spans="1:8" ht="14" thickTop="1" x14ac:dyDescent="0.15">
      <c r="A64" s="1660"/>
    </row>
  </sheetData>
  <mergeCells count="13">
    <mergeCell ref="A1:H1"/>
    <mergeCell ref="A2:H2"/>
    <mergeCell ref="B3:C3"/>
    <mergeCell ref="D3:E3"/>
    <mergeCell ref="F3:G3"/>
    <mergeCell ref="G63:H63"/>
    <mergeCell ref="A57:F57"/>
    <mergeCell ref="G57:H57"/>
    <mergeCell ref="G58:H58"/>
    <mergeCell ref="G59:H59"/>
    <mergeCell ref="G60:H60"/>
    <mergeCell ref="G61:H61"/>
    <mergeCell ref="G62:H62"/>
  </mergeCells>
  <phoneticPr fontId="13" type="noConversion"/>
  <pageMargins left="0.78740157480314965" right="0.59055118110236227" top="0.98425196850393704" bottom="0.98425196850393704" header="0" footer="0"/>
  <pageSetup scale="80" orientation="portrait" horizontalDpi="429496729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B3F44-D1D6-BA4B-B490-5186FB1C3F69}">
  <dimension ref="A2:W47"/>
  <sheetViews>
    <sheetView zoomScale="80" zoomScaleNormal="80" workbookViewId="0"/>
  </sheetViews>
  <sheetFormatPr baseColWidth="10" defaultColWidth="11.5" defaultRowHeight="13" x14ac:dyDescent="0.15"/>
  <cols>
    <col min="1" max="1" width="24.83203125" customWidth="1"/>
    <col min="2" max="3" width="11.33203125" customWidth="1"/>
    <col min="5" max="5" width="8.5" bestFit="1" customWidth="1"/>
    <col min="6" max="6" width="11.1640625" bestFit="1" customWidth="1"/>
    <col min="7" max="7" width="14.5" customWidth="1"/>
    <col min="8" max="8" width="3" bestFit="1" customWidth="1"/>
    <col min="9" max="9" width="3.5" bestFit="1" customWidth="1"/>
    <col min="10" max="10" width="3" bestFit="1" customWidth="1"/>
    <col min="11" max="12" width="11.33203125" customWidth="1"/>
    <col min="13" max="13" width="13.1640625" customWidth="1"/>
    <col min="14" max="14" width="9.1640625" bestFit="1" customWidth="1"/>
    <col min="15" max="15" width="14.5" customWidth="1"/>
    <col min="16" max="16" width="13.6640625" customWidth="1"/>
    <col min="17" max="18" width="12.83203125" customWidth="1"/>
    <col min="19" max="19" width="11.83203125" customWidth="1"/>
    <col min="20" max="20" width="9.5" bestFit="1" customWidth="1"/>
    <col min="21" max="21" width="11.33203125" customWidth="1"/>
    <col min="22" max="22" width="12.5" customWidth="1"/>
    <col min="23" max="23" width="14.6640625" customWidth="1"/>
  </cols>
  <sheetData>
    <row r="2" spans="1:23" ht="14" x14ac:dyDescent="0.15">
      <c r="A2" s="29"/>
      <c r="B2" s="30"/>
      <c r="C2" s="30"/>
      <c r="D2" s="29"/>
      <c r="E2" s="30"/>
      <c r="F2" s="30"/>
      <c r="G2" s="30"/>
      <c r="H2" s="30"/>
      <c r="I2" s="30"/>
      <c r="J2" s="30"/>
      <c r="K2" s="30"/>
      <c r="L2" s="30"/>
      <c r="M2" s="29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23" ht="26" x14ac:dyDescent="0.4">
      <c r="A3" s="2521" t="s">
        <v>340</v>
      </c>
      <c r="B3" s="2521"/>
      <c r="C3" s="2521"/>
      <c r="D3" s="2521"/>
      <c r="E3" s="2521"/>
      <c r="F3" s="2521"/>
      <c r="G3" s="2521"/>
      <c r="H3" s="2521"/>
      <c r="I3" s="2521"/>
      <c r="J3" s="2521"/>
      <c r="K3" s="2521"/>
      <c r="L3" s="2521"/>
      <c r="M3" s="2521"/>
      <c r="N3" s="2521"/>
      <c r="O3" s="2521"/>
      <c r="P3" s="2521"/>
      <c r="Q3" s="2521"/>
      <c r="R3" s="2521"/>
      <c r="S3" s="2521"/>
      <c r="T3" s="2521"/>
      <c r="U3" s="2521"/>
      <c r="V3" s="2521"/>
      <c r="W3" s="2521"/>
    </row>
    <row r="4" spans="1:23" ht="18" x14ac:dyDescent="0.2">
      <c r="A4" s="2522" t="s">
        <v>423</v>
      </c>
      <c r="B4" s="2522"/>
      <c r="C4" s="2522"/>
      <c r="D4" s="2522"/>
      <c r="E4" s="2522"/>
      <c r="F4" s="2522"/>
      <c r="G4" s="2522"/>
      <c r="H4" s="2522"/>
      <c r="I4" s="2522"/>
      <c r="J4" s="2522"/>
      <c r="K4" s="2522"/>
      <c r="L4" s="2522"/>
      <c r="M4" s="2522"/>
      <c r="N4" s="2522"/>
      <c r="O4" s="2522"/>
      <c r="P4" s="2522"/>
      <c r="Q4" s="2522"/>
      <c r="R4" s="2522"/>
      <c r="S4" s="2522"/>
      <c r="T4" s="2522"/>
      <c r="U4" s="2522"/>
      <c r="V4" s="2522"/>
      <c r="W4" s="2522"/>
    </row>
    <row r="5" spans="1:23" ht="14" x14ac:dyDescent="0.15">
      <c r="A5" s="2523" t="s">
        <v>1952</v>
      </c>
      <c r="B5" s="2523"/>
      <c r="C5" s="2523"/>
      <c r="D5" s="2523"/>
      <c r="E5" s="2523"/>
      <c r="F5" s="2523"/>
      <c r="G5" s="2523"/>
      <c r="H5" s="2523"/>
      <c r="I5" s="2523"/>
      <c r="J5" s="2523"/>
      <c r="K5" s="2523"/>
      <c r="L5" s="2523"/>
      <c r="M5" s="2523"/>
      <c r="N5" s="2523"/>
      <c r="O5" s="2523"/>
      <c r="P5" s="2523"/>
      <c r="Q5" s="2523"/>
      <c r="R5" s="2523"/>
      <c r="S5" s="2523"/>
      <c r="T5" s="2523"/>
      <c r="U5" s="2523"/>
      <c r="V5" s="2523"/>
      <c r="W5" s="2523"/>
    </row>
    <row r="6" spans="1:23" ht="15" thickBot="1" x14ac:dyDescent="0.2">
      <c r="A6" s="31"/>
      <c r="B6" s="31"/>
      <c r="C6" s="31"/>
      <c r="D6" s="31"/>
      <c r="E6" s="31"/>
      <c r="F6" s="31"/>
      <c r="G6" s="31"/>
      <c r="H6" s="31"/>
      <c r="I6" s="31"/>
      <c r="J6" s="31"/>
      <c r="K6" s="2090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spans="1:23" ht="13" customHeight="1" thickBot="1" x14ac:dyDescent="0.2">
      <c r="A7" s="2524" t="s">
        <v>424</v>
      </c>
      <c r="B7" s="2527" t="s">
        <v>1950</v>
      </c>
      <c r="C7" s="2528"/>
      <c r="D7" s="2528"/>
      <c r="E7" s="2528"/>
      <c r="F7" s="2528"/>
      <c r="G7" s="2528"/>
      <c r="H7" s="2528"/>
      <c r="I7" s="2528"/>
      <c r="J7" s="2528"/>
      <c r="K7" s="2529" t="s">
        <v>1951</v>
      </c>
      <c r="L7" s="2530"/>
      <c r="M7" s="2530"/>
      <c r="N7" s="2530"/>
      <c r="O7" s="2530"/>
      <c r="P7" s="2530"/>
      <c r="Q7" s="2531" t="s">
        <v>1953</v>
      </c>
      <c r="R7" s="2532"/>
      <c r="S7" s="2532"/>
      <c r="T7" s="2532"/>
      <c r="U7" s="2532"/>
      <c r="V7" s="2532"/>
      <c r="W7" s="2533"/>
    </row>
    <row r="8" spans="1:23" ht="13" customHeight="1" x14ac:dyDescent="0.15">
      <c r="A8" s="2525"/>
      <c r="B8" s="2534" t="s">
        <v>344</v>
      </c>
      <c r="C8" s="2535"/>
      <c r="D8" s="1174"/>
      <c r="E8" s="1175"/>
      <c r="F8" s="1174"/>
      <c r="G8" s="1174"/>
      <c r="H8" s="2536" t="s">
        <v>346</v>
      </c>
      <c r="I8" s="2537"/>
      <c r="J8" s="2537"/>
      <c r="K8" s="2515" t="s">
        <v>344</v>
      </c>
      <c r="L8" s="2516"/>
      <c r="M8" s="1180" t="s">
        <v>347</v>
      </c>
      <c r="N8" s="1181" t="s">
        <v>348</v>
      </c>
      <c r="O8" s="1182"/>
      <c r="P8" s="1183"/>
      <c r="Q8" s="2517" t="s">
        <v>344</v>
      </c>
      <c r="R8" s="2518"/>
      <c r="S8" s="1192" t="s">
        <v>347</v>
      </c>
      <c r="T8" s="1192"/>
      <c r="U8" s="1192" t="s">
        <v>345</v>
      </c>
      <c r="V8" s="1193"/>
      <c r="W8" s="2204"/>
    </row>
    <row r="9" spans="1:23" ht="13" customHeight="1" x14ac:dyDescent="0.15">
      <c r="A9" s="2525"/>
      <c r="B9" s="1174" t="s">
        <v>349</v>
      </c>
      <c r="C9" s="1174" t="s">
        <v>350</v>
      </c>
      <c r="D9" s="1174" t="s">
        <v>347</v>
      </c>
      <c r="E9" s="1175" t="s">
        <v>348</v>
      </c>
      <c r="F9" s="1174" t="s">
        <v>352</v>
      </c>
      <c r="G9" s="1174" t="s">
        <v>353</v>
      </c>
      <c r="H9" s="2519" t="s">
        <v>348</v>
      </c>
      <c r="I9" s="2520"/>
      <c r="J9" s="2520"/>
      <c r="K9" s="1184" t="s">
        <v>349</v>
      </c>
      <c r="L9" s="1180" t="s">
        <v>350</v>
      </c>
      <c r="M9" s="1180" t="s">
        <v>354</v>
      </c>
      <c r="N9" s="1180"/>
      <c r="O9" s="1185" t="s">
        <v>352</v>
      </c>
      <c r="P9" s="1186" t="s">
        <v>353</v>
      </c>
      <c r="Q9" s="1194" t="s">
        <v>349</v>
      </c>
      <c r="R9" s="1192" t="s">
        <v>350</v>
      </c>
      <c r="S9" s="1192" t="s">
        <v>354</v>
      </c>
      <c r="T9" s="1192" t="s">
        <v>348</v>
      </c>
      <c r="U9" s="1192" t="s">
        <v>355</v>
      </c>
      <c r="V9" s="1192" t="s">
        <v>352</v>
      </c>
      <c r="W9" s="2205" t="s">
        <v>353</v>
      </c>
    </row>
    <row r="10" spans="1:23" ht="13" customHeight="1" x14ac:dyDescent="0.15">
      <c r="A10" s="2525"/>
      <c r="B10" s="1174"/>
      <c r="C10" s="1174"/>
      <c r="D10" s="1174"/>
      <c r="E10" s="1175"/>
      <c r="F10" s="1174" t="s">
        <v>357</v>
      </c>
      <c r="G10" s="1174" t="s">
        <v>356</v>
      </c>
      <c r="H10" s="2513" t="s">
        <v>358</v>
      </c>
      <c r="I10" s="2514"/>
      <c r="J10" s="2514"/>
      <c r="K10" s="1184"/>
      <c r="L10" s="1180"/>
      <c r="M10" s="1180"/>
      <c r="N10" s="1180" t="s">
        <v>425</v>
      </c>
      <c r="O10" s="1185" t="s">
        <v>357</v>
      </c>
      <c r="P10" s="1186" t="s">
        <v>356</v>
      </c>
      <c r="Q10" s="1194"/>
      <c r="R10" s="1192"/>
      <c r="S10" s="1192"/>
      <c r="T10" s="1192"/>
      <c r="U10" s="1192" t="s">
        <v>356</v>
      </c>
      <c r="V10" s="1192" t="s">
        <v>357</v>
      </c>
      <c r="W10" s="2205" t="s">
        <v>356</v>
      </c>
    </row>
    <row r="11" spans="1:23" ht="13" customHeight="1" thickBot="1" x14ac:dyDescent="0.2">
      <c r="A11" s="2526"/>
      <c r="B11" s="1176" t="s">
        <v>360</v>
      </c>
      <c r="C11" s="1176" t="s">
        <v>360</v>
      </c>
      <c r="D11" s="1176" t="s">
        <v>361</v>
      </c>
      <c r="E11" s="1177" t="s">
        <v>425</v>
      </c>
      <c r="F11" s="1176" t="s">
        <v>362</v>
      </c>
      <c r="G11" s="1176" t="s">
        <v>363</v>
      </c>
      <c r="H11" s="1178" t="s">
        <v>364</v>
      </c>
      <c r="I11" s="1178" t="s">
        <v>365</v>
      </c>
      <c r="J11" s="1179" t="s">
        <v>366</v>
      </c>
      <c r="K11" s="1187" t="s">
        <v>360</v>
      </c>
      <c r="L11" s="1188" t="s">
        <v>360</v>
      </c>
      <c r="M11" s="1188" t="s">
        <v>361</v>
      </c>
      <c r="N11" s="1189"/>
      <c r="O11" s="1190" t="s">
        <v>362</v>
      </c>
      <c r="P11" s="1191" t="s">
        <v>363</v>
      </c>
      <c r="Q11" s="1195" t="s">
        <v>360</v>
      </c>
      <c r="R11" s="1196" t="s">
        <v>360</v>
      </c>
      <c r="S11" s="1196" t="s">
        <v>361</v>
      </c>
      <c r="T11" s="1192" t="s">
        <v>425</v>
      </c>
      <c r="U11" s="1197"/>
      <c r="V11" s="1198" t="s">
        <v>362</v>
      </c>
      <c r="W11" s="2206" t="s">
        <v>363</v>
      </c>
    </row>
    <row r="12" spans="1:23" ht="35" customHeight="1" x14ac:dyDescent="0.15">
      <c r="A12" s="2039" t="s">
        <v>426</v>
      </c>
      <c r="B12" s="2040">
        <v>690.2</v>
      </c>
      <c r="C12" s="2040">
        <v>690.2</v>
      </c>
      <c r="D12" s="2040">
        <v>2378.366</v>
      </c>
      <c r="E12" s="2041">
        <v>3.4459084323384523</v>
      </c>
      <c r="F12" s="2042">
        <v>3041300.0000000005</v>
      </c>
      <c r="G12" s="2042">
        <v>8012144.7708635153</v>
      </c>
      <c r="H12" s="2040"/>
      <c r="I12" s="2040"/>
      <c r="J12" s="2043"/>
      <c r="K12" s="2044">
        <v>0</v>
      </c>
      <c r="L12" s="2040">
        <v>0</v>
      </c>
      <c r="M12" s="2040">
        <v>0</v>
      </c>
      <c r="N12" s="2041" t="e">
        <v>#DIV/0!</v>
      </c>
      <c r="O12" s="1707" t="e">
        <v>#DIV/0!</v>
      </c>
      <c r="P12" s="1707" t="e">
        <v>#DIV/0!</v>
      </c>
      <c r="Q12" s="1105">
        <v>690.2</v>
      </c>
      <c r="R12" s="1106">
        <v>690.2</v>
      </c>
      <c r="S12" s="1106">
        <v>2378.366</v>
      </c>
      <c r="T12" s="1810">
        <v>3.4459084323384523</v>
      </c>
      <c r="U12" s="1104" t="s">
        <v>997</v>
      </c>
      <c r="V12" s="33">
        <v>3041300.0000000005</v>
      </c>
      <c r="W12" s="2207">
        <v>8012144.7708635153</v>
      </c>
    </row>
    <row r="13" spans="1:23" ht="35" customHeight="1" x14ac:dyDescent="0.15">
      <c r="A13" s="1113" t="s">
        <v>427</v>
      </c>
      <c r="B13" s="1114">
        <v>18446</v>
      </c>
      <c r="C13" s="1114">
        <v>16481</v>
      </c>
      <c r="D13" s="1114">
        <v>116977.80000000002</v>
      </c>
      <c r="E13" s="1596">
        <v>7.0977367878162747</v>
      </c>
      <c r="F13" s="1708">
        <v>915889.99999999988</v>
      </c>
      <c r="G13" s="1708">
        <v>7816154.1202386534</v>
      </c>
      <c r="H13" s="1115"/>
      <c r="I13" s="1115"/>
      <c r="J13" s="1116"/>
      <c r="K13" s="1122">
        <v>18455</v>
      </c>
      <c r="L13" s="1114">
        <v>17669</v>
      </c>
      <c r="M13" s="1114">
        <v>127941.5</v>
      </c>
      <c r="N13" s="1596">
        <v>7.2410153375969211</v>
      </c>
      <c r="O13" s="1708">
        <v>941100</v>
      </c>
      <c r="P13" s="1708">
        <v>7816154.1202386525</v>
      </c>
      <c r="Q13" s="1117">
        <v>36901</v>
      </c>
      <c r="R13" s="1118">
        <v>34150</v>
      </c>
      <c r="S13" s="1118">
        <v>244919.30000000002</v>
      </c>
      <c r="T13" s="1811">
        <v>7.1718682284041</v>
      </c>
      <c r="U13" s="1114" t="s">
        <v>999</v>
      </c>
      <c r="V13" s="1119">
        <v>928495</v>
      </c>
      <c r="W13" s="2208">
        <v>7816154.1202386525</v>
      </c>
    </row>
    <row r="14" spans="1:23" ht="35" customHeight="1" x14ac:dyDescent="0.15">
      <c r="A14" s="1113" t="s">
        <v>428</v>
      </c>
      <c r="B14" s="1114">
        <v>684</v>
      </c>
      <c r="C14" s="1114">
        <v>629.5</v>
      </c>
      <c r="D14" s="1114">
        <v>3297.7</v>
      </c>
      <c r="E14" s="1596">
        <v>5.2386020651310563</v>
      </c>
      <c r="F14" s="1708">
        <v>2370000.0000000005</v>
      </c>
      <c r="G14" s="1708">
        <v>10353047.999999998</v>
      </c>
      <c r="H14" s="1115"/>
      <c r="I14" s="1115"/>
      <c r="J14" s="1116"/>
      <c r="K14" s="1122">
        <v>630</v>
      </c>
      <c r="L14" s="1114">
        <v>597</v>
      </c>
      <c r="M14" s="1114">
        <v>3208.7999999999997</v>
      </c>
      <c r="N14" s="1596">
        <v>5.3748743718592964</v>
      </c>
      <c r="O14" s="1708">
        <v>2050000.0000000002</v>
      </c>
      <c r="P14" s="1708">
        <v>10353048.000000006</v>
      </c>
      <c r="Q14" s="1117">
        <v>1314</v>
      </c>
      <c r="R14" s="1118">
        <v>1226.5</v>
      </c>
      <c r="S14" s="1118">
        <v>6506.5</v>
      </c>
      <c r="T14" s="1811">
        <v>5.304932735426009</v>
      </c>
      <c r="U14" s="1114" t="s">
        <v>1000</v>
      </c>
      <c r="V14" s="1119">
        <v>2210000.0000000005</v>
      </c>
      <c r="W14" s="2208">
        <v>10353048.000000002</v>
      </c>
    </row>
    <row r="15" spans="1:23" ht="35" customHeight="1" x14ac:dyDescent="0.15">
      <c r="A15" s="1113" t="s">
        <v>429</v>
      </c>
      <c r="B15" s="1114">
        <v>373</v>
      </c>
      <c r="C15" s="1114">
        <v>364.5</v>
      </c>
      <c r="D15" s="1114">
        <v>4971.5</v>
      </c>
      <c r="E15" s="1596">
        <v>13.63923182441701</v>
      </c>
      <c r="F15" s="1708">
        <v>606999.99999999988</v>
      </c>
      <c r="G15" s="1708">
        <v>4610226.2179984488</v>
      </c>
      <c r="H15" s="1115"/>
      <c r="I15" s="1115"/>
      <c r="J15" s="1116"/>
      <c r="K15" s="1122">
        <v>286</v>
      </c>
      <c r="L15" s="1114">
        <v>280</v>
      </c>
      <c r="M15" s="1114">
        <v>3553.25</v>
      </c>
      <c r="N15" s="1596">
        <v>12.690178571428572</v>
      </c>
      <c r="O15" s="1708">
        <v>760000.00000000012</v>
      </c>
      <c r="P15" s="1708">
        <v>4610226.2179984488</v>
      </c>
      <c r="Q15" s="1117">
        <v>659</v>
      </c>
      <c r="R15" s="1118">
        <v>644.5</v>
      </c>
      <c r="S15" s="1118">
        <v>8524.75</v>
      </c>
      <c r="T15" s="1811">
        <v>13.226920093095423</v>
      </c>
      <c r="U15" s="1114" t="s">
        <v>1003</v>
      </c>
      <c r="V15" s="1119">
        <v>683500</v>
      </c>
      <c r="W15" s="2208">
        <v>4610226.2179984488</v>
      </c>
    </row>
    <row r="16" spans="1:23" ht="35" customHeight="1" x14ac:dyDescent="0.15">
      <c r="A16" s="1113" t="s">
        <v>430</v>
      </c>
      <c r="B16" s="1114">
        <v>47</v>
      </c>
      <c r="C16" s="1114">
        <v>45.5</v>
      </c>
      <c r="D16" s="1114">
        <v>380.5</v>
      </c>
      <c r="E16" s="1596">
        <v>8.3626373626373631</v>
      </c>
      <c r="F16" s="1708">
        <v>620000</v>
      </c>
      <c r="G16" s="1708">
        <v>7615000</v>
      </c>
      <c r="H16" s="1115"/>
      <c r="I16" s="1115"/>
      <c r="J16" s="1116"/>
      <c r="K16" s="1122">
        <v>43.4</v>
      </c>
      <c r="L16" s="1114">
        <v>43.4</v>
      </c>
      <c r="M16" s="1114">
        <v>397.9</v>
      </c>
      <c r="N16" s="1596">
        <v>9.1682027649769591</v>
      </c>
      <c r="O16" s="1708">
        <v>838000.00000000012</v>
      </c>
      <c r="P16" s="1708">
        <v>7615000.0000000009</v>
      </c>
      <c r="Q16" s="1117">
        <v>90.4</v>
      </c>
      <c r="R16" s="1118">
        <v>88.9</v>
      </c>
      <c r="S16" s="1118">
        <v>778.4</v>
      </c>
      <c r="T16" s="1811">
        <v>8.7559055118110223</v>
      </c>
      <c r="U16" s="1114" t="s">
        <v>1001</v>
      </c>
      <c r="V16" s="1119">
        <v>729000</v>
      </c>
      <c r="W16" s="2208">
        <v>7615000</v>
      </c>
    </row>
    <row r="17" spans="1:23" ht="35" customHeight="1" x14ac:dyDescent="0.15">
      <c r="A17" s="1113" t="s">
        <v>431</v>
      </c>
      <c r="B17" s="1114">
        <v>7349</v>
      </c>
      <c r="C17" s="1114">
        <v>7181</v>
      </c>
      <c r="D17" s="1114">
        <v>9835</v>
      </c>
      <c r="E17" s="1596">
        <v>1.3695864085781924</v>
      </c>
      <c r="F17" s="1708">
        <v>3725999.9999999995</v>
      </c>
      <c r="G17" s="1708">
        <v>7975570.3419144172</v>
      </c>
      <c r="H17" s="1115"/>
      <c r="I17" s="1115"/>
      <c r="J17" s="1116"/>
      <c r="K17" s="1122">
        <v>6984</v>
      </c>
      <c r="L17" s="1114">
        <v>6677</v>
      </c>
      <c r="M17" s="1114">
        <v>9115.5499999999993</v>
      </c>
      <c r="N17" s="1596">
        <v>1.3652164145574359</v>
      </c>
      <c r="O17" s="1708">
        <v>3470000.0000000014</v>
      </c>
      <c r="P17" s="1708">
        <v>7975570.3419144182</v>
      </c>
      <c r="Q17" s="1117">
        <v>14333</v>
      </c>
      <c r="R17" s="1118">
        <v>13858</v>
      </c>
      <c r="S17" s="1118">
        <v>18950.55</v>
      </c>
      <c r="T17" s="1811">
        <v>1.3674808774714966</v>
      </c>
      <c r="U17" s="1114" t="s">
        <v>1002</v>
      </c>
      <c r="V17" s="1119">
        <v>3598000.0000000005</v>
      </c>
      <c r="W17" s="2208">
        <v>7975570.3419144172</v>
      </c>
    </row>
    <row r="18" spans="1:23" ht="35" customHeight="1" x14ac:dyDescent="0.15">
      <c r="A18" s="1113" t="s">
        <v>432</v>
      </c>
      <c r="B18" s="1114">
        <v>3110.7000000000003</v>
      </c>
      <c r="C18" s="1114">
        <v>2963</v>
      </c>
      <c r="D18" s="1114">
        <v>2427.0499999999997</v>
      </c>
      <c r="E18" s="1596">
        <v>0.81911913601079978</v>
      </c>
      <c r="F18" s="1708">
        <v>2876000</v>
      </c>
      <c r="G18" s="1708">
        <v>2338560.0000000005</v>
      </c>
      <c r="H18" s="1115"/>
      <c r="I18" s="1115"/>
      <c r="J18" s="1116"/>
      <c r="K18" s="1122">
        <v>2985.2</v>
      </c>
      <c r="L18" s="1114">
        <v>2795.7</v>
      </c>
      <c r="M18" s="1114">
        <v>2037.98</v>
      </c>
      <c r="N18" s="1596">
        <v>0.72896948885788893</v>
      </c>
      <c r="O18" s="1708">
        <v>2910000.0000000005</v>
      </c>
      <c r="P18" s="1708">
        <v>2338560.0000000009</v>
      </c>
      <c r="Q18" s="1117">
        <v>6095.9</v>
      </c>
      <c r="R18" s="1118">
        <v>5758.7</v>
      </c>
      <c r="S18" s="1118">
        <v>4465.03</v>
      </c>
      <c r="T18" s="1811">
        <v>0.77535381249240276</v>
      </c>
      <c r="U18" s="1114" t="s">
        <v>1002</v>
      </c>
      <c r="V18" s="1119">
        <v>2893000</v>
      </c>
      <c r="W18" s="2208">
        <v>2338560.0000000009</v>
      </c>
    </row>
    <row r="19" spans="1:23" ht="35" customHeight="1" x14ac:dyDescent="0.15">
      <c r="A19" s="1113" t="s">
        <v>433</v>
      </c>
      <c r="B19" s="1114">
        <v>382</v>
      </c>
      <c r="C19" s="1114">
        <v>363</v>
      </c>
      <c r="D19" s="1114">
        <v>2026.2</v>
      </c>
      <c r="E19" s="1596">
        <v>5.581818181818182</v>
      </c>
      <c r="F19" s="1708">
        <v>1450000.0000000002</v>
      </c>
      <c r="G19" s="1708">
        <v>9929074.2419290021</v>
      </c>
      <c r="H19" s="1115"/>
      <c r="I19" s="1115"/>
      <c r="J19" s="1116"/>
      <c r="K19" s="1122">
        <v>401</v>
      </c>
      <c r="L19" s="1114">
        <v>383.5</v>
      </c>
      <c r="M19" s="1114">
        <v>2277.25</v>
      </c>
      <c r="N19" s="1596">
        <v>5.9380704041720991</v>
      </c>
      <c r="O19" s="1708">
        <v>1244000</v>
      </c>
      <c r="P19" s="1708">
        <v>9929074.2419290021</v>
      </c>
      <c r="Q19" s="1117">
        <v>783</v>
      </c>
      <c r="R19" s="1118">
        <v>746.5</v>
      </c>
      <c r="S19" s="1118">
        <v>4303.45</v>
      </c>
      <c r="T19" s="1811">
        <v>5.7648359008707297</v>
      </c>
      <c r="U19" s="1114" t="s">
        <v>1000</v>
      </c>
      <c r="V19" s="1119">
        <v>1347000</v>
      </c>
      <c r="W19" s="2208">
        <v>9929074.2419290021</v>
      </c>
    </row>
    <row r="20" spans="1:23" ht="35" customHeight="1" x14ac:dyDescent="0.15">
      <c r="A20" s="1113" t="s">
        <v>434</v>
      </c>
      <c r="B20" s="1114">
        <v>1035</v>
      </c>
      <c r="C20" s="1114">
        <v>1026</v>
      </c>
      <c r="D20" s="1114">
        <v>4891.3500000000004</v>
      </c>
      <c r="E20" s="1596">
        <v>4.7673976608187134</v>
      </c>
      <c r="F20" s="1708">
        <v>914999.99999999965</v>
      </c>
      <c r="G20" s="1708">
        <v>4013000</v>
      </c>
      <c r="H20" s="1115"/>
      <c r="I20" s="1115"/>
      <c r="J20" s="1116"/>
      <c r="K20" s="1122">
        <v>735.5</v>
      </c>
      <c r="L20" s="1114">
        <v>647</v>
      </c>
      <c r="M20" s="1114">
        <v>3121.65</v>
      </c>
      <c r="N20" s="1596">
        <v>4.8248068006182381</v>
      </c>
      <c r="O20" s="1708">
        <v>914999.99999999988</v>
      </c>
      <c r="P20" s="1708">
        <v>4013000.0000000009</v>
      </c>
      <c r="Q20" s="1117">
        <v>1770.5</v>
      </c>
      <c r="R20" s="1118">
        <v>1673</v>
      </c>
      <c r="S20" s="1118">
        <v>8013</v>
      </c>
      <c r="T20" s="1811">
        <v>4.7895995218170953</v>
      </c>
      <c r="U20" s="1114" t="s">
        <v>1000</v>
      </c>
      <c r="V20" s="1119">
        <v>914999.99999999977</v>
      </c>
      <c r="W20" s="2208">
        <v>4013000.0000000005</v>
      </c>
    </row>
    <row r="21" spans="1:23" ht="35" customHeight="1" x14ac:dyDescent="0.15">
      <c r="A21" s="1113" t="s">
        <v>435</v>
      </c>
      <c r="B21" s="1114">
        <v>2159</v>
      </c>
      <c r="C21" s="1114">
        <v>2110</v>
      </c>
      <c r="D21" s="1114">
        <v>9066.2999999999993</v>
      </c>
      <c r="E21" s="1596">
        <v>4.2968246445497629</v>
      </c>
      <c r="F21" s="1708">
        <v>742500</v>
      </c>
      <c r="G21" s="1708">
        <v>4069908.489387027</v>
      </c>
      <c r="H21" s="1115"/>
      <c r="I21" s="1115"/>
      <c r="J21" s="1116"/>
      <c r="K21" s="1122">
        <v>2248</v>
      </c>
      <c r="L21" s="1114">
        <v>2192</v>
      </c>
      <c r="M21" s="1114">
        <v>10021.9</v>
      </c>
      <c r="N21" s="1596">
        <v>4.5720346715328466</v>
      </c>
      <c r="O21" s="1708">
        <v>808000</v>
      </c>
      <c r="P21" s="1708">
        <v>4069908.4893870279</v>
      </c>
      <c r="Q21" s="1117">
        <v>4407</v>
      </c>
      <c r="R21" s="1118">
        <v>4302</v>
      </c>
      <c r="S21" s="1118">
        <v>19088.199999999997</v>
      </c>
      <c r="T21" s="1811">
        <v>4.4370525337052529</v>
      </c>
      <c r="U21" s="1114" t="s">
        <v>1002</v>
      </c>
      <c r="V21" s="1119">
        <v>775250</v>
      </c>
      <c r="W21" s="2208">
        <v>4069908.4893870275</v>
      </c>
    </row>
    <row r="22" spans="1:23" ht="35" customHeight="1" x14ac:dyDescent="0.15">
      <c r="A22" s="1113" t="s">
        <v>436</v>
      </c>
      <c r="B22" s="1114">
        <v>5069</v>
      </c>
      <c r="C22" s="1114">
        <v>5008.5</v>
      </c>
      <c r="D22" s="1114">
        <v>22316.15</v>
      </c>
      <c r="E22" s="1596">
        <v>4.4556553858440653</v>
      </c>
      <c r="F22" s="1708">
        <v>747500.00000000012</v>
      </c>
      <c r="G22" s="1708">
        <v>4069908.4893870265</v>
      </c>
      <c r="H22" s="1115"/>
      <c r="I22" s="1115"/>
      <c r="J22" s="1116"/>
      <c r="K22" s="1122">
        <v>4890</v>
      </c>
      <c r="L22" s="1114">
        <v>4779</v>
      </c>
      <c r="M22" s="1114">
        <v>21209</v>
      </c>
      <c r="N22" s="1596">
        <v>4.4379577317430421</v>
      </c>
      <c r="O22" s="1708">
        <v>805800</v>
      </c>
      <c r="P22" s="1708">
        <v>4069908.4893870265</v>
      </c>
      <c r="Q22" s="1117">
        <v>9959</v>
      </c>
      <c r="R22" s="1118">
        <v>9787.5</v>
      </c>
      <c r="S22" s="1118">
        <v>43525.15</v>
      </c>
      <c r="T22" s="1811">
        <v>4.4470140485312903</v>
      </c>
      <c r="U22" s="1114" t="s">
        <v>1002</v>
      </c>
      <c r="V22" s="1119">
        <v>776650</v>
      </c>
      <c r="W22" s="2208">
        <v>4069908.4893870265</v>
      </c>
    </row>
    <row r="23" spans="1:23" ht="35" customHeight="1" x14ac:dyDescent="0.15">
      <c r="A23" s="1113" t="s">
        <v>437</v>
      </c>
      <c r="B23" s="1114">
        <v>2863.9</v>
      </c>
      <c r="C23" s="1114">
        <v>2833.4</v>
      </c>
      <c r="D23" s="1114">
        <v>4760.82</v>
      </c>
      <c r="E23" s="1596">
        <v>1.6802498764734946</v>
      </c>
      <c r="F23" s="1708">
        <v>742499.99999999988</v>
      </c>
      <c r="G23" s="1708">
        <v>1881037.5495556719</v>
      </c>
      <c r="H23" s="1115"/>
      <c r="I23" s="1115"/>
      <c r="J23" s="1116"/>
      <c r="K23" s="1122">
        <v>3009.5</v>
      </c>
      <c r="L23" s="1114">
        <v>2961.5</v>
      </c>
      <c r="M23" s="1114">
        <v>5075.2</v>
      </c>
      <c r="N23" s="1596">
        <v>1.7137261522876921</v>
      </c>
      <c r="O23" s="1708">
        <v>807999.99999999988</v>
      </c>
      <c r="P23" s="1708">
        <v>1881037.5495556719</v>
      </c>
      <c r="Q23" s="1117">
        <v>5873.4</v>
      </c>
      <c r="R23" s="1118">
        <v>5794.9</v>
      </c>
      <c r="S23" s="1120">
        <v>9836.02</v>
      </c>
      <c r="T23" s="1811">
        <v>1.6973580217087441</v>
      </c>
      <c r="U23" s="1114" t="s">
        <v>1002</v>
      </c>
      <c r="V23" s="1119">
        <v>775249.99999999988</v>
      </c>
      <c r="W23" s="2208">
        <v>1881037.5495556719</v>
      </c>
    </row>
    <row r="24" spans="1:23" ht="35" customHeight="1" x14ac:dyDescent="0.15">
      <c r="A24" s="1113" t="s">
        <v>438</v>
      </c>
      <c r="B24" s="1114">
        <v>6408.8</v>
      </c>
      <c r="C24" s="1114">
        <v>6275.8</v>
      </c>
      <c r="D24" s="1114">
        <v>11255.74</v>
      </c>
      <c r="E24" s="1596">
        <v>1.793514771025208</v>
      </c>
      <c r="F24" s="1708">
        <v>747500</v>
      </c>
      <c r="G24" s="1708">
        <v>1881037.5495556726</v>
      </c>
      <c r="H24" s="1115"/>
      <c r="I24" s="1115"/>
      <c r="J24" s="1116"/>
      <c r="K24" s="1122">
        <v>6530</v>
      </c>
      <c r="L24" s="1114">
        <v>6383</v>
      </c>
      <c r="M24" s="1114">
        <v>10882.95</v>
      </c>
      <c r="N24" s="1596">
        <v>1.704989816700611</v>
      </c>
      <c r="O24" s="1708">
        <v>805800</v>
      </c>
      <c r="P24" s="1708">
        <v>1881037.5495556719</v>
      </c>
      <c r="Q24" s="1117">
        <v>12938.8</v>
      </c>
      <c r="R24" s="1118">
        <v>12658.8</v>
      </c>
      <c r="S24" s="1118">
        <v>22138.690000000002</v>
      </c>
      <c r="T24" s="1811">
        <v>1.7488774607387749</v>
      </c>
      <c r="U24" s="1114" t="s">
        <v>1002</v>
      </c>
      <c r="V24" s="1119">
        <v>776650</v>
      </c>
      <c r="W24" s="2208">
        <v>1881037.5495556723</v>
      </c>
    </row>
    <row r="25" spans="1:23" ht="35" customHeight="1" x14ac:dyDescent="0.15">
      <c r="A25" s="1113" t="s">
        <v>439</v>
      </c>
      <c r="B25" s="1114">
        <v>431</v>
      </c>
      <c r="C25" s="1114">
        <v>414</v>
      </c>
      <c r="D25" s="1114">
        <v>7107</v>
      </c>
      <c r="E25" s="1596">
        <v>17.166666666666668</v>
      </c>
      <c r="F25" s="1708">
        <v>1286000</v>
      </c>
      <c r="G25" s="1708">
        <v>16606195.000000002</v>
      </c>
      <c r="H25" s="1115"/>
      <c r="I25" s="1115"/>
      <c r="J25" s="1116"/>
      <c r="K25" s="1122">
        <v>424</v>
      </c>
      <c r="L25" s="1114">
        <v>418</v>
      </c>
      <c r="M25" s="1114">
        <v>7952</v>
      </c>
      <c r="N25" s="1596">
        <v>19.023923444976077</v>
      </c>
      <c r="O25" s="1708">
        <v>1359000</v>
      </c>
      <c r="P25" s="1708">
        <v>16606195</v>
      </c>
      <c r="Q25" s="1117">
        <v>855</v>
      </c>
      <c r="R25" s="1118">
        <v>832</v>
      </c>
      <c r="S25" s="1118">
        <v>15059</v>
      </c>
      <c r="T25" s="1811">
        <v>18.099759615384617</v>
      </c>
      <c r="U25" s="1114" t="s">
        <v>1003</v>
      </c>
      <c r="V25" s="1119">
        <v>1322500</v>
      </c>
      <c r="W25" s="2208">
        <v>16606195</v>
      </c>
    </row>
    <row r="26" spans="1:23" ht="35" customHeight="1" x14ac:dyDescent="0.15">
      <c r="A26" s="1113" t="s">
        <v>440</v>
      </c>
      <c r="B26" s="1114">
        <v>20.5</v>
      </c>
      <c r="C26" s="1114">
        <v>20</v>
      </c>
      <c r="D26" s="1114">
        <v>98</v>
      </c>
      <c r="E26" s="1596">
        <v>4.9000000000000004</v>
      </c>
      <c r="F26" s="1708">
        <v>725999.99999999988</v>
      </c>
      <c r="G26" s="1708">
        <v>3848000</v>
      </c>
      <c r="H26" s="1115"/>
      <c r="I26" s="1115"/>
      <c r="J26" s="1116"/>
      <c r="K26" s="1122">
        <v>21</v>
      </c>
      <c r="L26" s="1114">
        <v>18</v>
      </c>
      <c r="M26" s="1114">
        <v>99</v>
      </c>
      <c r="N26" s="1596">
        <v>5.5</v>
      </c>
      <c r="O26" s="1708">
        <v>593000</v>
      </c>
      <c r="P26" s="1708">
        <v>3848000</v>
      </c>
      <c r="Q26" s="1117">
        <v>41.5</v>
      </c>
      <c r="R26" s="1118">
        <v>38</v>
      </c>
      <c r="S26" s="1118">
        <v>197</v>
      </c>
      <c r="T26" s="1811">
        <v>5.1842105263157894</v>
      </c>
      <c r="U26" s="1114" t="s">
        <v>1571</v>
      </c>
      <c r="V26" s="1119">
        <v>659500</v>
      </c>
      <c r="W26" s="2208">
        <v>3848000</v>
      </c>
    </row>
    <row r="27" spans="1:23" ht="35" customHeight="1" x14ac:dyDescent="0.15">
      <c r="A27" s="1113" t="s">
        <v>441</v>
      </c>
      <c r="B27" s="1114">
        <v>87</v>
      </c>
      <c r="C27" s="1114">
        <v>78.5</v>
      </c>
      <c r="D27" s="1114">
        <v>767.5</v>
      </c>
      <c r="E27" s="1596">
        <v>9.7770700636942678</v>
      </c>
      <c r="F27" s="1708">
        <v>940999.99999999988</v>
      </c>
      <c r="G27" s="1708">
        <v>5025000</v>
      </c>
      <c r="H27" s="1115"/>
      <c r="I27" s="1115"/>
      <c r="J27" s="1116"/>
      <c r="K27" s="1122">
        <v>103.5</v>
      </c>
      <c r="L27" s="1114">
        <v>96</v>
      </c>
      <c r="M27" s="1114">
        <v>1296.25</v>
      </c>
      <c r="N27" s="1596">
        <v>13.502604166666666</v>
      </c>
      <c r="O27" s="1708">
        <v>858000.00000000012</v>
      </c>
      <c r="P27" s="1708">
        <v>5025000</v>
      </c>
      <c r="Q27" s="1117">
        <v>190.5</v>
      </c>
      <c r="R27" s="1118">
        <v>174.5</v>
      </c>
      <c r="S27" s="1118">
        <v>2063.75</v>
      </c>
      <c r="T27" s="1811">
        <v>11.826647564469914</v>
      </c>
      <c r="U27" s="1114" t="s">
        <v>1003</v>
      </c>
      <c r="V27" s="1119">
        <v>899500</v>
      </c>
      <c r="W27" s="2208">
        <v>10050000</v>
      </c>
    </row>
    <row r="28" spans="1:23" ht="35" customHeight="1" x14ac:dyDescent="0.15">
      <c r="A28" s="1113" t="s">
        <v>442</v>
      </c>
      <c r="B28" s="1114">
        <v>0</v>
      </c>
      <c r="C28" s="1114">
        <v>0</v>
      </c>
      <c r="D28" s="1114">
        <v>0</v>
      </c>
      <c r="E28" s="1596" t="e">
        <v>#DIV/0!</v>
      </c>
      <c r="F28" s="1708" t="e">
        <v>#DIV/0!</v>
      </c>
      <c r="G28" s="1708" t="e">
        <v>#DIV/0!</v>
      </c>
      <c r="H28" s="1115"/>
      <c r="I28" s="1115"/>
      <c r="J28" s="1116"/>
      <c r="K28" s="1122">
        <v>0</v>
      </c>
      <c r="L28" s="1114">
        <v>0</v>
      </c>
      <c r="M28" s="1114">
        <v>0</v>
      </c>
      <c r="N28" s="1596" t="e">
        <v>#DIV/0!</v>
      </c>
      <c r="O28" s="1708" t="e">
        <v>#DIV/0!</v>
      </c>
      <c r="P28" s="1708" t="e">
        <v>#DIV/0!</v>
      </c>
      <c r="Q28" s="1117">
        <v>0</v>
      </c>
      <c r="R28" s="1118">
        <v>0</v>
      </c>
      <c r="S28" s="1118">
        <v>0</v>
      </c>
      <c r="T28" s="1811" t="e">
        <v>#DIV/0!</v>
      </c>
      <c r="U28" s="1114">
        <v>0</v>
      </c>
      <c r="V28" s="1119" t="e">
        <v>#DIV/0!</v>
      </c>
      <c r="W28" s="2209" t="e">
        <v>#DIV/0!</v>
      </c>
    </row>
    <row r="29" spans="1:23" ht="35" customHeight="1" x14ac:dyDescent="0.15">
      <c r="A29" s="1113" t="s">
        <v>443</v>
      </c>
      <c r="B29" s="1114">
        <v>125</v>
      </c>
      <c r="C29" s="1114">
        <v>115.5</v>
      </c>
      <c r="D29" s="1114">
        <v>1073.25</v>
      </c>
      <c r="E29" s="1596">
        <v>9.2922077922077921</v>
      </c>
      <c r="F29" s="1708">
        <v>1786999.9999999998</v>
      </c>
      <c r="G29" s="1708">
        <v>6895850</v>
      </c>
      <c r="H29" s="1115"/>
      <c r="I29" s="1115"/>
      <c r="J29" s="1116"/>
      <c r="K29" s="1122">
        <v>137</v>
      </c>
      <c r="L29" s="1114">
        <v>115</v>
      </c>
      <c r="M29" s="1114">
        <v>1080.5</v>
      </c>
      <c r="N29" s="1596">
        <v>9.3956521739130441</v>
      </c>
      <c r="O29" s="1708">
        <v>1300000</v>
      </c>
      <c r="P29" s="1708">
        <v>6895850.0000000009</v>
      </c>
      <c r="Q29" s="1117">
        <v>262</v>
      </c>
      <c r="R29" s="1118">
        <v>230.5</v>
      </c>
      <c r="S29" s="1118">
        <v>2153.75</v>
      </c>
      <c r="T29" s="1811">
        <v>9.3438177874186543</v>
      </c>
      <c r="U29" s="1114" t="s">
        <v>1003</v>
      </c>
      <c r="V29" s="1119">
        <v>1543500</v>
      </c>
      <c r="W29" s="2208">
        <v>6895850</v>
      </c>
    </row>
    <row r="30" spans="1:23" ht="35" customHeight="1" x14ac:dyDescent="0.15">
      <c r="A30" s="1113" t="s">
        <v>444</v>
      </c>
      <c r="B30" s="1114">
        <v>76</v>
      </c>
      <c r="C30" s="1114">
        <v>72.8</v>
      </c>
      <c r="D30" s="1114">
        <v>1123</v>
      </c>
      <c r="E30" s="1596">
        <v>15.425824175824177</v>
      </c>
      <c r="F30" s="1708">
        <v>714999.99999999988</v>
      </c>
      <c r="G30" s="1708">
        <v>5662818.1337535009</v>
      </c>
      <c r="H30" s="1115"/>
      <c r="I30" s="1115"/>
      <c r="J30" s="1116"/>
      <c r="K30" s="1122">
        <v>74</v>
      </c>
      <c r="L30" s="1114">
        <v>70</v>
      </c>
      <c r="M30" s="1114">
        <v>1073.5</v>
      </c>
      <c r="N30" s="1596">
        <v>15.335714285714285</v>
      </c>
      <c r="O30" s="1708">
        <v>741000</v>
      </c>
      <c r="P30" s="1708">
        <v>5662818.1337535009</v>
      </c>
      <c r="Q30" s="1117">
        <v>150</v>
      </c>
      <c r="R30" s="1118">
        <v>142.80000000000001</v>
      </c>
      <c r="S30" s="1118">
        <v>2196.5</v>
      </c>
      <c r="T30" s="1811">
        <v>15.381652661064425</v>
      </c>
      <c r="U30" s="1114" t="s">
        <v>1003</v>
      </c>
      <c r="V30" s="1119">
        <v>728000</v>
      </c>
      <c r="W30" s="2208">
        <v>5662818.1337535009</v>
      </c>
    </row>
    <row r="31" spans="1:23" ht="35" customHeight="1" x14ac:dyDescent="0.15">
      <c r="A31" s="1113" t="s">
        <v>445</v>
      </c>
      <c r="B31" s="1114">
        <v>93</v>
      </c>
      <c r="C31" s="1114">
        <v>93</v>
      </c>
      <c r="D31" s="1114">
        <v>390.6</v>
      </c>
      <c r="E31" s="1596">
        <v>4.2</v>
      </c>
      <c r="F31" s="1708">
        <v>622000</v>
      </c>
      <c r="G31" s="1708">
        <v>3229470.5663636369</v>
      </c>
      <c r="H31" s="1115"/>
      <c r="I31" s="1115"/>
      <c r="J31" s="1116"/>
      <c r="K31" s="1122">
        <v>132</v>
      </c>
      <c r="L31" s="1114">
        <v>132</v>
      </c>
      <c r="M31" s="1114">
        <v>587.70000000000005</v>
      </c>
      <c r="N31" s="1596">
        <v>4.452272727272728</v>
      </c>
      <c r="O31" s="1708">
        <v>616000</v>
      </c>
      <c r="P31" s="1708">
        <v>3229470.5663636364</v>
      </c>
      <c r="Q31" s="1117">
        <v>225</v>
      </c>
      <c r="R31" s="1118">
        <v>225</v>
      </c>
      <c r="S31" s="1118">
        <v>978.30000000000007</v>
      </c>
      <c r="T31" s="1811">
        <v>4.3479999999999999</v>
      </c>
      <c r="U31" s="1114" t="s">
        <v>1002</v>
      </c>
      <c r="V31" s="1119">
        <v>619000</v>
      </c>
      <c r="W31" s="2208">
        <v>3229470.5663636364</v>
      </c>
    </row>
    <row r="32" spans="1:23" ht="35" customHeight="1" x14ac:dyDescent="0.15">
      <c r="A32" s="1113" t="s">
        <v>446</v>
      </c>
      <c r="B32" s="1114">
        <v>0</v>
      </c>
      <c r="C32" s="1114">
        <v>0</v>
      </c>
      <c r="D32" s="1114">
        <v>0</v>
      </c>
      <c r="E32" s="1596" t="e">
        <v>#DIV/0!</v>
      </c>
      <c r="F32" s="1708">
        <v>0</v>
      </c>
      <c r="G32" s="1708" t="e">
        <v>#DIV/0!</v>
      </c>
      <c r="H32" s="1115"/>
      <c r="I32" s="1115"/>
      <c r="J32" s="1116"/>
      <c r="K32" s="1122">
        <v>0</v>
      </c>
      <c r="L32" s="1114">
        <v>0</v>
      </c>
      <c r="M32" s="1114">
        <v>0</v>
      </c>
      <c r="N32" s="1596" t="e">
        <v>#DIV/0!</v>
      </c>
      <c r="O32" s="1708">
        <v>0</v>
      </c>
      <c r="P32" s="1708" t="e">
        <v>#DIV/0!</v>
      </c>
      <c r="Q32" s="1117">
        <v>0</v>
      </c>
      <c r="R32" s="1118">
        <v>0</v>
      </c>
      <c r="S32" s="1118">
        <v>0</v>
      </c>
      <c r="T32" s="1811" t="e">
        <v>#DIV/0!</v>
      </c>
      <c r="U32" s="1114" t="s">
        <v>1603</v>
      </c>
      <c r="V32" s="1119">
        <v>0</v>
      </c>
      <c r="W32" s="2208" t="e">
        <v>#DIV/0!</v>
      </c>
    </row>
    <row r="33" spans="1:23" ht="35" customHeight="1" x14ac:dyDescent="0.15">
      <c r="A33" s="1121" t="s">
        <v>447</v>
      </c>
      <c r="B33" s="1114">
        <v>815.5</v>
      </c>
      <c r="C33" s="1114">
        <v>811</v>
      </c>
      <c r="D33" s="1114">
        <v>2112.1</v>
      </c>
      <c r="E33" s="1596">
        <v>2.6043156596794081</v>
      </c>
      <c r="F33" s="1708">
        <v>6400000</v>
      </c>
      <c r="G33" s="1708">
        <v>17849515.109090906</v>
      </c>
      <c r="H33" s="1115"/>
      <c r="I33" s="1115"/>
      <c r="J33" s="1116"/>
      <c r="K33" s="1122">
        <v>564.5</v>
      </c>
      <c r="L33" s="1114">
        <v>564</v>
      </c>
      <c r="M33" s="1114">
        <v>1345.6</v>
      </c>
      <c r="N33" s="1596">
        <v>2.3858156028368791</v>
      </c>
      <c r="O33" s="1708">
        <v>6400000.0000000009</v>
      </c>
      <c r="P33" s="1708">
        <v>17849515.109090909</v>
      </c>
      <c r="Q33" s="1117">
        <v>1380</v>
      </c>
      <c r="R33" s="1118">
        <v>1375</v>
      </c>
      <c r="S33" s="1118">
        <v>3457.7</v>
      </c>
      <c r="T33" s="1811">
        <v>2.5146909090909091</v>
      </c>
      <c r="U33" s="1114" t="s">
        <v>1004</v>
      </c>
      <c r="V33" s="1119">
        <v>6400000</v>
      </c>
      <c r="W33" s="2208">
        <v>17849515.109090909</v>
      </c>
    </row>
    <row r="34" spans="1:23" ht="35" customHeight="1" x14ac:dyDescent="0.15">
      <c r="A34" s="1121" t="s">
        <v>1325</v>
      </c>
      <c r="B34" s="1114">
        <v>0</v>
      </c>
      <c r="C34" s="1114">
        <v>0</v>
      </c>
      <c r="D34" s="1114">
        <v>0</v>
      </c>
      <c r="E34" s="1114" t="e">
        <v>#DIV/0!</v>
      </c>
      <c r="F34" s="1114" t="s">
        <v>1004</v>
      </c>
      <c r="G34" s="1114" t="e">
        <v>#DIV/0!</v>
      </c>
      <c r="H34" s="1115"/>
      <c r="I34" s="1115"/>
      <c r="J34" s="1116"/>
      <c r="K34" s="1974">
        <v>0</v>
      </c>
      <c r="L34" s="1114">
        <v>0</v>
      </c>
      <c r="M34" s="1114">
        <v>0</v>
      </c>
      <c r="N34" s="1114" t="e">
        <v>#DIV/0!</v>
      </c>
      <c r="O34" s="1114" t="e">
        <v>#DIV/0!</v>
      </c>
      <c r="P34" s="1975" t="e">
        <v>#DIV/0!</v>
      </c>
      <c r="Q34" s="1117">
        <v>0</v>
      </c>
      <c r="R34" s="1118">
        <v>0</v>
      </c>
      <c r="S34" s="1118">
        <v>0</v>
      </c>
      <c r="T34" s="1811" t="e">
        <v>#DIV/0!</v>
      </c>
      <c r="U34" s="1114" t="s">
        <v>1004</v>
      </c>
      <c r="V34" s="1119" t="e">
        <v>#DIV/0!</v>
      </c>
      <c r="W34" s="2208" t="e">
        <v>#DIV/0!</v>
      </c>
    </row>
    <row r="35" spans="1:23" ht="35" customHeight="1" thickBot="1" x14ac:dyDescent="0.2">
      <c r="A35" s="1107" t="s">
        <v>448</v>
      </c>
      <c r="B35" s="2035">
        <v>629.5</v>
      </c>
      <c r="C35" s="2035">
        <v>600.5</v>
      </c>
      <c r="D35" s="2035">
        <v>9136.5</v>
      </c>
      <c r="E35" s="2036">
        <v>15.214820982514571</v>
      </c>
      <c r="F35" s="2037">
        <v>1627000</v>
      </c>
      <c r="G35" s="2037">
        <v>21445279.422968712</v>
      </c>
      <c r="H35" s="1108"/>
      <c r="I35" s="1108"/>
      <c r="J35" s="1109"/>
      <c r="K35" s="2038">
        <v>607</v>
      </c>
      <c r="L35" s="2035">
        <v>575.5</v>
      </c>
      <c r="M35" s="2035">
        <v>8917</v>
      </c>
      <c r="N35" s="2036">
        <v>15.494352736750651</v>
      </c>
      <c r="O35" s="1814">
        <v>1031000.0000000001</v>
      </c>
      <c r="P35" s="1814">
        <v>21445279.422968712</v>
      </c>
      <c r="Q35" s="1815">
        <v>1236.5</v>
      </c>
      <c r="R35" s="1110">
        <v>1176</v>
      </c>
      <c r="S35" s="1111">
        <v>18053.5</v>
      </c>
      <c r="T35" s="1812">
        <v>15.351615646258503</v>
      </c>
      <c r="U35" s="1123" t="s">
        <v>1000</v>
      </c>
      <c r="V35" s="1112">
        <v>1329000</v>
      </c>
      <c r="W35" s="2210">
        <v>21445279.422968712</v>
      </c>
    </row>
    <row r="36" spans="1:23" ht="35" customHeight="1" thickBot="1" x14ac:dyDescent="0.2">
      <c r="A36" s="34" t="s">
        <v>449</v>
      </c>
      <c r="B36" s="35">
        <v>50895.100000000006</v>
      </c>
      <c r="C36" s="35">
        <v>48176.700000000004</v>
      </c>
      <c r="D36" s="36">
        <v>216392.42600000001</v>
      </c>
      <c r="E36" s="37"/>
      <c r="F36" s="37"/>
      <c r="G36" s="37"/>
      <c r="H36" s="37"/>
      <c r="I36" s="37"/>
      <c r="J36" s="37"/>
      <c r="K36" s="38">
        <v>49260.600000000006</v>
      </c>
      <c r="L36" s="39">
        <v>47396.600000000006</v>
      </c>
      <c r="M36" s="40">
        <v>221194.48</v>
      </c>
      <c r="N36" s="41"/>
      <c r="O36" s="41"/>
      <c r="P36" s="41"/>
      <c r="Q36" s="1813">
        <v>100155.7</v>
      </c>
      <c r="R36" s="39">
        <v>95573.299999999988</v>
      </c>
      <c r="S36" s="39">
        <v>437586.90600000013</v>
      </c>
      <c r="T36" s="41"/>
      <c r="U36" s="41"/>
      <c r="V36" s="41"/>
      <c r="W36" s="41"/>
    </row>
    <row r="37" spans="1:23" ht="14" x14ac:dyDescent="0.15">
      <c r="A37" s="7" t="s">
        <v>1925</v>
      </c>
      <c r="B37" s="8"/>
      <c r="C37" s="8"/>
      <c r="D37" s="8"/>
      <c r="E37" s="9"/>
      <c r="F37" s="10"/>
      <c r="G37" s="11"/>
      <c r="H37" s="8"/>
      <c r="I37" s="30"/>
      <c r="J37" s="30"/>
      <c r="K37" s="30"/>
      <c r="L37" s="30"/>
      <c r="M37" s="29"/>
      <c r="N37" s="30"/>
      <c r="O37" s="30"/>
      <c r="P37" s="30"/>
      <c r="Q37" s="30"/>
      <c r="R37" s="30"/>
      <c r="S37" s="30"/>
      <c r="T37" s="30"/>
      <c r="U37" s="30"/>
      <c r="V37" s="30"/>
      <c r="W37" s="30"/>
    </row>
    <row r="38" spans="1:23" ht="14" x14ac:dyDescent="0.15">
      <c r="A38" s="42" t="s">
        <v>1760</v>
      </c>
      <c r="B38" s="30"/>
      <c r="C38" s="30"/>
      <c r="D38" s="29"/>
      <c r="E38" s="30"/>
      <c r="F38" s="30"/>
      <c r="G38" s="30"/>
      <c r="H38" s="30"/>
      <c r="I38" s="30"/>
      <c r="J38" s="30"/>
      <c r="K38" s="30"/>
      <c r="L38" s="30"/>
      <c r="M38" s="29"/>
      <c r="N38" s="30"/>
      <c r="O38" s="30"/>
      <c r="P38" s="30"/>
      <c r="Q38" s="30"/>
      <c r="R38" s="30"/>
      <c r="S38" s="30"/>
      <c r="T38" s="30"/>
      <c r="U38" s="30"/>
      <c r="V38" s="30"/>
      <c r="W38" s="30"/>
    </row>
    <row r="39" spans="1:23" ht="14" x14ac:dyDescent="0.15">
      <c r="A39" s="43"/>
      <c r="B39" s="30"/>
      <c r="C39" s="30"/>
      <c r="D39" s="29"/>
      <c r="E39" s="30"/>
      <c r="F39" s="30"/>
      <c r="G39" s="30"/>
      <c r="H39" s="30"/>
      <c r="I39" s="30"/>
      <c r="J39" s="30"/>
      <c r="K39" s="1963"/>
      <c r="L39" s="30"/>
      <c r="M39" s="29"/>
      <c r="N39" s="30"/>
      <c r="O39" s="30"/>
      <c r="P39" s="30"/>
      <c r="Q39" s="30"/>
      <c r="R39" s="30"/>
      <c r="S39" s="30"/>
      <c r="T39" s="30"/>
      <c r="U39" s="30"/>
      <c r="V39" s="30"/>
      <c r="W39" s="30"/>
    </row>
    <row r="40" spans="1:23" ht="14" x14ac:dyDescent="0.15">
      <c r="A40" s="1809"/>
      <c r="B40" s="30"/>
      <c r="C40" s="30"/>
      <c r="D40" s="29"/>
      <c r="E40" s="30"/>
      <c r="F40" s="30"/>
      <c r="G40" s="30"/>
      <c r="H40" s="30"/>
      <c r="I40" s="30"/>
      <c r="J40" s="30"/>
      <c r="K40" s="30"/>
      <c r="L40" s="1963"/>
      <c r="M40" s="29"/>
      <c r="N40" s="30"/>
      <c r="O40" s="30"/>
      <c r="P40" s="30"/>
      <c r="Q40" s="30"/>
      <c r="R40" s="30"/>
      <c r="S40" s="30"/>
      <c r="T40" s="30"/>
      <c r="U40" s="30"/>
      <c r="V40" s="30"/>
      <c r="W40" s="30"/>
    </row>
    <row r="41" spans="1:23" ht="14" x14ac:dyDescent="0.15">
      <c r="A41" s="1809"/>
      <c r="B41" s="45"/>
      <c r="C41" s="45"/>
      <c r="D41" s="44"/>
      <c r="E41" s="45"/>
      <c r="F41" s="45"/>
      <c r="G41" s="45"/>
      <c r="H41" s="45"/>
      <c r="I41" s="45"/>
      <c r="J41" s="45"/>
      <c r="K41" s="45"/>
      <c r="L41" s="45"/>
      <c r="M41" s="44"/>
      <c r="N41" s="45"/>
      <c r="O41" s="45"/>
      <c r="P41" s="45"/>
      <c r="Q41" s="45"/>
      <c r="R41" s="45"/>
      <c r="S41" s="45"/>
      <c r="T41" s="45"/>
      <c r="U41" s="45"/>
      <c r="V41" s="45"/>
      <c r="W41" s="45"/>
    </row>
    <row r="42" spans="1:23" ht="14" x14ac:dyDescent="0.15">
      <c r="A42" s="44"/>
      <c r="B42" s="45"/>
      <c r="C42" s="45"/>
      <c r="D42" s="44"/>
      <c r="E42" s="45"/>
      <c r="F42" s="45"/>
      <c r="G42" s="45"/>
      <c r="H42" s="45"/>
      <c r="I42" s="45"/>
      <c r="J42" s="45"/>
      <c r="K42" s="45"/>
      <c r="L42" s="45"/>
      <c r="M42" s="44"/>
      <c r="N42" s="45"/>
      <c r="O42" s="45"/>
      <c r="P42" s="45"/>
      <c r="Q42" s="45"/>
      <c r="R42" s="45"/>
      <c r="S42" s="45"/>
      <c r="T42" s="45"/>
      <c r="U42" s="45"/>
      <c r="V42" s="45"/>
      <c r="W42" s="45"/>
    </row>
    <row r="43" spans="1:23" ht="14" x14ac:dyDescent="0.15">
      <c r="A43" s="47"/>
      <c r="B43" s="15"/>
      <c r="C43" s="15"/>
      <c r="D43" s="15"/>
      <c r="K43" s="15"/>
      <c r="L43" s="15"/>
      <c r="M43" s="15"/>
      <c r="O43" s="15"/>
      <c r="P43" s="15"/>
      <c r="Q43" s="15"/>
    </row>
    <row r="44" spans="1:23" ht="14" x14ac:dyDescent="0.15">
      <c r="A44" s="47"/>
      <c r="D44" s="47"/>
      <c r="M44" s="47"/>
    </row>
    <row r="45" spans="1:23" ht="14" x14ac:dyDescent="0.15">
      <c r="A45" s="47"/>
      <c r="D45" s="47"/>
      <c r="M45" s="47"/>
    </row>
    <row r="47" spans="1:23" x14ac:dyDescent="0.15">
      <c r="B47" s="15"/>
      <c r="C47" s="15"/>
      <c r="D47" s="15"/>
      <c r="K47" s="15"/>
      <c r="L47" s="15"/>
      <c r="M47" s="15"/>
      <c r="O47" s="15"/>
      <c r="P47" s="15"/>
      <c r="Q47" s="15"/>
    </row>
  </sheetData>
  <sheetProtection insertHyperlinks="0"/>
  <mergeCells count="13">
    <mergeCell ref="Q7:W7"/>
    <mergeCell ref="B8:C8"/>
    <mergeCell ref="H8:J8"/>
    <mergeCell ref="H10:J10"/>
    <mergeCell ref="K8:L8"/>
    <mergeCell ref="Q8:R8"/>
    <mergeCell ref="H9:J9"/>
    <mergeCell ref="A3:W3"/>
    <mergeCell ref="A4:W4"/>
    <mergeCell ref="A5:W5"/>
    <mergeCell ref="A7:A11"/>
    <mergeCell ref="B7:J7"/>
    <mergeCell ref="K7:P7"/>
  </mergeCells>
  <phoneticPr fontId="13" type="noConversion"/>
  <pageMargins left="0.39370078740157483" right="0.19685039370078741" top="0.59055118110236227" bottom="0.39370078740157483" header="0" footer="0"/>
  <pageSetup scale="50" orientation="landscape" horizontalDpi="4294967295"/>
  <headerFooter alignWithMargins="0"/>
  <drawing r:id="rId1"/>
  <legacyDrawing r:id="rId2"/>
  <oleObjects>
    <mc:AlternateContent xmlns:mc="http://schemas.openxmlformats.org/markup-compatibility/2006">
      <mc:Choice Requires="x14">
        <oleObject shapeId="2049" r:id="rId3">
          <objectPr defaultSize="0" autoPict="0" r:id="rId4">
            <anchor moveWithCells="1">
              <from>
                <xdr:col>6</xdr:col>
                <xdr:colOff>317500</xdr:colOff>
                <xdr:row>0</xdr:row>
                <xdr:rowOff>139700</xdr:rowOff>
              </from>
              <to>
                <xdr:col>7</xdr:col>
                <xdr:colOff>0</xdr:colOff>
                <xdr:row>3</xdr:row>
                <xdr:rowOff>177800</xdr:rowOff>
              </to>
            </anchor>
          </objectPr>
        </oleObject>
      </mc:Choice>
      <mc:Fallback>
        <oleObject shapeId="2049" r:id="rId3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9DF1B-CDA6-074F-AF71-A2CA0E330415}">
  <dimension ref="A1:E145"/>
  <sheetViews>
    <sheetView topLeftCell="A49" workbookViewId="0">
      <selection activeCell="A40" sqref="A40"/>
    </sheetView>
  </sheetViews>
  <sheetFormatPr baseColWidth="10" defaultColWidth="11.5" defaultRowHeight="13" x14ac:dyDescent="0.15"/>
  <cols>
    <col min="1" max="1" width="35.6640625" customWidth="1"/>
    <col min="2" max="2" width="17.5" customWidth="1"/>
    <col min="3" max="3" width="15.33203125" customWidth="1"/>
    <col min="4" max="4" width="22.6640625" customWidth="1"/>
    <col min="5" max="5" width="20.1640625" customWidth="1"/>
  </cols>
  <sheetData>
    <row r="1" spans="1:5" ht="16.5" customHeight="1" x14ac:dyDescent="0.2">
      <c r="A1" s="3284" t="s">
        <v>1327</v>
      </c>
      <c r="B1" s="3284"/>
      <c r="C1" s="3284"/>
      <c r="D1" s="3284"/>
      <c r="E1" s="3284"/>
    </row>
    <row r="2" spans="1:5" ht="16.5" customHeight="1" x14ac:dyDescent="0.2">
      <c r="A2" s="3284" t="s">
        <v>1939</v>
      </c>
      <c r="B2" s="3284"/>
      <c r="C2" s="3284"/>
      <c r="D2" s="3284"/>
      <c r="E2" s="3284"/>
    </row>
    <row r="3" spans="1:5" ht="14.25" customHeight="1" thickBot="1" x14ac:dyDescent="0.25">
      <c r="A3" s="907"/>
      <c r="B3" s="907"/>
      <c r="C3" s="907"/>
      <c r="D3" s="907"/>
      <c r="E3" s="2033" t="s">
        <v>1941</v>
      </c>
    </row>
    <row r="4" spans="1:5" ht="12.5" customHeight="1" thickTop="1" x14ac:dyDescent="0.15">
      <c r="A4" s="908"/>
      <c r="B4" s="909" t="s">
        <v>286</v>
      </c>
      <c r="C4" s="909" t="s">
        <v>287</v>
      </c>
      <c r="D4" s="909" t="s">
        <v>288</v>
      </c>
      <c r="E4" s="945" t="s">
        <v>289</v>
      </c>
    </row>
    <row r="5" spans="1:5" ht="12.5" customHeight="1" thickBot="1" x14ac:dyDescent="0.2">
      <c r="A5" s="916" t="s">
        <v>424</v>
      </c>
      <c r="B5" s="946" t="s">
        <v>361</v>
      </c>
      <c r="C5" s="946" t="s">
        <v>290</v>
      </c>
      <c r="D5" s="946" t="s">
        <v>291</v>
      </c>
      <c r="E5" s="947" t="s">
        <v>291</v>
      </c>
    </row>
    <row r="6" spans="1:5" ht="8.25" customHeight="1" x14ac:dyDescent="0.15">
      <c r="A6" s="923"/>
      <c r="B6" s="385"/>
      <c r="C6" s="385"/>
      <c r="D6" s="385"/>
      <c r="E6" s="925"/>
    </row>
    <row r="7" spans="1:5" ht="12.5" customHeight="1" x14ac:dyDescent="0.15">
      <c r="A7" s="948" t="s">
        <v>292</v>
      </c>
      <c r="B7" s="385"/>
      <c r="C7" s="385"/>
      <c r="D7" s="385"/>
      <c r="E7" s="925"/>
    </row>
    <row r="8" spans="1:5" ht="12.5" customHeight="1" x14ac:dyDescent="0.15">
      <c r="A8" s="949" t="s">
        <v>426</v>
      </c>
      <c r="B8" s="950">
        <v>2378.366</v>
      </c>
      <c r="C8" s="950">
        <v>3041300.0000000005</v>
      </c>
      <c r="D8" s="950">
        <v>7233.3245158000009</v>
      </c>
      <c r="E8" s="925"/>
    </row>
    <row r="9" spans="1:5" ht="12.5" customHeight="1" x14ac:dyDescent="0.15">
      <c r="A9" s="949" t="s">
        <v>427</v>
      </c>
      <c r="B9" s="950">
        <v>244919.30000000002</v>
      </c>
      <c r="C9" s="950">
        <v>928495</v>
      </c>
      <c r="D9" s="950">
        <v>227406.34545350002</v>
      </c>
      <c r="E9" s="925"/>
    </row>
    <row r="10" spans="1:5" ht="12.5" customHeight="1" x14ac:dyDescent="0.15">
      <c r="A10" s="949" t="s">
        <v>293</v>
      </c>
      <c r="B10" s="950">
        <v>94588.06</v>
      </c>
      <c r="C10" s="950">
        <v>775950</v>
      </c>
      <c r="D10" s="950">
        <v>73395.605156999998</v>
      </c>
      <c r="E10" s="925"/>
    </row>
    <row r="11" spans="1:5" ht="12.5" customHeight="1" x14ac:dyDescent="0.15">
      <c r="A11" s="949" t="s">
        <v>214</v>
      </c>
      <c r="B11" s="950">
        <v>23415.579999999998</v>
      </c>
      <c r="C11" s="950">
        <v>3245500</v>
      </c>
      <c r="D11" s="950">
        <v>75995.264890000006</v>
      </c>
      <c r="E11" s="925"/>
    </row>
    <row r="12" spans="1:5" ht="12.5" customHeight="1" x14ac:dyDescent="0.15">
      <c r="A12" s="949" t="s">
        <v>445</v>
      </c>
      <c r="B12" s="950">
        <v>978.30000000000007</v>
      </c>
      <c r="C12" s="950">
        <v>619000</v>
      </c>
      <c r="D12" s="950">
        <v>605.56769999999995</v>
      </c>
      <c r="E12" s="925"/>
    </row>
    <row r="13" spans="1:5" ht="12.5" customHeight="1" x14ac:dyDescent="0.15">
      <c r="A13" s="951" t="s">
        <v>447</v>
      </c>
      <c r="B13" s="950">
        <v>3457.7</v>
      </c>
      <c r="C13" s="950">
        <v>6400000</v>
      </c>
      <c r="D13" s="952">
        <v>22129.279999999999</v>
      </c>
      <c r="E13" s="925"/>
    </row>
    <row r="14" spans="1:5" ht="12.5" customHeight="1" x14ac:dyDescent="0.15">
      <c r="A14" s="2147" t="s">
        <v>446</v>
      </c>
      <c r="B14" s="950">
        <v>0</v>
      </c>
      <c r="C14" s="950">
        <v>0</v>
      </c>
      <c r="D14" s="952">
        <v>0</v>
      </c>
      <c r="E14" s="925"/>
    </row>
    <row r="15" spans="1:5" ht="12.5" customHeight="1" x14ac:dyDescent="0.15">
      <c r="A15" s="954" t="s">
        <v>294</v>
      </c>
      <c r="B15" s="955">
        <v>369737.30600000004</v>
      </c>
      <c r="C15" s="487"/>
      <c r="D15" s="955">
        <v>406765.38771629997</v>
      </c>
      <c r="E15" s="956"/>
    </row>
    <row r="16" spans="1:5" ht="12.5" customHeight="1" x14ac:dyDescent="0.15">
      <c r="A16" s="2148" t="s">
        <v>252</v>
      </c>
      <c r="B16" s="1550"/>
      <c r="C16" s="1551"/>
      <c r="D16" s="1550"/>
      <c r="E16" s="1549"/>
    </row>
    <row r="17" spans="1:5" ht="12.5" customHeight="1" x14ac:dyDescent="0.15">
      <c r="A17" s="957" t="s">
        <v>428</v>
      </c>
      <c r="B17" s="950">
        <v>6506.5</v>
      </c>
      <c r="C17" s="950">
        <v>2210000.0000000005</v>
      </c>
      <c r="D17" s="958">
        <v>14379.365000000003</v>
      </c>
      <c r="E17" s="925"/>
    </row>
    <row r="18" spans="1:5" ht="12.5" customHeight="1" x14ac:dyDescent="0.15">
      <c r="A18" s="957" t="s">
        <v>429</v>
      </c>
      <c r="B18" s="950">
        <v>8524.75</v>
      </c>
      <c r="C18" s="950">
        <v>683500</v>
      </c>
      <c r="D18" s="958">
        <v>5826.6666249999998</v>
      </c>
      <c r="E18" s="925"/>
    </row>
    <row r="19" spans="1:5" ht="12.5" customHeight="1" x14ac:dyDescent="0.15">
      <c r="A19" s="949" t="s">
        <v>100</v>
      </c>
      <c r="B19" s="950">
        <v>778.4</v>
      </c>
      <c r="C19" s="950">
        <v>729000</v>
      </c>
      <c r="D19" s="950">
        <v>567.45360000000005</v>
      </c>
      <c r="E19" s="925"/>
    </row>
    <row r="20" spans="1:5" ht="12.5" customHeight="1" x14ac:dyDescent="0.15">
      <c r="A20" s="949" t="s">
        <v>433</v>
      </c>
      <c r="B20" s="950">
        <v>4303.45</v>
      </c>
      <c r="C20" s="950">
        <v>1347000</v>
      </c>
      <c r="D20" s="950">
        <v>5796.7471500000001</v>
      </c>
      <c r="E20" s="925"/>
    </row>
    <row r="21" spans="1:5" ht="12.5" customHeight="1" x14ac:dyDescent="0.15">
      <c r="A21" s="949" t="s">
        <v>434</v>
      </c>
      <c r="B21" s="950">
        <v>8013</v>
      </c>
      <c r="C21" s="950">
        <v>914999.99999999977</v>
      </c>
      <c r="D21" s="950">
        <v>7331.8949999999977</v>
      </c>
      <c r="E21" s="925"/>
    </row>
    <row r="22" spans="1:5" ht="12.5" customHeight="1" x14ac:dyDescent="0.15">
      <c r="A22" s="949" t="s">
        <v>439</v>
      </c>
      <c r="B22" s="950">
        <v>15059</v>
      </c>
      <c r="C22" s="950">
        <v>1322500</v>
      </c>
      <c r="D22" s="950">
        <v>19915.5275</v>
      </c>
      <c r="E22" s="925"/>
    </row>
    <row r="23" spans="1:5" ht="12.5" customHeight="1" x14ac:dyDescent="0.15">
      <c r="A23" s="949" t="s">
        <v>440</v>
      </c>
      <c r="B23" s="950">
        <v>197</v>
      </c>
      <c r="C23" s="950">
        <v>659500</v>
      </c>
      <c r="D23" s="950">
        <v>129.92150000000001</v>
      </c>
      <c r="E23" s="925"/>
    </row>
    <row r="24" spans="1:5" ht="12.5" customHeight="1" x14ac:dyDescent="0.15">
      <c r="A24" s="949" t="s">
        <v>295</v>
      </c>
      <c r="B24" s="950">
        <v>2063.75</v>
      </c>
      <c r="C24" s="950">
        <v>899500</v>
      </c>
      <c r="D24" s="950">
        <v>1856.3431250000001</v>
      </c>
      <c r="E24" s="925"/>
    </row>
    <row r="25" spans="1:5" ht="12.5" customHeight="1" x14ac:dyDescent="0.15">
      <c r="A25" s="949" t="s">
        <v>443</v>
      </c>
      <c r="B25" s="950">
        <v>2153.75</v>
      </c>
      <c r="C25" s="950">
        <v>1543500</v>
      </c>
      <c r="D25" s="950">
        <v>3324.3131250000001</v>
      </c>
      <c r="E25" s="925"/>
    </row>
    <row r="26" spans="1:5" ht="12.5" customHeight="1" x14ac:dyDescent="0.15">
      <c r="A26" s="949" t="s">
        <v>444</v>
      </c>
      <c r="B26" s="950">
        <v>2196.5</v>
      </c>
      <c r="C26" s="950">
        <v>728000</v>
      </c>
      <c r="D26" s="950">
        <v>1599.0519999999999</v>
      </c>
      <c r="E26" s="925"/>
    </row>
    <row r="27" spans="1:5" ht="12.5" customHeight="1" thickBot="1" x14ac:dyDescent="0.2">
      <c r="A27" s="923" t="s">
        <v>102</v>
      </c>
      <c r="B27" s="950">
        <v>18053.5</v>
      </c>
      <c r="C27" s="950">
        <v>1329000</v>
      </c>
      <c r="D27" s="928">
        <v>23993.101500000001</v>
      </c>
      <c r="E27" s="925"/>
    </row>
    <row r="28" spans="1:5" ht="12.5" customHeight="1" thickBot="1" x14ac:dyDescent="0.2">
      <c r="A28" s="959" t="s">
        <v>296</v>
      </c>
      <c r="B28" s="960">
        <v>67849.600000000006</v>
      </c>
      <c r="C28" s="961"/>
      <c r="D28" s="960">
        <v>84720.386125000005</v>
      </c>
      <c r="E28" s="962"/>
    </row>
    <row r="29" spans="1:5" ht="12.5" customHeight="1" thickBot="1" x14ac:dyDescent="0.2">
      <c r="A29" s="959" t="s">
        <v>116</v>
      </c>
      <c r="B29" s="960">
        <v>437586.90600000008</v>
      </c>
      <c r="C29" s="963"/>
      <c r="D29" s="963"/>
      <c r="E29" s="964">
        <v>491485.77384129999</v>
      </c>
    </row>
    <row r="30" spans="1:5" ht="12.5" customHeight="1" x14ac:dyDescent="0.15">
      <c r="A30" s="2149" t="s">
        <v>238</v>
      </c>
      <c r="B30" s="385"/>
      <c r="C30" s="385"/>
      <c r="D30" s="385"/>
      <c r="E30" s="925"/>
    </row>
    <row r="31" spans="1:5" ht="12.5" customHeight="1" x14ac:dyDescent="0.15">
      <c r="A31" s="949" t="s">
        <v>927</v>
      </c>
      <c r="B31" s="950">
        <v>128.69999999999999</v>
      </c>
      <c r="C31" s="950">
        <v>3787000.0000000005</v>
      </c>
      <c r="D31" s="950">
        <v>487.38690000000003</v>
      </c>
      <c r="E31" s="925"/>
    </row>
    <row r="32" spans="1:5" ht="12.5" customHeight="1" x14ac:dyDescent="0.15">
      <c r="A32" s="949" t="s">
        <v>928</v>
      </c>
      <c r="B32" s="950">
        <v>3512</v>
      </c>
      <c r="C32" s="950">
        <v>1390000.0000000002</v>
      </c>
      <c r="D32" s="950">
        <v>4881.6800000000012</v>
      </c>
      <c r="E32" s="925"/>
    </row>
    <row r="33" spans="1:5" ht="12.5" customHeight="1" x14ac:dyDescent="0.15">
      <c r="A33" s="949" t="s">
        <v>929</v>
      </c>
      <c r="B33" s="950">
        <v>2451</v>
      </c>
      <c r="C33" s="950">
        <v>1350000</v>
      </c>
      <c r="D33" s="950">
        <v>3308.85</v>
      </c>
      <c r="E33" s="925"/>
    </row>
    <row r="34" spans="1:5" ht="12.5" customHeight="1" thickBot="1" x14ac:dyDescent="0.2">
      <c r="A34" s="923" t="s">
        <v>930</v>
      </c>
      <c r="B34" s="950">
        <v>22249.200000000001</v>
      </c>
      <c r="C34" s="950">
        <v>1085000.0000000002</v>
      </c>
      <c r="D34" s="928">
        <v>24140.382000000009</v>
      </c>
      <c r="E34" s="925"/>
    </row>
    <row r="35" spans="1:5" ht="12.5" customHeight="1" thickBot="1" x14ac:dyDescent="0.2">
      <c r="A35" s="959" t="s">
        <v>297</v>
      </c>
      <c r="B35" s="960">
        <v>28340.9</v>
      </c>
      <c r="C35" s="965"/>
      <c r="D35" s="960">
        <v>32818.298900000009</v>
      </c>
      <c r="E35" s="964">
        <v>32818.298900000009</v>
      </c>
    </row>
    <row r="36" spans="1:5" ht="12.5" customHeight="1" x14ac:dyDescent="0.15">
      <c r="A36" s="2149" t="s">
        <v>253</v>
      </c>
      <c r="B36" s="385"/>
      <c r="C36" s="385"/>
      <c r="D36" s="385"/>
      <c r="E36" s="925"/>
    </row>
    <row r="37" spans="1:5" ht="12.5" customHeight="1" x14ac:dyDescent="0.15">
      <c r="A37" s="949" t="s">
        <v>970</v>
      </c>
      <c r="B37" s="950">
        <v>4517.5277999999998</v>
      </c>
      <c r="C37" s="950">
        <v>6155000.0000000009</v>
      </c>
      <c r="D37" s="950">
        <v>27805.383609000004</v>
      </c>
      <c r="E37" s="925"/>
    </row>
    <row r="38" spans="1:5" ht="12.5" customHeight="1" x14ac:dyDescent="0.15">
      <c r="A38" s="949" t="s">
        <v>298</v>
      </c>
      <c r="B38" s="950">
        <v>63776.55799999999</v>
      </c>
      <c r="C38" s="950">
        <v>5928850</v>
      </c>
      <c r="D38" s="950">
        <v>378121.64589829993</v>
      </c>
      <c r="E38" s="925"/>
    </row>
    <row r="39" spans="1:5" ht="12.5" customHeight="1" x14ac:dyDescent="0.15">
      <c r="A39" s="949" t="s">
        <v>78</v>
      </c>
      <c r="B39" s="950">
        <v>80495</v>
      </c>
      <c r="C39" s="950">
        <v>6828850</v>
      </c>
      <c r="D39" s="950">
        <v>549688.28075000003</v>
      </c>
      <c r="E39" s="925"/>
    </row>
    <row r="40" spans="1:5" ht="12.5" customHeight="1" x14ac:dyDescent="0.15">
      <c r="A40" s="2176"/>
      <c r="B40" s="950"/>
      <c r="C40" s="950"/>
      <c r="D40" s="950">
        <v>0</v>
      </c>
      <c r="E40" s="925"/>
    </row>
    <row r="41" spans="1:5" ht="12.5" customHeight="1" x14ac:dyDescent="0.15">
      <c r="A41" s="949" t="s">
        <v>213</v>
      </c>
      <c r="B41" s="950">
        <v>46954</v>
      </c>
      <c r="C41" s="950">
        <v>1707999.9999999998</v>
      </c>
      <c r="D41" s="950">
        <v>80197.431999999986</v>
      </c>
      <c r="E41" s="925"/>
    </row>
    <row r="42" spans="1:5" ht="12.5" customHeight="1" x14ac:dyDescent="0.15">
      <c r="A42" s="949" t="s">
        <v>96</v>
      </c>
      <c r="B42" s="950">
        <v>75635.95</v>
      </c>
      <c r="C42" s="950">
        <v>97000</v>
      </c>
      <c r="D42" s="950">
        <v>7336.6871499999997</v>
      </c>
      <c r="E42" s="925"/>
    </row>
    <row r="43" spans="1:5" ht="12.5" customHeight="1" x14ac:dyDescent="0.15">
      <c r="A43" s="923" t="s">
        <v>227</v>
      </c>
      <c r="B43" s="950">
        <v>80925.739999999991</v>
      </c>
      <c r="C43" s="950">
        <v>834000</v>
      </c>
      <c r="D43" s="928">
        <v>67492.067159999991</v>
      </c>
      <c r="E43" s="925"/>
    </row>
    <row r="44" spans="1:5" ht="12.5" customHeight="1" x14ac:dyDescent="0.15">
      <c r="A44" s="954" t="s">
        <v>300</v>
      </c>
      <c r="B44" s="955">
        <v>352304.7758</v>
      </c>
      <c r="C44" s="966"/>
      <c r="D44" s="955">
        <v>1110641.4965673001</v>
      </c>
      <c r="E44" s="956"/>
    </row>
    <row r="45" spans="1:5" ht="12.5" customHeight="1" x14ac:dyDescent="0.15">
      <c r="A45" s="2150" t="s">
        <v>975</v>
      </c>
      <c r="B45" s="927"/>
      <c r="C45" s="927"/>
      <c r="D45" s="928"/>
      <c r="E45" s="925"/>
    </row>
    <row r="46" spans="1:5" ht="12.5" customHeight="1" x14ac:dyDescent="0.15">
      <c r="A46" s="949" t="s">
        <v>976</v>
      </c>
      <c r="B46" s="950">
        <v>21248.199999999997</v>
      </c>
      <c r="C46" s="950">
        <v>3063999.9999999995</v>
      </c>
      <c r="D46" s="950">
        <v>65104.484799999984</v>
      </c>
      <c r="E46" s="925"/>
    </row>
    <row r="47" spans="1:5" ht="12.5" customHeight="1" x14ac:dyDescent="0.15">
      <c r="A47" s="949" t="s">
        <v>977</v>
      </c>
      <c r="B47" s="950">
        <v>1259.0999999999999</v>
      </c>
      <c r="C47" s="950">
        <v>1300000.0000000005</v>
      </c>
      <c r="D47" s="950">
        <v>1636.8300000000004</v>
      </c>
      <c r="E47" s="925"/>
    </row>
    <row r="48" spans="1:5" ht="12.5" customHeight="1" x14ac:dyDescent="0.15">
      <c r="A48" s="949" t="s">
        <v>978</v>
      </c>
      <c r="B48" s="950">
        <v>16992.7</v>
      </c>
      <c r="C48" s="950">
        <v>696999.99999999988</v>
      </c>
      <c r="D48" s="950">
        <v>11843.911899999997</v>
      </c>
      <c r="E48" s="925"/>
    </row>
    <row r="49" spans="1:5" ht="12.5" customHeight="1" x14ac:dyDescent="0.15">
      <c r="A49" s="949" t="s">
        <v>980</v>
      </c>
      <c r="B49" s="950">
        <v>10984.05</v>
      </c>
      <c r="C49" s="950">
        <v>899999.99999999977</v>
      </c>
      <c r="D49" s="950">
        <v>9885.6449999999968</v>
      </c>
      <c r="E49" s="925"/>
    </row>
    <row r="50" spans="1:5" ht="12.5" customHeight="1" x14ac:dyDescent="0.15">
      <c r="A50" s="949" t="s">
        <v>981</v>
      </c>
      <c r="B50" s="950">
        <v>1233.6999999999998</v>
      </c>
      <c r="C50" s="950">
        <v>1580000.0000000002</v>
      </c>
      <c r="D50" s="950">
        <v>1949.2460000000001</v>
      </c>
      <c r="E50" s="925"/>
    </row>
    <row r="51" spans="1:5" ht="12.5" customHeight="1" x14ac:dyDescent="0.15">
      <c r="A51" s="2176" t="s">
        <v>1535</v>
      </c>
      <c r="B51" s="950">
        <v>1512</v>
      </c>
      <c r="C51" s="950">
        <v>4499999.9999999991</v>
      </c>
      <c r="D51" s="950">
        <v>6803.9999999999991</v>
      </c>
      <c r="E51" s="925"/>
    </row>
    <row r="52" spans="1:5" ht="12.5" customHeight="1" x14ac:dyDescent="0.15">
      <c r="A52" s="949" t="s">
        <v>837</v>
      </c>
      <c r="B52" s="950">
        <v>251.67500000000001</v>
      </c>
      <c r="C52" s="950">
        <v>1546000</v>
      </c>
      <c r="D52" s="950">
        <v>389.08954999999997</v>
      </c>
      <c r="E52" s="925"/>
    </row>
    <row r="53" spans="1:5" ht="12.5" customHeight="1" x14ac:dyDescent="0.15">
      <c r="A53" s="949" t="s">
        <v>979</v>
      </c>
      <c r="B53" s="950">
        <v>502.5</v>
      </c>
      <c r="C53" s="950">
        <v>1294000.0000000005</v>
      </c>
      <c r="D53" s="950">
        <v>650.23500000000024</v>
      </c>
      <c r="E53" s="925"/>
    </row>
    <row r="54" spans="1:5" ht="12.5" customHeight="1" x14ac:dyDescent="0.15">
      <c r="A54" s="949" t="s">
        <v>984</v>
      </c>
      <c r="B54" s="950">
        <v>15871.65</v>
      </c>
      <c r="C54" s="950">
        <v>2521000.0000000005</v>
      </c>
      <c r="D54" s="950">
        <v>40012.429650000005</v>
      </c>
      <c r="E54" s="925"/>
    </row>
    <row r="55" spans="1:5" ht="12.5" customHeight="1" x14ac:dyDescent="0.15">
      <c r="A55" s="949" t="s">
        <v>983</v>
      </c>
      <c r="B55" s="950">
        <v>3722.55</v>
      </c>
      <c r="C55" s="950">
        <v>1569999.9999999998</v>
      </c>
      <c r="D55" s="950">
        <v>5844.4034999999994</v>
      </c>
      <c r="E55" s="925"/>
    </row>
    <row r="56" spans="1:5" ht="12.5" customHeight="1" x14ac:dyDescent="0.15">
      <c r="A56" s="949" t="s">
        <v>1028</v>
      </c>
      <c r="B56" s="950">
        <v>1122.6500000000001</v>
      </c>
      <c r="C56" s="950">
        <v>799999.99999999988</v>
      </c>
      <c r="D56" s="950">
        <v>898.12</v>
      </c>
      <c r="E56" s="925"/>
    </row>
    <row r="57" spans="1:5" ht="12.5" customHeight="1" x14ac:dyDescent="0.15">
      <c r="A57" s="949" t="s">
        <v>1029</v>
      </c>
      <c r="B57" s="950">
        <v>1102.7</v>
      </c>
      <c r="C57" s="950">
        <v>1536000.0000000005</v>
      </c>
      <c r="D57" s="950">
        <v>1693.7472000000005</v>
      </c>
      <c r="E57" s="925"/>
    </row>
    <row r="58" spans="1:5" ht="12.5" customHeight="1" x14ac:dyDescent="0.15">
      <c r="A58" s="949" t="s">
        <v>985</v>
      </c>
      <c r="B58" s="950">
        <v>11157.625</v>
      </c>
      <c r="C58" s="950">
        <v>1715999.9999999998</v>
      </c>
      <c r="D58" s="950">
        <v>19146.484499999995</v>
      </c>
      <c r="E58" s="925"/>
    </row>
    <row r="59" spans="1:5" ht="12.5" customHeight="1" x14ac:dyDescent="0.15">
      <c r="A59" s="949" t="s">
        <v>986</v>
      </c>
      <c r="B59" s="950">
        <v>2482.6999999999998</v>
      </c>
      <c r="C59" s="950">
        <v>1365000</v>
      </c>
      <c r="D59" s="950">
        <v>3388.8854999999994</v>
      </c>
      <c r="E59" s="925"/>
    </row>
    <row r="60" spans="1:5" ht="12.5" customHeight="1" x14ac:dyDescent="0.15">
      <c r="A60" s="949" t="s">
        <v>987</v>
      </c>
      <c r="B60" s="950">
        <v>14934.75</v>
      </c>
      <c r="C60" s="950">
        <v>1616000.0000000002</v>
      </c>
      <c r="D60" s="950">
        <v>24134.556000000004</v>
      </c>
      <c r="E60" s="925"/>
    </row>
    <row r="61" spans="1:5" ht="12.5" customHeight="1" x14ac:dyDescent="0.15">
      <c r="A61" s="949" t="s">
        <v>988</v>
      </c>
      <c r="B61" s="950">
        <v>7021.3</v>
      </c>
      <c r="C61" s="950">
        <v>1578000</v>
      </c>
      <c r="D61" s="950">
        <v>11079.6114</v>
      </c>
      <c r="E61" s="925"/>
    </row>
    <row r="62" spans="1:5" ht="12.5" customHeight="1" x14ac:dyDescent="0.15">
      <c r="A62" s="949" t="s">
        <v>989</v>
      </c>
      <c r="B62" s="950">
        <v>3795</v>
      </c>
      <c r="C62" s="950">
        <v>1100000.0000000002</v>
      </c>
      <c r="D62" s="950">
        <v>4174.5000000000009</v>
      </c>
      <c r="E62" s="925"/>
    </row>
    <row r="63" spans="1:5" ht="12.5" customHeight="1" x14ac:dyDescent="0.15">
      <c r="A63" s="949" t="s">
        <v>990</v>
      </c>
      <c r="B63" s="950">
        <v>7173</v>
      </c>
      <c r="C63" s="950">
        <v>945999.99999999988</v>
      </c>
      <c r="D63" s="950">
        <v>6785.6579999999994</v>
      </c>
      <c r="E63" s="925"/>
    </row>
    <row r="64" spans="1:5" ht="12.5" customHeight="1" x14ac:dyDescent="0.15">
      <c r="A64" s="949" t="s">
        <v>991</v>
      </c>
      <c r="B64" s="950">
        <v>7986.9</v>
      </c>
      <c r="C64" s="950">
        <v>4710000</v>
      </c>
      <c r="D64" s="950">
        <v>37618.298999999999</v>
      </c>
      <c r="E64" s="925"/>
    </row>
    <row r="65" spans="1:5" ht="12.5" customHeight="1" x14ac:dyDescent="0.15">
      <c r="A65" s="949" t="s">
        <v>301</v>
      </c>
      <c r="B65" s="950">
        <v>2903.2</v>
      </c>
      <c r="C65" s="950">
        <v>1615000</v>
      </c>
      <c r="D65" s="950">
        <v>4688.6679999999997</v>
      </c>
      <c r="E65" s="925"/>
    </row>
    <row r="66" spans="1:5" ht="12.5" customHeight="1" x14ac:dyDescent="0.15">
      <c r="A66" s="923" t="s">
        <v>993</v>
      </c>
      <c r="B66" s="952">
        <v>6340.4</v>
      </c>
      <c r="C66" s="952">
        <v>1552000</v>
      </c>
      <c r="D66" s="928">
        <v>9840.3008000000009</v>
      </c>
      <c r="E66" s="925"/>
    </row>
    <row r="67" spans="1:5" ht="12.5" customHeight="1" x14ac:dyDescent="0.15">
      <c r="A67" s="949" t="s">
        <v>1181</v>
      </c>
      <c r="B67" s="952">
        <v>0</v>
      </c>
      <c r="C67" s="952">
        <v>0</v>
      </c>
      <c r="D67" s="928">
        <v>0</v>
      </c>
      <c r="E67" s="925"/>
    </row>
    <row r="68" spans="1:5" ht="12.5" customHeight="1" thickBot="1" x14ac:dyDescent="0.2">
      <c r="A68" s="967" t="s">
        <v>302</v>
      </c>
      <c r="B68" s="968">
        <v>139598.34999999998</v>
      </c>
      <c r="C68" s="969"/>
      <c r="D68" s="968">
        <v>267569.10579999996</v>
      </c>
      <c r="E68" s="962"/>
    </row>
    <row r="69" spans="1:5" ht="12.5" customHeight="1" thickBot="1" x14ac:dyDescent="0.2">
      <c r="A69" s="959" t="s">
        <v>303</v>
      </c>
      <c r="B69" s="960">
        <v>491903.12579999998</v>
      </c>
      <c r="C69" s="961"/>
      <c r="D69" s="961"/>
      <c r="E69" s="964">
        <v>1378210.6023673001</v>
      </c>
    </row>
    <row r="70" spans="1:5" ht="5.25" customHeight="1" thickBot="1" x14ac:dyDescent="0.2">
      <c r="A70" s="923"/>
      <c r="B70" s="385"/>
      <c r="C70" s="385"/>
      <c r="D70" s="385"/>
      <c r="E70" s="929"/>
    </row>
    <row r="71" spans="1:5" ht="20" customHeight="1" thickBot="1" x14ac:dyDescent="0.2">
      <c r="A71" s="493" t="s">
        <v>207</v>
      </c>
      <c r="B71" s="970">
        <v>957830.93180000014</v>
      </c>
      <c r="C71" s="971"/>
      <c r="D71" s="971"/>
      <c r="E71" s="972">
        <v>1902514.6751085999</v>
      </c>
    </row>
    <row r="72" spans="1:5" ht="12" customHeight="1" thickTop="1" x14ac:dyDescent="0.15">
      <c r="A72" s="7" t="s">
        <v>1925</v>
      </c>
      <c r="B72" s="942"/>
      <c r="C72" s="942"/>
      <c r="D72" s="942"/>
      <c r="E72" s="942"/>
    </row>
    <row r="73" spans="1:5" ht="12" customHeight="1" x14ac:dyDescent="0.15">
      <c r="A73" s="375" t="s">
        <v>304</v>
      </c>
    </row>
    <row r="74" spans="1:5" ht="12" customHeight="1" x14ac:dyDescent="0.15">
      <c r="A74" s="375" t="s">
        <v>1843</v>
      </c>
    </row>
    <row r="75" spans="1:5" ht="12" customHeight="1" x14ac:dyDescent="0.15">
      <c r="A75" s="375"/>
    </row>
    <row r="76" spans="1:5" ht="18" x14ac:dyDescent="0.2">
      <c r="A76" s="2836" t="s">
        <v>1326</v>
      </c>
      <c r="B76" s="2836"/>
      <c r="C76" s="2836"/>
      <c r="D76" s="2836"/>
      <c r="E76" s="2836"/>
    </row>
    <row r="77" spans="1:5" ht="18" x14ac:dyDescent="0.2">
      <c r="A77" s="2836" t="s">
        <v>1939</v>
      </c>
      <c r="B77" s="2836"/>
      <c r="C77" s="2836"/>
      <c r="D77" s="2836"/>
      <c r="E77" s="2836"/>
    </row>
    <row r="78" spans="1:5" ht="19" thickBot="1" x14ac:dyDescent="0.25">
      <c r="A78" s="907"/>
      <c r="B78" s="907"/>
      <c r="C78" s="907"/>
      <c r="D78" s="907"/>
      <c r="E78" s="2033" t="s">
        <v>1941</v>
      </c>
    </row>
    <row r="79" spans="1:5" ht="14" thickTop="1" x14ac:dyDescent="0.15">
      <c r="A79" s="908"/>
      <c r="B79" s="909" t="s">
        <v>286</v>
      </c>
      <c r="C79" s="909" t="s">
        <v>287</v>
      </c>
      <c r="D79" s="909" t="s">
        <v>288</v>
      </c>
      <c r="E79" s="945" t="s">
        <v>289</v>
      </c>
    </row>
    <row r="80" spans="1:5" ht="14" thickBot="1" x14ac:dyDescent="0.2">
      <c r="A80" s="916" t="s">
        <v>424</v>
      </c>
      <c r="B80" s="946" t="s">
        <v>361</v>
      </c>
      <c r="C80" s="946" t="s">
        <v>290</v>
      </c>
      <c r="D80" s="946" t="s">
        <v>291</v>
      </c>
      <c r="E80" s="947" t="s">
        <v>291</v>
      </c>
    </row>
    <row r="81" spans="1:5" x14ac:dyDescent="0.15">
      <c r="A81" s="923"/>
      <c r="B81" s="385"/>
      <c r="C81" s="385"/>
      <c r="D81" s="385"/>
      <c r="E81" s="925"/>
    </row>
    <row r="82" spans="1:5" x14ac:dyDescent="0.15">
      <c r="A82" s="948" t="s">
        <v>292</v>
      </c>
      <c r="B82" s="385"/>
      <c r="C82" s="385"/>
      <c r="D82" s="385"/>
      <c r="E82" s="925"/>
    </row>
    <row r="83" spans="1:5" x14ac:dyDescent="0.15">
      <c r="A83" s="949" t="s">
        <v>426</v>
      </c>
      <c r="B83" s="950">
        <v>2378.366</v>
      </c>
      <c r="C83" s="950">
        <v>3041300.0000000005</v>
      </c>
      <c r="D83" s="950">
        <v>7233.3245158000009</v>
      </c>
      <c r="E83" s="925"/>
    </row>
    <row r="84" spans="1:5" x14ac:dyDescent="0.15">
      <c r="A84" s="949" t="s">
        <v>427</v>
      </c>
      <c r="B84" s="950">
        <v>244919.30000000002</v>
      </c>
      <c r="C84" s="950">
        <v>928495</v>
      </c>
      <c r="D84" s="950">
        <v>227406.34545350002</v>
      </c>
      <c r="E84" s="925"/>
    </row>
    <row r="85" spans="1:5" x14ac:dyDescent="0.15">
      <c r="A85" s="949" t="s">
        <v>293</v>
      </c>
      <c r="B85" s="950">
        <v>94588.06</v>
      </c>
      <c r="C85" s="950">
        <v>775950</v>
      </c>
      <c r="D85" s="950">
        <v>73395.605156999998</v>
      </c>
      <c r="E85" s="925"/>
    </row>
    <row r="86" spans="1:5" x14ac:dyDescent="0.15">
      <c r="A86" s="949" t="s">
        <v>214</v>
      </c>
      <c r="B86" s="950">
        <v>23415.579999999998</v>
      </c>
      <c r="C86" s="950">
        <v>3245500</v>
      </c>
      <c r="D86" s="950">
        <v>75995.264890000006</v>
      </c>
      <c r="E86" s="925"/>
    </row>
    <row r="87" spans="1:5" x14ac:dyDescent="0.15">
      <c r="A87" s="949" t="s">
        <v>445</v>
      </c>
      <c r="B87" s="950">
        <v>978.30000000000007</v>
      </c>
      <c r="C87" s="950">
        <v>619000</v>
      </c>
      <c r="D87" s="950">
        <v>605.56769999999995</v>
      </c>
      <c r="E87" s="925"/>
    </row>
    <row r="88" spans="1:5" x14ac:dyDescent="0.15">
      <c r="A88" s="951" t="s">
        <v>447</v>
      </c>
      <c r="B88" s="950">
        <v>3457.7</v>
      </c>
      <c r="C88" s="950">
        <v>6400000</v>
      </c>
      <c r="D88" s="952">
        <v>22129.279999999999</v>
      </c>
      <c r="E88" s="925"/>
    </row>
    <row r="89" spans="1:5" x14ac:dyDescent="0.15">
      <c r="A89" s="2147" t="s">
        <v>446</v>
      </c>
      <c r="B89" s="950">
        <v>0</v>
      </c>
      <c r="C89" s="950">
        <v>0</v>
      </c>
      <c r="D89" s="952">
        <v>0</v>
      </c>
      <c r="E89" s="925"/>
    </row>
    <row r="90" spans="1:5" x14ac:dyDescent="0.15">
      <c r="A90" s="954" t="s">
        <v>294</v>
      </c>
      <c r="B90" s="955">
        <v>369737.30600000004</v>
      </c>
      <c r="C90" s="487"/>
      <c r="D90" s="955">
        <v>406765.38771629997</v>
      </c>
      <c r="E90" s="956"/>
    </row>
    <row r="91" spans="1:5" x14ac:dyDescent="0.15">
      <c r="A91" s="2148" t="s">
        <v>252</v>
      </c>
      <c r="B91" s="1550"/>
      <c r="C91" s="1551"/>
      <c r="D91" s="1550"/>
      <c r="E91" s="1549"/>
    </row>
    <row r="92" spans="1:5" x14ac:dyDescent="0.15">
      <c r="A92" s="957" t="s">
        <v>428</v>
      </c>
      <c r="B92" s="950">
        <v>6506.5</v>
      </c>
      <c r="C92" s="950">
        <v>2210000.0000000005</v>
      </c>
      <c r="D92" s="958">
        <v>14379.365000000003</v>
      </c>
      <c r="E92" s="925"/>
    </row>
    <row r="93" spans="1:5" x14ac:dyDescent="0.15">
      <c r="A93" s="957" t="s">
        <v>429</v>
      </c>
      <c r="B93" s="950">
        <v>8524.75</v>
      </c>
      <c r="C93" s="950">
        <v>683500</v>
      </c>
      <c r="D93" s="958">
        <v>5826.6666249999998</v>
      </c>
      <c r="E93" s="925"/>
    </row>
    <row r="94" spans="1:5" x14ac:dyDescent="0.15">
      <c r="A94" s="949" t="s">
        <v>100</v>
      </c>
      <c r="B94" s="950">
        <v>778.4</v>
      </c>
      <c r="C94" s="950">
        <v>729000</v>
      </c>
      <c r="D94" s="950">
        <v>567.45360000000005</v>
      </c>
      <c r="E94" s="925"/>
    </row>
    <row r="95" spans="1:5" x14ac:dyDescent="0.15">
      <c r="A95" s="949" t="s">
        <v>433</v>
      </c>
      <c r="B95" s="950">
        <v>4303.45</v>
      </c>
      <c r="C95" s="950">
        <v>1347000</v>
      </c>
      <c r="D95" s="950">
        <v>5796.7471500000001</v>
      </c>
      <c r="E95" s="925"/>
    </row>
    <row r="96" spans="1:5" x14ac:dyDescent="0.15">
      <c r="A96" s="949" t="s">
        <v>434</v>
      </c>
      <c r="B96" s="950">
        <v>8013</v>
      </c>
      <c r="C96" s="950">
        <v>914999.99999999977</v>
      </c>
      <c r="D96" s="950">
        <v>7331.8949999999977</v>
      </c>
      <c r="E96" s="925"/>
    </row>
    <row r="97" spans="1:5" x14ac:dyDescent="0.15">
      <c r="A97" s="949" t="s">
        <v>439</v>
      </c>
      <c r="B97" s="950">
        <v>15059</v>
      </c>
      <c r="C97" s="950">
        <v>1322500</v>
      </c>
      <c r="D97" s="950">
        <v>19915.5275</v>
      </c>
      <c r="E97" s="925"/>
    </row>
    <row r="98" spans="1:5" x14ac:dyDescent="0.15">
      <c r="A98" s="949" t="s">
        <v>440</v>
      </c>
      <c r="B98" s="950">
        <v>197</v>
      </c>
      <c r="C98" s="950">
        <v>659500</v>
      </c>
      <c r="D98" s="950">
        <v>129.92150000000001</v>
      </c>
      <c r="E98" s="925"/>
    </row>
    <row r="99" spans="1:5" x14ac:dyDescent="0.15">
      <c r="A99" s="949" t="s">
        <v>295</v>
      </c>
      <c r="B99" s="950">
        <v>2063.75</v>
      </c>
      <c r="C99" s="950">
        <v>899500</v>
      </c>
      <c r="D99" s="950">
        <v>1856.3431250000001</v>
      </c>
      <c r="E99" s="925"/>
    </row>
    <row r="100" spans="1:5" x14ac:dyDescent="0.15">
      <c r="A100" s="949" t="s">
        <v>443</v>
      </c>
      <c r="B100" s="950">
        <v>2153.75</v>
      </c>
      <c r="C100" s="950">
        <v>1543500</v>
      </c>
      <c r="D100" s="950">
        <v>3324.3131250000001</v>
      </c>
      <c r="E100" s="925"/>
    </row>
    <row r="101" spans="1:5" x14ac:dyDescent="0.15">
      <c r="A101" s="949" t="s">
        <v>444</v>
      </c>
      <c r="B101" s="950">
        <v>2196.5</v>
      </c>
      <c r="C101" s="950">
        <v>728000</v>
      </c>
      <c r="D101" s="950">
        <v>1599.0519999999999</v>
      </c>
      <c r="E101" s="925"/>
    </row>
    <row r="102" spans="1:5" ht="14" thickBot="1" x14ac:dyDescent="0.2">
      <c r="A102" s="923" t="s">
        <v>102</v>
      </c>
      <c r="B102" s="950">
        <v>18053.5</v>
      </c>
      <c r="C102" s="950">
        <v>1329000</v>
      </c>
      <c r="D102" s="928">
        <v>23993.101500000001</v>
      </c>
      <c r="E102" s="925"/>
    </row>
    <row r="103" spans="1:5" ht="14" thickBot="1" x14ac:dyDescent="0.2">
      <c r="A103" s="959" t="s">
        <v>296</v>
      </c>
      <c r="B103" s="960">
        <v>67849.600000000006</v>
      </c>
      <c r="C103" s="961"/>
      <c r="D103" s="960">
        <v>84720.386125000005</v>
      </c>
      <c r="E103" s="962"/>
    </row>
    <row r="104" spans="1:5" ht="14" thickBot="1" x14ac:dyDescent="0.2">
      <c r="A104" s="959" t="s">
        <v>116</v>
      </c>
      <c r="B104" s="960">
        <v>437586.90600000008</v>
      </c>
      <c r="C104" s="963"/>
      <c r="D104" s="963"/>
      <c r="E104" s="964">
        <v>491485.77384129999</v>
      </c>
    </row>
    <row r="105" spans="1:5" x14ac:dyDescent="0.15">
      <c r="A105" s="2149" t="s">
        <v>238</v>
      </c>
      <c r="B105" s="385"/>
      <c r="C105" s="385"/>
      <c r="D105" s="385"/>
      <c r="E105" s="925"/>
    </row>
    <row r="106" spans="1:5" x14ac:dyDescent="0.15">
      <c r="A106" s="949" t="s">
        <v>927</v>
      </c>
      <c r="B106" s="950">
        <v>128.69999999999999</v>
      </c>
      <c r="C106" s="950">
        <v>3787000.0000000005</v>
      </c>
      <c r="D106" s="950">
        <v>487.38690000000003</v>
      </c>
      <c r="E106" s="925"/>
    </row>
    <row r="107" spans="1:5" x14ac:dyDescent="0.15">
      <c r="A107" s="949" t="s">
        <v>928</v>
      </c>
      <c r="B107" s="950">
        <v>3512</v>
      </c>
      <c r="C107" s="950">
        <v>1390000.0000000002</v>
      </c>
      <c r="D107" s="950">
        <v>4881.6800000000012</v>
      </c>
      <c r="E107" s="925"/>
    </row>
    <row r="108" spans="1:5" x14ac:dyDescent="0.15">
      <c r="A108" s="949" t="s">
        <v>929</v>
      </c>
      <c r="B108" s="950">
        <v>2451</v>
      </c>
      <c r="C108" s="950">
        <v>1350000</v>
      </c>
      <c r="D108" s="950">
        <v>3308.85</v>
      </c>
      <c r="E108" s="925"/>
    </row>
    <row r="109" spans="1:5" ht="14" thickBot="1" x14ac:dyDescent="0.2">
      <c r="A109" s="923" t="s">
        <v>930</v>
      </c>
      <c r="B109" s="950">
        <v>22249.200000000001</v>
      </c>
      <c r="C109" s="950">
        <v>1085000.0000000002</v>
      </c>
      <c r="D109" s="928">
        <v>24140.382000000009</v>
      </c>
      <c r="E109" s="925"/>
    </row>
    <row r="110" spans="1:5" ht="14" thickBot="1" x14ac:dyDescent="0.2">
      <c r="A110" s="959" t="s">
        <v>297</v>
      </c>
      <c r="B110" s="960">
        <v>28340.9</v>
      </c>
      <c r="C110" s="965"/>
      <c r="D110" s="960">
        <v>32818.298900000009</v>
      </c>
      <c r="E110" s="964">
        <v>32818.298900000009</v>
      </c>
    </row>
    <row r="111" spans="1:5" x14ac:dyDescent="0.15">
      <c r="A111" s="2149" t="s">
        <v>253</v>
      </c>
      <c r="B111" s="385"/>
      <c r="C111" s="385"/>
      <c r="D111" s="385"/>
      <c r="E111" s="925"/>
    </row>
    <row r="112" spans="1:5" x14ac:dyDescent="0.15">
      <c r="A112" s="949" t="s">
        <v>970</v>
      </c>
      <c r="B112" s="950">
        <v>4517.5277999999998</v>
      </c>
      <c r="C112" s="950">
        <v>6155000.0000000009</v>
      </c>
      <c r="D112" s="950">
        <v>27805.383609000004</v>
      </c>
      <c r="E112" s="925"/>
    </row>
    <row r="113" spans="1:5" x14ac:dyDescent="0.15">
      <c r="A113" s="949" t="s">
        <v>299</v>
      </c>
      <c r="B113" s="950">
        <v>46954</v>
      </c>
      <c r="C113" s="950">
        <v>1707999.9999999998</v>
      </c>
      <c r="D113" s="950">
        <v>80197.431999999986</v>
      </c>
      <c r="E113" s="925"/>
    </row>
    <row r="114" spans="1:5" x14ac:dyDescent="0.15">
      <c r="A114" s="949" t="s">
        <v>96</v>
      </c>
      <c r="B114" s="950">
        <v>75635.95</v>
      </c>
      <c r="C114" s="950">
        <v>97000</v>
      </c>
      <c r="D114" s="950">
        <v>7336.6871499999997</v>
      </c>
      <c r="E114" s="925"/>
    </row>
    <row r="115" spans="1:5" x14ac:dyDescent="0.15">
      <c r="A115" s="923" t="s">
        <v>227</v>
      </c>
      <c r="B115" s="950">
        <v>80925.739999999991</v>
      </c>
      <c r="C115" s="950">
        <v>834000</v>
      </c>
      <c r="D115" s="928">
        <v>67492.067159999991</v>
      </c>
      <c r="E115" s="925"/>
    </row>
    <row r="116" spans="1:5" x14ac:dyDescent="0.15">
      <c r="A116" s="954" t="s">
        <v>300</v>
      </c>
      <c r="B116" s="955">
        <v>208033.21779999998</v>
      </c>
      <c r="C116" s="966"/>
      <c r="D116" s="955">
        <v>182831.56991899997</v>
      </c>
      <c r="E116" s="956"/>
    </row>
    <row r="117" spans="1:5" x14ac:dyDescent="0.15">
      <c r="A117" s="2150" t="s">
        <v>975</v>
      </c>
      <c r="B117" s="927"/>
      <c r="C117" s="927"/>
      <c r="D117" s="928"/>
      <c r="E117" s="925"/>
    </row>
    <row r="118" spans="1:5" x14ac:dyDescent="0.15">
      <c r="A118" s="949" t="s">
        <v>976</v>
      </c>
      <c r="B118" s="950">
        <v>21248.199999999997</v>
      </c>
      <c r="C118" s="950">
        <v>3063999.9999999995</v>
      </c>
      <c r="D118" s="950">
        <v>65104.484799999984</v>
      </c>
      <c r="E118" s="925"/>
    </row>
    <row r="119" spans="1:5" x14ac:dyDescent="0.15">
      <c r="A119" s="949" t="s">
        <v>977</v>
      </c>
      <c r="B119" s="950">
        <v>1259.0999999999999</v>
      </c>
      <c r="C119" s="950">
        <v>1300000.0000000005</v>
      </c>
      <c r="D119" s="950">
        <v>1636.8300000000004</v>
      </c>
      <c r="E119" s="925"/>
    </row>
    <row r="120" spans="1:5" x14ac:dyDescent="0.15">
      <c r="A120" s="949" t="s">
        <v>978</v>
      </c>
      <c r="B120" s="950">
        <v>16992.7</v>
      </c>
      <c r="C120" s="950">
        <v>696999.99999999988</v>
      </c>
      <c r="D120" s="950">
        <v>11843.911899999997</v>
      </c>
      <c r="E120" s="925"/>
    </row>
    <row r="121" spans="1:5" x14ac:dyDescent="0.15">
      <c r="A121" s="949" t="s">
        <v>980</v>
      </c>
      <c r="B121" s="950">
        <v>10984.05</v>
      </c>
      <c r="C121" s="950">
        <v>899999.99999999977</v>
      </c>
      <c r="D121" s="950">
        <v>9885.6449999999968</v>
      </c>
      <c r="E121" s="925"/>
    </row>
    <row r="122" spans="1:5" x14ac:dyDescent="0.15">
      <c r="A122" s="949" t="s">
        <v>981</v>
      </c>
      <c r="B122" s="950">
        <v>1233.6999999999998</v>
      </c>
      <c r="C122" s="950">
        <v>1580000.0000000002</v>
      </c>
      <c r="D122" s="950">
        <v>1949.2460000000001</v>
      </c>
      <c r="E122" s="925"/>
    </row>
    <row r="123" spans="1:5" x14ac:dyDescent="0.15">
      <c r="A123" s="2176" t="s">
        <v>1535</v>
      </c>
      <c r="B123" s="950">
        <v>1512</v>
      </c>
      <c r="C123" s="950">
        <v>4499999.9999999991</v>
      </c>
      <c r="D123" s="950">
        <v>6803.9999999999991</v>
      </c>
      <c r="E123" s="925"/>
    </row>
    <row r="124" spans="1:5" x14ac:dyDescent="0.15">
      <c r="A124" s="949" t="s">
        <v>837</v>
      </c>
      <c r="B124" s="950">
        <v>251.67500000000001</v>
      </c>
      <c r="C124" s="950">
        <v>1546000</v>
      </c>
      <c r="D124" s="950">
        <v>389.08954999999997</v>
      </c>
      <c r="E124" s="925"/>
    </row>
    <row r="125" spans="1:5" x14ac:dyDescent="0.15">
      <c r="A125" s="949" t="s">
        <v>979</v>
      </c>
      <c r="B125" s="950">
        <v>502.5</v>
      </c>
      <c r="C125" s="950">
        <v>1294000.0000000005</v>
      </c>
      <c r="D125" s="950">
        <v>650.23500000000024</v>
      </c>
      <c r="E125" s="925"/>
    </row>
    <row r="126" spans="1:5" x14ac:dyDescent="0.15">
      <c r="A126" s="949" t="s">
        <v>984</v>
      </c>
      <c r="B126" s="950">
        <v>15871.65</v>
      </c>
      <c r="C126" s="950">
        <v>2521000.0000000005</v>
      </c>
      <c r="D126" s="950">
        <v>40012.429650000005</v>
      </c>
      <c r="E126" s="925"/>
    </row>
    <row r="127" spans="1:5" x14ac:dyDescent="0.15">
      <c r="A127" s="949" t="s">
        <v>983</v>
      </c>
      <c r="B127" s="950">
        <v>3722.55</v>
      </c>
      <c r="C127" s="950">
        <v>1569999.9999999998</v>
      </c>
      <c r="D127" s="950">
        <v>5844.4034999999994</v>
      </c>
      <c r="E127" s="925"/>
    </row>
    <row r="128" spans="1:5" x14ac:dyDescent="0.15">
      <c r="A128" s="949" t="s">
        <v>1028</v>
      </c>
      <c r="B128" s="950">
        <v>1122.6500000000001</v>
      </c>
      <c r="C128" s="950">
        <v>799999.99999999988</v>
      </c>
      <c r="D128" s="950">
        <v>898.12</v>
      </c>
      <c r="E128" s="925"/>
    </row>
    <row r="129" spans="1:5" x14ac:dyDescent="0.15">
      <c r="A129" s="949" t="s">
        <v>1029</v>
      </c>
      <c r="B129" s="950">
        <v>1102.7</v>
      </c>
      <c r="C129" s="950">
        <v>1536000.0000000005</v>
      </c>
      <c r="D129" s="950">
        <v>1693.7472000000005</v>
      </c>
      <c r="E129" s="925"/>
    </row>
    <row r="130" spans="1:5" x14ac:dyDescent="0.15">
      <c r="A130" s="949" t="s">
        <v>985</v>
      </c>
      <c r="B130" s="950">
        <v>11157.625</v>
      </c>
      <c r="C130" s="950">
        <v>1715999.9999999998</v>
      </c>
      <c r="D130" s="950">
        <v>19146.484499999995</v>
      </c>
      <c r="E130" s="925"/>
    </row>
    <row r="131" spans="1:5" x14ac:dyDescent="0.15">
      <c r="A131" s="949" t="s">
        <v>986</v>
      </c>
      <c r="B131" s="950">
        <v>2482.6999999999998</v>
      </c>
      <c r="C131" s="950">
        <v>1365000</v>
      </c>
      <c r="D131" s="950">
        <v>3388.8854999999994</v>
      </c>
      <c r="E131" s="925"/>
    </row>
    <row r="132" spans="1:5" x14ac:dyDescent="0.15">
      <c r="A132" s="949" t="s">
        <v>987</v>
      </c>
      <c r="B132" s="950">
        <v>14934.75</v>
      </c>
      <c r="C132" s="950">
        <v>1616000.0000000002</v>
      </c>
      <c r="D132" s="950">
        <v>24134.556000000004</v>
      </c>
      <c r="E132" s="925"/>
    </row>
    <row r="133" spans="1:5" x14ac:dyDescent="0.15">
      <c r="A133" s="949" t="s">
        <v>988</v>
      </c>
      <c r="B133" s="950">
        <v>7021.3</v>
      </c>
      <c r="C133" s="950">
        <v>1578000</v>
      </c>
      <c r="D133" s="950">
        <v>11079.6114</v>
      </c>
      <c r="E133" s="925"/>
    </row>
    <row r="134" spans="1:5" x14ac:dyDescent="0.15">
      <c r="A134" s="949" t="s">
        <v>989</v>
      </c>
      <c r="B134" s="950">
        <v>3795</v>
      </c>
      <c r="C134" s="950">
        <v>1100000.0000000002</v>
      </c>
      <c r="D134" s="950">
        <v>4174.5000000000009</v>
      </c>
      <c r="E134" s="925"/>
    </row>
    <row r="135" spans="1:5" x14ac:dyDescent="0.15">
      <c r="A135" s="949" t="s">
        <v>990</v>
      </c>
      <c r="B135" s="950">
        <v>7173</v>
      </c>
      <c r="C135" s="950">
        <v>945999.99999999988</v>
      </c>
      <c r="D135" s="950">
        <v>6785.6579999999994</v>
      </c>
      <c r="E135" s="925"/>
    </row>
    <row r="136" spans="1:5" x14ac:dyDescent="0.15">
      <c r="A136" s="949" t="s">
        <v>991</v>
      </c>
      <c r="B136" s="950">
        <v>7986.9</v>
      </c>
      <c r="C136" s="950">
        <v>4710000</v>
      </c>
      <c r="D136" s="950">
        <v>37618.298999999999</v>
      </c>
      <c r="E136" s="925"/>
    </row>
    <row r="137" spans="1:5" x14ac:dyDescent="0.15">
      <c r="A137" s="949" t="s">
        <v>301</v>
      </c>
      <c r="B137" s="950">
        <v>2903.2</v>
      </c>
      <c r="C137" s="950">
        <v>1615000</v>
      </c>
      <c r="D137" s="950">
        <v>4688.6679999999997</v>
      </c>
      <c r="E137" s="925"/>
    </row>
    <row r="138" spans="1:5" x14ac:dyDescent="0.15">
      <c r="A138" s="949" t="s">
        <v>993</v>
      </c>
      <c r="B138" s="950">
        <v>6340.4</v>
      </c>
      <c r="C138" s="950">
        <v>1552000</v>
      </c>
      <c r="D138" s="928">
        <v>9840.3008000000009</v>
      </c>
      <c r="E138" s="925"/>
    </row>
    <row r="139" spans="1:5" x14ac:dyDescent="0.15">
      <c r="A139" s="923" t="s">
        <v>1180</v>
      </c>
      <c r="B139" s="950">
        <v>0</v>
      </c>
      <c r="C139" s="950">
        <v>0</v>
      </c>
      <c r="D139" s="1235">
        <v>0</v>
      </c>
      <c r="E139" s="925"/>
    </row>
    <row r="140" spans="1:5" ht="14" thickBot="1" x14ac:dyDescent="0.2">
      <c r="A140" s="967" t="s">
        <v>302</v>
      </c>
      <c r="B140" s="968">
        <v>139598.34999999998</v>
      </c>
      <c r="C140" s="969"/>
      <c r="D140" s="968">
        <v>267569.10579999996</v>
      </c>
      <c r="E140" s="962"/>
    </row>
    <row r="141" spans="1:5" ht="14" thickBot="1" x14ac:dyDescent="0.2">
      <c r="A141" s="959" t="s">
        <v>303</v>
      </c>
      <c r="B141" s="960">
        <v>347631.56779999996</v>
      </c>
      <c r="C141" s="961"/>
      <c r="D141" s="961"/>
      <c r="E141" s="964">
        <v>450400.67571899993</v>
      </c>
    </row>
    <row r="142" spans="1:5" ht="14" thickBot="1" x14ac:dyDescent="0.2">
      <c r="A142" s="923"/>
      <c r="B142" s="385"/>
      <c r="C142" s="385"/>
      <c r="D142" s="385"/>
      <c r="E142" s="929"/>
    </row>
    <row r="143" spans="1:5" ht="14" thickBot="1" x14ac:dyDescent="0.2">
      <c r="A143" s="493" t="s">
        <v>207</v>
      </c>
      <c r="B143" s="970">
        <v>813559.37380000006</v>
      </c>
      <c r="C143" s="971"/>
      <c r="D143" s="971"/>
      <c r="E143" s="972">
        <v>974704.74846029992</v>
      </c>
    </row>
    <row r="144" spans="1:5" ht="16" thickTop="1" x14ac:dyDescent="0.15">
      <c r="A144" s="7" t="s">
        <v>1925</v>
      </c>
      <c r="B144" s="942"/>
      <c r="C144" s="942"/>
      <c r="D144" s="942"/>
      <c r="E144" s="942"/>
    </row>
    <row r="145" spans="1:1" x14ac:dyDescent="0.15">
      <c r="A145" s="375" t="s">
        <v>304</v>
      </c>
    </row>
  </sheetData>
  <mergeCells count="4">
    <mergeCell ref="A76:E76"/>
    <mergeCell ref="A77:E77"/>
    <mergeCell ref="A1:E1"/>
    <mergeCell ref="A2:E2"/>
  </mergeCells>
  <phoneticPr fontId="13" type="noConversion"/>
  <pageMargins left="0.98425196850393704" right="0.78740157480314965" top="0.78740157480314965" bottom="0.59055118110236227" header="0.59055118110236227" footer="0"/>
  <pageSetup scale="75" orientation="portrait" horizontalDpi="4294967293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67B5E-E5A8-2D43-9B7F-7988464EF6A2}">
  <dimension ref="A1:L34"/>
  <sheetViews>
    <sheetView topLeftCell="A13" workbookViewId="0">
      <selection activeCell="K27" sqref="K27"/>
    </sheetView>
  </sheetViews>
  <sheetFormatPr baseColWidth="10" defaultColWidth="11.5" defaultRowHeight="13" x14ac:dyDescent="0.15"/>
  <cols>
    <col min="1" max="1" width="13.6640625" customWidth="1"/>
    <col min="2" max="2" width="23.33203125" customWidth="1"/>
    <col min="3" max="3" width="11.6640625" customWidth="1"/>
    <col min="4" max="4" width="2" customWidth="1"/>
    <col min="5" max="5" width="11" customWidth="1"/>
    <col min="6" max="6" width="10" customWidth="1"/>
    <col min="7" max="7" width="9.83203125" customWidth="1"/>
    <col min="8" max="8" width="9.33203125" customWidth="1"/>
    <col min="9" max="9" width="9.1640625" customWidth="1"/>
    <col min="10" max="10" width="5.6640625" customWidth="1"/>
  </cols>
  <sheetData>
    <row r="1" spans="1:12" ht="18" x14ac:dyDescent="0.2">
      <c r="A1" s="2836" t="s">
        <v>1330</v>
      </c>
      <c r="B1" s="2836"/>
      <c r="C1" s="2836"/>
      <c r="D1" s="2836"/>
      <c r="E1" s="2836"/>
      <c r="F1" s="2836"/>
      <c r="G1" s="2836"/>
      <c r="H1" s="2836"/>
      <c r="I1" s="2836"/>
    </row>
    <row r="2" spans="1:12" ht="19" thickBot="1" x14ac:dyDescent="0.25">
      <c r="A2" s="3287" t="s">
        <v>1939</v>
      </c>
      <c r="B2" s="3287"/>
      <c r="C2" s="3287"/>
      <c r="D2" s="3287"/>
      <c r="E2" s="3287"/>
      <c r="F2" s="3287"/>
      <c r="G2" s="3287"/>
      <c r="H2" s="3287"/>
      <c r="I2" s="3287"/>
    </row>
    <row r="3" spans="1:12" ht="19" thickBot="1" x14ac:dyDescent="0.25">
      <c r="A3" s="973"/>
      <c r="B3" s="973"/>
      <c r="C3" s="973"/>
      <c r="D3" s="973"/>
      <c r="E3" s="973"/>
      <c r="F3" s="973"/>
      <c r="G3" s="973"/>
      <c r="I3" s="2033" t="s">
        <v>1942</v>
      </c>
      <c r="K3" s="3062" t="s">
        <v>1166</v>
      </c>
      <c r="L3" s="3063"/>
    </row>
    <row r="4" spans="1:12" ht="14" thickBot="1" x14ac:dyDescent="0.2">
      <c r="A4" s="3285" t="s">
        <v>424</v>
      </c>
      <c r="B4" s="3129"/>
      <c r="C4" s="974" t="s">
        <v>286</v>
      </c>
      <c r="D4" s="3285" t="s">
        <v>305</v>
      </c>
      <c r="E4" s="3129"/>
      <c r="F4" s="3288" t="s">
        <v>306</v>
      </c>
      <c r="G4" s="3289"/>
      <c r="H4" s="3289"/>
      <c r="I4" s="3290"/>
    </row>
    <row r="5" spans="1:12" ht="14" thickBot="1" x14ac:dyDescent="0.2">
      <c r="A5" s="374"/>
      <c r="B5" s="406"/>
      <c r="C5" s="502"/>
      <c r="D5" s="374"/>
      <c r="E5" s="406"/>
      <c r="F5" s="3285" t="s">
        <v>309</v>
      </c>
      <c r="G5" s="3129"/>
      <c r="H5" s="3285" t="s">
        <v>308</v>
      </c>
      <c r="I5" s="3129"/>
    </row>
    <row r="6" spans="1:12" ht="14" thickBot="1" x14ac:dyDescent="0.2">
      <c r="A6" s="517"/>
      <c r="B6" s="452"/>
      <c r="C6" s="411" t="s">
        <v>361</v>
      </c>
      <c r="D6" s="3286" t="s">
        <v>307</v>
      </c>
      <c r="E6" s="3058"/>
      <c r="F6" s="975" t="s">
        <v>315</v>
      </c>
      <c r="G6" s="976" t="s">
        <v>449</v>
      </c>
      <c r="H6" s="975" t="s">
        <v>315</v>
      </c>
      <c r="I6" s="976" t="s">
        <v>449</v>
      </c>
    </row>
    <row r="7" spans="1:12" x14ac:dyDescent="0.15">
      <c r="A7" s="428"/>
      <c r="B7" s="431"/>
      <c r="C7" s="17"/>
      <c r="D7" s="428"/>
      <c r="E7" s="431"/>
      <c r="F7" s="432"/>
      <c r="G7" s="431"/>
      <c r="H7" s="432"/>
      <c r="I7" s="431"/>
    </row>
    <row r="8" spans="1:12" x14ac:dyDescent="0.15">
      <c r="A8" s="924" t="s">
        <v>310</v>
      </c>
      <c r="B8" s="436"/>
      <c r="C8" s="977">
        <v>369737.30600000004</v>
      </c>
      <c r="D8" s="978"/>
      <c r="E8" s="977">
        <v>406765.38771629997</v>
      </c>
      <c r="F8" s="979">
        <v>84.494600028091327</v>
      </c>
      <c r="G8" s="387">
        <v>38.601520761620485</v>
      </c>
      <c r="H8" s="979">
        <v>82.762393006240686</v>
      </c>
      <c r="I8" s="387">
        <v>21.380407364956639</v>
      </c>
    </row>
    <row r="9" spans="1:12" x14ac:dyDescent="0.15">
      <c r="A9" s="924" t="s">
        <v>311</v>
      </c>
      <c r="B9" s="436"/>
      <c r="C9" s="977">
        <v>67849.600000000006</v>
      </c>
      <c r="D9" s="978"/>
      <c r="E9" s="977">
        <v>84720.386125000005</v>
      </c>
      <c r="F9" s="979">
        <v>15.505399971908666</v>
      </c>
      <c r="G9" s="979">
        <v>7.0836718409682078</v>
      </c>
      <c r="H9" s="979">
        <v>17.237606993759314</v>
      </c>
      <c r="I9" s="979">
        <v>4.4530739885180637</v>
      </c>
    </row>
    <row r="10" spans="1:12" x14ac:dyDescent="0.15">
      <c r="A10" s="980" t="s">
        <v>116</v>
      </c>
      <c r="B10" s="981"/>
      <c r="C10" s="982">
        <v>437586.90600000008</v>
      </c>
      <c r="D10" s="980"/>
      <c r="E10" s="982">
        <v>491485.77384129999</v>
      </c>
      <c r="F10" s="983">
        <v>100</v>
      </c>
      <c r="G10" s="983">
        <v>45.6851926025887</v>
      </c>
      <c r="H10" s="983">
        <v>100</v>
      </c>
      <c r="I10" s="983">
        <v>25.833481353474703</v>
      </c>
    </row>
    <row r="11" spans="1:12" x14ac:dyDescent="0.15">
      <c r="A11" s="980" t="s">
        <v>297</v>
      </c>
      <c r="B11" s="981"/>
      <c r="C11" s="1536">
        <v>28340.9</v>
      </c>
      <c r="D11" s="1536"/>
      <c r="E11" s="1552">
        <v>32818.298900000009</v>
      </c>
      <c r="F11" s="983">
        <v>100</v>
      </c>
      <c r="G11" s="983">
        <v>2.9588624734367759</v>
      </c>
      <c r="H11" s="983">
        <v>100</v>
      </c>
      <c r="I11" s="983">
        <v>1.7249958346905612</v>
      </c>
    </row>
    <row r="12" spans="1:12" x14ac:dyDescent="0.15">
      <c r="A12" s="924" t="s">
        <v>312</v>
      </c>
      <c r="B12" s="436"/>
      <c r="C12" s="977">
        <v>352304.7758</v>
      </c>
      <c r="D12" s="978"/>
      <c r="E12" s="977">
        <v>1110641.4965673001</v>
      </c>
      <c r="F12" s="979">
        <v>71.620763789015143</v>
      </c>
      <c r="G12" s="979">
        <v>36.7815200056165</v>
      </c>
      <c r="H12" s="979">
        <v>80.585760598532133</v>
      </c>
      <c r="I12" s="979">
        <v>58.377552147076194</v>
      </c>
    </row>
    <row r="13" spans="1:12" x14ac:dyDescent="0.15">
      <c r="A13" s="924" t="s">
        <v>313</v>
      </c>
      <c r="B13" s="436"/>
      <c r="C13" s="977">
        <v>139598.34999999998</v>
      </c>
      <c r="D13" s="978"/>
      <c r="E13" s="977">
        <v>267569.10579999996</v>
      </c>
      <c r="F13" s="979">
        <v>28.379236210984857</v>
      </c>
      <c r="G13" s="979">
        <v>14.574424918358014</v>
      </c>
      <c r="H13" s="979">
        <v>19.414239401467864</v>
      </c>
      <c r="I13" s="979">
        <v>14.06397066475855</v>
      </c>
    </row>
    <row r="14" spans="1:12" x14ac:dyDescent="0.15">
      <c r="A14" s="980" t="s">
        <v>314</v>
      </c>
      <c r="B14" s="981"/>
      <c r="C14" s="982">
        <v>491903.12579999998</v>
      </c>
      <c r="D14" s="980"/>
      <c r="E14" s="982">
        <v>1378210.6023673001</v>
      </c>
      <c r="F14" s="983">
        <v>100</v>
      </c>
      <c r="G14" s="983">
        <v>51.355944923974519</v>
      </c>
      <c r="H14" s="983">
        <v>100</v>
      </c>
      <c r="I14" s="983">
        <v>72.441522811834744</v>
      </c>
    </row>
    <row r="15" spans="1:12" ht="14" thickBot="1" x14ac:dyDescent="0.2">
      <c r="A15" s="924"/>
      <c r="B15" s="436"/>
      <c r="C15" s="977"/>
      <c r="D15" s="924"/>
      <c r="E15" s="926"/>
      <c r="F15" s="385"/>
      <c r="G15" s="436"/>
      <c r="H15" s="385"/>
      <c r="I15" s="436"/>
    </row>
    <row r="16" spans="1:12" ht="14" thickBot="1" x14ac:dyDescent="0.2">
      <c r="A16" s="984" t="s">
        <v>449</v>
      </c>
      <c r="B16" s="985"/>
      <c r="C16" s="986">
        <v>957830.93180000014</v>
      </c>
      <c r="D16" s="987"/>
      <c r="E16" s="986">
        <v>1902514.6751085999</v>
      </c>
      <c r="F16" s="988"/>
      <c r="G16" s="988">
        <v>100</v>
      </c>
      <c r="H16" s="988"/>
      <c r="I16" s="988">
        <v>100</v>
      </c>
    </row>
    <row r="17" spans="1:7" x14ac:dyDescent="0.15">
      <c r="A17" s="375" t="s">
        <v>1925</v>
      </c>
      <c r="B17" s="21"/>
      <c r="C17" s="21"/>
      <c r="D17" s="21"/>
      <c r="E17" s="21"/>
      <c r="F17" s="21"/>
      <c r="G17" s="21"/>
    </row>
    <row r="24" spans="1:7" x14ac:dyDescent="0.15">
      <c r="F24" t="s">
        <v>316</v>
      </c>
      <c r="G24" s="423">
        <f>G8</f>
        <v>38.601520761620485</v>
      </c>
    </row>
    <row r="25" spans="1:7" x14ac:dyDescent="0.15">
      <c r="F25" t="s">
        <v>317</v>
      </c>
      <c r="G25" s="423">
        <f>G9</f>
        <v>7.0836718409682078</v>
      </c>
    </row>
    <row r="26" spans="1:7" x14ac:dyDescent="0.15">
      <c r="F26" t="s">
        <v>319</v>
      </c>
      <c r="G26" s="423">
        <f>G12</f>
        <v>36.7815200056165</v>
      </c>
    </row>
    <row r="27" spans="1:7" x14ac:dyDescent="0.15">
      <c r="F27" t="s">
        <v>320</v>
      </c>
      <c r="G27" s="423">
        <f>G13</f>
        <v>14.574424918358014</v>
      </c>
    </row>
    <row r="28" spans="1:7" x14ac:dyDescent="0.15">
      <c r="F28" t="s">
        <v>321</v>
      </c>
      <c r="G28" s="423">
        <f>G11</f>
        <v>2.9588624734367759</v>
      </c>
    </row>
    <row r="29" spans="1:7" x14ac:dyDescent="0.15">
      <c r="G29" s="423"/>
    </row>
    <row r="30" spans="1:7" x14ac:dyDescent="0.15">
      <c r="F30" t="s">
        <v>316</v>
      </c>
      <c r="G30" s="423">
        <f>I8</f>
        <v>21.380407364956639</v>
      </c>
    </row>
    <row r="31" spans="1:7" x14ac:dyDescent="0.15">
      <c r="F31" t="s">
        <v>317</v>
      </c>
      <c r="G31" s="423">
        <f>I9</f>
        <v>4.4530739885180637</v>
      </c>
    </row>
    <row r="32" spans="1:7" x14ac:dyDescent="0.15">
      <c r="F32" t="s">
        <v>319</v>
      </c>
      <c r="G32" s="423">
        <f>I12</f>
        <v>58.377552147076194</v>
      </c>
    </row>
    <row r="33" spans="6:7" x14ac:dyDescent="0.15">
      <c r="F33" t="s">
        <v>320</v>
      </c>
      <c r="G33" s="423">
        <f>I13</f>
        <v>14.06397066475855</v>
      </c>
    </row>
    <row r="34" spans="6:7" x14ac:dyDescent="0.15">
      <c r="F34" t="s">
        <v>321</v>
      </c>
      <c r="G34" s="423">
        <f>I11</f>
        <v>1.7249958346905612</v>
      </c>
    </row>
  </sheetData>
  <mergeCells count="9">
    <mergeCell ref="K3:L3"/>
    <mergeCell ref="F5:G5"/>
    <mergeCell ref="H5:I5"/>
    <mergeCell ref="D6:E6"/>
    <mergeCell ref="A1:I1"/>
    <mergeCell ref="A2:I2"/>
    <mergeCell ref="A4:B4"/>
    <mergeCell ref="D4:E4"/>
    <mergeCell ref="F4:I4"/>
  </mergeCells>
  <phoneticPr fontId="13" type="noConversion"/>
  <hyperlinks>
    <hyperlink ref="K3:L3" r:id="rId1" location="ÍNDICE!A1" display="VOLVER AL ÍNDICE" xr:uid="{2E2C3953-8D82-984F-AA30-EFCC804C5BEA}"/>
  </hyperlinks>
  <pageMargins left="0.78740157480314965" right="0.78740157480314965" top="1.1811023622047245" bottom="0.59055118110236227" header="0.59055118110236227" footer="0"/>
  <pageSetup scale="90" orientation="portrait" horizontalDpi="4294967293"/>
  <headerFooter alignWithMargins="0">
    <oddHeader>&amp;C&amp;"Arial,Negrita"&amp;12GOBERNACIÓN DEL HUILA&amp;"Arial,Normal"&amp;10
&amp;"Arial,Negrita"&amp;12Secretaría de Agricultura y Minería</oddHead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F3038-EAB2-5D4D-92EF-B7D9CE7918B2}">
  <dimension ref="A1:R44"/>
  <sheetViews>
    <sheetView topLeftCell="A19" workbookViewId="0">
      <selection activeCell="G33" sqref="G33"/>
    </sheetView>
  </sheetViews>
  <sheetFormatPr baseColWidth="10" defaultColWidth="11.5" defaultRowHeight="13" x14ac:dyDescent="0.15"/>
  <cols>
    <col min="1" max="1" width="25.1640625" customWidth="1"/>
    <col min="2" max="3" width="15.83203125" customWidth="1"/>
    <col min="4" max="4" width="15" customWidth="1"/>
    <col min="5" max="5" width="17.1640625" customWidth="1"/>
    <col min="7" max="7" width="11.6640625" bestFit="1" customWidth="1"/>
    <col min="9" max="9" width="15.33203125" bestFit="1" customWidth="1"/>
  </cols>
  <sheetData>
    <row r="1" spans="1:12" ht="19" thickBot="1" x14ac:dyDescent="0.25">
      <c r="A1" s="2836" t="s">
        <v>1331</v>
      </c>
      <c r="B1" s="2836"/>
      <c r="C1" s="2836"/>
      <c r="D1" s="2836"/>
      <c r="E1" s="2836"/>
      <c r="F1" s="907"/>
      <c r="G1" s="907"/>
      <c r="H1" s="907"/>
      <c r="I1" s="907"/>
      <c r="J1" s="907"/>
    </row>
    <row r="2" spans="1:12" ht="19" thickBot="1" x14ac:dyDescent="0.25">
      <c r="A2" s="2836" t="s">
        <v>1939</v>
      </c>
      <c r="B2" s="2836"/>
      <c r="C2" s="2836"/>
      <c r="D2" s="2836"/>
      <c r="E2" s="2836"/>
      <c r="F2" s="907"/>
      <c r="G2" s="3062" t="s">
        <v>1166</v>
      </c>
      <c r="H2" s="3063"/>
      <c r="I2" s="907"/>
      <c r="J2" s="907"/>
    </row>
    <row r="3" spans="1:12" ht="14" thickBot="1" x14ac:dyDescent="0.2">
      <c r="E3" s="2033" t="s">
        <v>1943</v>
      </c>
      <c r="F3" s="944"/>
      <c r="G3" s="944"/>
      <c r="H3" s="944"/>
      <c r="I3" s="944"/>
      <c r="J3" s="944"/>
    </row>
    <row r="4" spans="1:12" ht="14" thickTop="1" x14ac:dyDescent="0.15">
      <c r="A4" s="908" t="s">
        <v>327</v>
      </c>
      <c r="B4" s="909"/>
      <c r="C4" s="909" t="s">
        <v>287</v>
      </c>
      <c r="D4" s="909" t="s">
        <v>288</v>
      </c>
      <c r="E4" s="945" t="s">
        <v>289</v>
      </c>
      <c r="F4" s="989"/>
      <c r="G4" s="989"/>
      <c r="H4" s="989"/>
      <c r="I4" s="989"/>
      <c r="J4" s="989"/>
    </row>
    <row r="5" spans="1:12" ht="14" thickBot="1" x14ac:dyDescent="0.2">
      <c r="A5" s="916" t="s">
        <v>328</v>
      </c>
      <c r="B5" s="946" t="s">
        <v>459</v>
      </c>
      <c r="C5" s="946" t="s">
        <v>1140</v>
      </c>
      <c r="D5" s="946" t="s">
        <v>331</v>
      </c>
      <c r="E5" s="947" t="s">
        <v>331</v>
      </c>
      <c r="F5" s="989"/>
      <c r="G5" s="989"/>
      <c r="H5" s="989"/>
      <c r="I5" s="989"/>
      <c r="J5" s="989"/>
    </row>
    <row r="6" spans="1:12" x14ac:dyDescent="0.15">
      <c r="A6" s="990"/>
      <c r="B6" s="991"/>
      <c r="C6" s="991"/>
      <c r="D6" s="991"/>
      <c r="E6" s="992"/>
      <c r="F6" s="989"/>
      <c r="G6" s="989"/>
      <c r="H6" s="989"/>
      <c r="I6" s="989"/>
      <c r="J6" s="989"/>
    </row>
    <row r="7" spans="1:12" x14ac:dyDescent="0.15">
      <c r="A7" s="1553" t="s">
        <v>121</v>
      </c>
      <c r="B7" s="388"/>
      <c r="C7" s="388"/>
      <c r="D7" s="388"/>
      <c r="E7" s="1554"/>
      <c r="F7" s="316"/>
      <c r="G7" s="316"/>
      <c r="H7" s="316"/>
      <c r="I7" s="316"/>
      <c r="J7" s="316"/>
    </row>
    <row r="8" spans="1:12" x14ac:dyDescent="0.15">
      <c r="A8" s="949" t="s">
        <v>255</v>
      </c>
      <c r="B8" s="950">
        <v>38207.608</v>
      </c>
      <c r="C8" s="476">
        <v>3802722.5291099101</v>
      </c>
      <c r="D8" s="950">
        <v>145292.93172500003</v>
      </c>
      <c r="E8" s="1554"/>
      <c r="F8" s="316"/>
      <c r="G8" s="316"/>
      <c r="H8" s="316"/>
      <c r="I8" s="316"/>
      <c r="J8" s="316"/>
    </row>
    <row r="9" spans="1:12" x14ac:dyDescent="0.15">
      <c r="A9" s="949" t="s">
        <v>265</v>
      </c>
      <c r="B9" s="950">
        <v>116529.44375000001</v>
      </c>
      <c r="C9" s="476">
        <v>963796.04056793021</v>
      </c>
      <c r="D9" s="950">
        <v>112310.61649583334</v>
      </c>
      <c r="E9" s="1554"/>
      <c r="F9" s="316"/>
      <c r="G9" s="316"/>
      <c r="H9" s="316"/>
      <c r="I9" s="316"/>
      <c r="J9" s="316"/>
      <c r="L9" s="993"/>
    </row>
    <row r="10" spans="1:12" x14ac:dyDescent="0.15">
      <c r="A10" s="954" t="s">
        <v>324</v>
      </c>
      <c r="B10" s="955">
        <v>154737.05175000001</v>
      </c>
      <c r="C10" s="487"/>
      <c r="D10" s="955"/>
      <c r="E10" s="1555">
        <v>257603.54822083336</v>
      </c>
      <c r="F10" s="994"/>
      <c r="G10" s="994"/>
      <c r="H10" s="994"/>
      <c r="I10" s="994"/>
      <c r="J10" s="994"/>
    </row>
    <row r="11" spans="1:12" x14ac:dyDescent="0.15">
      <c r="A11" s="949"/>
      <c r="B11" s="950"/>
      <c r="C11" s="476"/>
      <c r="D11" s="950"/>
      <c r="E11" s="1554"/>
      <c r="F11" s="316"/>
      <c r="G11" s="316"/>
      <c r="H11" s="316"/>
      <c r="I11" s="316"/>
      <c r="J11" s="316"/>
    </row>
    <row r="12" spans="1:12" x14ac:dyDescent="0.15">
      <c r="A12" s="1553" t="s">
        <v>1336</v>
      </c>
      <c r="B12" s="950"/>
      <c r="C12" s="476"/>
      <c r="D12" s="950"/>
      <c r="E12" s="998"/>
      <c r="F12" s="995"/>
      <c r="G12" s="3292" t="s">
        <v>254</v>
      </c>
      <c r="H12" s="3292"/>
      <c r="I12" s="3292"/>
      <c r="J12" s="995"/>
    </row>
    <row r="13" spans="1:12" x14ac:dyDescent="0.15">
      <c r="A13" s="949" t="s">
        <v>255</v>
      </c>
      <c r="B13" s="950">
        <v>4243.1030000000001</v>
      </c>
      <c r="C13" s="476">
        <v>6012657.0191673413</v>
      </c>
      <c r="D13" s="950">
        <v>25512.323036000005</v>
      </c>
      <c r="E13" s="998"/>
      <c r="F13" s="995"/>
      <c r="G13" s="995"/>
      <c r="H13" s="995"/>
      <c r="I13" s="995"/>
      <c r="J13" s="995"/>
    </row>
    <row r="14" spans="1:12" x14ac:dyDescent="0.15">
      <c r="A14" s="954" t="s">
        <v>330</v>
      </c>
      <c r="B14" s="955">
        <v>4243.1030000000001</v>
      </c>
      <c r="C14" s="487"/>
      <c r="D14" s="955"/>
      <c r="E14" s="1555">
        <v>25512.323036000005</v>
      </c>
      <c r="F14" s="994"/>
      <c r="G14" s="994"/>
      <c r="H14" s="994"/>
      <c r="I14" s="994"/>
      <c r="J14" s="994"/>
    </row>
    <row r="15" spans="1:12" x14ac:dyDescent="0.15">
      <c r="A15" s="949"/>
      <c r="B15" s="950"/>
      <c r="C15" s="476"/>
      <c r="D15" s="950"/>
      <c r="E15" s="998"/>
      <c r="F15" s="995"/>
      <c r="G15" s="995"/>
      <c r="H15" s="995"/>
      <c r="I15" s="995"/>
      <c r="J15" s="995"/>
    </row>
    <row r="16" spans="1:12" x14ac:dyDescent="0.15">
      <c r="A16" s="1553" t="s">
        <v>322</v>
      </c>
      <c r="B16" s="950"/>
      <c r="C16" s="476"/>
      <c r="D16" s="950"/>
      <c r="E16" s="998"/>
      <c r="F16" s="995"/>
      <c r="G16" s="995"/>
      <c r="H16" s="995"/>
      <c r="I16" s="995"/>
      <c r="J16" s="995"/>
    </row>
    <row r="17" spans="1:18" x14ac:dyDescent="0.15">
      <c r="A17" s="949" t="s">
        <v>256</v>
      </c>
      <c r="B17" s="950">
        <v>10272.9429</v>
      </c>
      <c r="C17" s="476">
        <v>5746000</v>
      </c>
      <c r="D17" s="950">
        <v>59028.329903400001</v>
      </c>
      <c r="E17" s="998"/>
      <c r="F17" s="995"/>
      <c r="G17" s="995"/>
      <c r="H17" s="995"/>
      <c r="I17" s="995"/>
      <c r="J17" s="995"/>
      <c r="M17" s="2171"/>
    </row>
    <row r="18" spans="1:18" x14ac:dyDescent="0.15">
      <c r="A18" s="949" t="s">
        <v>264</v>
      </c>
      <c r="B18" s="950">
        <v>35302.96875</v>
      </c>
      <c r="C18" s="476">
        <v>3616000</v>
      </c>
      <c r="D18" s="950">
        <v>127655.535</v>
      </c>
      <c r="E18" s="998"/>
      <c r="F18" s="995"/>
      <c r="G18" s="995"/>
      <c r="H18" s="995"/>
      <c r="I18" s="995"/>
      <c r="J18" s="995"/>
    </row>
    <row r="19" spans="1:18" x14ac:dyDescent="0.15">
      <c r="A19" s="954" t="s">
        <v>325</v>
      </c>
      <c r="B19" s="955">
        <v>45575.911650000002</v>
      </c>
      <c r="C19" s="487"/>
      <c r="D19" s="955"/>
      <c r="E19" s="1555">
        <v>186683.86490340001</v>
      </c>
      <c r="F19" s="994"/>
      <c r="G19" s="994"/>
      <c r="H19" s="994"/>
      <c r="I19" s="994"/>
      <c r="J19" s="994"/>
    </row>
    <row r="20" spans="1:18" x14ac:dyDescent="0.15">
      <c r="A20" s="949"/>
      <c r="B20" s="950"/>
      <c r="C20" s="476"/>
      <c r="D20" s="950"/>
      <c r="E20" s="998"/>
      <c r="F20" s="995"/>
      <c r="G20" s="995"/>
      <c r="H20" s="995"/>
      <c r="I20" s="995"/>
      <c r="J20" s="995"/>
    </row>
    <row r="21" spans="1:18" x14ac:dyDescent="0.15">
      <c r="A21" s="1553" t="s">
        <v>323</v>
      </c>
      <c r="B21" s="950"/>
      <c r="C21" s="476"/>
      <c r="D21" s="950"/>
      <c r="E21" s="998"/>
      <c r="F21" s="995"/>
      <c r="G21" s="995"/>
      <c r="H21" s="995"/>
      <c r="I21" s="995"/>
      <c r="J21" s="995"/>
    </row>
    <row r="22" spans="1:18" x14ac:dyDescent="0.15">
      <c r="A22" s="949" t="s">
        <v>257</v>
      </c>
      <c r="B22" s="950">
        <v>361.041</v>
      </c>
      <c r="C22" s="476">
        <v>23723829.149597969</v>
      </c>
      <c r="D22" s="950">
        <v>8565.2749999999996</v>
      </c>
      <c r="E22" s="998"/>
      <c r="F22" s="995"/>
      <c r="G22" s="995"/>
      <c r="H22" s="995"/>
      <c r="I22" s="995"/>
      <c r="J22" s="995"/>
    </row>
    <row r="23" spans="1:18" x14ac:dyDescent="0.15">
      <c r="A23" s="954" t="s">
        <v>326</v>
      </c>
      <c r="B23" s="955">
        <v>361.041</v>
      </c>
      <c r="C23" s="487"/>
      <c r="D23" s="955"/>
      <c r="E23" s="1555">
        <v>8565.2749999999996</v>
      </c>
      <c r="F23" s="994"/>
      <c r="G23" s="994"/>
      <c r="H23" s="994"/>
      <c r="I23" s="994"/>
      <c r="J23" s="994"/>
    </row>
    <row r="24" spans="1:18" ht="14" thickBot="1" x14ac:dyDescent="0.2">
      <c r="A24" s="923"/>
      <c r="B24" s="928"/>
      <c r="C24" s="927"/>
      <c r="D24" s="927"/>
      <c r="E24" s="929"/>
      <c r="F24" s="995"/>
      <c r="G24" s="995"/>
      <c r="H24" s="995"/>
      <c r="I24" s="995"/>
      <c r="J24" s="995"/>
    </row>
    <row r="25" spans="1:18" ht="14" thickBot="1" x14ac:dyDescent="0.2">
      <c r="A25" s="493" t="s">
        <v>139</v>
      </c>
      <c r="B25" s="970">
        <v>204917.10740000001</v>
      </c>
      <c r="C25" s="971"/>
      <c r="D25" s="971"/>
      <c r="E25" s="972">
        <v>478365.01116023341</v>
      </c>
      <c r="F25" s="994"/>
      <c r="G25" s="994"/>
      <c r="H25" s="994"/>
      <c r="I25" s="994"/>
      <c r="J25" s="994"/>
    </row>
    <row r="26" spans="1:18" ht="14" thickTop="1" x14ac:dyDescent="0.15">
      <c r="A26" s="375" t="s">
        <v>1925</v>
      </c>
    </row>
    <row r="27" spans="1:18" x14ac:dyDescent="0.15">
      <c r="A27" s="375" t="s">
        <v>333</v>
      </c>
    </row>
    <row r="28" spans="1:18" x14ac:dyDescent="0.15">
      <c r="A28" s="375" t="s">
        <v>7</v>
      </c>
      <c r="D28" s="200"/>
      <c r="E28" s="996"/>
      <c r="F28" s="3291"/>
      <c r="G28" s="3291"/>
      <c r="R28" s="2171"/>
    </row>
    <row r="29" spans="1:18" x14ac:dyDescent="0.15">
      <c r="A29" s="497" t="s">
        <v>1993</v>
      </c>
      <c r="R29" s="2171"/>
    </row>
    <row r="32" spans="1:18" x14ac:dyDescent="0.15">
      <c r="C32" t="s">
        <v>287</v>
      </c>
    </row>
    <row r="33" spans="2:16" x14ac:dyDescent="0.15">
      <c r="B33" t="s">
        <v>121</v>
      </c>
      <c r="C33" s="15">
        <f>E10</f>
        <v>257603.54822083336</v>
      </c>
      <c r="G33" s="993"/>
      <c r="H33" s="993"/>
    </row>
    <row r="34" spans="2:16" x14ac:dyDescent="0.15">
      <c r="B34" t="s">
        <v>1336</v>
      </c>
      <c r="C34" s="15">
        <f>E14</f>
        <v>25512.323036000005</v>
      </c>
      <c r="P34" s="372"/>
    </row>
    <row r="35" spans="2:16" x14ac:dyDescent="0.15">
      <c r="B35" t="s">
        <v>322</v>
      </c>
      <c r="C35" s="15">
        <f>E19</f>
        <v>186683.86490340001</v>
      </c>
    </row>
    <row r="36" spans="2:16" x14ac:dyDescent="0.15">
      <c r="B36" t="s">
        <v>329</v>
      </c>
      <c r="C36" s="15">
        <f>E23</f>
        <v>8565.2749999999996</v>
      </c>
    </row>
    <row r="40" spans="2:16" x14ac:dyDescent="0.15">
      <c r="C40" t="s">
        <v>286</v>
      </c>
    </row>
    <row r="41" spans="2:16" x14ac:dyDescent="0.15">
      <c r="B41" t="s">
        <v>121</v>
      </c>
      <c r="C41" s="15">
        <f>B10</f>
        <v>154737.05175000001</v>
      </c>
    </row>
    <row r="42" spans="2:16" x14ac:dyDescent="0.15">
      <c r="B42" t="s">
        <v>1336</v>
      </c>
      <c r="C42" s="15">
        <f>B14</f>
        <v>4243.1030000000001</v>
      </c>
    </row>
    <row r="43" spans="2:16" x14ac:dyDescent="0.15">
      <c r="B43" t="s">
        <v>322</v>
      </c>
      <c r="C43" s="15">
        <f>B19</f>
        <v>45575.911650000002</v>
      </c>
    </row>
    <row r="44" spans="2:16" x14ac:dyDescent="0.15">
      <c r="B44" t="s">
        <v>329</v>
      </c>
      <c r="C44" s="15">
        <f>B23</f>
        <v>361.041</v>
      </c>
    </row>
  </sheetData>
  <mergeCells count="5">
    <mergeCell ref="A1:E1"/>
    <mergeCell ref="A2:E2"/>
    <mergeCell ref="F28:G28"/>
    <mergeCell ref="G2:H2"/>
    <mergeCell ref="G12:I12"/>
  </mergeCells>
  <phoneticPr fontId="13" type="noConversion"/>
  <hyperlinks>
    <hyperlink ref="G2:H2" r:id="rId1" location="ÍNDICE!A1" display="VOLVER AL ÍNDICE" xr:uid="{306D4A94-EE97-2E48-8A03-C68D6A269CF7}"/>
    <hyperlink ref="G12:I12" r:id="rId2" location="'CRECIMIENTO PECUARIO'!A1" display="IR A CRECIMIENTO PECUARIO" xr:uid="{F4A6F866-C50B-FC4B-A6D2-D66B5EEFE643}"/>
  </hyperlinks>
  <pageMargins left="0.78740157480314965" right="0.78740157480314965" top="1.1811023622047245" bottom="0.59055118110236227" header="0.59055118110236227" footer="0"/>
  <pageSetup orientation="portrait" horizontalDpi="4294967293"/>
  <headerFooter alignWithMargins="0">
    <oddHeader>&amp;C&amp;"Arial,Negrita"&amp;12GOBERNACIÓN DEL HUILA&amp;"Arial,Normal"&amp;10
&amp;"Arial,Negrita"&amp;12Secretaría de Agricualtura y Minería</oddHeader>
  </headerFooter>
  <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36C4A-A792-2A47-928D-98AA8126794A}">
  <dimension ref="A2:J59"/>
  <sheetViews>
    <sheetView topLeftCell="A10" workbookViewId="0">
      <selection activeCell="F22" sqref="F22"/>
    </sheetView>
  </sheetViews>
  <sheetFormatPr baseColWidth="10" defaultColWidth="11.5" defaultRowHeight="13" x14ac:dyDescent="0.15"/>
  <cols>
    <col min="1" max="1" width="33" customWidth="1"/>
    <col min="2" max="2" width="17.6640625" customWidth="1"/>
    <col min="3" max="3" width="20" customWidth="1"/>
    <col min="4" max="4" width="18" customWidth="1"/>
    <col min="6" max="6" width="17.5" bestFit="1" customWidth="1"/>
    <col min="14" max="14" width="13.33203125" customWidth="1"/>
  </cols>
  <sheetData>
    <row r="2" spans="1:8" ht="19" thickBot="1" x14ac:dyDescent="0.25">
      <c r="A2" s="2836" t="s">
        <v>1332</v>
      </c>
      <c r="B2" s="2836"/>
      <c r="C2" s="2836"/>
      <c r="D2" s="2836"/>
      <c r="E2" s="997"/>
    </row>
    <row r="3" spans="1:8" ht="19" thickBot="1" x14ac:dyDescent="0.25">
      <c r="A3" s="2836" t="s">
        <v>1939</v>
      </c>
      <c r="B3" s="2836"/>
      <c r="C3" s="2836"/>
      <c r="D3" s="2836"/>
      <c r="E3" s="997"/>
      <c r="F3" s="3062" t="s">
        <v>1166</v>
      </c>
      <c r="G3" s="3063"/>
    </row>
    <row r="4" spans="1:8" ht="14" thickBot="1" x14ac:dyDescent="0.2">
      <c r="D4" s="2033" t="s">
        <v>1944</v>
      </c>
    </row>
    <row r="5" spans="1:8" ht="14" thickTop="1" x14ac:dyDescent="0.15">
      <c r="A5" s="908"/>
      <c r="B5" s="909" t="s">
        <v>1218</v>
      </c>
      <c r="C5" s="909" t="s">
        <v>336</v>
      </c>
      <c r="D5" s="945" t="s">
        <v>454</v>
      </c>
    </row>
    <row r="6" spans="1:8" ht="14" thickBot="1" x14ac:dyDescent="0.2">
      <c r="A6" s="916" t="s">
        <v>335</v>
      </c>
      <c r="B6" s="2086" t="s">
        <v>361</v>
      </c>
      <c r="C6" s="946" t="s">
        <v>1518</v>
      </c>
      <c r="D6" s="947" t="s">
        <v>334</v>
      </c>
    </row>
    <row r="7" spans="1:8" x14ac:dyDescent="0.15">
      <c r="A7" s="923"/>
      <c r="B7" s="385"/>
      <c r="C7" s="385"/>
      <c r="D7" s="925"/>
    </row>
    <row r="8" spans="1:8" x14ac:dyDescent="0.15">
      <c r="A8" s="2176" t="s">
        <v>1152</v>
      </c>
      <c r="B8" s="2008">
        <v>45807.516000000003</v>
      </c>
      <c r="C8" s="476">
        <v>6104000</v>
      </c>
      <c r="D8" s="998">
        <v>279609.07766399998</v>
      </c>
      <c r="F8" s="3293" t="s">
        <v>254</v>
      </c>
      <c r="G8" s="3293"/>
      <c r="H8" s="3293"/>
    </row>
    <row r="9" spans="1:8" x14ac:dyDescent="0.15">
      <c r="A9" s="949" t="s">
        <v>1385</v>
      </c>
      <c r="B9" s="2008">
        <v>2562.5822000000003</v>
      </c>
      <c r="C9" s="476">
        <v>5981000</v>
      </c>
      <c r="D9" s="998">
        <v>15326.804138200001</v>
      </c>
    </row>
    <row r="10" spans="1:8" x14ac:dyDescent="0.15">
      <c r="A10" s="949" t="s">
        <v>1386</v>
      </c>
      <c r="B10" s="2008">
        <v>550.72811999999999</v>
      </c>
      <c r="C10" s="476">
        <v>5750000</v>
      </c>
      <c r="D10" s="998">
        <v>3166.68669</v>
      </c>
    </row>
    <row r="11" spans="1:8" x14ac:dyDescent="0.15">
      <c r="A11" s="949" t="s">
        <v>1387</v>
      </c>
      <c r="B11" s="2008">
        <v>591.74450000000002</v>
      </c>
      <c r="C11" s="476">
        <v>15132000</v>
      </c>
      <c r="D11" s="998">
        <v>8954.2777740000001</v>
      </c>
    </row>
    <row r="12" spans="1:8" x14ac:dyDescent="0.15">
      <c r="A12" s="2176" t="s">
        <v>1842</v>
      </c>
      <c r="B12" s="2008">
        <v>459.81065000000001</v>
      </c>
      <c r="C12" s="476">
        <v>7646000</v>
      </c>
      <c r="D12" s="998">
        <v>3515.7122299000002</v>
      </c>
    </row>
    <row r="13" spans="1:8" x14ac:dyDescent="0.15">
      <c r="A13" s="2176" t="s">
        <v>1839</v>
      </c>
      <c r="B13" s="2008">
        <v>1148.3344</v>
      </c>
      <c r="C13" s="476">
        <v>5800000</v>
      </c>
      <c r="D13" s="998">
        <v>6660.3395200000004</v>
      </c>
    </row>
    <row r="14" spans="1:8" ht="14" thickBot="1" x14ac:dyDescent="0.2">
      <c r="A14" s="923"/>
      <c r="B14" s="977"/>
      <c r="C14" s="999"/>
      <c r="D14" s="929"/>
    </row>
    <row r="15" spans="1:8" x14ac:dyDescent="0.15">
      <c r="A15" s="1000"/>
      <c r="B15" s="1524"/>
      <c r="C15" s="935"/>
      <c r="D15" s="1001"/>
    </row>
    <row r="16" spans="1:8" ht="14" thickBot="1" x14ac:dyDescent="0.2">
      <c r="A16" s="1002" t="s">
        <v>449</v>
      </c>
      <c r="B16" s="1525">
        <v>51120.71587</v>
      </c>
      <c r="C16" s="1003"/>
      <c r="D16" s="1004">
        <v>317232.89801609999</v>
      </c>
      <c r="F16" s="423"/>
    </row>
    <row r="17" spans="1:7" ht="14" thickTop="1" x14ac:dyDescent="0.15">
      <c r="A17" s="375" t="s">
        <v>1925</v>
      </c>
      <c r="F17" s="423"/>
    </row>
    <row r="18" spans="1:7" x14ac:dyDescent="0.15">
      <c r="A18" s="497" t="s">
        <v>337</v>
      </c>
      <c r="B18" s="1024"/>
    </row>
    <row r="23" spans="1:7" x14ac:dyDescent="0.15">
      <c r="B23" s="2176" t="s">
        <v>1152</v>
      </c>
      <c r="C23" s="15">
        <f t="shared" ref="C23:C28" si="0">D8</f>
        <v>279609.07766399998</v>
      </c>
    </row>
    <row r="24" spans="1:7" x14ac:dyDescent="0.15">
      <c r="B24" s="949" t="s">
        <v>1385</v>
      </c>
      <c r="C24" s="15">
        <f t="shared" si="0"/>
        <v>15326.804138200001</v>
      </c>
      <c r="G24" s="317"/>
    </row>
    <row r="25" spans="1:7" x14ac:dyDescent="0.15">
      <c r="B25" s="949" t="s">
        <v>1386</v>
      </c>
      <c r="C25" s="15">
        <f t="shared" si="0"/>
        <v>3166.68669</v>
      </c>
    </row>
    <row r="26" spans="1:7" x14ac:dyDescent="0.15">
      <c r="B26" s="949" t="s">
        <v>1387</v>
      </c>
      <c r="C26" s="15">
        <f t="shared" si="0"/>
        <v>8954.2777740000001</v>
      </c>
    </row>
    <row r="27" spans="1:7" x14ac:dyDescent="0.15">
      <c r="B27" s="949" t="s">
        <v>1842</v>
      </c>
      <c r="C27" s="15">
        <f t="shared" si="0"/>
        <v>3515.7122299000002</v>
      </c>
    </row>
    <row r="28" spans="1:7" x14ac:dyDescent="0.15">
      <c r="B28" s="949" t="s">
        <v>1839</v>
      </c>
      <c r="C28" s="15">
        <f t="shared" si="0"/>
        <v>6660.3395200000004</v>
      </c>
      <c r="G28" s="317"/>
    </row>
    <row r="32" spans="1:7" x14ac:dyDescent="0.15">
      <c r="G32" s="317"/>
    </row>
    <row r="36" spans="7:7" x14ac:dyDescent="0.15">
      <c r="G36" s="317"/>
    </row>
    <row r="40" spans="7:7" x14ac:dyDescent="0.15">
      <c r="G40" s="317"/>
    </row>
    <row r="54" spans="7:10" x14ac:dyDescent="0.15">
      <c r="G54" t="s">
        <v>585</v>
      </c>
      <c r="J54">
        <v>1000</v>
      </c>
    </row>
    <row r="55" spans="7:10" x14ac:dyDescent="0.15">
      <c r="G55" t="s">
        <v>586</v>
      </c>
      <c r="J55">
        <v>1800</v>
      </c>
    </row>
    <row r="56" spans="7:10" x14ac:dyDescent="0.15">
      <c r="G56" t="s">
        <v>587</v>
      </c>
      <c r="J56">
        <v>600</v>
      </c>
    </row>
    <row r="57" spans="7:10" x14ac:dyDescent="0.15">
      <c r="G57" t="s">
        <v>588</v>
      </c>
      <c r="J57">
        <v>6</v>
      </c>
    </row>
    <row r="58" spans="7:10" x14ac:dyDescent="0.15">
      <c r="G58" t="s">
        <v>589</v>
      </c>
      <c r="J58">
        <v>400</v>
      </c>
    </row>
    <row r="59" spans="7:10" x14ac:dyDescent="0.15">
      <c r="J59">
        <f>SUM(J54:J58)</f>
        <v>3806</v>
      </c>
    </row>
  </sheetData>
  <mergeCells count="4">
    <mergeCell ref="A2:D2"/>
    <mergeCell ref="A3:D3"/>
    <mergeCell ref="F3:G3"/>
    <mergeCell ref="F8:H8"/>
  </mergeCells>
  <phoneticPr fontId="13" type="noConversion"/>
  <hyperlinks>
    <hyperlink ref="F3:G3" r:id="rId1" location="ÍNDICE!A1" display="VOLVER AL ÍNDICE" xr:uid="{DA381E16-3463-5A4E-9CD2-2572548430EF}"/>
    <hyperlink ref="F8:H8" r:id="rId2" location="'CRECIMIENTO PECUARIO'!A1" display="IR A CRECIMIENTO PECUARIO" xr:uid="{BC0A6252-1156-8945-B65C-1F60DA6FE9E3}"/>
  </hyperlinks>
  <pageMargins left="0.78740157480314965" right="0.78740157480314965" top="1.1811023622047245" bottom="0.78740157480314965" header="0.59055118110236227" footer="0"/>
  <pageSetup orientation="portrait" horizontalDpi="4294967293"/>
  <headerFooter alignWithMargins="0">
    <oddHeader>&amp;C&amp;"Arial,Negrita"&amp;12GOBERNACIÓN DEL HUILA&amp;"Arial,Normal"&amp;10
&amp;"Arial,Negrita"&amp;12Secretaría de Agricultura y Minería</oddHeader>
  </headerFooter>
  <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486F3-A4AF-BD4C-9F4C-4E0E132FEE62}">
  <dimension ref="A1:K38"/>
  <sheetViews>
    <sheetView workbookViewId="0">
      <selection activeCell="M1" sqref="M1"/>
    </sheetView>
  </sheetViews>
  <sheetFormatPr baseColWidth="10" defaultColWidth="11.5" defaultRowHeight="13" x14ac:dyDescent="0.15"/>
  <cols>
    <col min="1" max="1" width="14.5" customWidth="1"/>
    <col min="2" max="2" width="22.5" customWidth="1"/>
    <col min="3" max="3" width="12.83203125" customWidth="1"/>
    <col min="4" max="4" width="2.5" customWidth="1"/>
    <col min="5" max="5" width="12.5" customWidth="1"/>
    <col min="6" max="6" width="10.6640625" customWidth="1"/>
    <col min="7" max="8" width="11.5" bestFit="1" customWidth="1"/>
    <col min="9" max="9" width="10.5" customWidth="1"/>
    <col min="10" max="11" width="11.5" bestFit="1" customWidth="1"/>
  </cols>
  <sheetData>
    <row r="1" spans="1:11" ht="18" x14ac:dyDescent="0.2">
      <c r="A1" s="2836" t="s">
        <v>260</v>
      </c>
      <c r="B1" s="2836"/>
      <c r="C1" s="2836"/>
      <c r="D1" s="2836"/>
      <c r="E1" s="2836"/>
      <c r="F1" s="2836"/>
      <c r="G1" s="2836"/>
      <c r="H1" s="2836"/>
      <c r="I1" s="2836"/>
      <c r="J1" s="2836"/>
      <c r="K1" s="2836"/>
    </row>
    <row r="2" spans="1:11" ht="18" x14ac:dyDescent="0.2">
      <c r="A2" s="3287" t="s">
        <v>1939</v>
      </c>
      <c r="B2" s="3287"/>
      <c r="C2" s="3287"/>
      <c r="D2" s="3287"/>
      <c r="E2" s="3287"/>
      <c r="F2" s="3287"/>
      <c r="G2" s="3287"/>
      <c r="H2" s="3287"/>
      <c r="I2" s="3287"/>
      <c r="J2" s="3287"/>
      <c r="K2" s="3287"/>
    </row>
    <row r="3" spans="1:11" ht="19" thickBot="1" x14ac:dyDescent="0.25">
      <c r="A3" s="973"/>
      <c r="B3" s="973"/>
      <c r="C3" s="973"/>
      <c r="D3" s="973"/>
      <c r="E3" s="973"/>
      <c r="F3" s="973"/>
      <c r="G3" s="973"/>
      <c r="H3" s="973"/>
      <c r="K3" s="2033" t="s">
        <v>1942</v>
      </c>
    </row>
    <row r="4" spans="1:11" ht="14" thickBot="1" x14ac:dyDescent="0.2">
      <c r="A4" s="3285"/>
      <c r="B4" s="3129"/>
      <c r="C4" s="974" t="s">
        <v>286</v>
      </c>
      <c r="D4" s="3285" t="s">
        <v>305</v>
      </c>
      <c r="E4" s="3129"/>
      <c r="F4" s="3288" t="s">
        <v>1141</v>
      </c>
      <c r="G4" s="3289"/>
      <c r="H4" s="3289"/>
      <c r="I4" s="3289"/>
      <c r="J4" s="3289"/>
      <c r="K4" s="3290"/>
    </row>
    <row r="5" spans="1:11" ht="14" thickBot="1" x14ac:dyDescent="0.2">
      <c r="A5" s="2837" t="s">
        <v>204</v>
      </c>
      <c r="B5" s="2838"/>
      <c r="C5" s="502"/>
      <c r="D5" s="374"/>
      <c r="E5" s="406"/>
      <c r="F5" s="3285" t="s">
        <v>309</v>
      </c>
      <c r="G5" s="3128"/>
      <c r="H5" s="3129"/>
      <c r="I5" s="3285" t="s">
        <v>308</v>
      </c>
      <c r="J5" s="3128"/>
      <c r="K5" s="3129"/>
    </row>
    <row r="6" spans="1:11" ht="14" thickBot="1" x14ac:dyDescent="0.2">
      <c r="A6" s="517"/>
      <c r="B6" s="452"/>
      <c r="C6" s="411" t="s">
        <v>361</v>
      </c>
      <c r="D6" s="3286" t="s">
        <v>307</v>
      </c>
      <c r="E6" s="3058"/>
      <c r="F6" s="975" t="s">
        <v>315</v>
      </c>
      <c r="G6" s="976" t="s">
        <v>261</v>
      </c>
      <c r="H6" s="976" t="s">
        <v>9</v>
      </c>
      <c r="I6" s="975" t="s">
        <v>315</v>
      </c>
      <c r="J6" s="976" t="s">
        <v>261</v>
      </c>
      <c r="K6" s="976" t="s">
        <v>9</v>
      </c>
    </row>
    <row r="7" spans="1:11" x14ac:dyDescent="0.15">
      <c r="A7" s="3297" t="s">
        <v>263</v>
      </c>
      <c r="B7" s="3298"/>
      <c r="C7" s="17"/>
      <c r="D7" s="428"/>
      <c r="E7" s="431"/>
      <c r="F7" s="432"/>
      <c r="G7" s="431"/>
      <c r="H7" s="431"/>
      <c r="I7" s="432"/>
      <c r="J7" s="431"/>
      <c r="K7" s="431"/>
    </row>
    <row r="8" spans="1:11" x14ac:dyDescent="0.15">
      <c r="A8" s="1546" t="s">
        <v>310</v>
      </c>
      <c r="B8" s="442"/>
      <c r="C8" s="1541">
        <v>369737.30600000004</v>
      </c>
      <c r="D8" s="1556"/>
      <c r="E8" s="1541">
        <v>406765.38771629997</v>
      </c>
      <c r="F8" s="1557">
        <v>84.494600028091327</v>
      </c>
      <c r="G8" s="390">
        <v>38.601520761620492</v>
      </c>
      <c r="H8" s="390">
        <v>30.459413709736548</v>
      </c>
      <c r="I8" s="1557">
        <v>82.762393006240686</v>
      </c>
      <c r="J8" s="390">
        <v>21.380407364956639</v>
      </c>
      <c r="K8" s="390">
        <v>15.075923446838038</v>
      </c>
    </row>
    <row r="9" spans="1:11" x14ac:dyDescent="0.15">
      <c r="A9" s="1546" t="s">
        <v>311</v>
      </c>
      <c r="B9" s="442"/>
      <c r="C9" s="1541">
        <v>67849.600000000006</v>
      </c>
      <c r="D9" s="1556"/>
      <c r="E9" s="1541">
        <v>84720.386125000005</v>
      </c>
      <c r="F9" s="1557">
        <v>15.505399971908666</v>
      </c>
      <c r="G9" s="1557">
        <v>7.0836718409682069</v>
      </c>
      <c r="H9" s="390">
        <v>5.5895334414540825</v>
      </c>
      <c r="I9" s="1557">
        <v>17.237606993759314</v>
      </c>
      <c r="J9" s="1557">
        <v>4.4530739885180628</v>
      </c>
      <c r="K9" s="390">
        <v>3.1399870642333858</v>
      </c>
    </row>
    <row r="10" spans="1:11" x14ac:dyDescent="0.15">
      <c r="A10" s="980" t="s">
        <v>116</v>
      </c>
      <c r="B10" s="981"/>
      <c r="C10" s="982">
        <v>437586.90600000008</v>
      </c>
      <c r="D10" s="1536"/>
      <c r="E10" s="982">
        <v>491485.77384129999</v>
      </c>
      <c r="F10" s="983">
        <v>100</v>
      </c>
      <c r="G10" s="983">
        <v>45.6851926025887</v>
      </c>
      <c r="H10" s="983">
        <v>36.048947151190639</v>
      </c>
      <c r="I10" s="983">
        <v>100</v>
      </c>
      <c r="J10" s="983">
        <v>25.833481353474703</v>
      </c>
      <c r="K10" s="1564">
        <v>18.215910511071424</v>
      </c>
    </row>
    <row r="11" spans="1:11" x14ac:dyDescent="0.15">
      <c r="A11" s="980" t="s">
        <v>297</v>
      </c>
      <c r="B11" s="981"/>
      <c r="C11" s="1536">
        <v>28340.9</v>
      </c>
      <c r="D11" s="1536"/>
      <c r="E11" s="1552">
        <v>32818.298900000009</v>
      </c>
      <c r="F11" s="983">
        <v>100</v>
      </c>
      <c r="G11" s="983">
        <v>2.9588624734367759</v>
      </c>
      <c r="H11" s="983">
        <v>2.3347581755958178</v>
      </c>
      <c r="I11" s="983">
        <v>100</v>
      </c>
      <c r="J11" s="983">
        <v>1.7249958346905612</v>
      </c>
      <c r="K11" s="1564">
        <v>1.2163428276176871</v>
      </c>
    </row>
    <row r="12" spans="1:11" x14ac:dyDescent="0.15">
      <c r="A12" s="1546" t="s">
        <v>312</v>
      </c>
      <c r="B12" s="442"/>
      <c r="C12" s="1541">
        <v>352304.7758</v>
      </c>
      <c r="D12" s="1556"/>
      <c r="E12" s="1541">
        <v>1110641.4965673001</v>
      </c>
      <c r="F12" s="1557">
        <v>71.620763789015143</v>
      </c>
      <c r="G12" s="1557">
        <v>36.7815200056165</v>
      </c>
      <c r="H12" s="1557">
        <v>29.023300445663391</v>
      </c>
      <c r="I12" s="1557">
        <v>80.585760598532133</v>
      </c>
      <c r="J12" s="1557">
        <v>58.377552147076187</v>
      </c>
      <c r="K12" s="390">
        <v>41.163645395532953</v>
      </c>
    </row>
    <row r="13" spans="1:11" x14ac:dyDescent="0.15">
      <c r="A13" s="1546" t="s">
        <v>313</v>
      </c>
      <c r="B13" s="442"/>
      <c r="C13" s="1541">
        <v>139598.34999999998</v>
      </c>
      <c r="D13" s="1556"/>
      <c r="E13" s="1541">
        <v>267569.10579999996</v>
      </c>
      <c r="F13" s="1557">
        <v>28.379236210984857</v>
      </c>
      <c r="G13" s="1557">
        <v>14.574424918358014</v>
      </c>
      <c r="H13" s="1557">
        <v>11.50028365232531</v>
      </c>
      <c r="I13" s="1557">
        <v>19.414239401467864</v>
      </c>
      <c r="J13" s="1557">
        <v>14.063970664758552</v>
      </c>
      <c r="K13" s="390">
        <v>9.91689921904843</v>
      </c>
    </row>
    <row r="14" spans="1:11" x14ac:dyDescent="0.15">
      <c r="A14" s="980" t="s">
        <v>314</v>
      </c>
      <c r="B14" s="981"/>
      <c r="C14" s="982">
        <v>491903.12579999998</v>
      </c>
      <c r="D14" s="1536"/>
      <c r="E14" s="982">
        <v>1378210.6023673001</v>
      </c>
      <c r="F14" s="983">
        <v>100</v>
      </c>
      <c r="G14" s="983">
        <v>51.355944923974519</v>
      </c>
      <c r="H14" s="983">
        <v>40.523584097988696</v>
      </c>
      <c r="I14" s="983">
        <v>100</v>
      </c>
      <c r="J14" s="983">
        <v>72.441522811834744</v>
      </c>
      <c r="K14" s="1564">
        <v>51.080544614581378</v>
      </c>
    </row>
    <row r="15" spans="1:11" ht="14" thickBot="1" x14ac:dyDescent="0.2">
      <c r="A15" s="924"/>
      <c r="B15" s="436"/>
      <c r="C15" s="977"/>
      <c r="D15" s="978"/>
      <c r="E15" s="926"/>
      <c r="F15" s="385"/>
      <c r="G15" s="436"/>
      <c r="H15" s="436"/>
      <c r="I15" s="385"/>
      <c r="J15" s="436"/>
      <c r="K15" s="2134"/>
    </row>
    <row r="16" spans="1:11" ht="20" customHeight="1" thickBot="1" x14ac:dyDescent="0.2">
      <c r="A16" s="2285" t="s">
        <v>262</v>
      </c>
      <c r="B16" s="2286"/>
      <c r="C16" s="2287">
        <v>957830.93180000014</v>
      </c>
      <c r="D16" s="2288"/>
      <c r="E16" s="2287">
        <v>1902514.6751085999</v>
      </c>
      <c r="F16" s="2289"/>
      <c r="G16" s="2289">
        <v>100</v>
      </c>
      <c r="H16" s="2289">
        <v>78.907289424775158</v>
      </c>
      <c r="I16" s="2289"/>
      <c r="J16" s="2289">
        <v>100</v>
      </c>
      <c r="K16" s="2289">
        <v>70.512797953270493</v>
      </c>
    </row>
    <row r="17" spans="1:11" x14ac:dyDescent="0.15">
      <c r="A17" s="3299" t="s">
        <v>120</v>
      </c>
      <c r="B17" s="3300"/>
      <c r="C17" s="1817"/>
      <c r="D17" s="1808"/>
      <c r="E17" s="1808"/>
      <c r="F17" s="432"/>
      <c r="G17" s="432"/>
      <c r="H17" s="432"/>
      <c r="I17" s="432"/>
      <c r="J17" s="432"/>
      <c r="K17" s="431"/>
    </row>
    <row r="18" spans="1:11" x14ac:dyDescent="0.15">
      <c r="A18" s="1546" t="s">
        <v>266</v>
      </c>
      <c r="B18" s="1558"/>
      <c r="C18" s="950">
        <v>38207.608</v>
      </c>
      <c r="D18" s="1541"/>
      <c r="E18" s="1540">
        <v>145292.93172500003</v>
      </c>
      <c r="F18" s="1557">
        <v>24.691958110801991</v>
      </c>
      <c r="G18" s="1557">
        <v>18.645396904524137</v>
      </c>
      <c r="H18" s="1557">
        <v>3.1475897077354693</v>
      </c>
      <c r="I18" s="1557">
        <v>56.401758721291415</v>
      </c>
      <c r="J18" s="1557">
        <v>30.372817479398094</v>
      </c>
      <c r="K18" s="390">
        <v>5.3849840281407779</v>
      </c>
    </row>
    <row r="19" spans="1:11" x14ac:dyDescent="0.15">
      <c r="A19" s="1546" t="s">
        <v>267</v>
      </c>
      <c r="B19" s="1558"/>
      <c r="C19" s="950">
        <v>116529.44375000001</v>
      </c>
      <c r="D19" s="1541"/>
      <c r="E19" s="1540">
        <v>112310.61649583334</v>
      </c>
      <c r="F19" s="1557">
        <v>75.308041889198009</v>
      </c>
      <c r="G19" s="1557">
        <v>56.866625353311029</v>
      </c>
      <c r="H19" s="1557">
        <v>9.5998388016239939</v>
      </c>
      <c r="I19" s="1557">
        <v>43.598241278708585</v>
      </c>
      <c r="J19" s="1557">
        <v>23.478016551301181</v>
      </c>
      <c r="K19" s="390">
        <v>4.1625622722336635</v>
      </c>
    </row>
    <row r="20" spans="1:11" x14ac:dyDescent="0.15">
      <c r="A20" s="980" t="s">
        <v>268</v>
      </c>
      <c r="B20" s="1559"/>
      <c r="C20" s="955">
        <v>154737.05175000001</v>
      </c>
      <c r="D20" s="982"/>
      <c r="E20" s="982">
        <v>257603.54822083336</v>
      </c>
      <c r="F20" s="983">
        <v>100</v>
      </c>
      <c r="G20" s="983">
        <v>75.51202225783517</v>
      </c>
      <c r="H20" s="983">
        <v>12.747428509359466</v>
      </c>
      <c r="I20" s="983">
        <v>100</v>
      </c>
      <c r="J20" s="983">
        <v>53.850834030699282</v>
      </c>
      <c r="K20" s="1564">
        <v>9.5475463003744405</v>
      </c>
    </row>
    <row r="21" spans="1:11" x14ac:dyDescent="0.15">
      <c r="A21" s="980" t="s">
        <v>269</v>
      </c>
      <c r="B21" s="1559"/>
      <c r="C21" s="955">
        <v>4243.1030000000001</v>
      </c>
      <c r="D21" s="982"/>
      <c r="E21" s="1552">
        <v>25512.323036000005</v>
      </c>
      <c r="F21" s="983">
        <v>100</v>
      </c>
      <c r="G21" s="983">
        <v>2.0706436147946521</v>
      </c>
      <c r="H21" s="983">
        <v>0.34955204030729936</v>
      </c>
      <c r="I21" s="983">
        <v>100</v>
      </c>
      <c r="J21" s="983">
        <v>5.33323350178184</v>
      </c>
      <c r="K21" s="1564">
        <v>0.94556184143670208</v>
      </c>
    </row>
    <row r="22" spans="1:11" x14ac:dyDescent="0.15">
      <c r="A22" s="1546" t="s">
        <v>270</v>
      </c>
      <c r="B22" s="1558"/>
      <c r="C22" s="950">
        <v>10272.9429</v>
      </c>
      <c r="D22" s="1541"/>
      <c r="E22" s="1540">
        <v>59028.329903400001</v>
      </c>
      <c r="F22" s="1557">
        <v>22.54029053525252</v>
      </c>
      <c r="G22" s="1557">
        <v>5.0132187743345042</v>
      </c>
      <c r="H22" s="1557">
        <v>0.84629766250203797</v>
      </c>
      <c r="I22" s="1557">
        <v>31.619406387340621</v>
      </c>
      <c r="J22" s="1557">
        <v>12.339600206175581</v>
      </c>
      <c r="K22" s="390">
        <v>2.1877637815118813</v>
      </c>
    </row>
    <row r="23" spans="1:11" x14ac:dyDescent="0.15">
      <c r="A23" s="1546" t="s">
        <v>271</v>
      </c>
      <c r="B23" s="1558"/>
      <c r="C23" s="950">
        <v>35302.96875</v>
      </c>
      <c r="D23" s="1541"/>
      <c r="E23" s="1540">
        <v>127655.535</v>
      </c>
      <c r="F23" s="1557">
        <v>77.45970946474749</v>
      </c>
      <c r="G23" s="1557">
        <v>17.227926549386769</v>
      </c>
      <c r="H23" s="1557">
        <v>2.9083019562493133</v>
      </c>
      <c r="I23" s="1557">
        <v>68.380593612659382</v>
      </c>
      <c r="J23" s="1557">
        <v>26.68580101424693</v>
      </c>
      <c r="K23" s="390">
        <v>4.7312901523652275</v>
      </c>
    </row>
    <row r="24" spans="1:11" x14ac:dyDescent="0.15">
      <c r="A24" s="980" t="s">
        <v>272</v>
      </c>
      <c r="B24" s="1559"/>
      <c r="C24" s="955">
        <v>45575.911650000002</v>
      </c>
      <c r="D24" s="982"/>
      <c r="E24" s="982">
        <v>186683.86490340001</v>
      </c>
      <c r="F24" s="983">
        <v>100.00000000000001</v>
      </c>
      <c r="G24" s="983">
        <v>22.241145323721273</v>
      </c>
      <c r="H24" s="983">
        <v>3.7545996187513517</v>
      </c>
      <c r="I24" s="983">
        <v>100</v>
      </c>
      <c r="J24" s="983">
        <v>39.025401220422509</v>
      </c>
      <c r="K24" s="1564">
        <v>6.9190539338771089</v>
      </c>
    </row>
    <row r="25" spans="1:11" x14ac:dyDescent="0.15">
      <c r="A25" s="980" t="s">
        <v>273</v>
      </c>
      <c r="B25" s="1559"/>
      <c r="C25" s="955">
        <v>361.041</v>
      </c>
      <c r="D25" s="982"/>
      <c r="E25" s="1552">
        <v>8565.2749999999996</v>
      </c>
      <c r="F25" s="983">
        <v>100</v>
      </c>
      <c r="G25" s="983">
        <v>0.17618880364890413</v>
      </c>
      <c r="H25" s="983">
        <v>2.9743001332889554E-2</v>
      </c>
      <c r="I25" s="983">
        <v>100</v>
      </c>
      <c r="J25" s="983">
        <v>1.7905312470963664</v>
      </c>
      <c r="K25" s="1564">
        <v>0.31745432158347126</v>
      </c>
    </row>
    <row r="26" spans="1:11" ht="8.25" customHeight="1" thickBot="1" x14ac:dyDescent="0.2">
      <c r="A26" s="924"/>
      <c r="B26" s="21"/>
      <c r="C26" s="928"/>
      <c r="D26" s="977"/>
      <c r="E26" s="977"/>
      <c r="F26" s="385"/>
      <c r="G26" s="385"/>
      <c r="H26" s="385"/>
      <c r="I26" s="385"/>
      <c r="J26" s="385"/>
      <c r="K26" s="436"/>
    </row>
    <row r="27" spans="1:11" ht="20" customHeight="1" thickBot="1" x14ac:dyDescent="0.2">
      <c r="A27" s="2285" t="s">
        <v>274</v>
      </c>
      <c r="B27" s="2290"/>
      <c r="C27" s="2291">
        <v>204917.10740000001</v>
      </c>
      <c r="D27" s="2287"/>
      <c r="E27" s="2287">
        <v>478365.01116023341</v>
      </c>
      <c r="F27" s="2292"/>
      <c r="G27" s="2292">
        <v>99.999999999999986</v>
      </c>
      <c r="H27" s="2289">
        <v>16.881323169751003</v>
      </c>
      <c r="I27" s="2292"/>
      <c r="J27" s="2292">
        <v>100</v>
      </c>
      <c r="K27" s="2289">
        <v>17.729616397271723</v>
      </c>
    </row>
    <row r="28" spans="1:11" x14ac:dyDescent="0.15">
      <c r="A28" s="3294" t="s">
        <v>129</v>
      </c>
      <c r="B28" s="3295"/>
      <c r="C28" s="1817"/>
      <c r="D28" s="1808"/>
      <c r="E28" s="1808"/>
      <c r="F28" s="432"/>
      <c r="G28" s="432"/>
      <c r="H28" s="432"/>
      <c r="I28" s="432"/>
      <c r="J28" s="385"/>
      <c r="K28" s="2391"/>
    </row>
    <row r="29" spans="1:11" x14ac:dyDescent="0.15">
      <c r="A29" s="1546" t="s">
        <v>8</v>
      </c>
      <c r="B29" s="442"/>
      <c r="C29" s="950">
        <v>45807.516000000003</v>
      </c>
      <c r="D29" s="1541"/>
      <c r="E29" s="1540">
        <v>279609.07766399998</v>
      </c>
      <c r="F29" s="388"/>
      <c r="G29" s="1557">
        <v>89.606562076494654</v>
      </c>
      <c r="H29" s="1557">
        <v>3.7736794697675879</v>
      </c>
      <c r="I29" s="1557"/>
      <c r="J29" s="1557">
        <v>88.140000426377412</v>
      </c>
      <c r="K29" s="390">
        <v>10.363136041563784</v>
      </c>
    </row>
    <row r="30" spans="1:11" x14ac:dyDescent="0.15">
      <c r="A30" s="1546" t="s">
        <v>1385</v>
      </c>
      <c r="B30" s="442"/>
      <c r="C30" s="950">
        <v>2562.5822000000003</v>
      </c>
      <c r="D30" s="1541"/>
      <c r="E30" s="1540">
        <v>15326.804138200001</v>
      </c>
      <c r="F30" s="388"/>
      <c r="G30" s="1557">
        <v>5.0128057801785246</v>
      </c>
      <c r="H30" s="1557">
        <v>0.21110867128730271</v>
      </c>
      <c r="I30" s="1557"/>
      <c r="J30" s="1557">
        <v>4.831404382726455</v>
      </c>
      <c r="K30" s="390">
        <v>0.56805650837072041</v>
      </c>
    </row>
    <row r="31" spans="1:11" x14ac:dyDescent="0.15">
      <c r="A31" s="1546" t="s">
        <v>1386</v>
      </c>
      <c r="B31" s="442"/>
      <c r="C31" s="950">
        <v>550.72811999999999</v>
      </c>
      <c r="D31" s="1541"/>
      <c r="E31" s="1540">
        <v>3166.68669</v>
      </c>
      <c r="F31" s="388"/>
      <c r="G31" s="1557">
        <v>1.0773090920723838</v>
      </c>
      <c r="H31" s="1557">
        <v>4.5369659421560869E-2</v>
      </c>
      <c r="I31" s="1557"/>
      <c r="J31" s="1557">
        <v>0.99822140446457941</v>
      </c>
      <c r="K31" s="390">
        <v>0.11736673660114336</v>
      </c>
    </row>
    <row r="32" spans="1:11" x14ac:dyDescent="0.15">
      <c r="A32" s="1546" t="s">
        <v>1387</v>
      </c>
      <c r="B32" s="442"/>
      <c r="C32" s="950">
        <v>591.74450000000002</v>
      </c>
      <c r="D32" s="1541"/>
      <c r="E32" s="1540">
        <v>8954.2777740000001</v>
      </c>
      <c r="F32" s="388"/>
      <c r="G32" s="1557">
        <v>1.1575434536261318</v>
      </c>
      <c r="H32" s="1557">
        <v>4.874863921889775E-2</v>
      </c>
      <c r="I32" s="1557"/>
      <c r="J32" s="1557">
        <v>2.822619542297772</v>
      </c>
      <c r="K32" s="390">
        <v>0.33187191024399398</v>
      </c>
    </row>
    <row r="33" spans="1:11" x14ac:dyDescent="0.15">
      <c r="A33" s="1546" t="s">
        <v>1842</v>
      </c>
      <c r="B33" s="442"/>
      <c r="C33" s="950">
        <v>459.81065000000001</v>
      </c>
      <c r="D33" s="1541"/>
      <c r="E33" s="1540">
        <v>3515.7122299000002</v>
      </c>
      <c r="F33" s="388"/>
      <c r="G33" s="1557">
        <v>0.89946050671375311</v>
      </c>
      <c r="H33" s="1557">
        <v>3.7879766496954126E-2</v>
      </c>
      <c r="I33" s="1557"/>
      <c r="J33" s="1557">
        <v>1.1082432660314989</v>
      </c>
      <c r="K33" s="390">
        <v>0.1303026512080018</v>
      </c>
    </row>
    <row r="34" spans="1:11" ht="14" thickBot="1" x14ac:dyDescent="0.2">
      <c r="A34" s="2133" t="s">
        <v>1388</v>
      </c>
      <c r="B34" s="446"/>
      <c r="C34" s="950">
        <v>1148.3344</v>
      </c>
      <c r="D34" s="1541"/>
      <c r="E34" s="1540">
        <v>6660.3395200000004</v>
      </c>
      <c r="F34" s="388"/>
      <c r="G34" s="1557">
        <v>2.2463190909145614</v>
      </c>
      <c r="H34" s="1557">
        <v>9.4601199281530157E-2</v>
      </c>
      <c r="I34" s="1557"/>
      <c r="J34" s="1557">
        <v>2.0995109781022712</v>
      </c>
      <c r="K34" s="2134">
        <v>0.24685180147014343</v>
      </c>
    </row>
    <row r="35" spans="1:11" ht="20" customHeight="1" thickBot="1" x14ac:dyDescent="0.2">
      <c r="A35" s="2285" t="s">
        <v>275</v>
      </c>
      <c r="B35" s="2293"/>
      <c r="C35" s="2291">
        <v>51120.71587</v>
      </c>
      <c r="D35" s="2287"/>
      <c r="E35" s="2287">
        <v>317232.89801609999</v>
      </c>
      <c r="F35" s="2292"/>
      <c r="G35" s="2289">
        <v>100.00000000000001</v>
      </c>
      <c r="H35" s="2289">
        <v>4.2113874054738334</v>
      </c>
      <c r="I35" s="2289"/>
      <c r="J35" s="2289">
        <v>99.999999999999986</v>
      </c>
      <c r="K35" s="2289">
        <v>11.757585649457788</v>
      </c>
    </row>
    <row r="36" spans="1:11" ht="7.5" customHeight="1" thickBot="1" x14ac:dyDescent="0.2">
      <c r="A36" s="1560"/>
      <c r="B36" s="1561"/>
      <c r="C36" s="1818"/>
      <c r="D36" s="1818"/>
      <c r="E36" s="1818"/>
      <c r="F36" s="1561"/>
      <c r="G36" s="1561"/>
      <c r="H36" s="1561"/>
      <c r="I36" s="1561"/>
      <c r="J36" s="1561"/>
      <c r="K36" s="1562"/>
    </row>
    <row r="37" spans="1:11" ht="28.5" customHeight="1" thickBot="1" x14ac:dyDescent="0.2">
      <c r="A37" s="3296" t="s">
        <v>276</v>
      </c>
      <c r="B37" s="3296"/>
      <c r="C37" s="960">
        <v>1213868.7550700002</v>
      </c>
      <c r="D37" s="1816"/>
      <c r="E37" s="1563">
        <v>2698112.5842849333</v>
      </c>
      <c r="F37" s="961"/>
      <c r="G37" s="961"/>
      <c r="H37" s="988">
        <v>99.999999999999986</v>
      </c>
      <c r="I37" s="961"/>
      <c r="J37" s="961"/>
      <c r="K37" s="988">
        <v>100</v>
      </c>
    </row>
    <row r="38" spans="1:11" ht="15" x14ac:dyDescent="0.15">
      <c r="A38" s="375" t="s">
        <v>1925</v>
      </c>
      <c r="B38" s="942"/>
      <c r="C38" s="942"/>
    </row>
  </sheetData>
  <mergeCells count="13">
    <mergeCell ref="A37:B37"/>
    <mergeCell ref="F5:H5"/>
    <mergeCell ref="I5:K5"/>
    <mergeCell ref="D6:E6"/>
    <mergeCell ref="A7:B7"/>
    <mergeCell ref="A5:B5"/>
    <mergeCell ref="A17:B17"/>
    <mergeCell ref="A1:K1"/>
    <mergeCell ref="A2:K2"/>
    <mergeCell ref="A4:B4"/>
    <mergeCell ref="D4:E4"/>
    <mergeCell ref="F4:K4"/>
    <mergeCell ref="A28:B28"/>
  </mergeCells>
  <phoneticPr fontId="13" type="noConversion"/>
  <pageMargins left="0.78740157480314965" right="0.59055118110236227" top="0.98425196850393704" bottom="0.78740157480314965" header="0" footer="0"/>
  <pageSetup scale="70" orientation="portrait" horizontalDpi="4294967293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AE248-F346-0149-89A5-0C5BBAAABE93}">
  <dimension ref="B1:D40"/>
  <sheetViews>
    <sheetView workbookViewId="0">
      <selection activeCell="E1" sqref="E1:I65536"/>
    </sheetView>
  </sheetViews>
  <sheetFormatPr baseColWidth="10" defaultColWidth="11.5" defaultRowHeight="13" x14ac:dyDescent="0.15"/>
  <cols>
    <col min="1" max="1" width="3" customWidth="1"/>
    <col min="2" max="2" width="37" customWidth="1"/>
    <col min="3" max="3" width="23" customWidth="1"/>
    <col min="4" max="4" width="23.33203125" customWidth="1"/>
  </cols>
  <sheetData>
    <row r="1" spans="2:4" ht="18" x14ac:dyDescent="0.2">
      <c r="B1" s="2836" t="s">
        <v>1322</v>
      </c>
      <c r="C1" s="2836"/>
      <c r="D1" s="2836"/>
    </row>
    <row r="2" spans="2:4" ht="19" thickBot="1" x14ac:dyDescent="0.25">
      <c r="B2" s="2836" t="s">
        <v>1945</v>
      </c>
      <c r="C2" s="2836"/>
      <c r="D2" s="2836"/>
    </row>
    <row r="3" spans="2:4" ht="14" thickTop="1" x14ac:dyDescent="0.15">
      <c r="B3" s="908"/>
      <c r="C3" s="909" t="s">
        <v>454</v>
      </c>
      <c r="D3" s="909" t="s">
        <v>338</v>
      </c>
    </row>
    <row r="4" spans="2:4" ht="14" thickBot="1" x14ac:dyDescent="0.2">
      <c r="B4" s="916" t="s">
        <v>424</v>
      </c>
      <c r="C4" s="946" t="s">
        <v>1190</v>
      </c>
      <c r="D4" s="946" t="s">
        <v>1239</v>
      </c>
    </row>
    <row r="5" spans="2:4" x14ac:dyDescent="0.15">
      <c r="B5" s="923"/>
      <c r="C5" s="385"/>
      <c r="D5" s="385"/>
    </row>
    <row r="6" spans="2:4" x14ac:dyDescent="0.15">
      <c r="B6" s="948"/>
      <c r="C6" s="385"/>
      <c r="D6" s="385"/>
    </row>
    <row r="7" spans="2:4" ht="18" x14ac:dyDescent="0.2">
      <c r="B7" s="1005" t="s">
        <v>207</v>
      </c>
      <c r="C7" s="1006">
        <v>1902514.6751085999</v>
      </c>
      <c r="D7" s="1007">
        <v>70.512797953270493</v>
      </c>
    </row>
    <row r="8" spans="2:4" ht="16" x14ac:dyDescent="0.2">
      <c r="B8" s="951"/>
      <c r="C8" s="1008"/>
      <c r="D8" s="1009"/>
    </row>
    <row r="9" spans="2:4" ht="18" x14ac:dyDescent="0.2">
      <c r="B9" s="1010" t="s">
        <v>139</v>
      </c>
      <c r="C9" s="1006">
        <v>478365.01116023341</v>
      </c>
      <c r="D9" s="1007">
        <v>17.729616397271723</v>
      </c>
    </row>
    <row r="10" spans="2:4" ht="16" x14ac:dyDescent="0.2">
      <c r="B10" s="951"/>
      <c r="C10" s="1008"/>
      <c r="D10" s="1009"/>
    </row>
    <row r="11" spans="2:4" ht="18" x14ac:dyDescent="0.2">
      <c r="B11" s="1005" t="s">
        <v>131</v>
      </c>
      <c r="C11" s="1006">
        <v>317232.89801609999</v>
      </c>
      <c r="D11" s="1007">
        <v>11.75758564945779</v>
      </c>
    </row>
    <row r="12" spans="2:4" ht="16" x14ac:dyDescent="0.2">
      <c r="B12" s="951"/>
      <c r="C12" s="1008"/>
      <c r="D12" s="1009"/>
    </row>
    <row r="13" spans="2:4" ht="17" thickBot="1" x14ac:dyDescent="0.25">
      <c r="B13" s="1011"/>
      <c r="C13" s="1012"/>
      <c r="D13" s="1012"/>
    </row>
    <row r="14" spans="2:4" ht="39" thickBot="1" x14ac:dyDescent="0.25">
      <c r="B14" s="1025" t="s">
        <v>339</v>
      </c>
      <c r="C14" s="1013">
        <v>2698112.5842849333</v>
      </c>
      <c r="D14" s="1014">
        <v>100.00000000000001</v>
      </c>
    </row>
    <row r="15" spans="2:4" ht="16" thickTop="1" x14ac:dyDescent="0.15">
      <c r="B15" s="2018" t="s">
        <v>1925</v>
      </c>
      <c r="C15" s="942"/>
      <c r="D15" s="942"/>
    </row>
    <row r="16" spans="2:4" x14ac:dyDescent="0.15">
      <c r="B16" s="1834" t="s">
        <v>1946</v>
      </c>
    </row>
    <row r="17" spans="2:4" x14ac:dyDescent="0.15">
      <c r="C17" s="15"/>
      <c r="D17" s="15"/>
    </row>
    <row r="21" spans="2:4" ht="18" x14ac:dyDescent="0.2">
      <c r="B21" s="2836" t="s">
        <v>1323</v>
      </c>
      <c r="C21" s="2836"/>
      <c r="D21" s="2836"/>
    </row>
    <row r="22" spans="2:4" ht="19" thickBot="1" x14ac:dyDescent="0.25">
      <c r="B22" s="2836" t="s">
        <v>1947</v>
      </c>
      <c r="C22" s="2836"/>
      <c r="D22" s="2836"/>
    </row>
    <row r="23" spans="2:4" ht="14" thickTop="1" x14ac:dyDescent="0.15">
      <c r="B23" s="908"/>
      <c r="C23" s="909" t="s">
        <v>288</v>
      </c>
      <c r="D23" s="909" t="s">
        <v>454</v>
      </c>
    </row>
    <row r="24" spans="2:4" ht="14" thickBot="1" x14ac:dyDescent="0.2">
      <c r="B24" s="916" t="s">
        <v>204</v>
      </c>
      <c r="C24" s="946" t="s">
        <v>1190</v>
      </c>
      <c r="D24" s="946" t="s">
        <v>291</v>
      </c>
    </row>
    <row r="25" spans="2:4" x14ac:dyDescent="0.15">
      <c r="B25" s="923"/>
      <c r="C25" s="385"/>
      <c r="D25" s="385"/>
    </row>
    <row r="26" spans="2:4" x14ac:dyDescent="0.15">
      <c r="B26" s="948"/>
      <c r="C26" s="385"/>
      <c r="D26" s="385"/>
    </row>
    <row r="27" spans="2:4" ht="18" x14ac:dyDescent="0.2">
      <c r="B27" s="1005" t="s">
        <v>207</v>
      </c>
      <c r="C27" s="1006">
        <v>974704.74846029992</v>
      </c>
      <c r="D27" s="1007">
        <v>55.058650240153725</v>
      </c>
    </row>
    <row r="28" spans="2:4" ht="16" x14ac:dyDescent="0.2">
      <c r="B28" s="951"/>
      <c r="C28" s="1008"/>
      <c r="D28" s="1009"/>
    </row>
    <row r="29" spans="2:4" ht="18" x14ac:dyDescent="0.2">
      <c r="B29" s="1010" t="s">
        <v>139</v>
      </c>
      <c r="C29" s="1006">
        <v>478365.01116023341</v>
      </c>
      <c r="D29" s="1007">
        <v>27.02165130333443</v>
      </c>
    </row>
    <row r="30" spans="2:4" ht="16" x14ac:dyDescent="0.2">
      <c r="B30" s="951"/>
      <c r="C30" s="1008"/>
      <c r="D30" s="1009"/>
    </row>
    <row r="31" spans="2:4" ht="18" x14ac:dyDescent="0.2">
      <c r="B31" s="1005" t="s">
        <v>131</v>
      </c>
      <c r="C31" s="1006">
        <v>317232.89801609999</v>
      </c>
      <c r="D31" s="1007">
        <v>17.919698456511849</v>
      </c>
    </row>
    <row r="32" spans="2:4" x14ac:dyDescent="0.15">
      <c r="B32" s="951"/>
      <c r="C32" s="952"/>
      <c r="D32" s="953"/>
    </row>
    <row r="33" spans="2:4" ht="14" thickBot="1" x14ac:dyDescent="0.2">
      <c r="B33" s="1011"/>
      <c r="C33" s="1015"/>
      <c r="D33" s="1015"/>
    </row>
    <row r="34" spans="2:4" ht="39" thickBot="1" x14ac:dyDescent="0.25">
      <c r="B34" s="1025" t="s">
        <v>339</v>
      </c>
      <c r="C34" s="1016">
        <v>1770302.6576366334</v>
      </c>
      <c r="D34" s="1017">
        <v>100.00000000000001</v>
      </c>
    </row>
    <row r="35" spans="2:4" ht="16" thickTop="1" x14ac:dyDescent="0.15">
      <c r="B35" s="2018" t="s">
        <v>1925</v>
      </c>
      <c r="C35" s="942"/>
      <c r="D35" s="942"/>
    </row>
    <row r="36" spans="2:4" x14ac:dyDescent="0.15">
      <c r="B36" s="1834" t="s">
        <v>1948</v>
      </c>
    </row>
    <row r="40" spans="2:4" x14ac:dyDescent="0.15">
      <c r="C40" s="15"/>
    </row>
  </sheetData>
  <mergeCells count="4">
    <mergeCell ref="B22:D22"/>
    <mergeCell ref="B1:D1"/>
    <mergeCell ref="B2:D2"/>
    <mergeCell ref="B21:D21"/>
  </mergeCells>
  <phoneticPr fontId="13" type="noConversion"/>
  <pageMargins left="0.78740157480314965" right="0.78740157480314965" top="1.1811023622047245" bottom="0.78740157480314965" header="0.59055118110236227" footer="0"/>
  <pageSetup orientation="portrait" horizontalDpi="4294967295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0EA87-A380-FB4B-8A88-07556F070C6A}">
  <dimension ref="A1:K73"/>
  <sheetViews>
    <sheetView workbookViewId="0">
      <selection activeCell="A69" sqref="A69:IV72"/>
    </sheetView>
  </sheetViews>
  <sheetFormatPr baseColWidth="10" defaultColWidth="11.5" defaultRowHeight="13" x14ac:dyDescent="0.15"/>
  <cols>
    <col min="1" max="1" width="6.33203125" customWidth="1"/>
    <col min="2" max="2" width="29.6640625" customWidth="1"/>
    <col min="3" max="3" width="19" customWidth="1"/>
    <col min="4" max="4" width="17.6640625" customWidth="1"/>
    <col min="5" max="6" width="15.83203125" customWidth="1"/>
    <col min="8" max="8" width="17.33203125" customWidth="1"/>
  </cols>
  <sheetData>
    <row r="1" spans="1:8" x14ac:dyDescent="0.15">
      <c r="A1" s="247" t="s">
        <v>106</v>
      </c>
      <c r="B1" s="247"/>
      <c r="C1" s="247"/>
      <c r="D1" s="247"/>
      <c r="E1" s="247"/>
      <c r="F1" s="247"/>
    </row>
    <row r="2" spans="1:8" ht="14" thickBot="1" x14ac:dyDescent="0.2">
      <c r="A2" s="3302" t="s">
        <v>1949</v>
      </c>
      <c r="B2" s="3303"/>
      <c r="C2" s="3303"/>
      <c r="D2" s="3303"/>
      <c r="E2" s="3303"/>
      <c r="F2" s="3303"/>
    </row>
    <row r="3" spans="1:8" ht="14" thickBot="1" x14ac:dyDescent="0.2">
      <c r="A3" s="2015"/>
      <c r="B3" s="2015"/>
      <c r="C3" s="2235" t="s">
        <v>286</v>
      </c>
      <c r="D3" s="2235" t="s">
        <v>287</v>
      </c>
      <c r="E3" s="3304" t="s">
        <v>650</v>
      </c>
      <c r="F3" s="3305"/>
    </row>
    <row r="4" spans="1:8" ht="14" thickBot="1" x14ac:dyDescent="0.2">
      <c r="A4" s="946" t="s">
        <v>700</v>
      </c>
      <c r="B4" s="946" t="s">
        <v>424</v>
      </c>
      <c r="C4" s="946" t="s">
        <v>361</v>
      </c>
      <c r="D4" s="946" t="s">
        <v>334</v>
      </c>
      <c r="E4" s="1640" t="s">
        <v>309</v>
      </c>
      <c r="F4" s="1640" t="s">
        <v>651</v>
      </c>
    </row>
    <row r="5" spans="1:8" ht="13.5" customHeight="1" x14ac:dyDescent="0.2">
      <c r="A5" s="2023">
        <v>1</v>
      </c>
      <c r="B5" s="2394" t="s">
        <v>1844</v>
      </c>
      <c r="C5" s="2013">
        <v>144271.55799999999</v>
      </c>
      <c r="D5" s="2013">
        <v>927809.92664829991</v>
      </c>
      <c r="E5" s="2013">
        <v>11.885268271171567</v>
      </c>
      <c r="F5" s="2127">
        <v>34.387368861191995</v>
      </c>
    </row>
    <row r="6" spans="1:8" ht="13.5" customHeight="1" x14ac:dyDescent="0.2">
      <c r="A6" s="388">
        <v>2</v>
      </c>
      <c r="B6" s="388" t="s">
        <v>221</v>
      </c>
      <c r="C6" s="1235">
        <v>45807.516000000003</v>
      </c>
      <c r="D6" s="1235">
        <v>279609.07766399998</v>
      </c>
      <c r="E6" s="1235">
        <v>3.7736794697675893</v>
      </c>
      <c r="F6" s="2128">
        <v>10.363136041563784</v>
      </c>
      <c r="H6" s="195"/>
    </row>
    <row r="7" spans="1:8" ht="13.5" customHeight="1" x14ac:dyDescent="0.2">
      <c r="A7" s="388">
        <v>3</v>
      </c>
      <c r="B7" s="388" t="s">
        <v>427</v>
      </c>
      <c r="C7" s="1235">
        <v>244919.30000000002</v>
      </c>
      <c r="D7" s="1235">
        <v>227406.34545350002</v>
      </c>
      <c r="E7" s="1235">
        <v>20.176752962545471</v>
      </c>
      <c r="F7" s="2128">
        <v>8.4283490161982364</v>
      </c>
    </row>
    <row r="8" spans="1:8" ht="13.5" customHeight="1" x14ac:dyDescent="0.2">
      <c r="A8" s="388">
        <v>4</v>
      </c>
      <c r="B8" s="388" t="s">
        <v>216</v>
      </c>
      <c r="C8" s="1235">
        <v>38207.608</v>
      </c>
      <c r="D8" s="1235">
        <v>145292.93172500003</v>
      </c>
      <c r="E8" s="1235">
        <v>3.1475897077354711</v>
      </c>
      <c r="F8" s="2128">
        <v>5.384984028140777</v>
      </c>
    </row>
    <row r="9" spans="1:8" ht="13.5" customHeight="1" x14ac:dyDescent="0.2">
      <c r="A9" s="388">
        <v>5</v>
      </c>
      <c r="B9" s="388" t="s">
        <v>220</v>
      </c>
      <c r="C9" s="1235">
        <v>35302.96875</v>
      </c>
      <c r="D9" s="1235">
        <v>127655.535</v>
      </c>
      <c r="E9" s="1235">
        <v>2.9083019562493142</v>
      </c>
      <c r="F9" s="2128">
        <v>4.7312901523652275</v>
      </c>
    </row>
    <row r="10" spans="1:8" ht="13.5" customHeight="1" x14ac:dyDescent="0.2">
      <c r="A10" s="388">
        <v>6</v>
      </c>
      <c r="B10" s="388" t="s">
        <v>217</v>
      </c>
      <c r="C10" s="1235">
        <v>116529.44375000001</v>
      </c>
      <c r="D10" s="1235">
        <v>112310.61649583334</v>
      </c>
      <c r="E10" s="1235">
        <v>9.5998388016239993</v>
      </c>
      <c r="F10" s="2128">
        <v>4.1625622722336626</v>
      </c>
    </row>
    <row r="11" spans="1:8" ht="13.5" customHeight="1" x14ac:dyDescent="0.2">
      <c r="A11" s="388">
        <v>7</v>
      </c>
      <c r="B11" s="388" t="s">
        <v>648</v>
      </c>
      <c r="C11" s="1235">
        <v>46954</v>
      </c>
      <c r="D11" s="1235">
        <v>80197.431999999986</v>
      </c>
      <c r="E11" s="1235">
        <v>3.8681282308228058</v>
      </c>
      <c r="F11" s="2128">
        <v>2.972353061436622</v>
      </c>
    </row>
    <row r="12" spans="1:8" ht="13.5" customHeight="1" x14ac:dyDescent="0.2">
      <c r="A12" s="388">
        <v>8</v>
      </c>
      <c r="B12" s="388" t="s">
        <v>293</v>
      </c>
      <c r="C12" s="1235">
        <v>94588.06</v>
      </c>
      <c r="D12" s="1235">
        <v>73395.605156999998</v>
      </c>
      <c r="E12" s="1235">
        <v>7.7922806403024545</v>
      </c>
      <c r="F12" s="2128">
        <v>2.7202573230075808</v>
      </c>
    </row>
    <row r="13" spans="1:8" ht="13.5" customHeight="1" x14ac:dyDescent="0.2">
      <c r="A13" s="388">
        <v>9</v>
      </c>
      <c r="B13" s="388" t="s">
        <v>1614</v>
      </c>
      <c r="C13" s="1235">
        <v>23415.579999999998</v>
      </c>
      <c r="D13" s="1235">
        <v>75995.264890000006</v>
      </c>
      <c r="E13" s="1235">
        <v>1.9290042603205235</v>
      </c>
      <c r="F13" s="2128">
        <v>2.8166083703338356</v>
      </c>
    </row>
    <row r="14" spans="1:8" ht="13.5" customHeight="1" x14ac:dyDescent="0.2">
      <c r="A14" s="388">
        <v>10</v>
      </c>
      <c r="B14" s="388" t="s">
        <v>227</v>
      </c>
      <c r="C14" s="1235">
        <v>80925.739999999991</v>
      </c>
      <c r="D14" s="1235">
        <v>67492.067159999991</v>
      </c>
      <c r="E14" s="1235">
        <v>6.6667619264434625</v>
      </c>
      <c r="F14" s="2128">
        <v>2.5014548152328882</v>
      </c>
    </row>
    <row r="15" spans="1:8" ht="13.5" customHeight="1" x14ac:dyDescent="0.2">
      <c r="A15" s="388">
        <v>11</v>
      </c>
      <c r="B15" s="388" t="s">
        <v>976</v>
      </c>
      <c r="C15" s="1235">
        <v>21248.199999999997</v>
      </c>
      <c r="D15" s="1235">
        <v>65104.484799999984</v>
      </c>
      <c r="E15" s="1235">
        <v>1.7504528320093951</v>
      </c>
      <c r="F15" s="2128">
        <v>2.4129639800503089</v>
      </c>
    </row>
    <row r="16" spans="1:8" ht="13.5" customHeight="1" x14ac:dyDescent="0.2">
      <c r="A16" s="388">
        <v>12</v>
      </c>
      <c r="B16" s="388" t="s">
        <v>219</v>
      </c>
      <c r="C16" s="1235">
        <v>10272.9429</v>
      </c>
      <c r="D16" s="1235">
        <v>59028.329903400001</v>
      </c>
      <c r="E16" s="1235">
        <v>0.84629766250203831</v>
      </c>
      <c r="F16" s="2128">
        <v>2.1877637815118809</v>
      </c>
    </row>
    <row r="17" spans="1:8" ht="13.5" customHeight="1" x14ac:dyDescent="0.2">
      <c r="A17" s="388">
        <v>13</v>
      </c>
      <c r="B17" s="388" t="s">
        <v>991</v>
      </c>
      <c r="C17" s="1235">
        <v>7986.9</v>
      </c>
      <c r="D17" s="1235">
        <v>37618.298999999999</v>
      </c>
      <c r="E17" s="1235">
        <v>0.65797063864119498</v>
      </c>
      <c r="F17" s="2128">
        <v>1.3942449703213469</v>
      </c>
    </row>
    <row r="18" spans="1:8" ht="13.5" customHeight="1" x14ac:dyDescent="0.2">
      <c r="A18" s="388">
        <v>14</v>
      </c>
      <c r="B18" s="388" t="s">
        <v>984</v>
      </c>
      <c r="C18" s="1235">
        <v>15871.65</v>
      </c>
      <c r="D18" s="1235">
        <v>40012.429650000005</v>
      </c>
      <c r="E18" s="1235">
        <v>1.3075260347305615</v>
      </c>
      <c r="F18" s="2128">
        <v>1.4829785044201291</v>
      </c>
    </row>
    <row r="19" spans="1:8" ht="13.5" customHeight="1" x14ac:dyDescent="0.2">
      <c r="A19" s="388">
        <v>15</v>
      </c>
      <c r="B19" s="388" t="s">
        <v>970</v>
      </c>
      <c r="C19" s="1235">
        <v>4517.5277999999998</v>
      </c>
      <c r="D19" s="1235">
        <v>27805.383609000004</v>
      </c>
      <c r="E19" s="1235">
        <v>0.37215949262484227</v>
      </c>
      <c r="F19" s="2128">
        <v>1.0305494207673738</v>
      </c>
      <c r="G19" s="423"/>
      <c r="H19" s="423"/>
    </row>
    <row r="20" spans="1:8" ht="13.5" customHeight="1" x14ac:dyDescent="0.2">
      <c r="A20" s="388">
        <v>16</v>
      </c>
      <c r="B20" s="388" t="s">
        <v>218</v>
      </c>
      <c r="C20" s="1235">
        <v>4243.1030000000001</v>
      </c>
      <c r="D20" s="1235">
        <v>25512.323036000005</v>
      </c>
      <c r="E20" s="1235">
        <v>0.34955204030729947</v>
      </c>
      <c r="F20" s="2128">
        <v>0.94556184143670186</v>
      </c>
      <c r="G20" s="423"/>
      <c r="H20" s="423"/>
    </row>
    <row r="21" spans="1:8" ht="13.5" customHeight="1" x14ac:dyDescent="0.2">
      <c r="A21" s="388">
        <v>17</v>
      </c>
      <c r="B21" s="388" t="s">
        <v>930</v>
      </c>
      <c r="C21" s="1235">
        <v>22249.200000000001</v>
      </c>
      <c r="D21" s="1235">
        <v>24140.382000000009</v>
      </c>
      <c r="E21" s="1235">
        <v>1.8329164423312769</v>
      </c>
      <c r="F21" s="2128">
        <v>0.89471366541948072</v>
      </c>
    </row>
    <row r="22" spans="1:8" ht="13.5" customHeight="1" x14ac:dyDescent="0.2">
      <c r="A22" s="388">
        <v>18</v>
      </c>
      <c r="B22" s="388" t="s">
        <v>987</v>
      </c>
      <c r="C22" s="1235">
        <v>14934.75</v>
      </c>
      <c r="D22" s="1235">
        <v>24134.556000000004</v>
      </c>
      <c r="E22" s="1235">
        <v>1.2303430611935278</v>
      </c>
      <c r="F22" s="2128">
        <v>0.89449773669827248</v>
      </c>
    </row>
    <row r="23" spans="1:8" ht="13.5" customHeight="1" x14ac:dyDescent="0.2">
      <c r="A23" s="388">
        <v>19</v>
      </c>
      <c r="B23" s="388" t="s">
        <v>102</v>
      </c>
      <c r="C23" s="1235">
        <v>18053.5</v>
      </c>
      <c r="D23" s="1235">
        <v>23993.101500000001</v>
      </c>
      <c r="E23" s="1235">
        <v>1.487269519426663</v>
      </c>
      <c r="F23" s="2128">
        <v>0.88925501625643844</v>
      </c>
    </row>
    <row r="24" spans="1:8" ht="13.5" customHeight="1" x14ac:dyDescent="0.2">
      <c r="A24" s="388">
        <v>20</v>
      </c>
      <c r="B24" s="388" t="s">
        <v>447</v>
      </c>
      <c r="C24" s="1235">
        <v>3457.7</v>
      </c>
      <c r="D24" s="1235">
        <v>22129.279999999999</v>
      </c>
      <c r="E24" s="1235">
        <v>0.28484957583413589</v>
      </c>
      <c r="F24" s="2128">
        <v>0.82017630134825548</v>
      </c>
    </row>
    <row r="25" spans="1:8" ht="13.5" customHeight="1" x14ac:dyDescent="0.2">
      <c r="A25" s="388">
        <v>21</v>
      </c>
      <c r="B25" s="388" t="s">
        <v>439</v>
      </c>
      <c r="C25" s="1235">
        <v>15059</v>
      </c>
      <c r="D25" s="1235">
        <v>19915.5275</v>
      </c>
      <c r="E25" s="1235">
        <v>1.2405789289083067</v>
      </c>
      <c r="F25" s="2128">
        <v>0.73812811281476254</v>
      </c>
    </row>
    <row r="26" spans="1:8" ht="13.5" customHeight="1" x14ac:dyDescent="0.2">
      <c r="A26" s="388">
        <v>22</v>
      </c>
      <c r="B26" s="388" t="s">
        <v>985</v>
      </c>
      <c r="C26" s="1235">
        <v>11157.625</v>
      </c>
      <c r="D26" s="1235">
        <v>19146.484499999995</v>
      </c>
      <c r="E26" s="1235">
        <v>0.91917886125642778</v>
      </c>
      <c r="F26" s="2128">
        <v>0.70962511392289751</v>
      </c>
    </row>
    <row r="27" spans="1:8" ht="13.5" customHeight="1" x14ac:dyDescent="0.2">
      <c r="A27" s="388">
        <v>23</v>
      </c>
      <c r="B27" s="388" t="s">
        <v>222</v>
      </c>
      <c r="C27" s="1235">
        <v>2562.5822000000003</v>
      </c>
      <c r="D27" s="1235">
        <v>15326.804138200001</v>
      </c>
      <c r="E27" s="1235">
        <v>0.21110867128730279</v>
      </c>
      <c r="F27" s="2128">
        <v>0.56805650837072019</v>
      </c>
    </row>
    <row r="28" spans="1:8" ht="13.5" customHeight="1" x14ac:dyDescent="0.2">
      <c r="A28" s="388">
        <v>24</v>
      </c>
      <c r="B28" s="388" t="s">
        <v>428</v>
      </c>
      <c r="C28" s="1235">
        <v>6506.5</v>
      </c>
      <c r="D28" s="1235">
        <v>14379.365000000003</v>
      </c>
      <c r="E28" s="1235">
        <v>0.53601346709223041</v>
      </c>
      <c r="F28" s="2128">
        <v>0.53294162310913684</v>
      </c>
    </row>
    <row r="29" spans="1:8" ht="13.5" customHeight="1" x14ac:dyDescent="0.2">
      <c r="A29" s="388">
        <v>25</v>
      </c>
      <c r="B29" s="388" t="s">
        <v>978</v>
      </c>
      <c r="C29" s="1235">
        <v>16992.7</v>
      </c>
      <c r="D29" s="1235">
        <v>11843.911899999997</v>
      </c>
      <c r="E29" s="1235">
        <v>1.3998795116050324</v>
      </c>
      <c r="F29" s="2128">
        <v>0.43897026273049039</v>
      </c>
    </row>
    <row r="30" spans="1:8" ht="13.5" customHeight="1" x14ac:dyDescent="0.2">
      <c r="A30" s="388">
        <v>26</v>
      </c>
      <c r="B30" s="388" t="s">
        <v>988</v>
      </c>
      <c r="C30" s="1235">
        <v>7021.3</v>
      </c>
      <c r="D30" s="1235">
        <v>11079.6114</v>
      </c>
      <c r="E30" s="1235">
        <v>0.57842332382919814</v>
      </c>
      <c r="F30" s="2128">
        <v>0.41064303485824954</v>
      </c>
    </row>
    <row r="31" spans="1:8" ht="13.5" customHeight="1" x14ac:dyDescent="0.2">
      <c r="A31" s="388">
        <v>27</v>
      </c>
      <c r="B31" s="388" t="s">
        <v>980</v>
      </c>
      <c r="C31" s="1235">
        <v>10984.05</v>
      </c>
      <c r="D31" s="1235">
        <v>9885.6449999999968</v>
      </c>
      <c r="E31" s="1235">
        <v>0.90487953941664689</v>
      </c>
      <c r="F31" s="2128">
        <v>0.36639112309762772</v>
      </c>
    </row>
    <row r="32" spans="1:8" ht="13.5" customHeight="1" x14ac:dyDescent="0.2">
      <c r="A32" s="388">
        <v>28</v>
      </c>
      <c r="B32" s="388" t="s">
        <v>993</v>
      </c>
      <c r="C32" s="1235">
        <v>6340.4</v>
      </c>
      <c r="D32" s="1235">
        <v>9840.3008000000009</v>
      </c>
      <c r="E32" s="1235">
        <v>0.52232994493991813</v>
      </c>
      <c r="F32" s="2128">
        <v>0.36471053347864368</v>
      </c>
    </row>
    <row r="33" spans="1:11" ht="13.5" customHeight="1" x14ac:dyDescent="0.2">
      <c r="A33" s="388">
        <v>29</v>
      </c>
      <c r="B33" s="388" t="s">
        <v>224</v>
      </c>
      <c r="C33" s="1235">
        <v>591.74450000000002</v>
      </c>
      <c r="D33" s="1235">
        <v>8954.2777740000001</v>
      </c>
      <c r="E33" s="1235">
        <v>4.8748639218897771E-2</v>
      </c>
      <c r="F33" s="2128">
        <v>0.33187191024399393</v>
      </c>
    </row>
    <row r="34" spans="1:11" ht="13.5" customHeight="1" x14ac:dyDescent="0.2">
      <c r="A34" s="388">
        <v>30</v>
      </c>
      <c r="B34" s="388" t="s">
        <v>1373</v>
      </c>
      <c r="C34" s="1235">
        <v>361.041</v>
      </c>
      <c r="D34" s="1235">
        <v>8565.2749999999996</v>
      </c>
      <c r="E34" s="1235">
        <v>2.9743001332889565E-2</v>
      </c>
      <c r="F34" s="2128">
        <v>0.3174543215834712</v>
      </c>
    </row>
    <row r="35" spans="1:11" ht="13.5" customHeight="1" x14ac:dyDescent="0.2">
      <c r="A35" s="388">
        <v>31</v>
      </c>
      <c r="B35" s="388" t="s">
        <v>649</v>
      </c>
      <c r="C35" s="1235">
        <v>75635.95</v>
      </c>
      <c r="D35" s="1235">
        <v>7336.6871499999997</v>
      </c>
      <c r="E35" s="1235">
        <v>6.2309825246007202</v>
      </c>
      <c r="F35" s="2128">
        <v>0.27191923690405978</v>
      </c>
    </row>
    <row r="36" spans="1:11" ht="13.5" customHeight="1" x14ac:dyDescent="0.2">
      <c r="A36" s="388">
        <v>32</v>
      </c>
      <c r="B36" s="2070" t="s">
        <v>1556</v>
      </c>
      <c r="C36" s="1235">
        <v>8013</v>
      </c>
      <c r="D36" s="1235">
        <v>7331.8949999999977</v>
      </c>
      <c r="E36" s="1235">
        <v>0.66012078872051672</v>
      </c>
      <c r="F36" s="2128">
        <v>0.27174162570918553</v>
      </c>
    </row>
    <row r="37" spans="1:11" ht="13.5" customHeight="1" x14ac:dyDescent="0.2">
      <c r="A37" s="388">
        <v>33</v>
      </c>
      <c r="B37" s="388" t="s">
        <v>426</v>
      </c>
      <c r="C37" s="1235">
        <v>2378.366</v>
      </c>
      <c r="D37" s="1235">
        <v>7233.3245158000009</v>
      </c>
      <c r="E37" s="1235">
        <v>0.19593271431249973</v>
      </c>
      <c r="F37" s="2128">
        <v>0.26808831321310522</v>
      </c>
    </row>
    <row r="38" spans="1:11" ht="13.5" customHeight="1" x14ac:dyDescent="0.2">
      <c r="A38" s="388">
        <v>34</v>
      </c>
      <c r="B38" s="2177" t="s">
        <v>1535</v>
      </c>
      <c r="C38" s="1235">
        <v>1512</v>
      </c>
      <c r="D38" s="1235">
        <v>6803.9999999999991</v>
      </c>
      <c r="E38" s="1235">
        <v>0.12456041838829668</v>
      </c>
      <c r="F38" s="2128">
        <v>0.25217628202876591</v>
      </c>
    </row>
    <row r="39" spans="1:11" ht="13.5" customHeight="1" x14ac:dyDescent="0.2">
      <c r="A39" s="388">
        <v>35</v>
      </c>
      <c r="B39" s="388" t="s">
        <v>990</v>
      </c>
      <c r="C39" s="1235">
        <v>7173</v>
      </c>
      <c r="D39" s="1235">
        <v>6785.6579999999994</v>
      </c>
      <c r="E39" s="1235">
        <v>0.59092055628257412</v>
      </c>
      <c r="F39" s="2128">
        <v>0.25149647348012227</v>
      </c>
    </row>
    <row r="40" spans="1:11" ht="13.5" customHeight="1" x14ac:dyDescent="0.2">
      <c r="A40" s="388">
        <v>36</v>
      </c>
      <c r="B40" s="388" t="s">
        <v>1591</v>
      </c>
      <c r="C40" s="1235">
        <v>1148.3344</v>
      </c>
      <c r="D40" s="1235">
        <v>6660.3395200000004</v>
      </c>
      <c r="E40" s="1235">
        <v>9.4601199281530185E-2</v>
      </c>
      <c r="F40" s="2128">
        <v>0.24685180147014341</v>
      </c>
      <c r="H40" s="423"/>
      <c r="I40" s="423"/>
      <c r="J40" s="423"/>
      <c r="K40" s="423"/>
    </row>
    <row r="41" spans="1:11" ht="13.5" customHeight="1" x14ac:dyDescent="0.2">
      <c r="A41" s="388">
        <v>37</v>
      </c>
      <c r="B41" s="388" t="s">
        <v>983</v>
      </c>
      <c r="C41" s="1235">
        <v>3722.55</v>
      </c>
      <c r="D41" s="1235">
        <v>5844.4034999999994</v>
      </c>
      <c r="E41" s="1235">
        <v>0.30666824435936102</v>
      </c>
      <c r="F41" s="2128">
        <v>0.21661080912785224</v>
      </c>
    </row>
    <row r="42" spans="1:11" ht="13.5" customHeight="1" x14ac:dyDescent="0.2">
      <c r="A42" s="388">
        <v>38</v>
      </c>
      <c r="B42" s="388" t="s">
        <v>429</v>
      </c>
      <c r="C42" s="1235">
        <v>8524.75</v>
      </c>
      <c r="D42" s="1235">
        <v>5826.6666249999998</v>
      </c>
      <c r="E42" s="1235">
        <v>0.70227938270875145</v>
      </c>
      <c r="F42" s="2128">
        <v>0.21595342829417957</v>
      </c>
    </row>
    <row r="43" spans="1:11" ht="13.5" customHeight="1" x14ac:dyDescent="0.2">
      <c r="A43" s="388">
        <v>39</v>
      </c>
      <c r="B43" s="388" t="s">
        <v>433</v>
      </c>
      <c r="C43" s="1235">
        <v>4303.45</v>
      </c>
      <c r="D43" s="1235">
        <v>5796.7471500000001</v>
      </c>
      <c r="E43" s="1235">
        <v>0.35452350033936197</v>
      </c>
      <c r="F43" s="2128">
        <v>0.21484452441914245</v>
      </c>
    </row>
    <row r="44" spans="1:11" ht="13.5" customHeight="1" x14ac:dyDescent="0.2">
      <c r="A44" s="388">
        <v>40</v>
      </c>
      <c r="B44" s="388" t="s">
        <v>928</v>
      </c>
      <c r="C44" s="1235">
        <v>3512</v>
      </c>
      <c r="D44" s="1235">
        <v>4881.6800000000012</v>
      </c>
      <c r="E44" s="1235">
        <v>0.28932287657387429</v>
      </c>
      <c r="F44" s="2128">
        <v>0.18092944039597098</v>
      </c>
    </row>
    <row r="45" spans="1:11" ht="13.5" customHeight="1" x14ac:dyDescent="0.2">
      <c r="A45" s="388">
        <v>41</v>
      </c>
      <c r="B45" s="388" t="s">
        <v>301</v>
      </c>
      <c r="C45" s="1235">
        <v>2903.2</v>
      </c>
      <c r="D45" s="1235">
        <v>4688.6679999999997</v>
      </c>
      <c r="E45" s="1235">
        <v>0.23916918430218448</v>
      </c>
      <c r="F45" s="2128">
        <v>0.17377584713510433</v>
      </c>
    </row>
    <row r="46" spans="1:11" ht="13.5" customHeight="1" x14ac:dyDescent="0.2">
      <c r="A46" s="388">
        <v>42</v>
      </c>
      <c r="B46" s="388" t="s">
        <v>989</v>
      </c>
      <c r="C46" s="1235">
        <v>3795</v>
      </c>
      <c r="D46" s="1235">
        <v>4174.5000000000009</v>
      </c>
      <c r="E46" s="1235">
        <v>0.31263676440713356</v>
      </c>
      <c r="F46" s="2128">
        <v>0.15471926650927156</v>
      </c>
    </row>
    <row r="47" spans="1:11" ht="13.5" customHeight="1" x14ac:dyDescent="0.2">
      <c r="A47" s="388">
        <v>43</v>
      </c>
      <c r="B47" s="388" t="s">
        <v>1845</v>
      </c>
      <c r="C47" s="1235">
        <v>459.81065000000001</v>
      </c>
      <c r="D47" s="1235">
        <v>3515.7122299000002</v>
      </c>
      <c r="E47" s="1235">
        <v>3.7879766496954133E-2</v>
      </c>
      <c r="F47" s="2128">
        <v>0.13030265120800177</v>
      </c>
    </row>
    <row r="48" spans="1:11" ht="13.5" customHeight="1" x14ac:dyDescent="0.2">
      <c r="A48" s="388">
        <v>44</v>
      </c>
      <c r="B48" s="388" t="s">
        <v>986</v>
      </c>
      <c r="C48" s="1235">
        <v>2482.6999999999998</v>
      </c>
      <c r="D48" s="1235">
        <v>3388.8854999999994</v>
      </c>
      <c r="E48" s="1235">
        <v>0.2045278774686668</v>
      </c>
      <c r="F48" s="2128">
        <v>0.12560207901399109</v>
      </c>
    </row>
    <row r="49" spans="1:6" ht="13.5" customHeight="1" x14ac:dyDescent="0.2">
      <c r="A49" s="388">
        <v>45</v>
      </c>
      <c r="B49" s="388" t="s">
        <v>443</v>
      </c>
      <c r="C49" s="1235">
        <v>2153.75</v>
      </c>
      <c r="D49" s="1235">
        <v>3324.3131250000001</v>
      </c>
      <c r="E49" s="1235">
        <v>0.17742857215859389</v>
      </c>
      <c r="F49" s="2128">
        <v>0.12320883659052444</v>
      </c>
    </row>
    <row r="50" spans="1:6" ht="13.5" customHeight="1" x14ac:dyDescent="0.2">
      <c r="A50" s="388">
        <v>46</v>
      </c>
      <c r="B50" s="388" t="s">
        <v>929</v>
      </c>
      <c r="C50" s="1235">
        <v>2451</v>
      </c>
      <c r="D50" s="1235">
        <v>3308.85</v>
      </c>
      <c r="E50" s="1235">
        <v>0.2019163925064254</v>
      </c>
      <c r="F50" s="2128">
        <v>0.12263572762946534</v>
      </c>
    </row>
    <row r="51" spans="1:6" ht="13.5" customHeight="1" x14ac:dyDescent="0.2">
      <c r="A51" s="388">
        <v>47</v>
      </c>
      <c r="B51" s="388" t="s">
        <v>223</v>
      </c>
      <c r="C51" s="1235">
        <v>550.72811999999999</v>
      </c>
      <c r="D51" s="1235">
        <v>3166.68669</v>
      </c>
      <c r="E51" s="1235">
        <v>4.5369659421560883E-2</v>
      </c>
      <c r="F51" s="2128">
        <v>0.11736673660114334</v>
      </c>
    </row>
    <row r="52" spans="1:6" ht="13.5" customHeight="1" x14ac:dyDescent="0.2">
      <c r="A52" s="388">
        <v>48</v>
      </c>
      <c r="B52" s="388" t="s">
        <v>295</v>
      </c>
      <c r="C52" s="1235">
        <v>2063.75</v>
      </c>
      <c r="D52" s="1235">
        <v>1856.3431250000001</v>
      </c>
      <c r="E52" s="1235">
        <v>0.17001426154024291</v>
      </c>
      <c r="F52" s="2128">
        <v>6.8801544302198814E-2</v>
      </c>
    </row>
    <row r="53" spans="1:6" ht="13.5" customHeight="1" x14ac:dyDescent="0.2">
      <c r="A53" s="388">
        <v>49</v>
      </c>
      <c r="B53" s="388" t="s">
        <v>981</v>
      </c>
      <c r="C53" s="1235">
        <v>1233.6999999999998</v>
      </c>
      <c r="D53" s="1235">
        <v>1949.2460000000001</v>
      </c>
      <c r="E53" s="1235">
        <v>0.10163372233177353</v>
      </c>
      <c r="F53" s="2128">
        <v>7.2244798506679003E-2</v>
      </c>
    </row>
    <row r="54" spans="1:6" ht="13.5" customHeight="1" x14ac:dyDescent="0.2">
      <c r="A54" s="388">
        <v>50</v>
      </c>
      <c r="B54" s="2070" t="s">
        <v>1555</v>
      </c>
      <c r="C54" s="1235">
        <v>1102.7</v>
      </c>
      <c r="D54" s="1235">
        <v>1693.7472000000005</v>
      </c>
      <c r="E54" s="1235">
        <v>9.0841781320618237E-2</v>
      </c>
      <c r="F54" s="2128">
        <v>6.2775260375166481E-2</v>
      </c>
    </row>
    <row r="55" spans="1:6" ht="13.5" customHeight="1" x14ac:dyDescent="0.2">
      <c r="A55" s="388">
        <v>51</v>
      </c>
      <c r="B55" s="388" t="s">
        <v>977</v>
      </c>
      <c r="C55" s="1235">
        <v>1259.0999999999999</v>
      </c>
      <c r="D55" s="1235">
        <v>1636.8300000000004</v>
      </c>
      <c r="E55" s="1235">
        <v>0.10372620555073038</v>
      </c>
      <c r="F55" s="2128">
        <v>6.0665741286470468E-2</v>
      </c>
    </row>
    <row r="56" spans="1:6" ht="13.5" customHeight="1" x14ac:dyDescent="0.2">
      <c r="A56" s="388">
        <v>52</v>
      </c>
      <c r="B56" s="388" t="s">
        <v>444</v>
      </c>
      <c r="C56" s="1235">
        <v>2196.5</v>
      </c>
      <c r="D56" s="1235">
        <v>1599.0519999999999</v>
      </c>
      <c r="E56" s="1235">
        <v>0.18095036970231065</v>
      </c>
      <c r="F56" s="2128">
        <v>5.9265577326669934E-2</v>
      </c>
    </row>
    <row r="57" spans="1:6" ht="13.5" customHeight="1" x14ac:dyDescent="0.2">
      <c r="A57" s="388">
        <v>53</v>
      </c>
      <c r="B57" s="388" t="s">
        <v>1028</v>
      </c>
      <c r="C57" s="1235">
        <v>1122.6500000000001</v>
      </c>
      <c r="D57" s="1235">
        <v>898.12</v>
      </c>
      <c r="E57" s="1235">
        <v>9.2485286841019365E-2</v>
      </c>
      <c r="F57" s="2128">
        <v>3.328697272423211E-2</v>
      </c>
    </row>
    <row r="58" spans="1:6" ht="13.5" customHeight="1" x14ac:dyDescent="0.2">
      <c r="A58" s="388">
        <v>54</v>
      </c>
      <c r="B58" s="388" t="s">
        <v>979</v>
      </c>
      <c r="C58" s="1235">
        <v>502.5</v>
      </c>
      <c r="D58" s="1235">
        <v>650.23500000000024</v>
      </c>
      <c r="E58" s="1235">
        <v>4.1396567619126384E-2</v>
      </c>
      <c r="F58" s="2128">
        <v>2.4099624448115031E-2</v>
      </c>
    </row>
    <row r="59" spans="1:6" ht="13.5" customHeight="1" x14ac:dyDescent="0.2">
      <c r="A59" s="388">
        <v>54</v>
      </c>
      <c r="B59" s="388" t="s">
        <v>445</v>
      </c>
      <c r="C59" s="1235">
        <v>978.30000000000007</v>
      </c>
      <c r="D59" s="1235">
        <v>605.56769999999995</v>
      </c>
      <c r="E59" s="1235">
        <v>8.059355642147531E-2</v>
      </c>
      <c r="F59" s="2128">
        <v>2.2444122737023973E-2</v>
      </c>
    </row>
    <row r="60" spans="1:6" ht="13.5" customHeight="1" x14ac:dyDescent="0.2">
      <c r="A60" s="388">
        <v>55</v>
      </c>
      <c r="B60" s="388" t="s">
        <v>100</v>
      </c>
      <c r="C60" s="1235">
        <v>778.4</v>
      </c>
      <c r="D60" s="1235">
        <v>567.45360000000005</v>
      </c>
      <c r="E60" s="1235">
        <v>6.4125548725826806E-2</v>
      </c>
      <c r="F60" s="2128">
        <v>2.103150192119908E-2</v>
      </c>
    </row>
    <row r="61" spans="1:6" ht="13.5" customHeight="1" x14ac:dyDescent="0.2">
      <c r="A61" s="388">
        <v>56</v>
      </c>
      <c r="B61" s="388" t="s">
        <v>927</v>
      </c>
      <c r="C61" s="1235">
        <v>128.69999999999999</v>
      </c>
      <c r="D61" s="1235">
        <v>487.38690000000003</v>
      </c>
      <c r="E61" s="2017">
        <v>1.0602464184241919E-2</v>
      </c>
      <c r="F61" s="2128">
        <v>1.8063994172769833E-2</v>
      </c>
    </row>
    <row r="62" spans="1:6" ht="13.5" customHeight="1" x14ac:dyDescent="0.2">
      <c r="A62" s="388">
        <v>58</v>
      </c>
      <c r="B62" s="388" t="s">
        <v>837</v>
      </c>
      <c r="C62" s="1235">
        <v>251.67500000000001</v>
      </c>
      <c r="D62" s="1235">
        <v>389.08954999999997</v>
      </c>
      <c r="E62" s="2017">
        <v>2.0733295831927626E-2</v>
      </c>
      <c r="F62" s="2128">
        <v>1.4420804834692184E-2</v>
      </c>
    </row>
    <row r="63" spans="1:6" ht="13.5" customHeight="1" x14ac:dyDescent="0.2">
      <c r="A63" s="388">
        <v>59</v>
      </c>
      <c r="B63" s="388" t="s">
        <v>440</v>
      </c>
      <c r="C63" s="1235">
        <v>197</v>
      </c>
      <c r="D63" s="1235">
        <v>129.92150000000001</v>
      </c>
      <c r="E63" s="2017">
        <v>1.6229102131279396E-2</v>
      </c>
      <c r="F63" s="2129">
        <v>4.8152734899471368E-3</v>
      </c>
    </row>
    <row r="64" spans="1:6" ht="13.5" customHeight="1" x14ac:dyDescent="0.2">
      <c r="A64" s="388">
        <v>57</v>
      </c>
      <c r="B64" s="388" t="s">
        <v>1181</v>
      </c>
      <c r="C64" s="1235">
        <v>0</v>
      </c>
      <c r="D64" s="1235">
        <v>0</v>
      </c>
      <c r="E64" s="2017">
        <v>0</v>
      </c>
      <c r="F64" s="2129">
        <v>0</v>
      </c>
    </row>
    <row r="65" spans="1:6" ht="13.5" customHeight="1" thickBot="1" x14ac:dyDescent="0.25">
      <c r="A65" s="388">
        <v>60</v>
      </c>
      <c r="B65" s="2282" t="s">
        <v>446</v>
      </c>
      <c r="C65" s="2014">
        <v>0</v>
      </c>
      <c r="D65" s="2014">
        <v>0</v>
      </c>
      <c r="E65" s="2069">
        <v>0</v>
      </c>
      <c r="F65" s="2130">
        <v>0</v>
      </c>
    </row>
    <row r="66" spans="1:6" ht="19.5" customHeight="1" thickBot="1" x14ac:dyDescent="0.2">
      <c r="A66" s="3301" t="s">
        <v>1307</v>
      </c>
      <c r="B66" s="3301"/>
      <c r="C66" s="1832">
        <v>1213868.7550699997</v>
      </c>
      <c r="D66" s="1832">
        <v>2698112.5842849337</v>
      </c>
      <c r="E66" s="1832">
        <v>100.00000000000003</v>
      </c>
      <c r="F66" s="2016">
        <v>99.999999999999972</v>
      </c>
    </row>
    <row r="67" spans="1:6" x14ac:dyDescent="0.15">
      <c r="A67" s="2018" t="s">
        <v>1925</v>
      </c>
    </row>
    <row r="70" spans="1:6" x14ac:dyDescent="0.15">
      <c r="C70" s="423"/>
      <c r="D70" s="423"/>
    </row>
    <row r="71" spans="1:6" x14ac:dyDescent="0.15">
      <c r="C71" s="423"/>
      <c r="D71" s="423"/>
    </row>
    <row r="73" spans="1:6" x14ac:dyDescent="0.15">
      <c r="C73" s="423"/>
    </row>
  </sheetData>
  <mergeCells count="3">
    <mergeCell ref="A66:B66"/>
    <mergeCell ref="A2:F2"/>
    <mergeCell ref="E3:F3"/>
  </mergeCells>
  <phoneticPr fontId="13" type="noConversion"/>
  <pageMargins left="0.98425196850393704" right="0.59055118110236227" top="0.59055118110236227" bottom="0.39370078740157483" header="0" footer="0"/>
  <pageSetup scale="80" orientation="portrait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2FC92-267A-B544-94EF-0F8DF1106B94}">
  <dimension ref="A1:BI49"/>
  <sheetViews>
    <sheetView zoomScale="90" zoomScaleNormal="90" workbookViewId="0">
      <selection sqref="A1:BX46"/>
    </sheetView>
  </sheetViews>
  <sheetFormatPr baseColWidth="10" defaultColWidth="11.5" defaultRowHeight="13" x14ac:dyDescent="0.15"/>
  <cols>
    <col min="1" max="1" width="19.33203125" customWidth="1"/>
    <col min="23" max="23" width="22" bestFit="1" customWidth="1"/>
    <col min="25" max="25" width="12.5" bestFit="1" customWidth="1"/>
    <col min="26" max="26" width="16.5" bestFit="1" customWidth="1"/>
    <col min="28" max="28" width="16.5" bestFit="1" customWidth="1"/>
    <col min="32" max="32" width="15.6640625" bestFit="1" customWidth="1"/>
    <col min="33" max="33" width="17.33203125" bestFit="1" customWidth="1"/>
    <col min="44" max="44" width="12.6640625" bestFit="1" customWidth="1"/>
    <col min="45" max="45" width="13" bestFit="1" customWidth="1"/>
    <col min="53" max="53" width="15.6640625" bestFit="1" customWidth="1"/>
    <col min="56" max="56" width="21.83203125" bestFit="1" customWidth="1"/>
    <col min="57" max="57" width="17.5" customWidth="1"/>
    <col min="59" max="59" width="23.5" bestFit="1" customWidth="1"/>
    <col min="61" max="61" width="29" bestFit="1" customWidth="1"/>
  </cols>
  <sheetData>
    <row r="1" spans="1:61" ht="15.75" customHeight="1" x14ac:dyDescent="0.2">
      <c r="A1" s="2512" t="s">
        <v>2005</v>
      </c>
      <c r="B1" s="2512"/>
      <c r="C1" s="2512"/>
      <c r="D1" s="2512"/>
      <c r="E1" s="2512"/>
      <c r="F1" s="2512"/>
      <c r="G1" s="2512"/>
      <c r="H1" s="2512"/>
      <c r="I1" s="2512"/>
      <c r="J1" s="2512"/>
      <c r="K1" s="2512"/>
      <c r="L1" s="2512"/>
      <c r="M1" s="2512"/>
      <c r="N1" s="2512"/>
      <c r="O1" s="2512"/>
      <c r="P1" s="2512"/>
    </row>
    <row r="2" spans="1:61" ht="15" customHeight="1" x14ac:dyDescent="0.2">
      <c r="A2" s="2294"/>
    </row>
    <row r="3" spans="1:61" ht="14.5" customHeight="1" x14ac:dyDescent="0.15">
      <c r="A3" s="2306" t="s">
        <v>343</v>
      </c>
      <c r="B3" s="2305" t="s">
        <v>1404</v>
      </c>
      <c r="C3" s="2305" t="s">
        <v>1765</v>
      </c>
      <c r="D3" s="2305" t="s">
        <v>1423</v>
      </c>
      <c r="E3" s="2305" t="s">
        <v>1422</v>
      </c>
      <c r="F3" s="2305" t="s">
        <v>1766</v>
      </c>
      <c r="G3" s="2305" t="s">
        <v>1767</v>
      </c>
      <c r="H3" s="2305" t="s">
        <v>1768</v>
      </c>
      <c r="I3" s="2305" t="s">
        <v>1424</v>
      </c>
      <c r="J3" s="2305" t="s">
        <v>1769</v>
      </c>
      <c r="K3" s="2305" t="s">
        <v>1770</v>
      </c>
      <c r="L3" s="2305" t="s">
        <v>1771</v>
      </c>
      <c r="M3" s="2305" t="s">
        <v>1772</v>
      </c>
      <c r="N3" s="2305" t="s">
        <v>1773</v>
      </c>
      <c r="O3" s="2305" t="s">
        <v>1704</v>
      </c>
      <c r="P3" s="2305" t="s">
        <v>1429</v>
      </c>
      <c r="Q3" s="2305" t="s">
        <v>1430</v>
      </c>
      <c r="R3" s="2305" t="s">
        <v>1774</v>
      </c>
      <c r="S3" s="2305" t="s">
        <v>1775</v>
      </c>
      <c r="T3" s="2305" t="s">
        <v>1413</v>
      </c>
      <c r="U3" s="2305" t="s">
        <v>1785</v>
      </c>
      <c r="V3" s="2305" t="s">
        <v>1786</v>
      </c>
      <c r="W3" s="2457" t="s">
        <v>116</v>
      </c>
      <c r="X3" s="2305" t="s">
        <v>14</v>
      </c>
      <c r="Y3" s="2305" t="s">
        <v>15</v>
      </c>
      <c r="Z3" s="2305" t="s">
        <v>1440</v>
      </c>
      <c r="AA3" s="2305" t="s">
        <v>16</v>
      </c>
      <c r="AB3" s="2457" t="s">
        <v>297</v>
      </c>
      <c r="AC3" s="2305" t="s">
        <v>17</v>
      </c>
      <c r="AD3" s="2305" t="s">
        <v>73</v>
      </c>
      <c r="AE3" s="2305" t="s">
        <v>94</v>
      </c>
      <c r="AF3" s="2305" t="s">
        <v>72</v>
      </c>
      <c r="AG3" s="2305" t="s">
        <v>1776</v>
      </c>
      <c r="AH3" s="2305" t="s">
        <v>1484</v>
      </c>
      <c r="AI3" s="2305" t="s">
        <v>1485</v>
      </c>
      <c r="AJ3" s="2305" t="s">
        <v>1486</v>
      </c>
      <c r="AK3" s="2305" t="s">
        <v>1487</v>
      </c>
      <c r="AL3" s="2305" t="s">
        <v>1777</v>
      </c>
      <c r="AM3" s="2305" t="s">
        <v>1489</v>
      </c>
      <c r="AN3" s="2305" t="s">
        <v>1536</v>
      </c>
      <c r="AO3" s="2305" t="s">
        <v>1778</v>
      </c>
      <c r="AP3" s="2305" t="s">
        <v>1779</v>
      </c>
      <c r="AQ3" s="2305" t="s">
        <v>1780</v>
      </c>
      <c r="AR3" s="2305" t="s">
        <v>1781</v>
      </c>
      <c r="AS3" s="2305" t="s">
        <v>1491</v>
      </c>
      <c r="AT3" s="2305" t="s">
        <v>1492</v>
      </c>
      <c r="AU3" s="2305" t="s">
        <v>1494</v>
      </c>
      <c r="AV3" s="2305" t="s">
        <v>1782</v>
      </c>
      <c r="AW3" s="2305" t="s">
        <v>1496</v>
      </c>
      <c r="AX3" s="2305" t="s">
        <v>1497</v>
      </c>
      <c r="AY3" s="2305" t="s">
        <v>1498</v>
      </c>
      <c r="AZ3" s="2305" t="s">
        <v>1499</v>
      </c>
      <c r="BA3" s="2305" t="s">
        <v>1783</v>
      </c>
      <c r="BB3" s="2305" t="s">
        <v>1501</v>
      </c>
      <c r="BC3" s="2305" t="s">
        <v>1784</v>
      </c>
      <c r="BD3" s="2457" t="s">
        <v>117</v>
      </c>
      <c r="BE3" s="2456" t="s">
        <v>207</v>
      </c>
      <c r="BG3" s="2457" t="s">
        <v>1848</v>
      </c>
      <c r="BH3" s="2469" t="s">
        <v>129</v>
      </c>
      <c r="BI3" s="2472" t="s">
        <v>1847</v>
      </c>
    </row>
    <row r="4" spans="1:61" ht="14.5" customHeight="1" x14ac:dyDescent="0.15">
      <c r="A4" s="2295" t="s">
        <v>367</v>
      </c>
      <c r="B4" s="2296">
        <v>690.2</v>
      </c>
      <c r="C4" s="2296">
        <v>34358</v>
      </c>
      <c r="D4" s="2296">
        <v>609</v>
      </c>
      <c r="E4" s="2296">
        <v>30</v>
      </c>
      <c r="F4" s="2296">
        <v>22</v>
      </c>
      <c r="G4" s="2296">
        <v>6790</v>
      </c>
      <c r="H4" s="2296">
        <v>2667</v>
      </c>
      <c r="I4" s="2296">
        <v>369</v>
      </c>
      <c r="J4" s="2296">
        <v>969</v>
      </c>
      <c r="K4" s="2296">
        <v>2084</v>
      </c>
      <c r="L4" s="2296">
        <v>3345</v>
      </c>
      <c r="M4" s="2296">
        <v>2818</v>
      </c>
      <c r="N4" s="2296">
        <v>5289</v>
      </c>
      <c r="O4" s="2296">
        <v>611</v>
      </c>
      <c r="P4" s="2296">
        <v>16.5</v>
      </c>
      <c r="Q4" s="2296">
        <v>78</v>
      </c>
      <c r="R4" s="2296">
        <v>63</v>
      </c>
      <c r="S4" s="2296">
        <v>106</v>
      </c>
      <c r="T4" s="2296">
        <v>218</v>
      </c>
      <c r="U4" s="2296">
        <v>1092</v>
      </c>
      <c r="V4" s="2296">
        <v>445.5</v>
      </c>
      <c r="W4" s="2460">
        <v>62670.2</v>
      </c>
      <c r="X4" s="2296">
        <v>14</v>
      </c>
      <c r="Y4" s="2296">
        <v>176</v>
      </c>
      <c r="Z4" s="2296">
        <v>49</v>
      </c>
      <c r="AA4" s="2296">
        <v>1376</v>
      </c>
      <c r="AB4" s="2460">
        <v>1615</v>
      </c>
      <c r="AC4" s="2296">
        <v>4356.55</v>
      </c>
      <c r="AD4" s="2296">
        <v>31771.100000000002</v>
      </c>
      <c r="AE4" s="2296">
        <v>2902.4</v>
      </c>
      <c r="AF4" s="2296">
        <v>1781.25</v>
      </c>
      <c r="AG4" s="2296">
        <v>8003.4</v>
      </c>
      <c r="AH4" s="2296">
        <v>838.3</v>
      </c>
      <c r="AI4" s="2296">
        <v>41.150000000000006</v>
      </c>
      <c r="AJ4" s="2296">
        <v>2529</v>
      </c>
      <c r="AK4" s="2296">
        <v>46</v>
      </c>
      <c r="AL4" s="2296">
        <v>591.5</v>
      </c>
      <c r="AM4" s="2296">
        <v>221.9</v>
      </c>
      <c r="AN4" s="2296">
        <v>14</v>
      </c>
      <c r="AO4" s="2296">
        <v>35.5</v>
      </c>
      <c r="AP4" s="2296">
        <v>4.5999999999999996</v>
      </c>
      <c r="AQ4" s="2296">
        <v>153.6</v>
      </c>
      <c r="AR4" s="2296">
        <v>219.95000000000002</v>
      </c>
      <c r="AS4" s="2296">
        <v>879.9</v>
      </c>
      <c r="AT4" s="2296">
        <v>570.29999999999995</v>
      </c>
      <c r="AU4" s="2296">
        <v>133.19999999999999</v>
      </c>
      <c r="AV4" s="2296">
        <v>621</v>
      </c>
      <c r="AW4" s="2296">
        <v>321.8</v>
      </c>
      <c r="AX4" s="2296">
        <v>193</v>
      </c>
      <c r="AY4" s="2296">
        <v>193.1</v>
      </c>
      <c r="AZ4" s="2296">
        <v>52.7</v>
      </c>
      <c r="BA4" s="2296">
        <v>261.7</v>
      </c>
      <c r="BB4" s="2296">
        <v>151.6</v>
      </c>
      <c r="BC4" s="2296">
        <v>0</v>
      </c>
      <c r="BD4" s="2460">
        <v>56888.5</v>
      </c>
      <c r="BE4" s="2463">
        <v>121173.7</v>
      </c>
      <c r="BG4" s="2460">
        <v>362623</v>
      </c>
      <c r="BH4" s="2471">
        <v>888.79920000000004</v>
      </c>
      <c r="BI4" s="2474">
        <v>484685.49920000002</v>
      </c>
    </row>
    <row r="5" spans="1:61" ht="14.5" customHeight="1" x14ac:dyDescent="0.15">
      <c r="A5" s="478" t="s">
        <v>368</v>
      </c>
      <c r="B5" s="2297">
        <v>0</v>
      </c>
      <c r="C5" s="2297">
        <v>1020</v>
      </c>
      <c r="D5" s="2298">
        <v>130</v>
      </c>
      <c r="E5" s="2297">
        <v>16</v>
      </c>
      <c r="F5" s="2297">
        <v>0</v>
      </c>
      <c r="G5" s="2297">
        <v>1510</v>
      </c>
      <c r="H5" s="2297">
        <v>650</v>
      </c>
      <c r="I5" s="1591">
        <v>43</v>
      </c>
      <c r="J5" s="1591">
        <v>235</v>
      </c>
      <c r="K5" s="1591">
        <v>470</v>
      </c>
      <c r="L5" s="1591">
        <v>525</v>
      </c>
      <c r="M5" s="1591">
        <v>1580</v>
      </c>
      <c r="N5" s="1591">
        <v>1780</v>
      </c>
      <c r="O5" s="1591">
        <v>78</v>
      </c>
      <c r="P5" s="1591">
        <v>4</v>
      </c>
      <c r="Q5" s="1591">
        <v>0</v>
      </c>
      <c r="R5" s="1591">
        <v>11</v>
      </c>
      <c r="S5" s="1591">
        <v>25</v>
      </c>
      <c r="T5" s="1591">
        <v>12</v>
      </c>
      <c r="U5" s="1591">
        <v>37</v>
      </c>
      <c r="V5" s="1591">
        <v>42</v>
      </c>
      <c r="W5" s="2458">
        <v>8168</v>
      </c>
      <c r="X5" s="1591">
        <v>0</v>
      </c>
      <c r="Y5" s="1591">
        <v>38</v>
      </c>
      <c r="Z5" s="1591">
        <v>0</v>
      </c>
      <c r="AA5" s="1591">
        <v>365</v>
      </c>
      <c r="AB5" s="2457">
        <v>403</v>
      </c>
      <c r="AC5" s="2299">
        <v>482</v>
      </c>
      <c r="AD5" s="2299">
        <v>4280.8</v>
      </c>
      <c r="AE5" s="1591">
        <v>816.5</v>
      </c>
      <c r="AF5" s="1591">
        <v>694</v>
      </c>
      <c r="AG5" s="1591">
        <v>829</v>
      </c>
      <c r="AH5" s="1591">
        <v>123</v>
      </c>
      <c r="AI5" s="1591">
        <v>20</v>
      </c>
      <c r="AJ5" s="1591">
        <v>269</v>
      </c>
      <c r="AK5" s="1591">
        <v>10</v>
      </c>
      <c r="AL5" s="1591">
        <v>149</v>
      </c>
      <c r="AM5" s="1591">
        <v>17.5</v>
      </c>
      <c r="AN5" s="1591">
        <v>0</v>
      </c>
      <c r="AO5" s="1591">
        <v>5</v>
      </c>
      <c r="AP5" s="1591">
        <v>0</v>
      </c>
      <c r="AQ5" s="1591">
        <v>0</v>
      </c>
      <c r="AR5" s="1591">
        <v>37</v>
      </c>
      <c r="AS5" s="1591">
        <v>34</v>
      </c>
      <c r="AT5" s="1591">
        <v>47</v>
      </c>
      <c r="AU5" s="1591">
        <v>16</v>
      </c>
      <c r="AV5" s="1591">
        <v>45</v>
      </c>
      <c r="AW5" s="1591">
        <v>24</v>
      </c>
      <c r="AX5" s="1591">
        <v>16</v>
      </c>
      <c r="AY5" s="1591">
        <v>59</v>
      </c>
      <c r="AZ5" s="1591">
        <v>0</v>
      </c>
      <c r="BA5" s="1591">
        <v>28</v>
      </c>
      <c r="BB5" s="1591">
        <v>12</v>
      </c>
      <c r="BC5" s="1591">
        <v>0</v>
      </c>
      <c r="BD5" s="2458">
        <v>8013.8</v>
      </c>
      <c r="BE5" s="2462">
        <v>16584.8</v>
      </c>
      <c r="BG5" s="2468">
        <v>41214</v>
      </c>
      <c r="BH5" s="2470">
        <v>160</v>
      </c>
      <c r="BI5" s="2473">
        <v>57958.8</v>
      </c>
    </row>
    <row r="6" spans="1:61" ht="14.5" customHeight="1" x14ac:dyDescent="0.15">
      <c r="A6" s="478" t="s">
        <v>369</v>
      </c>
      <c r="B6" s="2297">
        <v>14.5</v>
      </c>
      <c r="C6" s="2297">
        <v>1635</v>
      </c>
      <c r="D6" s="2298">
        <v>0</v>
      </c>
      <c r="E6" s="2297">
        <v>0</v>
      </c>
      <c r="F6" s="2297">
        <v>0</v>
      </c>
      <c r="G6" s="2297">
        <v>38</v>
      </c>
      <c r="H6" s="2297">
        <v>13</v>
      </c>
      <c r="I6" s="1591">
        <v>0</v>
      </c>
      <c r="J6" s="1591">
        <v>15</v>
      </c>
      <c r="K6" s="1591">
        <v>85</v>
      </c>
      <c r="L6" s="1591">
        <v>210</v>
      </c>
      <c r="M6" s="1591">
        <v>130</v>
      </c>
      <c r="N6" s="1591">
        <v>210</v>
      </c>
      <c r="O6" s="1591">
        <v>100</v>
      </c>
      <c r="P6" s="1591">
        <v>0</v>
      </c>
      <c r="Q6" s="1591">
        <v>0</v>
      </c>
      <c r="R6" s="1591">
        <v>0</v>
      </c>
      <c r="S6" s="1591">
        <v>7</v>
      </c>
      <c r="T6" s="1591">
        <v>0</v>
      </c>
      <c r="U6" s="1591">
        <v>0</v>
      </c>
      <c r="V6" s="1591">
        <v>8</v>
      </c>
      <c r="W6" s="2458">
        <v>2465.5</v>
      </c>
      <c r="X6" s="1591">
        <v>0</v>
      </c>
      <c r="Y6" s="1591">
        <v>0</v>
      </c>
      <c r="Z6" s="1591">
        <v>0</v>
      </c>
      <c r="AA6" s="1591">
        <v>55</v>
      </c>
      <c r="AB6" s="2457">
        <v>55</v>
      </c>
      <c r="AC6" s="2299">
        <v>47</v>
      </c>
      <c r="AD6" s="2299">
        <v>1095.4000000000001</v>
      </c>
      <c r="AE6" s="1591">
        <v>103.5</v>
      </c>
      <c r="AF6" s="1591">
        <v>163.5</v>
      </c>
      <c r="AG6" s="1591">
        <v>208</v>
      </c>
      <c r="AH6" s="1591">
        <v>12</v>
      </c>
      <c r="AI6" s="1591">
        <v>0</v>
      </c>
      <c r="AJ6" s="1591">
        <v>0</v>
      </c>
      <c r="AK6" s="1591">
        <v>0</v>
      </c>
      <c r="AL6" s="1591">
        <v>50</v>
      </c>
      <c r="AM6" s="1591">
        <v>0</v>
      </c>
      <c r="AN6" s="1591">
        <v>0</v>
      </c>
      <c r="AO6" s="1591">
        <v>0</v>
      </c>
      <c r="AP6" s="1591">
        <v>0</v>
      </c>
      <c r="AQ6" s="1591">
        <v>2</v>
      </c>
      <c r="AR6" s="1591">
        <v>3</v>
      </c>
      <c r="AS6" s="1591">
        <v>12</v>
      </c>
      <c r="AT6" s="1591">
        <v>7</v>
      </c>
      <c r="AU6" s="1591">
        <v>24.7</v>
      </c>
      <c r="AV6" s="1591">
        <v>1.5</v>
      </c>
      <c r="AW6" s="1591">
        <v>0</v>
      </c>
      <c r="AX6" s="1591">
        <v>15</v>
      </c>
      <c r="AY6" s="1591">
        <v>8.5</v>
      </c>
      <c r="AZ6" s="1591">
        <v>7</v>
      </c>
      <c r="BA6" s="1591">
        <v>0</v>
      </c>
      <c r="BB6" s="1591">
        <v>2</v>
      </c>
      <c r="BC6" s="1591">
        <v>0</v>
      </c>
      <c r="BD6" s="2458">
        <v>1762.1000000000001</v>
      </c>
      <c r="BE6" s="2462">
        <v>4282.6000000000004</v>
      </c>
      <c r="BG6" s="2468">
        <v>63780</v>
      </c>
      <c r="BH6" s="2470">
        <v>197.75</v>
      </c>
      <c r="BI6" s="2473">
        <v>68260.350000000006</v>
      </c>
    </row>
    <row r="7" spans="1:61" ht="14.5" customHeight="1" x14ac:dyDescent="0.15">
      <c r="A7" s="478" t="s">
        <v>370</v>
      </c>
      <c r="B7" s="2297">
        <v>0</v>
      </c>
      <c r="C7" s="2297">
        <v>0</v>
      </c>
      <c r="D7" s="2298">
        <v>113</v>
      </c>
      <c r="E7" s="2297">
        <v>14</v>
      </c>
      <c r="F7" s="2297">
        <v>18</v>
      </c>
      <c r="G7" s="2297">
        <v>570</v>
      </c>
      <c r="H7" s="2297">
        <v>348</v>
      </c>
      <c r="I7" s="1591">
        <v>190</v>
      </c>
      <c r="J7" s="1591">
        <v>141</v>
      </c>
      <c r="K7" s="1591">
        <v>335</v>
      </c>
      <c r="L7" s="1591">
        <v>562</v>
      </c>
      <c r="M7" s="1591">
        <v>258</v>
      </c>
      <c r="N7" s="1591">
        <v>760</v>
      </c>
      <c r="O7" s="1591">
        <v>0</v>
      </c>
      <c r="P7" s="1591">
        <v>4.5</v>
      </c>
      <c r="Q7" s="1591">
        <v>22</v>
      </c>
      <c r="R7" s="1591">
        <v>16</v>
      </c>
      <c r="S7" s="1591">
        <v>0</v>
      </c>
      <c r="T7" s="1591">
        <v>0</v>
      </c>
      <c r="U7" s="1591">
        <v>249</v>
      </c>
      <c r="V7" s="1591">
        <v>91</v>
      </c>
      <c r="W7" s="2458">
        <v>3691.5</v>
      </c>
      <c r="X7" s="1591">
        <v>1</v>
      </c>
      <c r="Y7" s="1591">
        <v>50</v>
      </c>
      <c r="Z7" s="1591">
        <v>28</v>
      </c>
      <c r="AA7" s="1591">
        <v>200</v>
      </c>
      <c r="AB7" s="2457">
        <v>279</v>
      </c>
      <c r="AC7" s="2299">
        <v>400.5</v>
      </c>
      <c r="AD7" s="2299">
        <v>5833.1</v>
      </c>
      <c r="AE7" s="1591">
        <v>347</v>
      </c>
      <c r="AF7" s="1591">
        <v>84</v>
      </c>
      <c r="AG7" s="1591">
        <v>1367.5</v>
      </c>
      <c r="AH7" s="1591">
        <v>238</v>
      </c>
      <c r="AI7" s="1591">
        <v>0</v>
      </c>
      <c r="AJ7" s="1591">
        <v>582</v>
      </c>
      <c r="AK7" s="1591">
        <v>19</v>
      </c>
      <c r="AL7" s="1591">
        <v>44</v>
      </c>
      <c r="AM7" s="1591">
        <v>10</v>
      </c>
      <c r="AN7" s="1591">
        <v>14</v>
      </c>
      <c r="AO7" s="1591">
        <v>9</v>
      </c>
      <c r="AP7" s="1591">
        <v>0</v>
      </c>
      <c r="AQ7" s="1591">
        <v>10.9</v>
      </c>
      <c r="AR7" s="1591">
        <v>30.5</v>
      </c>
      <c r="AS7" s="1591">
        <v>197</v>
      </c>
      <c r="AT7" s="1591">
        <v>136.5</v>
      </c>
      <c r="AU7" s="1591">
        <v>6.5</v>
      </c>
      <c r="AV7" s="1591">
        <v>129.5</v>
      </c>
      <c r="AW7" s="1591">
        <v>143.5</v>
      </c>
      <c r="AX7" s="1591">
        <v>10</v>
      </c>
      <c r="AY7" s="1591">
        <v>9</v>
      </c>
      <c r="AZ7" s="1591">
        <v>15</v>
      </c>
      <c r="BA7" s="1591">
        <v>65</v>
      </c>
      <c r="BB7" s="1591">
        <v>13.5</v>
      </c>
      <c r="BC7" s="1591">
        <v>0</v>
      </c>
      <c r="BD7" s="2458">
        <v>9715</v>
      </c>
      <c r="BE7" s="2462">
        <v>13685.5</v>
      </c>
      <c r="BG7" s="2468">
        <v>17663</v>
      </c>
      <c r="BH7" s="2470">
        <v>18.277999999999999</v>
      </c>
      <c r="BI7" s="2473">
        <v>31366.777999999998</v>
      </c>
    </row>
    <row r="8" spans="1:61" ht="14.5" customHeight="1" x14ac:dyDescent="0.15">
      <c r="A8" s="478" t="s">
        <v>371</v>
      </c>
      <c r="B8" s="2297">
        <v>0</v>
      </c>
      <c r="C8" s="2297">
        <v>500</v>
      </c>
      <c r="D8" s="2298">
        <v>9</v>
      </c>
      <c r="E8" s="2297">
        <v>0</v>
      </c>
      <c r="F8" s="2297">
        <v>0</v>
      </c>
      <c r="G8" s="2297">
        <v>0</v>
      </c>
      <c r="H8" s="2297">
        <v>115</v>
      </c>
      <c r="I8" s="1591">
        <v>0</v>
      </c>
      <c r="J8" s="1591">
        <v>15</v>
      </c>
      <c r="K8" s="1591">
        <v>0</v>
      </c>
      <c r="L8" s="1591">
        <v>0</v>
      </c>
      <c r="M8" s="1591">
        <v>35</v>
      </c>
      <c r="N8" s="1591">
        <v>53</v>
      </c>
      <c r="O8" s="1591">
        <v>41</v>
      </c>
      <c r="P8" s="1591">
        <v>0</v>
      </c>
      <c r="Q8" s="1591">
        <v>0</v>
      </c>
      <c r="R8" s="1591">
        <v>0</v>
      </c>
      <c r="S8" s="1591">
        <v>5</v>
      </c>
      <c r="T8" s="1591">
        <v>0</v>
      </c>
      <c r="U8" s="1591">
        <v>0</v>
      </c>
      <c r="V8" s="1591">
        <v>11</v>
      </c>
      <c r="W8" s="2458">
        <v>784</v>
      </c>
      <c r="X8" s="1591">
        <v>13</v>
      </c>
      <c r="Y8" s="1591">
        <v>3</v>
      </c>
      <c r="Z8" s="1591">
        <v>0</v>
      </c>
      <c r="AA8" s="1591">
        <v>20</v>
      </c>
      <c r="AB8" s="2457">
        <v>36</v>
      </c>
      <c r="AC8" s="2299">
        <v>341</v>
      </c>
      <c r="AD8" s="2299">
        <v>810</v>
      </c>
      <c r="AE8" s="1591">
        <v>135</v>
      </c>
      <c r="AF8" s="1591">
        <v>40</v>
      </c>
      <c r="AG8" s="1591">
        <v>135</v>
      </c>
      <c r="AH8" s="1591">
        <v>16</v>
      </c>
      <c r="AI8" s="1591">
        <v>1.5</v>
      </c>
      <c r="AJ8" s="1591">
        <v>112</v>
      </c>
      <c r="AK8" s="1591">
        <v>9</v>
      </c>
      <c r="AL8" s="1591">
        <v>28</v>
      </c>
      <c r="AM8" s="1591">
        <v>7.5</v>
      </c>
      <c r="AN8" s="1591">
        <v>0</v>
      </c>
      <c r="AO8" s="1591">
        <v>0</v>
      </c>
      <c r="AP8" s="1591">
        <v>0</v>
      </c>
      <c r="AQ8" s="1591">
        <v>0</v>
      </c>
      <c r="AR8" s="1591">
        <v>2</v>
      </c>
      <c r="AS8" s="1591">
        <v>52</v>
      </c>
      <c r="AT8" s="1591">
        <v>69</v>
      </c>
      <c r="AU8" s="1591">
        <v>0</v>
      </c>
      <c r="AV8" s="1591">
        <v>38</v>
      </c>
      <c r="AW8" s="1591">
        <v>10</v>
      </c>
      <c r="AX8" s="1591">
        <v>21</v>
      </c>
      <c r="AY8" s="1591">
        <v>10</v>
      </c>
      <c r="AZ8" s="1591">
        <v>0</v>
      </c>
      <c r="BA8" s="1591">
        <v>35</v>
      </c>
      <c r="BB8" s="1591">
        <v>3</v>
      </c>
      <c r="BC8" s="1591">
        <v>0</v>
      </c>
      <c r="BD8" s="2458">
        <v>1875</v>
      </c>
      <c r="BE8" s="2462">
        <v>2695</v>
      </c>
      <c r="BG8" s="2468">
        <v>20217</v>
      </c>
      <c r="BH8" s="2470">
        <v>21</v>
      </c>
      <c r="BI8" s="2473">
        <v>22933</v>
      </c>
    </row>
    <row r="9" spans="1:61" ht="14.5" customHeight="1" x14ac:dyDescent="0.15">
      <c r="A9" s="478" t="s">
        <v>372</v>
      </c>
      <c r="B9" s="2297">
        <v>433</v>
      </c>
      <c r="C9" s="2297">
        <v>13280</v>
      </c>
      <c r="D9" s="2298">
        <v>33</v>
      </c>
      <c r="E9" s="2297">
        <v>0</v>
      </c>
      <c r="F9" s="2297">
        <v>0</v>
      </c>
      <c r="G9" s="2297">
        <v>275</v>
      </c>
      <c r="H9" s="2297">
        <v>210</v>
      </c>
      <c r="I9" s="1591">
        <v>43</v>
      </c>
      <c r="J9" s="1591">
        <v>218</v>
      </c>
      <c r="K9" s="1591">
        <v>610</v>
      </c>
      <c r="L9" s="1591">
        <v>650</v>
      </c>
      <c r="M9" s="1591">
        <v>150</v>
      </c>
      <c r="N9" s="1591">
        <v>495</v>
      </c>
      <c r="O9" s="1591">
        <v>120</v>
      </c>
      <c r="P9" s="1591">
        <v>0</v>
      </c>
      <c r="Q9" s="1591">
        <v>0</v>
      </c>
      <c r="R9" s="1591">
        <v>0</v>
      </c>
      <c r="S9" s="1591">
        <v>20</v>
      </c>
      <c r="T9" s="1591">
        <v>145</v>
      </c>
      <c r="U9" s="1591">
        <v>390</v>
      </c>
      <c r="V9" s="1591">
        <v>52</v>
      </c>
      <c r="W9" s="2458">
        <v>17124</v>
      </c>
      <c r="X9" s="1591">
        <v>0</v>
      </c>
      <c r="Y9" s="1591">
        <v>15</v>
      </c>
      <c r="Z9" s="1591">
        <v>4</v>
      </c>
      <c r="AA9" s="1591">
        <v>135</v>
      </c>
      <c r="AB9" s="2457">
        <v>154</v>
      </c>
      <c r="AC9" s="2299">
        <v>488.23</v>
      </c>
      <c r="AD9" s="2299">
        <v>1783</v>
      </c>
      <c r="AE9" s="1591">
        <v>173.5</v>
      </c>
      <c r="AF9" s="1591">
        <v>64</v>
      </c>
      <c r="AG9" s="1591">
        <v>450.5</v>
      </c>
      <c r="AH9" s="1591">
        <v>51.75</v>
      </c>
      <c r="AI9" s="1591">
        <v>0</v>
      </c>
      <c r="AJ9" s="1591">
        <v>21.5</v>
      </c>
      <c r="AK9" s="1591">
        <v>0</v>
      </c>
      <c r="AL9" s="1591">
        <v>62</v>
      </c>
      <c r="AM9" s="1591">
        <v>54</v>
      </c>
      <c r="AN9" s="1591">
        <v>0</v>
      </c>
      <c r="AO9" s="1591">
        <v>0</v>
      </c>
      <c r="AP9" s="1591">
        <v>0</v>
      </c>
      <c r="AQ9" s="1591">
        <v>7</v>
      </c>
      <c r="AR9" s="1591">
        <v>56</v>
      </c>
      <c r="AS9" s="1591">
        <v>13</v>
      </c>
      <c r="AT9" s="1591">
        <v>19</v>
      </c>
      <c r="AU9" s="1591">
        <v>30</v>
      </c>
      <c r="AV9" s="1591">
        <v>53</v>
      </c>
      <c r="AW9" s="1591">
        <v>21</v>
      </c>
      <c r="AX9" s="1591">
        <v>39</v>
      </c>
      <c r="AY9" s="1591">
        <v>60</v>
      </c>
      <c r="AZ9" s="1591">
        <v>1</v>
      </c>
      <c r="BA9" s="1591">
        <v>5</v>
      </c>
      <c r="BB9" s="1591">
        <v>13.5</v>
      </c>
      <c r="BC9" s="1591">
        <v>0</v>
      </c>
      <c r="BD9" s="2458">
        <v>3465.98</v>
      </c>
      <c r="BE9" s="2462">
        <v>20743.98</v>
      </c>
      <c r="BG9" s="2468">
        <v>17057</v>
      </c>
      <c r="BH9" s="2470">
        <v>96.14</v>
      </c>
      <c r="BI9" s="2473">
        <v>37897.119999999995</v>
      </c>
    </row>
    <row r="10" spans="1:61" ht="14.5" customHeight="1" x14ac:dyDescent="0.15">
      <c r="A10" s="478" t="s">
        <v>373</v>
      </c>
      <c r="B10" s="2297">
        <v>0</v>
      </c>
      <c r="C10" s="2297">
        <v>0</v>
      </c>
      <c r="D10" s="2298">
        <v>130</v>
      </c>
      <c r="E10" s="2297">
        <v>0</v>
      </c>
      <c r="F10" s="2297">
        <v>4</v>
      </c>
      <c r="G10" s="2297">
        <v>480</v>
      </c>
      <c r="H10" s="2297">
        <v>490</v>
      </c>
      <c r="I10" s="1591">
        <v>12</v>
      </c>
      <c r="J10" s="1591">
        <v>40</v>
      </c>
      <c r="K10" s="1591">
        <v>22</v>
      </c>
      <c r="L10" s="1591">
        <v>225</v>
      </c>
      <c r="M10" s="1591">
        <v>155</v>
      </c>
      <c r="N10" s="1591">
        <v>530</v>
      </c>
      <c r="O10" s="1591">
        <v>0</v>
      </c>
      <c r="P10" s="1591">
        <v>8</v>
      </c>
      <c r="Q10" s="1591">
        <v>6</v>
      </c>
      <c r="R10" s="1591">
        <v>16</v>
      </c>
      <c r="S10" s="1591">
        <v>0</v>
      </c>
      <c r="T10" s="1591">
        <v>0</v>
      </c>
      <c r="U10" s="1591">
        <v>0</v>
      </c>
      <c r="V10" s="1591">
        <v>37</v>
      </c>
      <c r="W10" s="2458">
        <v>2155</v>
      </c>
      <c r="X10" s="1591">
        <v>0</v>
      </c>
      <c r="Y10" s="1591">
        <v>15</v>
      </c>
      <c r="Z10" s="1591">
        <v>0</v>
      </c>
      <c r="AA10" s="1591">
        <v>230</v>
      </c>
      <c r="AB10" s="2457">
        <v>245</v>
      </c>
      <c r="AC10" s="2299">
        <v>291.5</v>
      </c>
      <c r="AD10" s="2299">
        <v>1859.1</v>
      </c>
      <c r="AE10" s="1591">
        <v>367</v>
      </c>
      <c r="AF10" s="1591">
        <v>55</v>
      </c>
      <c r="AG10" s="1591">
        <v>261</v>
      </c>
      <c r="AH10" s="1591">
        <v>9</v>
      </c>
      <c r="AI10" s="1591">
        <v>0</v>
      </c>
      <c r="AJ10" s="1591">
        <v>0</v>
      </c>
      <c r="AK10" s="1591">
        <v>4</v>
      </c>
      <c r="AL10" s="1591">
        <v>28.5</v>
      </c>
      <c r="AM10" s="1591">
        <v>4</v>
      </c>
      <c r="AN10" s="1591">
        <v>0</v>
      </c>
      <c r="AO10" s="1591">
        <v>0</v>
      </c>
      <c r="AP10" s="1591">
        <v>0</v>
      </c>
      <c r="AQ10" s="1591">
        <v>0</v>
      </c>
      <c r="AR10" s="1591">
        <v>6.5</v>
      </c>
      <c r="AS10" s="1591">
        <v>124.5</v>
      </c>
      <c r="AT10" s="1591">
        <v>93.6</v>
      </c>
      <c r="AU10" s="1591">
        <v>0</v>
      </c>
      <c r="AV10" s="1591">
        <v>72</v>
      </c>
      <c r="AW10" s="1591">
        <v>5</v>
      </c>
      <c r="AX10" s="1591">
        <v>15</v>
      </c>
      <c r="AY10" s="1591">
        <v>5</v>
      </c>
      <c r="AZ10" s="1591">
        <v>20</v>
      </c>
      <c r="BA10" s="1591">
        <v>37</v>
      </c>
      <c r="BB10" s="1591">
        <v>4</v>
      </c>
      <c r="BC10" s="1591">
        <v>0</v>
      </c>
      <c r="BD10" s="2458">
        <v>3261.7</v>
      </c>
      <c r="BE10" s="2462">
        <v>5661.7</v>
      </c>
      <c r="BG10" s="2468">
        <v>38300</v>
      </c>
      <c r="BH10" s="2470">
        <v>2.2400000000000002</v>
      </c>
      <c r="BI10" s="2473">
        <v>43963.939999999995</v>
      </c>
    </row>
    <row r="11" spans="1:61" ht="14.5" customHeight="1" x14ac:dyDescent="0.15">
      <c r="A11" s="478" t="s">
        <v>374</v>
      </c>
      <c r="B11" s="2297">
        <v>0</v>
      </c>
      <c r="C11" s="2297">
        <v>225</v>
      </c>
      <c r="D11" s="2298">
        <v>0</v>
      </c>
      <c r="E11" s="2297">
        <v>0</v>
      </c>
      <c r="F11" s="2297">
        <v>0</v>
      </c>
      <c r="G11" s="2297">
        <v>22</v>
      </c>
      <c r="H11" s="2297">
        <v>30</v>
      </c>
      <c r="I11" s="1591">
        <v>0</v>
      </c>
      <c r="J11" s="1591">
        <v>20</v>
      </c>
      <c r="K11" s="1591">
        <v>23</v>
      </c>
      <c r="L11" s="1591">
        <v>90</v>
      </c>
      <c r="M11" s="1591">
        <v>0</v>
      </c>
      <c r="N11" s="1591">
        <v>60</v>
      </c>
      <c r="O11" s="1591">
        <v>90</v>
      </c>
      <c r="P11" s="1591">
        <v>0</v>
      </c>
      <c r="Q11" s="1591">
        <v>0</v>
      </c>
      <c r="R11" s="1591">
        <v>0</v>
      </c>
      <c r="S11" s="1591">
        <v>3</v>
      </c>
      <c r="T11" s="1591">
        <v>11</v>
      </c>
      <c r="U11" s="1591">
        <v>8</v>
      </c>
      <c r="V11" s="1591">
        <v>10</v>
      </c>
      <c r="W11" s="2458">
        <v>592</v>
      </c>
      <c r="X11" s="1591">
        <v>0</v>
      </c>
      <c r="Y11" s="1591">
        <v>5</v>
      </c>
      <c r="Z11" s="1591">
        <v>0</v>
      </c>
      <c r="AA11" s="1591">
        <v>90</v>
      </c>
      <c r="AB11" s="2457">
        <v>95</v>
      </c>
      <c r="AC11" s="2299">
        <v>96.549999999999983</v>
      </c>
      <c r="AD11" s="2299">
        <v>1004.7</v>
      </c>
      <c r="AE11" s="1591">
        <v>17</v>
      </c>
      <c r="AF11" s="1591">
        <v>20.5</v>
      </c>
      <c r="AG11" s="1591">
        <v>122.9</v>
      </c>
      <c r="AH11" s="1591">
        <v>9</v>
      </c>
      <c r="AI11" s="1591">
        <v>3</v>
      </c>
      <c r="AJ11" s="1591">
        <v>14</v>
      </c>
      <c r="AK11" s="1591">
        <v>0</v>
      </c>
      <c r="AL11" s="1591">
        <v>12.5</v>
      </c>
      <c r="AM11" s="1591">
        <v>0</v>
      </c>
      <c r="AN11" s="1591">
        <v>0</v>
      </c>
      <c r="AO11" s="1591">
        <v>0</v>
      </c>
      <c r="AP11" s="1591">
        <v>0</v>
      </c>
      <c r="AQ11" s="1591">
        <v>1.5</v>
      </c>
      <c r="AR11" s="1591">
        <v>2.5</v>
      </c>
      <c r="AS11" s="1591">
        <v>6</v>
      </c>
      <c r="AT11" s="1591">
        <v>13.5</v>
      </c>
      <c r="AU11" s="1591">
        <v>6</v>
      </c>
      <c r="AV11" s="1591">
        <v>12.5</v>
      </c>
      <c r="AW11" s="1591">
        <v>40.5</v>
      </c>
      <c r="AX11" s="1591">
        <v>0</v>
      </c>
      <c r="AY11" s="1591">
        <v>25</v>
      </c>
      <c r="AZ11" s="1591">
        <v>0</v>
      </c>
      <c r="BA11" s="1591">
        <v>9</v>
      </c>
      <c r="BB11" s="1591">
        <v>0</v>
      </c>
      <c r="BC11" s="1591">
        <v>0</v>
      </c>
      <c r="BD11" s="2458">
        <v>1416.65</v>
      </c>
      <c r="BE11" s="2462">
        <v>2103.65</v>
      </c>
      <c r="BG11" s="2468">
        <v>6907</v>
      </c>
      <c r="BH11" s="2470">
        <v>47.332500000000003</v>
      </c>
      <c r="BI11" s="2473">
        <v>9057.9825000000001</v>
      </c>
    </row>
    <row r="12" spans="1:61" ht="14.5" customHeight="1" x14ac:dyDescent="0.15">
      <c r="A12" s="478" t="s">
        <v>375</v>
      </c>
      <c r="B12" s="2297">
        <v>0</v>
      </c>
      <c r="C12" s="2297">
        <v>50</v>
      </c>
      <c r="D12" s="2298">
        <v>32</v>
      </c>
      <c r="E12" s="2297">
        <v>0</v>
      </c>
      <c r="F12" s="2297">
        <v>0</v>
      </c>
      <c r="G12" s="2297">
        <v>160</v>
      </c>
      <c r="H12" s="2297">
        <v>95</v>
      </c>
      <c r="I12" s="1591">
        <v>3</v>
      </c>
      <c r="J12" s="1591">
        <v>24</v>
      </c>
      <c r="K12" s="1591">
        <v>50</v>
      </c>
      <c r="L12" s="1591">
        <v>25</v>
      </c>
      <c r="M12" s="1591">
        <v>40</v>
      </c>
      <c r="N12" s="1591">
        <v>180</v>
      </c>
      <c r="O12" s="1591">
        <v>0</v>
      </c>
      <c r="P12" s="1591">
        <v>0</v>
      </c>
      <c r="Q12" s="1591">
        <v>0</v>
      </c>
      <c r="R12" s="1591">
        <v>0</v>
      </c>
      <c r="S12" s="1591">
        <v>0</v>
      </c>
      <c r="T12" s="1591">
        <v>0</v>
      </c>
      <c r="U12" s="1591">
        <v>0</v>
      </c>
      <c r="V12" s="1591">
        <v>29</v>
      </c>
      <c r="W12" s="2458">
        <v>688</v>
      </c>
      <c r="X12" s="1591">
        <v>0</v>
      </c>
      <c r="Y12" s="1591">
        <v>0</v>
      </c>
      <c r="Z12" s="1591">
        <v>8</v>
      </c>
      <c r="AA12" s="1591">
        <v>55</v>
      </c>
      <c r="AB12" s="2457">
        <v>63</v>
      </c>
      <c r="AC12" s="2299">
        <v>190.2</v>
      </c>
      <c r="AD12" s="2299">
        <v>2599.1999999999998</v>
      </c>
      <c r="AE12" s="1591">
        <v>143.39999999999998</v>
      </c>
      <c r="AF12" s="1591">
        <v>29</v>
      </c>
      <c r="AG12" s="1591">
        <v>842.09999999999991</v>
      </c>
      <c r="AH12" s="1591">
        <v>45.550000000000004</v>
      </c>
      <c r="AI12" s="1591">
        <v>5.85</v>
      </c>
      <c r="AJ12" s="1591">
        <v>0</v>
      </c>
      <c r="AK12" s="1591">
        <v>0</v>
      </c>
      <c r="AL12" s="1591">
        <v>0</v>
      </c>
      <c r="AM12" s="1591">
        <v>5.8999999999999995</v>
      </c>
      <c r="AN12" s="1591">
        <v>0</v>
      </c>
      <c r="AO12" s="1591">
        <v>7.5</v>
      </c>
      <c r="AP12" s="1591">
        <v>0</v>
      </c>
      <c r="AQ12" s="1591">
        <v>0</v>
      </c>
      <c r="AR12" s="1591">
        <v>18.400000000000002</v>
      </c>
      <c r="AS12" s="1591">
        <v>84.9</v>
      </c>
      <c r="AT12" s="1591">
        <v>19.399999999999999</v>
      </c>
      <c r="AU12" s="1591">
        <v>0</v>
      </c>
      <c r="AV12" s="1591">
        <v>5</v>
      </c>
      <c r="AW12" s="1591">
        <v>15.8</v>
      </c>
      <c r="AX12" s="1591">
        <v>0</v>
      </c>
      <c r="AY12" s="1591">
        <v>8.6</v>
      </c>
      <c r="AZ12" s="1591">
        <v>1.7</v>
      </c>
      <c r="BA12" s="1591">
        <v>12.2</v>
      </c>
      <c r="BB12" s="1591">
        <v>0</v>
      </c>
      <c r="BC12" s="1591">
        <v>0</v>
      </c>
      <c r="BD12" s="2458">
        <v>4034.7</v>
      </c>
      <c r="BE12" s="2462">
        <v>4785.7</v>
      </c>
      <c r="BG12" s="2468">
        <v>24835</v>
      </c>
      <c r="BH12" s="2470">
        <v>1.98</v>
      </c>
      <c r="BI12" s="2473">
        <v>29622.68</v>
      </c>
    </row>
    <row r="13" spans="1:61" ht="14.5" customHeight="1" x14ac:dyDescent="0.15">
      <c r="A13" s="478" t="s">
        <v>376</v>
      </c>
      <c r="B13" s="2297">
        <v>79</v>
      </c>
      <c r="C13" s="2297">
        <v>8500</v>
      </c>
      <c r="D13" s="2298">
        <v>0</v>
      </c>
      <c r="E13" s="2297">
        <v>0</v>
      </c>
      <c r="F13" s="2297">
        <v>0</v>
      </c>
      <c r="G13" s="2297">
        <v>70</v>
      </c>
      <c r="H13" s="2297">
        <v>113</v>
      </c>
      <c r="I13" s="1591">
        <v>8</v>
      </c>
      <c r="J13" s="1591">
        <v>80</v>
      </c>
      <c r="K13" s="1591">
        <v>105</v>
      </c>
      <c r="L13" s="1591">
        <v>255</v>
      </c>
      <c r="M13" s="1591">
        <v>105</v>
      </c>
      <c r="N13" s="1591">
        <v>260</v>
      </c>
      <c r="O13" s="1591">
        <v>18</v>
      </c>
      <c r="P13" s="1591">
        <v>0</v>
      </c>
      <c r="Q13" s="1591">
        <v>0</v>
      </c>
      <c r="R13" s="1591">
        <v>0</v>
      </c>
      <c r="S13" s="1591">
        <v>0</v>
      </c>
      <c r="T13" s="1591">
        <v>18</v>
      </c>
      <c r="U13" s="1591">
        <v>8</v>
      </c>
      <c r="V13" s="1591">
        <v>0</v>
      </c>
      <c r="W13" s="2458">
        <v>9619</v>
      </c>
      <c r="X13" s="1591">
        <v>0</v>
      </c>
      <c r="Y13" s="1591">
        <v>2</v>
      </c>
      <c r="Z13" s="1591">
        <v>0</v>
      </c>
      <c r="AA13" s="1591">
        <v>50</v>
      </c>
      <c r="AB13" s="2457">
        <v>52</v>
      </c>
      <c r="AC13" s="2299">
        <v>270.27</v>
      </c>
      <c r="AD13" s="2299">
        <v>2545</v>
      </c>
      <c r="AE13" s="1591">
        <v>182</v>
      </c>
      <c r="AF13" s="1591">
        <v>129.25</v>
      </c>
      <c r="AG13" s="1591">
        <v>434.5</v>
      </c>
      <c r="AH13" s="1591">
        <v>44</v>
      </c>
      <c r="AI13" s="1591">
        <v>0</v>
      </c>
      <c r="AJ13" s="1591">
        <v>123.5</v>
      </c>
      <c r="AK13" s="1591">
        <v>0</v>
      </c>
      <c r="AL13" s="1591">
        <v>13</v>
      </c>
      <c r="AM13" s="1591">
        <v>2</v>
      </c>
      <c r="AN13" s="1591">
        <v>0</v>
      </c>
      <c r="AO13" s="1591">
        <v>0</v>
      </c>
      <c r="AP13" s="1591">
        <v>0</v>
      </c>
      <c r="AQ13" s="1591">
        <v>0</v>
      </c>
      <c r="AR13" s="1591">
        <v>13</v>
      </c>
      <c r="AS13" s="1591">
        <v>68</v>
      </c>
      <c r="AT13" s="1591">
        <v>21</v>
      </c>
      <c r="AU13" s="1591">
        <v>2</v>
      </c>
      <c r="AV13" s="1591">
        <v>11</v>
      </c>
      <c r="AW13" s="1591">
        <v>17</v>
      </c>
      <c r="AX13" s="1591">
        <v>8</v>
      </c>
      <c r="AY13" s="1591">
        <v>5.5</v>
      </c>
      <c r="AZ13" s="1591">
        <v>2</v>
      </c>
      <c r="BA13" s="1591">
        <v>12</v>
      </c>
      <c r="BB13" s="1591">
        <v>7</v>
      </c>
      <c r="BC13" s="1591">
        <v>0</v>
      </c>
      <c r="BD13" s="2458">
        <v>3910.02</v>
      </c>
      <c r="BE13" s="2462">
        <v>13581.02</v>
      </c>
      <c r="BG13" s="2468">
        <v>31300</v>
      </c>
      <c r="BH13" s="2470">
        <v>68.503699999999995</v>
      </c>
      <c r="BI13" s="2473">
        <v>44949.523700000005</v>
      </c>
    </row>
    <row r="14" spans="1:61" ht="14.5" customHeight="1" x14ac:dyDescent="0.15">
      <c r="A14" s="478" t="s">
        <v>377</v>
      </c>
      <c r="B14" s="2297">
        <v>30</v>
      </c>
      <c r="C14" s="2297">
        <v>885</v>
      </c>
      <c r="D14" s="2298">
        <v>45</v>
      </c>
      <c r="E14" s="2297">
        <v>0</v>
      </c>
      <c r="F14" s="2297">
        <v>0</v>
      </c>
      <c r="G14" s="2297">
        <v>320</v>
      </c>
      <c r="H14" s="2297">
        <v>345</v>
      </c>
      <c r="I14" s="1591">
        <v>70</v>
      </c>
      <c r="J14" s="1591">
        <v>70</v>
      </c>
      <c r="K14" s="1591">
        <v>248</v>
      </c>
      <c r="L14" s="1591">
        <v>425</v>
      </c>
      <c r="M14" s="1591">
        <v>150</v>
      </c>
      <c r="N14" s="1591">
        <v>332</v>
      </c>
      <c r="O14" s="1591">
        <v>112</v>
      </c>
      <c r="P14" s="1591">
        <v>0</v>
      </c>
      <c r="Q14" s="1591">
        <v>50</v>
      </c>
      <c r="R14" s="1591">
        <v>20</v>
      </c>
      <c r="S14" s="1591">
        <v>26</v>
      </c>
      <c r="T14" s="1591">
        <v>8</v>
      </c>
      <c r="U14" s="1591">
        <v>400</v>
      </c>
      <c r="V14" s="1591">
        <v>12</v>
      </c>
      <c r="W14" s="2458">
        <v>3548</v>
      </c>
      <c r="X14" s="1591">
        <v>0</v>
      </c>
      <c r="Y14" s="1591">
        <v>7</v>
      </c>
      <c r="Z14" s="1591">
        <v>0</v>
      </c>
      <c r="AA14" s="1591">
        <v>25</v>
      </c>
      <c r="AB14" s="2457">
        <v>32</v>
      </c>
      <c r="AC14" s="2299">
        <v>909.14</v>
      </c>
      <c r="AD14" s="2299">
        <v>751.6</v>
      </c>
      <c r="AE14" s="1591">
        <v>158</v>
      </c>
      <c r="AF14" s="1591">
        <v>83</v>
      </c>
      <c r="AG14" s="1591">
        <v>385</v>
      </c>
      <c r="AH14" s="1591">
        <v>66.5</v>
      </c>
      <c r="AI14" s="1591">
        <v>10.8</v>
      </c>
      <c r="AJ14" s="1591">
        <v>227</v>
      </c>
      <c r="AK14" s="1591">
        <v>0</v>
      </c>
      <c r="AL14" s="1591">
        <v>66.5</v>
      </c>
      <c r="AM14" s="1591">
        <v>116</v>
      </c>
      <c r="AN14" s="1591">
        <v>0</v>
      </c>
      <c r="AO14" s="1591">
        <v>8</v>
      </c>
      <c r="AP14" s="1591">
        <v>0</v>
      </c>
      <c r="AQ14" s="1591">
        <v>122.2</v>
      </c>
      <c r="AR14" s="1591">
        <v>28.5</v>
      </c>
      <c r="AS14" s="1591">
        <v>17.999999999999996</v>
      </c>
      <c r="AT14" s="1591">
        <v>27.299999999999997</v>
      </c>
      <c r="AU14" s="1591">
        <v>6</v>
      </c>
      <c r="AV14" s="1591">
        <v>177</v>
      </c>
      <c r="AW14" s="1591">
        <v>24.5</v>
      </c>
      <c r="AX14" s="1591">
        <v>27</v>
      </c>
      <c r="AY14" s="1591">
        <v>0</v>
      </c>
      <c r="AZ14" s="1591">
        <v>0</v>
      </c>
      <c r="BA14" s="1591">
        <v>16.5</v>
      </c>
      <c r="BB14" s="1591">
        <v>77.599999999999994</v>
      </c>
      <c r="BC14" s="1591">
        <v>0</v>
      </c>
      <c r="BD14" s="2458">
        <v>3306.14</v>
      </c>
      <c r="BE14" s="2462">
        <v>6886.1399999999994</v>
      </c>
      <c r="BG14" s="2468">
        <v>20700</v>
      </c>
      <c r="BH14" s="2470">
        <v>66.75</v>
      </c>
      <c r="BI14" s="2473">
        <v>27652.89</v>
      </c>
    </row>
    <row r="15" spans="1:61" ht="14.5" customHeight="1" x14ac:dyDescent="0.15">
      <c r="A15" s="478" t="s">
        <v>378</v>
      </c>
      <c r="B15" s="2297">
        <v>0</v>
      </c>
      <c r="C15" s="2297">
        <v>0</v>
      </c>
      <c r="D15" s="2298">
        <v>28</v>
      </c>
      <c r="E15" s="2297">
        <v>0</v>
      </c>
      <c r="F15" s="2297">
        <v>0</v>
      </c>
      <c r="G15" s="2297">
        <v>3070</v>
      </c>
      <c r="H15" s="2297">
        <v>90</v>
      </c>
      <c r="I15" s="1591">
        <v>0</v>
      </c>
      <c r="J15" s="1591">
        <v>28</v>
      </c>
      <c r="K15" s="1591">
        <v>16</v>
      </c>
      <c r="L15" s="1591">
        <v>55</v>
      </c>
      <c r="M15" s="1591">
        <v>18</v>
      </c>
      <c r="N15" s="1591">
        <v>49</v>
      </c>
      <c r="O15" s="1591">
        <v>0</v>
      </c>
      <c r="P15" s="1591">
        <v>0</v>
      </c>
      <c r="Q15" s="1591">
        <v>0</v>
      </c>
      <c r="R15" s="1591">
        <v>0</v>
      </c>
      <c r="S15" s="1591">
        <v>0</v>
      </c>
      <c r="T15" s="1591">
        <v>0</v>
      </c>
      <c r="U15" s="1591">
        <v>0</v>
      </c>
      <c r="V15" s="1591">
        <v>21</v>
      </c>
      <c r="W15" s="2458">
        <v>3375</v>
      </c>
      <c r="X15" s="1591">
        <v>0</v>
      </c>
      <c r="Y15" s="1591">
        <v>10</v>
      </c>
      <c r="Z15" s="1591">
        <v>0</v>
      </c>
      <c r="AA15" s="1591">
        <v>55</v>
      </c>
      <c r="AB15" s="2457">
        <v>65</v>
      </c>
      <c r="AC15" s="2299">
        <v>104</v>
      </c>
      <c r="AD15" s="2299">
        <v>3113</v>
      </c>
      <c r="AE15" s="1591">
        <v>239</v>
      </c>
      <c r="AF15" s="1591">
        <v>30</v>
      </c>
      <c r="AG15" s="1591">
        <v>883.5</v>
      </c>
      <c r="AH15" s="1591">
        <v>153</v>
      </c>
      <c r="AI15" s="1591">
        <v>0</v>
      </c>
      <c r="AJ15" s="1591">
        <v>8</v>
      </c>
      <c r="AK15" s="1591">
        <v>0</v>
      </c>
      <c r="AL15" s="1591">
        <v>13</v>
      </c>
      <c r="AM15" s="1591">
        <v>1.5</v>
      </c>
      <c r="AN15" s="1591">
        <v>0</v>
      </c>
      <c r="AO15" s="1591">
        <v>5</v>
      </c>
      <c r="AP15" s="1591">
        <v>0</v>
      </c>
      <c r="AQ15" s="1591">
        <v>0</v>
      </c>
      <c r="AR15" s="1591">
        <v>0</v>
      </c>
      <c r="AS15" s="1591">
        <v>167</v>
      </c>
      <c r="AT15" s="1591">
        <v>10</v>
      </c>
      <c r="AU15" s="1591">
        <v>0</v>
      </c>
      <c r="AV15" s="1591">
        <v>7.5</v>
      </c>
      <c r="AW15" s="1591">
        <v>0</v>
      </c>
      <c r="AX15" s="1591">
        <v>0</v>
      </c>
      <c r="AY15" s="1591">
        <v>0</v>
      </c>
      <c r="AZ15" s="1591">
        <v>6</v>
      </c>
      <c r="BA15" s="1591">
        <v>17</v>
      </c>
      <c r="BB15" s="1591">
        <v>0</v>
      </c>
      <c r="BC15" s="1591">
        <v>0</v>
      </c>
      <c r="BD15" s="2458">
        <v>4757.5</v>
      </c>
      <c r="BE15" s="2462">
        <v>8197.5</v>
      </c>
      <c r="BG15" s="2468">
        <v>10995</v>
      </c>
      <c r="BH15" s="2470">
        <v>1.2</v>
      </c>
      <c r="BI15" s="2473">
        <v>19193.7</v>
      </c>
    </row>
    <row r="16" spans="1:61" ht="14.5" customHeight="1" x14ac:dyDescent="0.15">
      <c r="A16" s="478" t="s">
        <v>379</v>
      </c>
      <c r="B16" s="2297">
        <v>14.7</v>
      </c>
      <c r="C16" s="2297">
        <v>1800</v>
      </c>
      <c r="D16" s="2298">
        <v>61</v>
      </c>
      <c r="E16" s="2297">
        <v>0</v>
      </c>
      <c r="F16" s="2297">
        <v>0</v>
      </c>
      <c r="G16" s="2297">
        <v>200</v>
      </c>
      <c r="H16" s="2297">
        <v>125</v>
      </c>
      <c r="I16" s="1591">
        <v>0</v>
      </c>
      <c r="J16" s="1591">
        <v>45</v>
      </c>
      <c r="K16" s="1591">
        <v>95</v>
      </c>
      <c r="L16" s="1591">
        <v>181</v>
      </c>
      <c r="M16" s="1591">
        <v>87</v>
      </c>
      <c r="N16" s="1591">
        <v>380</v>
      </c>
      <c r="O16" s="1591">
        <v>0</v>
      </c>
      <c r="P16" s="1591">
        <v>0</v>
      </c>
      <c r="Q16" s="1591">
        <v>0</v>
      </c>
      <c r="R16" s="1591">
        <v>0</v>
      </c>
      <c r="S16" s="1591">
        <v>0</v>
      </c>
      <c r="T16" s="1591">
        <v>24</v>
      </c>
      <c r="U16" s="1591">
        <v>0</v>
      </c>
      <c r="V16" s="1591">
        <v>103</v>
      </c>
      <c r="W16" s="2458">
        <v>3115.7</v>
      </c>
      <c r="X16" s="1591">
        <v>0</v>
      </c>
      <c r="Y16" s="1591">
        <v>24</v>
      </c>
      <c r="Z16" s="1591">
        <v>9</v>
      </c>
      <c r="AA16" s="1591">
        <v>58</v>
      </c>
      <c r="AB16" s="2457">
        <v>91</v>
      </c>
      <c r="AC16" s="2299">
        <v>563.16000000000008</v>
      </c>
      <c r="AD16" s="2299">
        <v>3344</v>
      </c>
      <c r="AE16" s="1591">
        <v>163</v>
      </c>
      <c r="AF16" s="1591">
        <v>273</v>
      </c>
      <c r="AG16" s="1591">
        <v>1742</v>
      </c>
      <c r="AH16" s="1591">
        <v>54</v>
      </c>
      <c r="AI16" s="1591">
        <v>0</v>
      </c>
      <c r="AJ16" s="1591">
        <v>1162</v>
      </c>
      <c r="AK16" s="1591">
        <v>4</v>
      </c>
      <c r="AL16" s="1591">
        <v>53</v>
      </c>
      <c r="AM16" s="1591">
        <v>3</v>
      </c>
      <c r="AN16" s="1591">
        <v>0</v>
      </c>
      <c r="AO16" s="1591">
        <v>0</v>
      </c>
      <c r="AP16" s="1591">
        <v>0</v>
      </c>
      <c r="AQ16" s="1591">
        <v>10</v>
      </c>
      <c r="AR16" s="1591">
        <v>7</v>
      </c>
      <c r="AS16" s="1591">
        <v>102</v>
      </c>
      <c r="AT16" s="1591">
        <v>90</v>
      </c>
      <c r="AU16" s="1591">
        <v>36</v>
      </c>
      <c r="AV16" s="1591">
        <v>58</v>
      </c>
      <c r="AW16" s="1591">
        <v>8</v>
      </c>
      <c r="AX16" s="1591">
        <v>8.5</v>
      </c>
      <c r="AY16" s="1591">
        <v>0</v>
      </c>
      <c r="AZ16" s="1591">
        <v>0</v>
      </c>
      <c r="BA16" s="1591">
        <v>19</v>
      </c>
      <c r="BB16" s="1591">
        <v>8</v>
      </c>
      <c r="BC16" s="1591">
        <v>0</v>
      </c>
      <c r="BD16" s="2458">
        <v>7707.66</v>
      </c>
      <c r="BE16" s="2462">
        <v>10914.36</v>
      </c>
      <c r="BG16" s="2468">
        <v>21330</v>
      </c>
      <c r="BH16" s="2470">
        <v>3.4</v>
      </c>
      <c r="BI16" s="2473">
        <v>32247.760000000002</v>
      </c>
    </row>
    <row r="17" spans="1:61" ht="14.5" customHeight="1" x14ac:dyDescent="0.15">
      <c r="A17" s="478" t="s">
        <v>380</v>
      </c>
      <c r="B17" s="2297">
        <v>0</v>
      </c>
      <c r="C17" s="2297">
        <v>460</v>
      </c>
      <c r="D17" s="2298">
        <v>28</v>
      </c>
      <c r="E17" s="2297">
        <v>0</v>
      </c>
      <c r="F17" s="2297">
        <v>0</v>
      </c>
      <c r="G17" s="2297">
        <v>75</v>
      </c>
      <c r="H17" s="2297">
        <v>43</v>
      </c>
      <c r="I17" s="1591">
        <v>0</v>
      </c>
      <c r="J17" s="1591">
        <v>29</v>
      </c>
      <c r="K17" s="1591">
        <v>0</v>
      </c>
      <c r="L17" s="1591">
        <v>85</v>
      </c>
      <c r="M17" s="1591">
        <v>110</v>
      </c>
      <c r="N17" s="1591">
        <v>200</v>
      </c>
      <c r="O17" s="1591">
        <v>0</v>
      </c>
      <c r="P17" s="1591">
        <v>0</v>
      </c>
      <c r="Q17" s="1591">
        <v>0</v>
      </c>
      <c r="R17" s="1591">
        <v>0</v>
      </c>
      <c r="S17" s="1591">
        <v>0</v>
      </c>
      <c r="T17" s="1591">
        <v>0</v>
      </c>
      <c r="U17" s="1591">
        <v>0</v>
      </c>
      <c r="V17" s="1591">
        <v>28</v>
      </c>
      <c r="W17" s="2458">
        <v>1058</v>
      </c>
      <c r="X17" s="1591">
        <v>0</v>
      </c>
      <c r="Y17" s="1591">
        <v>7</v>
      </c>
      <c r="Z17" s="1591">
        <v>0</v>
      </c>
      <c r="AA17" s="1591">
        <v>30</v>
      </c>
      <c r="AB17" s="2457">
        <v>37</v>
      </c>
      <c r="AC17" s="2299">
        <v>69</v>
      </c>
      <c r="AD17" s="2299">
        <v>2752.2</v>
      </c>
      <c r="AE17" s="1591">
        <v>56</v>
      </c>
      <c r="AF17" s="1591">
        <v>3</v>
      </c>
      <c r="AG17" s="1591">
        <v>326.39999999999998</v>
      </c>
      <c r="AH17" s="1591">
        <v>16.5</v>
      </c>
      <c r="AI17" s="1591">
        <v>0</v>
      </c>
      <c r="AJ17" s="1591">
        <v>10</v>
      </c>
      <c r="AK17" s="1591">
        <v>0</v>
      </c>
      <c r="AL17" s="1591">
        <v>23</v>
      </c>
      <c r="AM17" s="1591">
        <v>0.5</v>
      </c>
      <c r="AN17" s="1591">
        <v>0</v>
      </c>
      <c r="AO17" s="1591">
        <v>1</v>
      </c>
      <c r="AP17" s="1591">
        <v>4.5999999999999996</v>
      </c>
      <c r="AQ17" s="1591">
        <v>0</v>
      </c>
      <c r="AR17" s="1591">
        <v>0</v>
      </c>
      <c r="AS17" s="1591">
        <v>1.5</v>
      </c>
      <c r="AT17" s="1591">
        <v>17</v>
      </c>
      <c r="AU17" s="1591">
        <v>0</v>
      </c>
      <c r="AV17" s="1591">
        <v>11</v>
      </c>
      <c r="AW17" s="1591">
        <v>12.5</v>
      </c>
      <c r="AX17" s="1591">
        <v>0</v>
      </c>
      <c r="AY17" s="1591">
        <v>0</v>
      </c>
      <c r="AZ17" s="1591">
        <v>0</v>
      </c>
      <c r="BA17" s="1591">
        <v>6</v>
      </c>
      <c r="BB17" s="1591">
        <v>0</v>
      </c>
      <c r="BC17" s="1591">
        <v>0</v>
      </c>
      <c r="BD17" s="2458">
        <v>3310.2</v>
      </c>
      <c r="BE17" s="2462">
        <v>4405.2</v>
      </c>
      <c r="BG17" s="2468">
        <v>14710</v>
      </c>
      <c r="BH17" s="2470">
        <v>1</v>
      </c>
      <c r="BI17" s="2473">
        <v>19116.2</v>
      </c>
    </row>
    <row r="18" spans="1:61" ht="14.5" customHeight="1" x14ac:dyDescent="0.15">
      <c r="A18" s="478" t="s">
        <v>381</v>
      </c>
      <c r="B18" s="2297">
        <v>119</v>
      </c>
      <c r="C18" s="2297">
        <v>3325</v>
      </c>
      <c r="D18" s="2298">
        <v>0</v>
      </c>
      <c r="E18" s="2297">
        <v>0</v>
      </c>
      <c r="F18" s="2297">
        <v>0</v>
      </c>
      <c r="G18" s="2297">
        <v>0</v>
      </c>
      <c r="H18" s="2297">
        <v>0</v>
      </c>
      <c r="I18" s="1591">
        <v>0</v>
      </c>
      <c r="J18" s="1591">
        <v>9</v>
      </c>
      <c r="K18" s="1591">
        <v>0</v>
      </c>
      <c r="L18" s="1591">
        <v>44</v>
      </c>
      <c r="M18" s="1591">
        <v>0</v>
      </c>
      <c r="N18" s="1591">
        <v>0</v>
      </c>
      <c r="O18" s="1591">
        <v>40</v>
      </c>
      <c r="P18" s="1591">
        <v>0</v>
      </c>
      <c r="Q18" s="1591">
        <v>0</v>
      </c>
      <c r="R18" s="1591">
        <v>0</v>
      </c>
      <c r="S18" s="1591">
        <v>20</v>
      </c>
      <c r="T18" s="1591">
        <v>0</v>
      </c>
      <c r="U18" s="1591">
        <v>0</v>
      </c>
      <c r="V18" s="1591">
        <v>1.5</v>
      </c>
      <c r="W18" s="2458">
        <v>3558.5</v>
      </c>
      <c r="X18" s="1591">
        <v>0</v>
      </c>
      <c r="Y18" s="1591">
        <v>0</v>
      </c>
      <c r="Z18" s="1591">
        <v>0</v>
      </c>
      <c r="AA18" s="1591">
        <v>8</v>
      </c>
      <c r="AB18" s="2457">
        <v>8</v>
      </c>
      <c r="AC18" s="2299">
        <v>41</v>
      </c>
      <c r="AD18" s="2299">
        <v>0</v>
      </c>
      <c r="AE18" s="1591">
        <v>1.5</v>
      </c>
      <c r="AF18" s="1591">
        <v>85</v>
      </c>
      <c r="AG18" s="1591">
        <v>0</v>
      </c>
      <c r="AH18" s="1591">
        <v>0</v>
      </c>
      <c r="AI18" s="1591">
        <v>0</v>
      </c>
      <c r="AJ18" s="1591">
        <v>0</v>
      </c>
      <c r="AK18" s="1591">
        <v>0</v>
      </c>
      <c r="AL18" s="1591">
        <v>40</v>
      </c>
      <c r="AM18" s="1591">
        <v>0</v>
      </c>
      <c r="AN18" s="1591">
        <v>0</v>
      </c>
      <c r="AO18" s="1591">
        <v>0</v>
      </c>
      <c r="AP18" s="1591">
        <v>0</v>
      </c>
      <c r="AQ18" s="1591">
        <v>0</v>
      </c>
      <c r="AR18" s="1591">
        <v>5.0000000000000044E-2</v>
      </c>
      <c r="AS18" s="1591">
        <v>0</v>
      </c>
      <c r="AT18" s="1591">
        <v>0</v>
      </c>
      <c r="AU18" s="1591">
        <v>6</v>
      </c>
      <c r="AV18" s="1591">
        <v>0</v>
      </c>
      <c r="AW18" s="1591">
        <v>0</v>
      </c>
      <c r="AX18" s="1591">
        <v>21</v>
      </c>
      <c r="AY18" s="1591">
        <v>2.5</v>
      </c>
      <c r="AZ18" s="1591">
        <v>0</v>
      </c>
      <c r="BA18" s="1591">
        <v>0</v>
      </c>
      <c r="BB18" s="1591">
        <v>9</v>
      </c>
      <c r="BC18" s="1591">
        <v>0</v>
      </c>
      <c r="BD18" s="2458">
        <v>206.05</v>
      </c>
      <c r="BE18" s="2462">
        <v>3772.55</v>
      </c>
      <c r="BG18" s="2468">
        <v>20417</v>
      </c>
      <c r="BH18" s="2470">
        <v>161</v>
      </c>
      <c r="BI18" s="2473">
        <v>24350.55</v>
      </c>
    </row>
    <row r="19" spans="1:61" ht="14.5" customHeight="1" x14ac:dyDescent="0.15">
      <c r="A19" s="478" t="s">
        <v>382</v>
      </c>
      <c r="B19" s="2297">
        <v>0</v>
      </c>
      <c r="C19" s="2297">
        <v>2678</v>
      </c>
      <c r="D19" s="2298">
        <v>0</v>
      </c>
      <c r="E19" s="2297">
        <v>0</v>
      </c>
      <c r="F19" s="2297">
        <v>0</v>
      </c>
      <c r="G19" s="2297">
        <v>0</v>
      </c>
      <c r="H19" s="2297">
        <v>0</v>
      </c>
      <c r="I19" s="1591">
        <v>0</v>
      </c>
      <c r="J19" s="1591">
        <v>0</v>
      </c>
      <c r="K19" s="1591">
        <v>25</v>
      </c>
      <c r="L19" s="1591">
        <v>13</v>
      </c>
      <c r="M19" s="1591">
        <v>0</v>
      </c>
      <c r="N19" s="1591">
        <v>0</v>
      </c>
      <c r="O19" s="1591">
        <v>12</v>
      </c>
      <c r="P19" s="1591">
        <v>0</v>
      </c>
      <c r="Q19" s="1591">
        <v>0</v>
      </c>
      <c r="R19" s="1591">
        <v>0</v>
      </c>
      <c r="S19" s="1591">
        <v>0</v>
      </c>
      <c r="T19" s="1591">
        <v>0</v>
      </c>
      <c r="U19" s="1591">
        <v>0</v>
      </c>
      <c r="V19" s="1591">
        <v>0</v>
      </c>
      <c r="W19" s="2458">
        <v>2728</v>
      </c>
      <c r="X19" s="1591">
        <v>0</v>
      </c>
      <c r="Y19" s="1591">
        <v>0</v>
      </c>
      <c r="Z19" s="1591">
        <v>0</v>
      </c>
      <c r="AA19" s="1591">
        <v>0</v>
      </c>
      <c r="AB19" s="2457">
        <v>0</v>
      </c>
      <c r="AC19" s="2299">
        <v>63</v>
      </c>
      <c r="AD19" s="2299">
        <v>0</v>
      </c>
      <c r="AE19" s="1591">
        <v>0</v>
      </c>
      <c r="AF19" s="1591">
        <v>28</v>
      </c>
      <c r="AG19" s="1591">
        <v>16</v>
      </c>
      <c r="AH19" s="1591">
        <v>0</v>
      </c>
      <c r="AI19" s="1591">
        <v>0</v>
      </c>
      <c r="AJ19" s="1591">
        <v>0</v>
      </c>
      <c r="AK19" s="1591">
        <v>0</v>
      </c>
      <c r="AL19" s="1591">
        <v>9</v>
      </c>
      <c r="AM19" s="1591">
        <v>0</v>
      </c>
      <c r="AN19" s="1591">
        <v>0</v>
      </c>
      <c r="AO19" s="1591">
        <v>0</v>
      </c>
      <c r="AP19" s="1591">
        <v>0</v>
      </c>
      <c r="AQ19" s="1591">
        <v>0</v>
      </c>
      <c r="AR19" s="1591">
        <v>15.5</v>
      </c>
      <c r="AS19" s="1591">
        <v>0</v>
      </c>
      <c r="AT19" s="1591">
        <v>0</v>
      </c>
      <c r="AU19" s="1591">
        <v>0</v>
      </c>
      <c r="AV19" s="1591">
        <v>0</v>
      </c>
      <c r="AW19" s="1591">
        <v>0</v>
      </c>
      <c r="AX19" s="1591">
        <v>12.5</v>
      </c>
      <c r="AY19" s="1591">
        <v>0</v>
      </c>
      <c r="AZ19" s="1591">
        <v>0</v>
      </c>
      <c r="BA19" s="1591">
        <v>0</v>
      </c>
      <c r="BB19" s="1591">
        <v>2</v>
      </c>
      <c r="BC19" s="1591">
        <v>0</v>
      </c>
      <c r="BD19" s="2458">
        <v>146</v>
      </c>
      <c r="BE19" s="2462">
        <v>2874</v>
      </c>
      <c r="BG19" s="2468">
        <v>13198</v>
      </c>
      <c r="BH19" s="2470">
        <v>42.225000000000001</v>
      </c>
      <c r="BI19" s="2473">
        <v>16114.225</v>
      </c>
    </row>
    <row r="20" spans="1:61" ht="14.5" customHeight="1" x14ac:dyDescent="0.15">
      <c r="A20" s="2295" t="s">
        <v>383</v>
      </c>
      <c r="B20" s="2296">
        <v>0</v>
      </c>
      <c r="C20" s="2296">
        <v>1970</v>
      </c>
      <c r="D20" s="2300">
        <v>216.5</v>
      </c>
      <c r="E20" s="2296">
        <v>244.5</v>
      </c>
      <c r="F20" s="2296">
        <v>16</v>
      </c>
      <c r="G20" s="2296">
        <v>3186</v>
      </c>
      <c r="H20" s="2296">
        <v>1045.5</v>
      </c>
      <c r="I20" s="2301">
        <v>175</v>
      </c>
      <c r="J20" s="2301">
        <v>311</v>
      </c>
      <c r="K20" s="2301">
        <v>452</v>
      </c>
      <c r="L20" s="2301">
        <v>1228</v>
      </c>
      <c r="M20" s="2301">
        <v>763</v>
      </c>
      <c r="N20" s="2301">
        <v>1572</v>
      </c>
      <c r="O20" s="2301">
        <v>22</v>
      </c>
      <c r="P20" s="2301">
        <v>8</v>
      </c>
      <c r="Q20" s="2301">
        <v>29.5</v>
      </c>
      <c r="R20" s="2301">
        <v>20</v>
      </c>
      <c r="S20" s="2301">
        <v>2</v>
      </c>
      <c r="T20" s="2301">
        <v>0</v>
      </c>
      <c r="U20" s="2301">
        <v>0</v>
      </c>
      <c r="V20" s="2301">
        <v>94</v>
      </c>
      <c r="W20" s="2460">
        <v>11355</v>
      </c>
      <c r="X20" s="2301">
        <v>9</v>
      </c>
      <c r="Y20" s="2301">
        <v>41</v>
      </c>
      <c r="Z20" s="2301">
        <v>16</v>
      </c>
      <c r="AA20" s="2301">
        <v>431</v>
      </c>
      <c r="AB20" s="2459">
        <v>497</v>
      </c>
      <c r="AC20" s="2302">
        <v>1178.76</v>
      </c>
      <c r="AD20" s="2302">
        <v>18248.8</v>
      </c>
      <c r="AE20" s="2301">
        <v>862.75</v>
      </c>
      <c r="AF20" s="2301">
        <v>136.69999999999999</v>
      </c>
      <c r="AG20" s="2301">
        <v>1577.5</v>
      </c>
      <c r="AH20" s="2301">
        <v>290.3</v>
      </c>
      <c r="AI20" s="2301">
        <v>15.5</v>
      </c>
      <c r="AJ20" s="2301">
        <v>67.400000000000006</v>
      </c>
      <c r="AK20" s="2301">
        <v>25</v>
      </c>
      <c r="AL20" s="2301">
        <v>168.75</v>
      </c>
      <c r="AM20" s="2301">
        <v>3</v>
      </c>
      <c r="AN20" s="2301">
        <v>49.5</v>
      </c>
      <c r="AO20" s="2301">
        <v>26.05</v>
      </c>
      <c r="AP20" s="2301">
        <v>109.5</v>
      </c>
      <c r="AQ20" s="2301">
        <v>8</v>
      </c>
      <c r="AR20" s="2301">
        <v>40.5</v>
      </c>
      <c r="AS20" s="2301">
        <v>98.5</v>
      </c>
      <c r="AT20" s="2301">
        <v>297.75</v>
      </c>
      <c r="AU20" s="2301">
        <v>20</v>
      </c>
      <c r="AV20" s="2301">
        <v>165</v>
      </c>
      <c r="AW20" s="2301">
        <v>241.5</v>
      </c>
      <c r="AX20" s="2301">
        <v>30.75</v>
      </c>
      <c r="AY20" s="2301">
        <v>144.80000000000001</v>
      </c>
      <c r="AZ20" s="2301">
        <v>202.5</v>
      </c>
      <c r="BA20" s="2301">
        <v>100.5</v>
      </c>
      <c r="BB20" s="2301">
        <v>18.7</v>
      </c>
      <c r="BC20" s="2301">
        <v>0</v>
      </c>
      <c r="BD20" s="2460">
        <v>24128.01</v>
      </c>
      <c r="BE20" s="2463">
        <v>35980.009999999995</v>
      </c>
      <c r="BG20" s="2460">
        <v>75357</v>
      </c>
      <c r="BH20" s="2471">
        <v>21.9999</v>
      </c>
      <c r="BI20" s="2474">
        <v>111359.0099</v>
      </c>
    </row>
    <row r="21" spans="1:61" ht="14.5" customHeight="1" x14ac:dyDescent="0.15">
      <c r="A21" s="478" t="s">
        <v>384</v>
      </c>
      <c r="B21" s="2297">
        <v>0</v>
      </c>
      <c r="C21" s="2297">
        <v>0</v>
      </c>
      <c r="D21" s="2298">
        <v>190</v>
      </c>
      <c r="E21" s="2297">
        <v>240</v>
      </c>
      <c r="F21" s="2297">
        <v>16</v>
      </c>
      <c r="G21" s="2297">
        <v>2950</v>
      </c>
      <c r="H21" s="2297">
        <v>950</v>
      </c>
      <c r="I21" s="1591">
        <v>170</v>
      </c>
      <c r="J21" s="1591">
        <v>245</v>
      </c>
      <c r="K21" s="1591">
        <v>390</v>
      </c>
      <c r="L21" s="1591">
        <v>945</v>
      </c>
      <c r="M21" s="1591">
        <v>710</v>
      </c>
      <c r="N21" s="1591">
        <v>1350</v>
      </c>
      <c r="O21" s="1591">
        <v>0</v>
      </c>
      <c r="P21" s="1591">
        <v>8</v>
      </c>
      <c r="Q21" s="1591">
        <v>28</v>
      </c>
      <c r="R21" s="1591">
        <v>20</v>
      </c>
      <c r="S21" s="1591">
        <v>0</v>
      </c>
      <c r="T21" s="1591">
        <v>0</v>
      </c>
      <c r="U21" s="1591">
        <v>0</v>
      </c>
      <c r="V21" s="1591">
        <v>60</v>
      </c>
      <c r="W21" s="2458">
        <v>8272</v>
      </c>
      <c r="X21" s="1591">
        <v>9</v>
      </c>
      <c r="Y21" s="1591">
        <v>30</v>
      </c>
      <c r="Z21" s="1591">
        <v>10</v>
      </c>
      <c r="AA21" s="1591">
        <v>340</v>
      </c>
      <c r="AB21" s="2457">
        <v>389</v>
      </c>
      <c r="AC21" s="2299">
        <v>425.8</v>
      </c>
      <c r="AD21" s="2299">
        <v>11250.9</v>
      </c>
      <c r="AE21" s="1591">
        <v>399.5</v>
      </c>
      <c r="AF21" s="1591">
        <v>83</v>
      </c>
      <c r="AG21" s="1591">
        <v>1082.5999999999999</v>
      </c>
      <c r="AH21" s="1591">
        <v>148.69999999999999</v>
      </c>
      <c r="AI21" s="1591">
        <v>9.5</v>
      </c>
      <c r="AJ21" s="1591">
        <v>48.400000000000006</v>
      </c>
      <c r="AK21" s="1591">
        <v>25</v>
      </c>
      <c r="AL21" s="1591">
        <v>61.75</v>
      </c>
      <c r="AM21" s="1591">
        <v>3</v>
      </c>
      <c r="AN21" s="1591">
        <v>27.5</v>
      </c>
      <c r="AO21" s="1591">
        <v>10.850000000000001</v>
      </c>
      <c r="AP21" s="1591">
        <v>18.5</v>
      </c>
      <c r="AQ21" s="1591">
        <v>8</v>
      </c>
      <c r="AR21" s="1591">
        <v>32.5</v>
      </c>
      <c r="AS21" s="1591">
        <v>53.5</v>
      </c>
      <c r="AT21" s="1591">
        <v>191.75</v>
      </c>
      <c r="AU21" s="1591">
        <v>16</v>
      </c>
      <c r="AV21" s="1591">
        <v>156.5</v>
      </c>
      <c r="AW21" s="1591">
        <v>202.5</v>
      </c>
      <c r="AX21" s="1591">
        <v>21.75</v>
      </c>
      <c r="AY21" s="1591">
        <v>22</v>
      </c>
      <c r="AZ21" s="1591">
        <v>45</v>
      </c>
      <c r="BA21" s="1591">
        <v>66.5</v>
      </c>
      <c r="BB21" s="1591">
        <v>14.7</v>
      </c>
      <c r="BC21" s="1591">
        <v>0</v>
      </c>
      <c r="BD21" s="2458">
        <v>14425.7</v>
      </c>
      <c r="BE21" s="2462">
        <v>23086.7</v>
      </c>
      <c r="BG21" s="2468">
        <v>29625</v>
      </c>
      <c r="BH21" s="2470">
        <v>10.0054</v>
      </c>
      <c r="BI21" s="2473">
        <v>52721.705399999999</v>
      </c>
    </row>
    <row r="22" spans="1:61" ht="14.5" customHeight="1" x14ac:dyDescent="0.15">
      <c r="A22" s="478" t="s">
        <v>385</v>
      </c>
      <c r="B22" s="2297">
        <v>0</v>
      </c>
      <c r="C22" s="2297">
        <v>0</v>
      </c>
      <c r="D22" s="2298">
        <v>22</v>
      </c>
      <c r="E22" s="2297">
        <v>0</v>
      </c>
      <c r="F22" s="2297">
        <v>0</v>
      </c>
      <c r="G22" s="2297">
        <v>140</v>
      </c>
      <c r="H22" s="2297">
        <v>0</v>
      </c>
      <c r="I22" s="1591">
        <v>0</v>
      </c>
      <c r="J22" s="1591">
        <v>25</v>
      </c>
      <c r="K22" s="1591">
        <v>0</v>
      </c>
      <c r="L22" s="1591">
        <v>116</v>
      </c>
      <c r="M22" s="1591">
        <v>15</v>
      </c>
      <c r="N22" s="1591">
        <v>104</v>
      </c>
      <c r="O22" s="1591">
        <v>0</v>
      </c>
      <c r="P22" s="1591">
        <v>0</v>
      </c>
      <c r="Q22" s="1591">
        <v>0</v>
      </c>
      <c r="R22" s="1591">
        <v>0</v>
      </c>
      <c r="S22" s="1591">
        <v>0</v>
      </c>
      <c r="T22" s="1591">
        <v>0</v>
      </c>
      <c r="U22" s="1591">
        <v>0</v>
      </c>
      <c r="V22" s="1591">
        <v>12</v>
      </c>
      <c r="W22" s="2458">
        <v>434</v>
      </c>
      <c r="X22" s="1591">
        <v>0</v>
      </c>
      <c r="Y22" s="1591">
        <v>6</v>
      </c>
      <c r="Z22" s="1591">
        <v>3</v>
      </c>
      <c r="AA22" s="1591">
        <v>21</v>
      </c>
      <c r="AB22" s="2457">
        <v>30</v>
      </c>
      <c r="AC22" s="2299">
        <v>0</v>
      </c>
      <c r="AD22" s="2299">
        <v>2593</v>
      </c>
      <c r="AE22" s="1591">
        <v>207.5</v>
      </c>
      <c r="AF22" s="1591">
        <v>14</v>
      </c>
      <c r="AG22" s="1591">
        <v>160.5</v>
      </c>
      <c r="AH22" s="1591">
        <v>108</v>
      </c>
      <c r="AI22" s="1591">
        <v>0</v>
      </c>
      <c r="AJ22" s="1591">
        <v>0</v>
      </c>
      <c r="AK22" s="1591">
        <v>0</v>
      </c>
      <c r="AL22" s="1591">
        <v>23</v>
      </c>
      <c r="AM22" s="1591">
        <v>0</v>
      </c>
      <c r="AN22" s="1591">
        <v>22</v>
      </c>
      <c r="AO22" s="1591">
        <v>10</v>
      </c>
      <c r="AP22" s="1591">
        <v>89</v>
      </c>
      <c r="AQ22" s="1591">
        <v>0</v>
      </c>
      <c r="AR22" s="1591">
        <v>0</v>
      </c>
      <c r="AS22" s="1591">
        <v>10.5</v>
      </c>
      <c r="AT22" s="1591">
        <v>84</v>
      </c>
      <c r="AU22" s="1591">
        <v>0</v>
      </c>
      <c r="AV22" s="1591">
        <v>0</v>
      </c>
      <c r="AW22" s="1591">
        <v>37</v>
      </c>
      <c r="AX22" s="1591">
        <v>0</v>
      </c>
      <c r="AY22" s="1591">
        <v>2</v>
      </c>
      <c r="AZ22" s="1591">
        <v>150</v>
      </c>
      <c r="BA22" s="1591">
        <v>22</v>
      </c>
      <c r="BB22" s="1591">
        <v>0</v>
      </c>
      <c r="BC22" s="1591">
        <v>0</v>
      </c>
      <c r="BD22" s="2458">
        <v>3532.5</v>
      </c>
      <c r="BE22" s="2462">
        <v>3996.5</v>
      </c>
      <c r="BG22" s="2468">
        <v>1390</v>
      </c>
      <c r="BH22" s="2470">
        <v>1.0874999999999999</v>
      </c>
      <c r="BI22" s="2473">
        <v>5387.5874999999996</v>
      </c>
    </row>
    <row r="23" spans="1:61" ht="14.5" customHeight="1" x14ac:dyDescent="0.15">
      <c r="A23" s="478" t="s">
        <v>386</v>
      </c>
      <c r="B23" s="2297">
        <v>0</v>
      </c>
      <c r="C23" s="2297">
        <v>0</v>
      </c>
      <c r="D23" s="2298">
        <v>4.5</v>
      </c>
      <c r="E23" s="2297">
        <v>0</v>
      </c>
      <c r="F23" s="2297">
        <v>0</v>
      </c>
      <c r="G23" s="2297">
        <v>28</v>
      </c>
      <c r="H23" s="2297">
        <v>30.5</v>
      </c>
      <c r="I23" s="1591">
        <v>0</v>
      </c>
      <c r="J23" s="1591">
        <v>15</v>
      </c>
      <c r="K23" s="1591">
        <v>10</v>
      </c>
      <c r="L23" s="1591">
        <v>17</v>
      </c>
      <c r="M23" s="1591">
        <v>26</v>
      </c>
      <c r="N23" s="1591">
        <v>33</v>
      </c>
      <c r="O23" s="1591">
        <v>0</v>
      </c>
      <c r="P23" s="1591">
        <v>0</v>
      </c>
      <c r="Q23" s="1591">
        <v>0</v>
      </c>
      <c r="R23" s="1591">
        <v>0</v>
      </c>
      <c r="S23" s="1591">
        <v>0</v>
      </c>
      <c r="T23" s="1591">
        <v>0</v>
      </c>
      <c r="U23" s="1591">
        <v>0</v>
      </c>
      <c r="V23" s="1591">
        <v>9</v>
      </c>
      <c r="W23" s="2458">
        <v>173</v>
      </c>
      <c r="X23" s="1591">
        <v>0</v>
      </c>
      <c r="Y23" s="1591">
        <v>5</v>
      </c>
      <c r="Z23" s="1591">
        <v>3</v>
      </c>
      <c r="AA23" s="1591">
        <v>20</v>
      </c>
      <c r="AB23" s="2457">
        <v>28</v>
      </c>
      <c r="AC23" s="2299">
        <v>123.3</v>
      </c>
      <c r="AD23" s="2299">
        <v>1959.3</v>
      </c>
      <c r="AE23" s="1591">
        <v>72</v>
      </c>
      <c r="AF23" s="1591">
        <v>7</v>
      </c>
      <c r="AG23" s="1591">
        <v>224.2</v>
      </c>
      <c r="AH23" s="1591">
        <v>20</v>
      </c>
      <c r="AI23" s="1591">
        <v>1</v>
      </c>
      <c r="AJ23" s="1591">
        <v>0</v>
      </c>
      <c r="AK23" s="1591">
        <v>0</v>
      </c>
      <c r="AL23" s="1591">
        <v>24</v>
      </c>
      <c r="AM23" s="1591">
        <v>0</v>
      </c>
      <c r="AN23" s="1591">
        <v>0</v>
      </c>
      <c r="AO23" s="1591">
        <v>5.1999999999999993</v>
      </c>
      <c r="AP23" s="1591">
        <v>2</v>
      </c>
      <c r="AQ23" s="1591">
        <v>0</v>
      </c>
      <c r="AR23" s="1591">
        <v>5</v>
      </c>
      <c r="AS23" s="1591">
        <v>29</v>
      </c>
      <c r="AT23" s="1591">
        <v>11</v>
      </c>
      <c r="AU23" s="1591">
        <v>4</v>
      </c>
      <c r="AV23" s="1591">
        <v>0</v>
      </c>
      <c r="AW23" s="1591">
        <v>2</v>
      </c>
      <c r="AX23" s="1591">
        <v>0</v>
      </c>
      <c r="AY23" s="1591">
        <v>104.8</v>
      </c>
      <c r="AZ23" s="1591">
        <v>7.5</v>
      </c>
      <c r="BA23" s="1591">
        <v>10</v>
      </c>
      <c r="BB23" s="1591">
        <v>1</v>
      </c>
      <c r="BC23" s="1591">
        <v>0</v>
      </c>
      <c r="BD23" s="2458">
        <v>2612.2999999999997</v>
      </c>
      <c r="BE23" s="2462">
        <v>2813.2999999999997</v>
      </c>
      <c r="BG23" s="2468">
        <v>3425</v>
      </c>
      <c r="BH23" s="2470">
        <v>1.2</v>
      </c>
      <c r="BI23" s="2473">
        <v>6239.5</v>
      </c>
    </row>
    <row r="24" spans="1:61" ht="14.5" customHeight="1" x14ac:dyDescent="0.15">
      <c r="A24" s="478" t="s">
        <v>387</v>
      </c>
      <c r="B24" s="2297">
        <v>0</v>
      </c>
      <c r="C24" s="2297">
        <v>390</v>
      </c>
      <c r="D24" s="2298">
        <v>0</v>
      </c>
      <c r="E24" s="2297">
        <v>4.5</v>
      </c>
      <c r="F24" s="2297">
        <v>0</v>
      </c>
      <c r="G24" s="2297">
        <v>35</v>
      </c>
      <c r="H24" s="2297">
        <v>0</v>
      </c>
      <c r="I24" s="1591">
        <v>5</v>
      </c>
      <c r="J24" s="1591">
        <v>7</v>
      </c>
      <c r="K24" s="1591">
        <v>20</v>
      </c>
      <c r="L24" s="1591">
        <v>50</v>
      </c>
      <c r="M24" s="1591">
        <v>12</v>
      </c>
      <c r="N24" s="1591">
        <v>50</v>
      </c>
      <c r="O24" s="1591">
        <v>0</v>
      </c>
      <c r="P24" s="1591">
        <v>0</v>
      </c>
      <c r="Q24" s="1591">
        <v>1.5</v>
      </c>
      <c r="R24" s="1591">
        <v>0</v>
      </c>
      <c r="S24" s="1591">
        <v>0</v>
      </c>
      <c r="T24" s="1591">
        <v>0</v>
      </c>
      <c r="U24" s="1591">
        <v>0</v>
      </c>
      <c r="V24" s="1591">
        <v>9</v>
      </c>
      <c r="W24" s="2458">
        <v>584</v>
      </c>
      <c r="X24" s="1591">
        <v>0</v>
      </c>
      <c r="Y24" s="1591">
        <v>0</v>
      </c>
      <c r="Z24" s="1591">
        <v>0</v>
      </c>
      <c r="AA24" s="1591">
        <v>20</v>
      </c>
      <c r="AB24" s="2457">
        <v>20</v>
      </c>
      <c r="AC24" s="2299">
        <v>280.89999999999998</v>
      </c>
      <c r="AD24" s="2299">
        <v>1740.3</v>
      </c>
      <c r="AE24" s="1591">
        <v>117.25</v>
      </c>
      <c r="AF24" s="1591">
        <v>18.2</v>
      </c>
      <c r="AG24" s="1591">
        <v>48</v>
      </c>
      <c r="AH24" s="1591">
        <v>9</v>
      </c>
      <c r="AI24" s="1591">
        <v>4</v>
      </c>
      <c r="AJ24" s="1591">
        <v>2</v>
      </c>
      <c r="AK24" s="1591">
        <v>0</v>
      </c>
      <c r="AL24" s="1591">
        <v>55</v>
      </c>
      <c r="AM24" s="1591">
        <v>0</v>
      </c>
      <c r="AN24" s="1591">
        <v>0</v>
      </c>
      <c r="AO24" s="1591">
        <v>0</v>
      </c>
      <c r="AP24" s="1591">
        <v>0</v>
      </c>
      <c r="AQ24" s="1591">
        <v>0</v>
      </c>
      <c r="AR24" s="1591">
        <v>0</v>
      </c>
      <c r="AS24" s="1591">
        <v>1.5</v>
      </c>
      <c r="AT24" s="1591">
        <v>5</v>
      </c>
      <c r="AU24" s="1591">
        <v>0</v>
      </c>
      <c r="AV24" s="1591">
        <v>4.5</v>
      </c>
      <c r="AW24" s="1591">
        <v>0</v>
      </c>
      <c r="AX24" s="1591">
        <v>0</v>
      </c>
      <c r="AY24" s="1591">
        <v>8</v>
      </c>
      <c r="AZ24" s="1591">
        <v>0</v>
      </c>
      <c r="BA24" s="1591">
        <v>0</v>
      </c>
      <c r="BB24" s="1591">
        <v>1</v>
      </c>
      <c r="BC24" s="1591">
        <v>0</v>
      </c>
      <c r="BD24" s="2458">
        <v>2294.6499999999996</v>
      </c>
      <c r="BE24" s="2462">
        <v>2898.6499999999996</v>
      </c>
      <c r="BG24" s="2468">
        <v>20201</v>
      </c>
      <c r="BH24" s="2470">
        <v>4.907</v>
      </c>
      <c r="BI24" s="2473">
        <v>23104.557000000001</v>
      </c>
    </row>
    <row r="25" spans="1:61" ht="14.5" customHeight="1" x14ac:dyDescent="0.15">
      <c r="A25" s="478" t="s">
        <v>388</v>
      </c>
      <c r="B25" s="2297">
        <v>0</v>
      </c>
      <c r="C25" s="2297">
        <v>1580</v>
      </c>
      <c r="D25" s="2298">
        <v>0</v>
      </c>
      <c r="E25" s="2297">
        <v>0</v>
      </c>
      <c r="F25" s="2297">
        <v>0</v>
      </c>
      <c r="G25" s="2297">
        <v>33</v>
      </c>
      <c r="H25" s="2297">
        <v>65</v>
      </c>
      <c r="I25" s="1591">
        <v>0</v>
      </c>
      <c r="J25" s="1591">
        <v>19</v>
      </c>
      <c r="K25" s="1591">
        <v>32</v>
      </c>
      <c r="L25" s="1591">
        <v>100</v>
      </c>
      <c r="M25" s="1591">
        <v>0</v>
      </c>
      <c r="N25" s="1591">
        <v>35</v>
      </c>
      <c r="O25" s="1591">
        <v>22</v>
      </c>
      <c r="P25" s="1591">
        <v>0</v>
      </c>
      <c r="Q25" s="1591">
        <v>0</v>
      </c>
      <c r="R25" s="1591">
        <v>0</v>
      </c>
      <c r="S25" s="1591">
        <v>2</v>
      </c>
      <c r="T25" s="1591">
        <v>0</v>
      </c>
      <c r="U25" s="1591">
        <v>0</v>
      </c>
      <c r="V25" s="1591">
        <v>4</v>
      </c>
      <c r="W25" s="2458">
        <v>1892</v>
      </c>
      <c r="X25" s="1591">
        <v>0</v>
      </c>
      <c r="Y25" s="1591">
        <v>0</v>
      </c>
      <c r="Z25" s="1591">
        <v>0</v>
      </c>
      <c r="AA25" s="1591">
        <v>30</v>
      </c>
      <c r="AB25" s="2457">
        <v>30</v>
      </c>
      <c r="AC25" s="2299">
        <v>348.76</v>
      </c>
      <c r="AD25" s="2299">
        <v>705.3</v>
      </c>
      <c r="AE25" s="1591">
        <v>66.5</v>
      </c>
      <c r="AF25" s="1591">
        <v>14.5</v>
      </c>
      <c r="AG25" s="1591">
        <v>62.2</v>
      </c>
      <c r="AH25" s="1591">
        <v>4.5999999999999996</v>
      </c>
      <c r="AI25" s="1591">
        <v>1</v>
      </c>
      <c r="AJ25" s="1591">
        <v>17</v>
      </c>
      <c r="AK25" s="1591">
        <v>0</v>
      </c>
      <c r="AL25" s="1591">
        <v>5</v>
      </c>
      <c r="AM25" s="1591">
        <v>0</v>
      </c>
      <c r="AN25" s="1591">
        <v>0</v>
      </c>
      <c r="AO25" s="1591">
        <v>0</v>
      </c>
      <c r="AP25" s="1591">
        <v>0</v>
      </c>
      <c r="AQ25" s="1591">
        <v>0</v>
      </c>
      <c r="AR25" s="1591">
        <v>3</v>
      </c>
      <c r="AS25" s="1591">
        <v>4</v>
      </c>
      <c r="AT25" s="1591">
        <v>6</v>
      </c>
      <c r="AU25" s="1591">
        <v>0</v>
      </c>
      <c r="AV25" s="1591">
        <v>4</v>
      </c>
      <c r="AW25" s="1591">
        <v>0</v>
      </c>
      <c r="AX25" s="1591">
        <v>9</v>
      </c>
      <c r="AY25" s="1591">
        <v>8</v>
      </c>
      <c r="AZ25" s="1591">
        <v>0</v>
      </c>
      <c r="BA25" s="1591">
        <v>2</v>
      </c>
      <c r="BB25" s="1591">
        <v>2</v>
      </c>
      <c r="BC25" s="1591">
        <v>0</v>
      </c>
      <c r="BD25" s="2458">
        <v>1262.8599999999999</v>
      </c>
      <c r="BE25" s="2462">
        <v>3184.8599999999997</v>
      </c>
      <c r="BG25" s="2468">
        <v>20716</v>
      </c>
      <c r="BH25" s="2470">
        <v>4.8</v>
      </c>
      <c r="BI25" s="2473">
        <v>23905.66</v>
      </c>
    </row>
    <row r="26" spans="1:61" ht="14.5" customHeight="1" x14ac:dyDescent="0.15">
      <c r="A26" s="2295" t="s">
        <v>389</v>
      </c>
      <c r="B26" s="2296">
        <v>0</v>
      </c>
      <c r="C26" s="2296">
        <v>573</v>
      </c>
      <c r="D26" s="2300">
        <v>153</v>
      </c>
      <c r="E26" s="2296">
        <v>302</v>
      </c>
      <c r="F26" s="2296">
        <v>43</v>
      </c>
      <c r="G26" s="2296">
        <v>1775</v>
      </c>
      <c r="H26" s="2296">
        <v>915</v>
      </c>
      <c r="I26" s="2301">
        <v>127</v>
      </c>
      <c r="J26" s="2301">
        <v>251</v>
      </c>
      <c r="K26" s="2301">
        <v>799</v>
      </c>
      <c r="L26" s="2301">
        <v>1774</v>
      </c>
      <c r="M26" s="2301">
        <v>1030</v>
      </c>
      <c r="N26" s="2301">
        <v>2972</v>
      </c>
      <c r="O26" s="2301">
        <v>222</v>
      </c>
      <c r="P26" s="2301">
        <v>0</v>
      </c>
      <c r="Q26" s="2301">
        <v>25</v>
      </c>
      <c r="R26" s="2301">
        <v>114</v>
      </c>
      <c r="S26" s="2301">
        <v>42</v>
      </c>
      <c r="T26" s="2301">
        <v>7</v>
      </c>
      <c r="U26" s="2301">
        <v>288</v>
      </c>
      <c r="V26" s="2301">
        <v>195</v>
      </c>
      <c r="W26" s="2460">
        <v>11607</v>
      </c>
      <c r="X26" s="2301">
        <v>10</v>
      </c>
      <c r="Y26" s="2301">
        <v>66</v>
      </c>
      <c r="Z26" s="2301">
        <v>49</v>
      </c>
      <c r="AA26" s="2301">
        <v>516.5</v>
      </c>
      <c r="AB26" s="2459">
        <v>641.5</v>
      </c>
      <c r="AC26" s="2302">
        <v>1420.8400000000001</v>
      </c>
      <c r="AD26" s="2302">
        <v>37419.800000000003</v>
      </c>
      <c r="AE26" s="2301">
        <v>768.2</v>
      </c>
      <c r="AF26" s="2301">
        <v>454</v>
      </c>
      <c r="AG26" s="2301">
        <v>6077.5</v>
      </c>
      <c r="AH26" s="2301">
        <v>619</v>
      </c>
      <c r="AI26" s="2301">
        <v>62.5</v>
      </c>
      <c r="AJ26" s="2301">
        <v>104.5</v>
      </c>
      <c r="AK26" s="2301">
        <v>22.5</v>
      </c>
      <c r="AL26" s="2301">
        <v>686.5</v>
      </c>
      <c r="AM26" s="2301">
        <v>23</v>
      </c>
      <c r="AN26" s="2301">
        <v>68</v>
      </c>
      <c r="AO26" s="2301">
        <v>11.5</v>
      </c>
      <c r="AP26" s="2301">
        <v>2</v>
      </c>
      <c r="AQ26" s="2301">
        <v>9.5</v>
      </c>
      <c r="AR26" s="2301">
        <v>178.25</v>
      </c>
      <c r="AS26" s="2301">
        <v>206</v>
      </c>
      <c r="AT26" s="2301">
        <v>477</v>
      </c>
      <c r="AU26" s="2301">
        <v>85.5</v>
      </c>
      <c r="AV26" s="2301">
        <v>680</v>
      </c>
      <c r="AW26" s="2301">
        <v>220</v>
      </c>
      <c r="AX26" s="2301">
        <v>127.5</v>
      </c>
      <c r="AY26" s="2301">
        <v>256.5</v>
      </c>
      <c r="AZ26" s="2301">
        <v>109.5</v>
      </c>
      <c r="BA26" s="2301">
        <v>81.5</v>
      </c>
      <c r="BB26" s="2301">
        <v>623.5</v>
      </c>
      <c r="BC26" s="2301">
        <v>0</v>
      </c>
      <c r="BD26" s="2460">
        <v>50794.59</v>
      </c>
      <c r="BE26" s="2463">
        <v>63043.09</v>
      </c>
      <c r="BG26" s="2460">
        <v>104962</v>
      </c>
      <c r="BH26" s="2471">
        <v>180.953</v>
      </c>
      <c r="BI26" s="2474">
        <v>168186.04299999998</v>
      </c>
    </row>
    <row r="27" spans="1:61" ht="14.5" customHeight="1" x14ac:dyDescent="0.15">
      <c r="A27" s="478" t="s">
        <v>390</v>
      </c>
      <c r="B27" s="2297">
        <v>0</v>
      </c>
      <c r="C27" s="2297">
        <v>285</v>
      </c>
      <c r="D27" s="2298">
        <v>34</v>
      </c>
      <c r="E27" s="2297">
        <v>40</v>
      </c>
      <c r="F27" s="2297">
        <v>14</v>
      </c>
      <c r="G27" s="2297">
        <v>1040</v>
      </c>
      <c r="H27" s="2297">
        <v>541</v>
      </c>
      <c r="I27" s="1591">
        <v>36</v>
      </c>
      <c r="J27" s="1591">
        <v>98</v>
      </c>
      <c r="K27" s="1591">
        <v>560</v>
      </c>
      <c r="L27" s="1591">
        <v>790</v>
      </c>
      <c r="M27" s="1591">
        <v>770</v>
      </c>
      <c r="N27" s="1591">
        <v>1500</v>
      </c>
      <c r="O27" s="1591">
        <v>60</v>
      </c>
      <c r="P27" s="1591">
        <v>0</v>
      </c>
      <c r="Q27" s="1591">
        <v>8</v>
      </c>
      <c r="R27" s="1591">
        <v>16</v>
      </c>
      <c r="S27" s="1591">
        <v>9</v>
      </c>
      <c r="T27" s="1591">
        <v>7</v>
      </c>
      <c r="U27" s="1591">
        <v>208</v>
      </c>
      <c r="V27" s="1591">
        <v>55</v>
      </c>
      <c r="W27" s="2458">
        <v>6071</v>
      </c>
      <c r="X27" s="1591">
        <v>4</v>
      </c>
      <c r="Y27" s="1591">
        <v>12</v>
      </c>
      <c r="Z27" s="1591">
        <v>25</v>
      </c>
      <c r="AA27" s="1591">
        <v>145</v>
      </c>
      <c r="AB27" s="2457">
        <v>186</v>
      </c>
      <c r="AC27" s="2299">
        <v>122</v>
      </c>
      <c r="AD27" s="2299">
        <v>9431.2999999999993</v>
      </c>
      <c r="AE27" s="1591">
        <v>89</v>
      </c>
      <c r="AF27" s="1591">
        <v>135</v>
      </c>
      <c r="AG27" s="1591">
        <v>1732</v>
      </c>
      <c r="AH27" s="1591">
        <v>111</v>
      </c>
      <c r="AI27" s="1591">
        <v>8.5</v>
      </c>
      <c r="AJ27" s="1591">
        <v>10</v>
      </c>
      <c r="AK27" s="1591">
        <v>5</v>
      </c>
      <c r="AL27" s="1591">
        <v>122</v>
      </c>
      <c r="AM27" s="1591">
        <v>0</v>
      </c>
      <c r="AN27" s="1591">
        <v>15</v>
      </c>
      <c r="AO27" s="1591">
        <v>0</v>
      </c>
      <c r="AP27" s="1591">
        <v>0</v>
      </c>
      <c r="AQ27" s="1591">
        <v>2</v>
      </c>
      <c r="AR27" s="1591">
        <v>24.5</v>
      </c>
      <c r="AS27" s="1591">
        <v>64</v>
      </c>
      <c r="AT27" s="1591">
        <v>268</v>
      </c>
      <c r="AU27" s="1591">
        <v>11</v>
      </c>
      <c r="AV27" s="1591">
        <v>37</v>
      </c>
      <c r="AW27" s="1591">
        <v>108</v>
      </c>
      <c r="AX27" s="1591">
        <v>24</v>
      </c>
      <c r="AY27" s="1591">
        <v>138</v>
      </c>
      <c r="AZ27" s="1591">
        <v>41.5</v>
      </c>
      <c r="BA27" s="1591">
        <v>30</v>
      </c>
      <c r="BB27" s="1591">
        <v>43.5</v>
      </c>
      <c r="BC27" s="1591">
        <v>0</v>
      </c>
      <c r="BD27" s="2458">
        <v>12572.3</v>
      </c>
      <c r="BE27" s="2462">
        <v>18829.3</v>
      </c>
      <c r="BG27" s="2468">
        <v>33130</v>
      </c>
      <c r="BH27" s="2470">
        <v>102.6</v>
      </c>
      <c r="BI27" s="2473">
        <v>52061.899999999994</v>
      </c>
    </row>
    <row r="28" spans="1:61" ht="14.5" customHeight="1" x14ac:dyDescent="0.15">
      <c r="A28" s="478" t="s">
        <v>391</v>
      </c>
      <c r="B28" s="2297">
        <v>0</v>
      </c>
      <c r="C28" s="2297">
        <v>0</v>
      </c>
      <c r="D28" s="2298">
        <v>10</v>
      </c>
      <c r="E28" s="2297">
        <v>50</v>
      </c>
      <c r="F28" s="2297">
        <v>11</v>
      </c>
      <c r="G28" s="2297">
        <v>32</v>
      </c>
      <c r="H28" s="2297">
        <v>27</v>
      </c>
      <c r="I28" s="1591">
        <v>12</v>
      </c>
      <c r="J28" s="1591">
        <v>18</v>
      </c>
      <c r="K28" s="1591">
        <v>0</v>
      </c>
      <c r="L28" s="1591">
        <v>90</v>
      </c>
      <c r="M28" s="1591">
        <v>70</v>
      </c>
      <c r="N28" s="1591">
        <v>85</v>
      </c>
      <c r="O28" s="1591">
        <v>60</v>
      </c>
      <c r="P28" s="1591">
        <v>0</v>
      </c>
      <c r="Q28" s="1591">
        <v>13</v>
      </c>
      <c r="R28" s="1591">
        <v>38</v>
      </c>
      <c r="S28" s="1591">
        <v>0</v>
      </c>
      <c r="T28" s="1591">
        <v>0</v>
      </c>
      <c r="U28" s="1591">
        <v>0</v>
      </c>
      <c r="V28" s="1591">
        <v>30</v>
      </c>
      <c r="W28" s="2458">
        <v>546</v>
      </c>
      <c r="X28" s="1591">
        <v>0</v>
      </c>
      <c r="Y28" s="1591">
        <v>0</v>
      </c>
      <c r="Z28" s="1591">
        <v>0</v>
      </c>
      <c r="AA28" s="1591">
        <v>10</v>
      </c>
      <c r="AB28" s="2457">
        <v>10</v>
      </c>
      <c r="AC28" s="2299">
        <v>196.36</v>
      </c>
      <c r="AD28" s="2299">
        <v>1328.5</v>
      </c>
      <c r="AE28" s="1591">
        <v>21.7</v>
      </c>
      <c r="AF28" s="1591">
        <v>19</v>
      </c>
      <c r="AG28" s="1591">
        <v>218.5</v>
      </c>
      <c r="AH28" s="1591">
        <v>22</v>
      </c>
      <c r="AI28" s="1591">
        <v>17.5</v>
      </c>
      <c r="AJ28" s="1591">
        <v>0</v>
      </c>
      <c r="AK28" s="1591">
        <v>0</v>
      </c>
      <c r="AL28" s="1591">
        <v>54</v>
      </c>
      <c r="AM28" s="1591">
        <v>0</v>
      </c>
      <c r="AN28" s="1591">
        <v>0</v>
      </c>
      <c r="AO28" s="1591">
        <v>0</v>
      </c>
      <c r="AP28" s="1591">
        <v>0</v>
      </c>
      <c r="AQ28" s="1591">
        <v>3</v>
      </c>
      <c r="AR28" s="1591">
        <v>9</v>
      </c>
      <c r="AS28" s="1591">
        <v>5.5</v>
      </c>
      <c r="AT28" s="1591">
        <v>21</v>
      </c>
      <c r="AU28" s="1591">
        <v>0</v>
      </c>
      <c r="AV28" s="1591">
        <v>21.5</v>
      </c>
      <c r="AW28" s="1591">
        <v>2</v>
      </c>
      <c r="AX28" s="1591">
        <v>3.5</v>
      </c>
      <c r="AY28" s="1591">
        <v>38.5</v>
      </c>
      <c r="AZ28" s="1591">
        <v>6.5</v>
      </c>
      <c r="BA28" s="1591">
        <v>3</v>
      </c>
      <c r="BB28" s="1591">
        <v>2</v>
      </c>
      <c r="BC28" s="1591">
        <v>0</v>
      </c>
      <c r="BD28" s="2458">
        <v>1993.0600000000002</v>
      </c>
      <c r="BE28" s="2462">
        <v>2549.0600000000004</v>
      </c>
      <c r="BG28" s="2468">
        <v>4655</v>
      </c>
      <c r="BH28" s="2470">
        <v>2.7</v>
      </c>
      <c r="BI28" s="2473">
        <v>7206.76</v>
      </c>
    </row>
    <row r="29" spans="1:61" ht="14.5" customHeight="1" x14ac:dyDescent="0.15">
      <c r="A29" s="478" t="s">
        <v>392</v>
      </c>
      <c r="B29" s="2297">
        <v>0</v>
      </c>
      <c r="C29" s="2297">
        <v>250</v>
      </c>
      <c r="D29" s="2298">
        <v>0</v>
      </c>
      <c r="E29" s="2297">
        <v>28</v>
      </c>
      <c r="F29" s="2297">
        <v>0</v>
      </c>
      <c r="G29" s="2297">
        <v>0</v>
      </c>
      <c r="H29" s="2297">
        <v>17</v>
      </c>
      <c r="I29" s="1591">
        <v>0</v>
      </c>
      <c r="J29" s="1591">
        <v>11</v>
      </c>
      <c r="K29" s="1591">
        <v>21</v>
      </c>
      <c r="L29" s="1591">
        <v>55</v>
      </c>
      <c r="M29" s="1591">
        <v>0</v>
      </c>
      <c r="N29" s="1591">
        <v>57</v>
      </c>
      <c r="O29" s="1591">
        <v>45</v>
      </c>
      <c r="P29" s="1591">
        <v>0</v>
      </c>
      <c r="Q29" s="1591">
        <v>0</v>
      </c>
      <c r="R29" s="1591">
        <v>27</v>
      </c>
      <c r="S29" s="1591">
        <v>13</v>
      </c>
      <c r="T29" s="1591">
        <v>0</v>
      </c>
      <c r="U29" s="1591">
        <v>75</v>
      </c>
      <c r="V29" s="1591">
        <v>15</v>
      </c>
      <c r="W29" s="2458">
        <v>614</v>
      </c>
      <c r="X29" s="1591">
        <v>0</v>
      </c>
      <c r="Y29" s="1591">
        <v>0</v>
      </c>
      <c r="Z29" s="1591">
        <v>0</v>
      </c>
      <c r="AA29" s="1591">
        <v>12.5</v>
      </c>
      <c r="AB29" s="2457">
        <v>12.5</v>
      </c>
      <c r="AC29" s="2299">
        <v>11</v>
      </c>
      <c r="AD29" s="2299">
        <v>93.8</v>
      </c>
      <c r="AE29" s="1591">
        <v>44</v>
      </c>
      <c r="AF29" s="1591">
        <v>50.5</v>
      </c>
      <c r="AG29" s="1591">
        <v>74</v>
      </c>
      <c r="AH29" s="1591">
        <v>19</v>
      </c>
      <c r="AI29" s="1591">
        <v>6</v>
      </c>
      <c r="AJ29" s="1591">
        <v>0</v>
      </c>
      <c r="AK29" s="1591">
        <v>0</v>
      </c>
      <c r="AL29" s="1591">
        <v>155.5</v>
      </c>
      <c r="AM29" s="1591">
        <v>11</v>
      </c>
      <c r="AN29" s="1591">
        <v>0</v>
      </c>
      <c r="AO29" s="1591">
        <v>0</v>
      </c>
      <c r="AP29" s="1591">
        <v>0</v>
      </c>
      <c r="AQ29" s="1591">
        <v>0</v>
      </c>
      <c r="AR29" s="1591">
        <v>57.75</v>
      </c>
      <c r="AS29" s="1591">
        <v>1</v>
      </c>
      <c r="AT29" s="1591">
        <v>2</v>
      </c>
      <c r="AU29" s="1591">
        <v>20</v>
      </c>
      <c r="AV29" s="1591">
        <v>73</v>
      </c>
      <c r="AW29" s="1591">
        <v>1</v>
      </c>
      <c r="AX29" s="1591">
        <v>33</v>
      </c>
      <c r="AY29" s="1591">
        <v>42</v>
      </c>
      <c r="AZ29" s="1591">
        <v>0</v>
      </c>
      <c r="BA29" s="1591">
        <v>0</v>
      </c>
      <c r="BB29" s="1591">
        <v>197</v>
      </c>
      <c r="BC29" s="1591">
        <v>0</v>
      </c>
      <c r="BD29" s="2458">
        <v>891.55</v>
      </c>
      <c r="BE29" s="2462">
        <v>1518.05</v>
      </c>
      <c r="BG29" s="2468">
        <v>6725</v>
      </c>
      <c r="BH29" s="2470">
        <v>5.5030000000000001</v>
      </c>
      <c r="BI29" s="2473">
        <v>8248.5529999999999</v>
      </c>
    </row>
    <row r="30" spans="1:61" ht="14.5" customHeight="1" x14ac:dyDescent="0.15">
      <c r="A30" s="478" t="s">
        <v>393</v>
      </c>
      <c r="B30" s="2297">
        <v>0</v>
      </c>
      <c r="C30" s="2297">
        <v>38</v>
      </c>
      <c r="D30" s="2298">
        <v>56</v>
      </c>
      <c r="E30" s="2297">
        <v>28</v>
      </c>
      <c r="F30" s="2297">
        <v>18</v>
      </c>
      <c r="G30" s="2297">
        <v>290</v>
      </c>
      <c r="H30" s="2297">
        <v>160</v>
      </c>
      <c r="I30" s="1591">
        <v>39</v>
      </c>
      <c r="J30" s="1591">
        <v>65</v>
      </c>
      <c r="K30" s="1591">
        <v>100</v>
      </c>
      <c r="L30" s="1591">
        <v>285</v>
      </c>
      <c r="M30" s="1591">
        <v>100</v>
      </c>
      <c r="N30" s="1591">
        <v>660</v>
      </c>
      <c r="O30" s="1591">
        <v>0</v>
      </c>
      <c r="P30" s="1591">
        <v>0</v>
      </c>
      <c r="Q30" s="1591">
        <v>4</v>
      </c>
      <c r="R30" s="1591">
        <v>20</v>
      </c>
      <c r="S30" s="1591">
        <v>20</v>
      </c>
      <c r="T30" s="1591">
        <v>0</v>
      </c>
      <c r="U30" s="1591">
        <v>5</v>
      </c>
      <c r="V30" s="1591">
        <v>24</v>
      </c>
      <c r="W30" s="2458">
        <v>1912</v>
      </c>
      <c r="X30" s="1591">
        <v>6</v>
      </c>
      <c r="Y30" s="1591">
        <v>10</v>
      </c>
      <c r="Z30" s="1591">
        <v>0</v>
      </c>
      <c r="AA30" s="1591">
        <v>165</v>
      </c>
      <c r="AB30" s="2457">
        <v>181</v>
      </c>
      <c r="AC30" s="2299">
        <v>448.44999999999993</v>
      </c>
      <c r="AD30" s="2299">
        <v>5500.1</v>
      </c>
      <c r="AE30" s="1591">
        <v>182.5</v>
      </c>
      <c r="AF30" s="1591">
        <v>73</v>
      </c>
      <c r="AG30" s="1591">
        <v>1886</v>
      </c>
      <c r="AH30" s="1591">
        <v>138</v>
      </c>
      <c r="AI30" s="1591">
        <v>14</v>
      </c>
      <c r="AJ30" s="1591">
        <v>56</v>
      </c>
      <c r="AK30" s="1591">
        <v>5</v>
      </c>
      <c r="AL30" s="1591">
        <v>157</v>
      </c>
      <c r="AM30" s="1591">
        <v>7</v>
      </c>
      <c r="AN30" s="1591">
        <v>4</v>
      </c>
      <c r="AO30" s="1591">
        <v>0</v>
      </c>
      <c r="AP30" s="1591">
        <v>0</v>
      </c>
      <c r="AQ30" s="1591">
        <v>2</v>
      </c>
      <c r="AR30" s="1591">
        <v>28</v>
      </c>
      <c r="AS30" s="1591">
        <v>38</v>
      </c>
      <c r="AT30" s="1591">
        <v>114</v>
      </c>
      <c r="AU30" s="1591">
        <v>36</v>
      </c>
      <c r="AV30" s="1591">
        <v>74</v>
      </c>
      <c r="AW30" s="1591">
        <v>11</v>
      </c>
      <c r="AX30" s="1591">
        <v>23</v>
      </c>
      <c r="AY30" s="1591">
        <v>15</v>
      </c>
      <c r="AZ30" s="1591">
        <v>11.5</v>
      </c>
      <c r="BA30" s="1591">
        <v>17</v>
      </c>
      <c r="BB30" s="1591">
        <v>35</v>
      </c>
      <c r="BC30" s="1591">
        <v>0</v>
      </c>
      <c r="BD30" s="2458">
        <v>8875.5499999999993</v>
      </c>
      <c r="BE30" s="2462">
        <v>10968.55</v>
      </c>
      <c r="BG30" s="2468">
        <v>14333</v>
      </c>
      <c r="BH30" s="2470">
        <v>37.5</v>
      </c>
      <c r="BI30" s="2473">
        <v>25339.05</v>
      </c>
    </row>
    <row r="31" spans="1:61" ht="14.5" customHeight="1" x14ac:dyDescent="0.15">
      <c r="A31" s="478" t="s">
        <v>394</v>
      </c>
      <c r="B31" s="2297">
        <v>0</v>
      </c>
      <c r="C31" s="2297">
        <v>0</v>
      </c>
      <c r="D31" s="2298">
        <v>13</v>
      </c>
      <c r="E31" s="2297">
        <v>27</v>
      </c>
      <c r="F31" s="2297">
        <v>0</v>
      </c>
      <c r="G31" s="2297">
        <v>30</v>
      </c>
      <c r="H31" s="2297">
        <v>55</v>
      </c>
      <c r="I31" s="1591">
        <v>8</v>
      </c>
      <c r="J31" s="1591">
        <v>11</v>
      </c>
      <c r="K31" s="1591">
        <v>35</v>
      </c>
      <c r="L31" s="1591">
        <v>165</v>
      </c>
      <c r="M31" s="1591">
        <v>13</v>
      </c>
      <c r="N31" s="1591">
        <v>220</v>
      </c>
      <c r="O31" s="1591">
        <v>0</v>
      </c>
      <c r="P31" s="1591">
        <v>0</v>
      </c>
      <c r="Q31" s="1591">
        <v>0</v>
      </c>
      <c r="R31" s="1591">
        <v>0</v>
      </c>
      <c r="S31" s="1591">
        <v>0</v>
      </c>
      <c r="T31" s="1591">
        <v>0</v>
      </c>
      <c r="U31" s="1591">
        <v>0</v>
      </c>
      <c r="V31" s="1591">
        <v>12</v>
      </c>
      <c r="W31" s="2458">
        <v>589</v>
      </c>
      <c r="X31" s="1591">
        <v>0</v>
      </c>
      <c r="Y31" s="1591">
        <v>35</v>
      </c>
      <c r="Z31" s="1591">
        <v>12</v>
      </c>
      <c r="AA31" s="1591">
        <v>60</v>
      </c>
      <c r="AB31" s="2457">
        <v>107</v>
      </c>
      <c r="AC31" s="2299">
        <v>109.3</v>
      </c>
      <c r="AD31" s="2299">
        <v>5067.5</v>
      </c>
      <c r="AE31" s="1591">
        <v>57</v>
      </c>
      <c r="AF31" s="1591">
        <v>104</v>
      </c>
      <c r="AG31" s="1591">
        <v>851</v>
      </c>
      <c r="AH31" s="1591">
        <v>55</v>
      </c>
      <c r="AI31" s="1591">
        <v>5</v>
      </c>
      <c r="AJ31" s="1591">
        <v>14</v>
      </c>
      <c r="AK31" s="1591">
        <v>8.5</v>
      </c>
      <c r="AL31" s="1591">
        <v>69</v>
      </c>
      <c r="AM31" s="1591">
        <v>0</v>
      </c>
      <c r="AN31" s="1591">
        <v>7</v>
      </c>
      <c r="AO31" s="1591">
        <v>8</v>
      </c>
      <c r="AP31" s="1591">
        <v>0</v>
      </c>
      <c r="AQ31" s="1591">
        <v>0</v>
      </c>
      <c r="AR31" s="1591">
        <v>7</v>
      </c>
      <c r="AS31" s="1591">
        <v>30</v>
      </c>
      <c r="AT31" s="1591">
        <v>17</v>
      </c>
      <c r="AU31" s="1591">
        <v>7</v>
      </c>
      <c r="AV31" s="1591">
        <v>87.5</v>
      </c>
      <c r="AW31" s="1591">
        <v>11</v>
      </c>
      <c r="AX31" s="1591">
        <v>14</v>
      </c>
      <c r="AY31" s="1591">
        <v>8</v>
      </c>
      <c r="AZ31" s="1591">
        <v>13</v>
      </c>
      <c r="BA31" s="1591">
        <v>10</v>
      </c>
      <c r="BB31" s="1591">
        <v>35</v>
      </c>
      <c r="BC31" s="1591">
        <v>0</v>
      </c>
      <c r="BD31" s="2458">
        <v>6594.8</v>
      </c>
      <c r="BE31" s="2462">
        <v>7290.8</v>
      </c>
      <c r="BG31" s="2468">
        <v>4014</v>
      </c>
      <c r="BH31" s="2470">
        <v>20.8</v>
      </c>
      <c r="BI31" s="2473">
        <v>11325.6</v>
      </c>
    </row>
    <row r="32" spans="1:61" ht="14.5" customHeight="1" x14ac:dyDescent="0.15">
      <c r="A32" s="478" t="s">
        <v>395</v>
      </c>
      <c r="B32" s="2297">
        <v>0</v>
      </c>
      <c r="C32" s="2297">
        <v>0</v>
      </c>
      <c r="D32" s="2298">
        <v>10</v>
      </c>
      <c r="E32" s="2297">
        <v>8</v>
      </c>
      <c r="F32" s="2297">
        <v>0</v>
      </c>
      <c r="G32" s="2297">
        <v>310</v>
      </c>
      <c r="H32" s="2297">
        <v>55</v>
      </c>
      <c r="I32" s="1591">
        <v>8</v>
      </c>
      <c r="J32" s="1591">
        <v>13</v>
      </c>
      <c r="K32" s="1591">
        <v>38</v>
      </c>
      <c r="L32" s="1591">
        <v>160</v>
      </c>
      <c r="M32" s="1591">
        <v>17</v>
      </c>
      <c r="N32" s="1591">
        <v>110</v>
      </c>
      <c r="O32" s="1591">
        <v>0</v>
      </c>
      <c r="P32" s="1591">
        <v>0</v>
      </c>
      <c r="Q32" s="1591">
        <v>0</v>
      </c>
      <c r="R32" s="1591">
        <v>13</v>
      </c>
      <c r="S32" s="1591">
        <v>0</v>
      </c>
      <c r="T32" s="1591">
        <v>0</v>
      </c>
      <c r="U32" s="1591">
        <v>0</v>
      </c>
      <c r="V32" s="1591">
        <v>12</v>
      </c>
      <c r="W32" s="2458">
        <v>754</v>
      </c>
      <c r="X32" s="1591">
        <v>0</v>
      </c>
      <c r="Y32" s="1591">
        <v>5</v>
      </c>
      <c r="Z32" s="1591">
        <v>6</v>
      </c>
      <c r="AA32" s="1591">
        <v>34</v>
      </c>
      <c r="AB32" s="2457">
        <v>45</v>
      </c>
      <c r="AC32" s="2299">
        <v>151.87</v>
      </c>
      <c r="AD32" s="2299">
        <v>4753.8999999999996</v>
      </c>
      <c r="AE32" s="1591">
        <v>109</v>
      </c>
      <c r="AF32" s="1591">
        <v>23</v>
      </c>
      <c r="AG32" s="1591">
        <v>829</v>
      </c>
      <c r="AH32" s="1591">
        <v>61</v>
      </c>
      <c r="AI32" s="1591">
        <v>5.5</v>
      </c>
      <c r="AJ32" s="1591">
        <v>0</v>
      </c>
      <c r="AK32" s="1591">
        <v>4</v>
      </c>
      <c r="AL32" s="1591">
        <v>40</v>
      </c>
      <c r="AM32" s="1591">
        <v>0</v>
      </c>
      <c r="AN32" s="1591">
        <v>24</v>
      </c>
      <c r="AO32" s="1591">
        <v>0</v>
      </c>
      <c r="AP32" s="1591">
        <v>2</v>
      </c>
      <c r="AQ32" s="1591">
        <v>2.5</v>
      </c>
      <c r="AR32" s="1591">
        <v>13</v>
      </c>
      <c r="AS32" s="1591">
        <v>15</v>
      </c>
      <c r="AT32" s="1591">
        <v>26</v>
      </c>
      <c r="AU32" s="1591">
        <v>0</v>
      </c>
      <c r="AV32" s="1591">
        <v>6.5</v>
      </c>
      <c r="AW32" s="1591">
        <v>17</v>
      </c>
      <c r="AX32" s="1591">
        <v>2.5</v>
      </c>
      <c r="AY32" s="1591">
        <v>9</v>
      </c>
      <c r="AZ32" s="1591">
        <v>3</v>
      </c>
      <c r="BA32" s="1591">
        <v>7</v>
      </c>
      <c r="BB32" s="1591">
        <v>10.5</v>
      </c>
      <c r="BC32" s="1591">
        <v>0</v>
      </c>
      <c r="BD32" s="2458">
        <v>6115.2699999999995</v>
      </c>
      <c r="BE32" s="2462">
        <v>6914.2699999999995</v>
      </c>
      <c r="BG32" s="2468">
        <v>12922</v>
      </c>
      <c r="BH32" s="2470">
        <v>2.625</v>
      </c>
      <c r="BI32" s="2473">
        <v>19838.895</v>
      </c>
    </row>
    <row r="33" spans="1:61" ht="14.5" customHeight="1" x14ac:dyDescent="0.15">
      <c r="A33" s="478" t="s">
        <v>396</v>
      </c>
      <c r="B33" s="2297">
        <v>0</v>
      </c>
      <c r="C33" s="2297">
        <v>0</v>
      </c>
      <c r="D33" s="2298">
        <v>11</v>
      </c>
      <c r="E33" s="2297">
        <v>110</v>
      </c>
      <c r="F33" s="2297">
        <v>0</v>
      </c>
      <c r="G33" s="2297">
        <v>35</v>
      </c>
      <c r="H33" s="2297">
        <v>27</v>
      </c>
      <c r="I33" s="1591">
        <v>13</v>
      </c>
      <c r="J33" s="1591">
        <v>14</v>
      </c>
      <c r="K33" s="1591">
        <v>45</v>
      </c>
      <c r="L33" s="1591">
        <v>140</v>
      </c>
      <c r="M33" s="1591">
        <v>30</v>
      </c>
      <c r="N33" s="1591">
        <v>130</v>
      </c>
      <c r="O33" s="1591">
        <v>0</v>
      </c>
      <c r="P33" s="1591">
        <v>0</v>
      </c>
      <c r="Q33" s="1591">
        <v>0</v>
      </c>
      <c r="R33" s="1591">
        <v>0</v>
      </c>
      <c r="S33" s="1591">
        <v>0</v>
      </c>
      <c r="T33" s="1591">
        <v>0</v>
      </c>
      <c r="U33" s="1591">
        <v>0</v>
      </c>
      <c r="V33" s="1591">
        <v>27</v>
      </c>
      <c r="W33" s="2458">
        <v>582</v>
      </c>
      <c r="X33" s="1591">
        <v>0</v>
      </c>
      <c r="Y33" s="1591">
        <v>4</v>
      </c>
      <c r="Z33" s="1591">
        <v>6</v>
      </c>
      <c r="AA33" s="1591">
        <v>45</v>
      </c>
      <c r="AB33" s="2457">
        <v>55</v>
      </c>
      <c r="AC33" s="2299">
        <v>91</v>
      </c>
      <c r="AD33" s="2299">
        <v>6938.3</v>
      </c>
      <c r="AE33" s="1591">
        <v>71</v>
      </c>
      <c r="AF33" s="1591">
        <v>25</v>
      </c>
      <c r="AG33" s="1591">
        <v>182</v>
      </c>
      <c r="AH33" s="1591">
        <v>89</v>
      </c>
      <c r="AI33" s="1591">
        <v>0</v>
      </c>
      <c r="AJ33" s="1591">
        <v>20</v>
      </c>
      <c r="AK33" s="1591">
        <v>0</v>
      </c>
      <c r="AL33" s="1591">
        <v>31</v>
      </c>
      <c r="AM33" s="1591">
        <v>5</v>
      </c>
      <c r="AN33" s="1591">
        <v>0</v>
      </c>
      <c r="AO33" s="1591">
        <v>3.5</v>
      </c>
      <c r="AP33" s="1591">
        <v>0</v>
      </c>
      <c r="AQ33" s="1591">
        <v>0</v>
      </c>
      <c r="AR33" s="1591">
        <v>21</v>
      </c>
      <c r="AS33" s="1591">
        <v>18</v>
      </c>
      <c r="AT33" s="1591">
        <v>17</v>
      </c>
      <c r="AU33" s="1591">
        <v>0</v>
      </c>
      <c r="AV33" s="1591">
        <v>258</v>
      </c>
      <c r="AW33" s="1591">
        <v>64</v>
      </c>
      <c r="AX33" s="1591">
        <v>17</v>
      </c>
      <c r="AY33" s="1591">
        <v>6</v>
      </c>
      <c r="AZ33" s="1591">
        <v>15</v>
      </c>
      <c r="BA33" s="1591">
        <v>8</v>
      </c>
      <c r="BB33" s="1591">
        <v>7.5</v>
      </c>
      <c r="BC33" s="1591">
        <v>0</v>
      </c>
      <c r="BD33" s="2458">
        <v>7887.3</v>
      </c>
      <c r="BE33" s="2462">
        <v>8524.2999999999993</v>
      </c>
      <c r="BG33" s="2468">
        <v>12420</v>
      </c>
      <c r="BH33" s="2470">
        <v>2.0249999999999999</v>
      </c>
      <c r="BI33" s="2473">
        <v>20946.324999999997</v>
      </c>
    </row>
    <row r="34" spans="1:61" ht="14.5" customHeight="1" x14ac:dyDescent="0.15">
      <c r="A34" s="478" t="s">
        <v>397</v>
      </c>
      <c r="B34" s="2297">
        <v>0</v>
      </c>
      <c r="C34" s="2297">
        <v>0</v>
      </c>
      <c r="D34" s="2298">
        <v>19</v>
      </c>
      <c r="E34" s="2297">
        <v>11</v>
      </c>
      <c r="F34" s="2297">
        <v>0</v>
      </c>
      <c r="G34" s="2297">
        <v>38</v>
      </c>
      <c r="H34" s="2297">
        <v>33</v>
      </c>
      <c r="I34" s="1591">
        <v>11</v>
      </c>
      <c r="J34" s="1591">
        <v>21</v>
      </c>
      <c r="K34" s="1591">
        <v>0</v>
      </c>
      <c r="L34" s="1591">
        <v>89</v>
      </c>
      <c r="M34" s="1591">
        <v>30</v>
      </c>
      <c r="N34" s="1591">
        <v>210</v>
      </c>
      <c r="O34" s="1591">
        <v>57</v>
      </c>
      <c r="P34" s="1591">
        <v>0</v>
      </c>
      <c r="Q34" s="1591">
        <v>0</v>
      </c>
      <c r="R34" s="1591">
        <v>0</v>
      </c>
      <c r="S34" s="1591">
        <v>0</v>
      </c>
      <c r="T34" s="1591">
        <v>0</v>
      </c>
      <c r="U34" s="1591">
        <v>0</v>
      </c>
      <c r="V34" s="1591">
        <v>20</v>
      </c>
      <c r="W34" s="2458">
        <v>539</v>
      </c>
      <c r="X34" s="1591">
        <v>0</v>
      </c>
      <c r="Y34" s="1591">
        <v>0</v>
      </c>
      <c r="Z34" s="1591">
        <v>0</v>
      </c>
      <c r="AA34" s="1591">
        <v>45</v>
      </c>
      <c r="AB34" s="2457">
        <v>45</v>
      </c>
      <c r="AC34" s="2299">
        <v>290.86</v>
      </c>
      <c r="AD34" s="2299">
        <v>4306.3999999999996</v>
      </c>
      <c r="AE34" s="1591">
        <v>194</v>
      </c>
      <c r="AF34" s="1591">
        <v>24.5</v>
      </c>
      <c r="AG34" s="1591">
        <v>305</v>
      </c>
      <c r="AH34" s="1591">
        <v>124</v>
      </c>
      <c r="AI34" s="1591">
        <v>6</v>
      </c>
      <c r="AJ34" s="1591">
        <v>4.5</v>
      </c>
      <c r="AK34" s="1591">
        <v>0</v>
      </c>
      <c r="AL34" s="1591">
        <v>58</v>
      </c>
      <c r="AM34" s="1591">
        <v>0</v>
      </c>
      <c r="AN34" s="1591">
        <v>18</v>
      </c>
      <c r="AO34" s="1591">
        <v>0</v>
      </c>
      <c r="AP34" s="1591">
        <v>0</v>
      </c>
      <c r="AQ34" s="1591">
        <v>0</v>
      </c>
      <c r="AR34" s="1591">
        <v>18</v>
      </c>
      <c r="AS34" s="1591">
        <v>34.5</v>
      </c>
      <c r="AT34" s="1591">
        <v>12</v>
      </c>
      <c r="AU34" s="1591">
        <v>11.5</v>
      </c>
      <c r="AV34" s="1591">
        <v>122.5</v>
      </c>
      <c r="AW34" s="1591">
        <v>6</v>
      </c>
      <c r="AX34" s="1591">
        <v>10.5</v>
      </c>
      <c r="AY34" s="1591">
        <v>0</v>
      </c>
      <c r="AZ34" s="1591">
        <v>19</v>
      </c>
      <c r="BA34" s="1591">
        <v>6.5</v>
      </c>
      <c r="BB34" s="1591">
        <v>293</v>
      </c>
      <c r="BC34" s="1591">
        <v>0</v>
      </c>
      <c r="BD34" s="2458">
        <v>5864.7599999999993</v>
      </c>
      <c r="BE34" s="2462">
        <v>6448.7599999999993</v>
      </c>
      <c r="BG34" s="2468">
        <v>16763</v>
      </c>
      <c r="BH34" s="2470">
        <v>7.2</v>
      </c>
      <c r="BI34" s="2473">
        <v>23218.959999999999</v>
      </c>
    </row>
    <row r="35" spans="1:61" ht="14.5" customHeight="1" x14ac:dyDescent="0.15">
      <c r="A35" s="2295" t="s">
        <v>398</v>
      </c>
      <c r="B35" s="2296">
        <v>0</v>
      </c>
      <c r="C35" s="2296">
        <v>0</v>
      </c>
      <c r="D35" s="2300">
        <v>335.5</v>
      </c>
      <c r="E35" s="2296">
        <v>82.5</v>
      </c>
      <c r="F35" s="2296">
        <v>9.4</v>
      </c>
      <c r="G35" s="2296">
        <v>2582</v>
      </c>
      <c r="H35" s="2296">
        <v>1468.4</v>
      </c>
      <c r="I35" s="2301">
        <v>112</v>
      </c>
      <c r="J35" s="2301">
        <v>239.5</v>
      </c>
      <c r="K35" s="2301">
        <v>1072</v>
      </c>
      <c r="L35" s="2301">
        <v>3612</v>
      </c>
      <c r="M35" s="2301">
        <v>1262.4000000000001</v>
      </c>
      <c r="N35" s="2301">
        <v>3105.8</v>
      </c>
      <c r="O35" s="2301">
        <v>0</v>
      </c>
      <c r="P35" s="2301">
        <v>17</v>
      </c>
      <c r="Q35" s="2301">
        <v>58</v>
      </c>
      <c r="R35" s="2301">
        <v>65</v>
      </c>
      <c r="S35" s="2301">
        <v>0</v>
      </c>
      <c r="T35" s="2301">
        <v>0</v>
      </c>
      <c r="U35" s="2301">
        <v>0</v>
      </c>
      <c r="V35" s="2301">
        <v>502</v>
      </c>
      <c r="W35" s="2460">
        <v>14523.5</v>
      </c>
      <c r="X35" s="2301">
        <v>34</v>
      </c>
      <c r="Y35" s="2301">
        <v>179</v>
      </c>
      <c r="Z35" s="2301">
        <v>177</v>
      </c>
      <c r="AA35" s="2301">
        <v>1379</v>
      </c>
      <c r="AB35" s="2459">
        <v>1769</v>
      </c>
      <c r="AC35" s="2302">
        <v>434</v>
      </c>
      <c r="AD35" s="2302">
        <v>59322.700000000004</v>
      </c>
      <c r="AE35" s="2301">
        <v>9583.2999999999993</v>
      </c>
      <c r="AF35" s="2301">
        <v>126</v>
      </c>
      <c r="AG35" s="2301">
        <v>8652.5</v>
      </c>
      <c r="AH35" s="2301">
        <v>1546.8</v>
      </c>
      <c r="AI35" s="2301">
        <v>0</v>
      </c>
      <c r="AJ35" s="2301">
        <v>594</v>
      </c>
      <c r="AK35" s="2301">
        <v>21.5</v>
      </c>
      <c r="AL35" s="2301">
        <v>244.5</v>
      </c>
      <c r="AM35" s="2301">
        <v>0</v>
      </c>
      <c r="AN35" s="2301">
        <v>108</v>
      </c>
      <c r="AO35" s="2301">
        <v>0</v>
      </c>
      <c r="AP35" s="2301">
        <v>89</v>
      </c>
      <c r="AQ35" s="2301">
        <v>0</v>
      </c>
      <c r="AR35" s="2301">
        <v>77</v>
      </c>
      <c r="AS35" s="2301">
        <v>301</v>
      </c>
      <c r="AT35" s="2301">
        <v>959.5</v>
      </c>
      <c r="AU35" s="2301">
        <v>27</v>
      </c>
      <c r="AV35" s="2301">
        <v>25</v>
      </c>
      <c r="AW35" s="2301">
        <v>566.5</v>
      </c>
      <c r="AX35" s="2301">
        <v>22</v>
      </c>
      <c r="AY35" s="2301">
        <v>22.5</v>
      </c>
      <c r="AZ35" s="2301">
        <v>513</v>
      </c>
      <c r="BA35" s="2301">
        <v>186.5</v>
      </c>
      <c r="BB35" s="2301">
        <v>31</v>
      </c>
      <c r="BC35" s="2301">
        <v>0</v>
      </c>
      <c r="BD35" s="2460">
        <v>83453.3</v>
      </c>
      <c r="BE35" s="2463">
        <v>99745.8</v>
      </c>
      <c r="BG35" s="2460">
        <v>110070</v>
      </c>
      <c r="BH35" s="2471">
        <v>31.604100000000006</v>
      </c>
      <c r="BI35" s="2474">
        <v>209847.40409999999</v>
      </c>
    </row>
    <row r="36" spans="1:61" ht="14.5" customHeight="1" x14ac:dyDescent="0.15">
      <c r="A36" s="478" t="s">
        <v>399</v>
      </c>
      <c r="B36" s="2297">
        <v>0</v>
      </c>
      <c r="C36" s="2297">
        <v>0</v>
      </c>
      <c r="D36" s="2298">
        <v>195</v>
      </c>
      <c r="E36" s="2297">
        <v>47</v>
      </c>
      <c r="F36" s="2297">
        <v>0</v>
      </c>
      <c r="G36" s="2297">
        <v>1420</v>
      </c>
      <c r="H36" s="2297">
        <v>705</v>
      </c>
      <c r="I36" s="1591">
        <v>62</v>
      </c>
      <c r="J36" s="1591">
        <v>100</v>
      </c>
      <c r="K36" s="1591">
        <v>585</v>
      </c>
      <c r="L36" s="1591">
        <v>1545</v>
      </c>
      <c r="M36" s="1591">
        <v>910</v>
      </c>
      <c r="N36" s="1591">
        <v>1630</v>
      </c>
      <c r="O36" s="1591">
        <v>0</v>
      </c>
      <c r="P36" s="1591">
        <v>0</v>
      </c>
      <c r="Q36" s="1591">
        <v>41</v>
      </c>
      <c r="R36" s="1591">
        <v>65</v>
      </c>
      <c r="S36" s="1591">
        <v>0</v>
      </c>
      <c r="T36" s="1591">
        <v>0</v>
      </c>
      <c r="U36" s="1591">
        <v>0</v>
      </c>
      <c r="V36" s="1591">
        <v>315</v>
      </c>
      <c r="W36" s="2458">
        <v>7620</v>
      </c>
      <c r="X36" s="1591">
        <v>0</v>
      </c>
      <c r="Y36" s="1591">
        <v>30</v>
      </c>
      <c r="Z36" s="1591">
        <v>5</v>
      </c>
      <c r="AA36" s="1591">
        <v>190</v>
      </c>
      <c r="AB36" s="2457">
        <v>225</v>
      </c>
      <c r="AC36" s="2299">
        <v>64.5</v>
      </c>
      <c r="AD36" s="2299">
        <v>18157.3</v>
      </c>
      <c r="AE36" s="1591">
        <v>794</v>
      </c>
      <c r="AF36" s="1591">
        <v>51.5</v>
      </c>
      <c r="AG36" s="1591">
        <v>2400</v>
      </c>
      <c r="AH36" s="1591">
        <v>329.5</v>
      </c>
      <c r="AI36" s="1591">
        <v>0</v>
      </c>
      <c r="AJ36" s="1591">
        <v>47</v>
      </c>
      <c r="AK36" s="1591">
        <v>8.5</v>
      </c>
      <c r="AL36" s="1591">
        <v>77</v>
      </c>
      <c r="AM36" s="1591">
        <v>0</v>
      </c>
      <c r="AN36" s="1591">
        <v>50</v>
      </c>
      <c r="AO36" s="1591">
        <v>0</v>
      </c>
      <c r="AP36" s="1591">
        <v>60</v>
      </c>
      <c r="AQ36" s="1591">
        <v>0</v>
      </c>
      <c r="AR36" s="1591">
        <v>27</v>
      </c>
      <c r="AS36" s="1591">
        <v>22</v>
      </c>
      <c r="AT36" s="1591">
        <v>350</v>
      </c>
      <c r="AU36" s="1591">
        <v>0</v>
      </c>
      <c r="AV36" s="1591">
        <v>0</v>
      </c>
      <c r="AW36" s="1591">
        <v>123.5</v>
      </c>
      <c r="AX36" s="1591">
        <v>8</v>
      </c>
      <c r="AY36" s="1591">
        <v>0</v>
      </c>
      <c r="AZ36" s="1591">
        <v>27.5</v>
      </c>
      <c r="BA36" s="1591">
        <v>47</v>
      </c>
      <c r="BB36" s="1591">
        <v>7</v>
      </c>
      <c r="BC36" s="1591">
        <v>0</v>
      </c>
      <c r="BD36" s="2458">
        <v>22651.3</v>
      </c>
      <c r="BE36" s="2462">
        <v>30496.3</v>
      </c>
      <c r="BG36" s="2468">
        <v>34659</v>
      </c>
      <c r="BH36" s="2470">
        <v>13.0131</v>
      </c>
      <c r="BI36" s="2473">
        <v>65168.313099999999</v>
      </c>
    </row>
    <row r="37" spans="1:61" ht="14.5" customHeight="1" x14ac:dyDescent="0.15">
      <c r="A37" s="478" t="s">
        <v>400</v>
      </c>
      <c r="B37" s="2297">
        <v>0</v>
      </c>
      <c r="C37" s="2297">
        <v>0</v>
      </c>
      <c r="D37" s="2298">
        <v>12</v>
      </c>
      <c r="E37" s="2297">
        <v>16</v>
      </c>
      <c r="F37" s="2297">
        <v>0</v>
      </c>
      <c r="G37" s="2297">
        <v>50</v>
      </c>
      <c r="H37" s="2297">
        <v>148</v>
      </c>
      <c r="I37" s="1591">
        <v>0</v>
      </c>
      <c r="J37" s="1591">
        <v>20</v>
      </c>
      <c r="K37" s="1591">
        <v>33</v>
      </c>
      <c r="L37" s="1591">
        <v>845</v>
      </c>
      <c r="M37" s="1591">
        <v>43</v>
      </c>
      <c r="N37" s="1591">
        <v>760</v>
      </c>
      <c r="O37" s="1591">
        <v>0</v>
      </c>
      <c r="P37" s="1591">
        <v>0</v>
      </c>
      <c r="Q37" s="1591">
        <v>0</v>
      </c>
      <c r="R37" s="1591">
        <v>0</v>
      </c>
      <c r="S37" s="1591">
        <v>0</v>
      </c>
      <c r="T37" s="1591">
        <v>0</v>
      </c>
      <c r="U37" s="1591">
        <v>0</v>
      </c>
      <c r="V37" s="1591">
        <v>30</v>
      </c>
      <c r="W37" s="2458">
        <v>1957</v>
      </c>
      <c r="X37" s="1591">
        <v>0</v>
      </c>
      <c r="Y37" s="1591">
        <v>70</v>
      </c>
      <c r="Z37" s="1591">
        <v>130</v>
      </c>
      <c r="AA37" s="1591">
        <v>632</v>
      </c>
      <c r="AB37" s="2457">
        <v>832</v>
      </c>
      <c r="AC37" s="2299">
        <v>13</v>
      </c>
      <c r="AD37" s="2299">
        <v>13897.7</v>
      </c>
      <c r="AE37" s="1591">
        <v>261.8</v>
      </c>
      <c r="AF37" s="1591">
        <v>5</v>
      </c>
      <c r="AG37" s="1591">
        <v>2277</v>
      </c>
      <c r="AH37" s="1591">
        <v>39</v>
      </c>
      <c r="AI37" s="1591">
        <v>0</v>
      </c>
      <c r="AJ37" s="1591">
        <v>28</v>
      </c>
      <c r="AK37" s="1591">
        <v>0</v>
      </c>
      <c r="AL37" s="1591">
        <v>13</v>
      </c>
      <c r="AM37" s="1591">
        <v>0</v>
      </c>
      <c r="AN37" s="1591">
        <v>4</v>
      </c>
      <c r="AO37" s="1591">
        <v>0</v>
      </c>
      <c r="AP37" s="1591">
        <v>11</v>
      </c>
      <c r="AQ37" s="1591">
        <v>0</v>
      </c>
      <c r="AR37" s="1591">
        <v>9</v>
      </c>
      <c r="AS37" s="1591">
        <v>31</v>
      </c>
      <c r="AT37" s="1591">
        <v>96.5</v>
      </c>
      <c r="AU37" s="1591">
        <v>0</v>
      </c>
      <c r="AV37" s="1591">
        <v>0</v>
      </c>
      <c r="AW37" s="1591">
        <v>19</v>
      </c>
      <c r="AX37" s="1591">
        <v>0</v>
      </c>
      <c r="AY37" s="1591">
        <v>3.5</v>
      </c>
      <c r="AZ37" s="1591">
        <v>83</v>
      </c>
      <c r="BA37" s="1591">
        <v>13</v>
      </c>
      <c r="BB37" s="1591">
        <v>0</v>
      </c>
      <c r="BC37" s="1591">
        <v>0</v>
      </c>
      <c r="BD37" s="2458">
        <v>16804.5</v>
      </c>
      <c r="BE37" s="2462">
        <v>19593.5</v>
      </c>
      <c r="BG37" s="2468">
        <v>5766</v>
      </c>
      <c r="BH37" s="2470">
        <v>2.5</v>
      </c>
      <c r="BI37" s="2473">
        <v>25362</v>
      </c>
    </row>
    <row r="38" spans="1:61" ht="14.5" customHeight="1" x14ac:dyDescent="0.15">
      <c r="A38" s="478" t="s">
        <v>401</v>
      </c>
      <c r="B38" s="2297">
        <v>0</v>
      </c>
      <c r="C38" s="2297">
        <v>0</v>
      </c>
      <c r="D38" s="2298">
        <v>4.5</v>
      </c>
      <c r="E38" s="2297">
        <v>5.5</v>
      </c>
      <c r="F38" s="2297">
        <v>0</v>
      </c>
      <c r="G38" s="2297">
        <v>25</v>
      </c>
      <c r="H38" s="2297">
        <v>31</v>
      </c>
      <c r="I38" s="1591">
        <v>5</v>
      </c>
      <c r="J38" s="1591">
        <v>6</v>
      </c>
      <c r="K38" s="1591">
        <v>0</v>
      </c>
      <c r="L38" s="1591">
        <v>80</v>
      </c>
      <c r="M38" s="1591">
        <v>0</v>
      </c>
      <c r="N38" s="1591">
        <v>35</v>
      </c>
      <c r="O38" s="1591">
        <v>0</v>
      </c>
      <c r="P38" s="1591">
        <v>0</v>
      </c>
      <c r="Q38" s="1591">
        <v>0</v>
      </c>
      <c r="R38" s="1591">
        <v>0</v>
      </c>
      <c r="S38" s="1591">
        <v>0</v>
      </c>
      <c r="T38" s="1591">
        <v>0</v>
      </c>
      <c r="U38" s="1591">
        <v>0</v>
      </c>
      <c r="V38" s="1591">
        <v>4</v>
      </c>
      <c r="W38" s="2458">
        <v>196</v>
      </c>
      <c r="X38" s="1591">
        <v>1</v>
      </c>
      <c r="Y38" s="1591">
        <v>3</v>
      </c>
      <c r="Z38" s="1591">
        <v>0</v>
      </c>
      <c r="AA38" s="1591">
        <v>10</v>
      </c>
      <c r="AB38" s="2457">
        <v>14</v>
      </c>
      <c r="AC38" s="2299">
        <v>137.5</v>
      </c>
      <c r="AD38" s="2299">
        <v>1058.5</v>
      </c>
      <c r="AE38" s="1591">
        <v>24.5</v>
      </c>
      <c r="AF38" s="1591">
        <v>15</v>
      </c>
      <c r="AG38" s="1591">
        <v>154</v>
      </c>
      <c r="AH38" s="1591">
        <v>35</v>
      </c>
      <c r="AI38" s="1591">
        <v>0</v>
      </c>
      <c r="AJ38" s="1591">
        <v>4</v>
      </c>
      <c r="AK38" s="1591">
        <v>0</v>
      </c>
      <c r="AL38" s="1591">
        <v>11</v>
      </c>
      <c r="AM38" s="1591">
        <v>0</v>
      </c>
      <c r="AN38" s="1591">
        <v>0</v>
      </c>
      <c r="AO38" s="1591">
        <v>0</v>
      </c>
      <c r="AP38" s="1591">
        <v>1</v>
      </c>
      <c r="AQ38" s="1591">
        <v>0</v>
      </c>
      <c r="AR38" s="1591">
        <v>5</v>
      </c>
      <c r="AS38" s="1591">
        <v>2</v>
      </c>
      <c r="AT38" s="1591">
        <v>3</v>
      </c>
      <c r="AU38" s="1591">
        <v>20</v>
      </c>
      <c r="AV38" s="1591">
        <v>16.5</v>
      </c>
      <c r="AW38" s="1591">
        <v>1</v>
      </c>
      <c r="AX38" s="1591">
        <v>4</v>
      </c>
      <c r="AY38" s="1591">
        <v>6</v>
      </c>
      <c r="AZ38" s="1591">
        <v>1</v>
      </c>
      <c r="BA38" s="1591">
        <v>6</v>
      </c>
      <c r="BB38" s="1591">
        <v>8</v>
      </c>
      <c r="BC38" s="1591">
        <v>0</v>
      </c>
      <c r="BD38" s="2458">
        <v>1513</v>
      </c>
      <c r="BE38" s="2462">
        <v>1723</v>
      </c>
      <c r="BG38" s="2468">
        <v>3215</v>
      </c>
      <c r="BH38" s="2470">
        <v>0.42</v>
      </c>
      <c r="BI38" s="2473">
        <v>4938.42</v>
      </c>
    </row>
    <row r="39" spans="1:61" ht="14.5" customHeight="1" x14ac:dyDescent="0.15">
      <c r="A39" s="478" t="s">
        <v>402</v>
      </c>
      <c r="B39" s="2297">
        <v>0</v>
      </c>
      <c r="C39" s="2297">
        <v>0</v>
      </c>
      <c r="D39" s="2298">
        <v>40</v>
      </c>
      <c r="E39" s="2297">
        <v>9</v>
      </c>
      <c r="F39" s="2297">
        <v>9.4</v>
      </c>
      <c r="G39" s="2297">
        <v>240</v>
      </c>
      <c r="H39" s="2297">
        <v>149.4</v>
      </c>
      <c r="I39" s="1591">
        <v>10</v>
      </c>
      <c r="J39" s="1591">
        <v>31</v>
      </c>
      <c r="K39" s="1591">
        <v>124</v>
      </c>
      <c r="L39" s="1591">
        <v>339</v>
      </c>
      <c r="M39" s="1591">
        <v>51.9</v>
      </c>
      <c r="N39" s="1591">
        <v>79.8</v>
      </c>
      <c r="O39" s="1591">
        <v>0</v>
      </c>
      <c r="P39" s="1591">
        <v>12</v>
      </c>
      <c r="Q39" s="1591">
        <v>0</v>
      </c>
      <c r="R39" s="1591">
        <v>0</v>
      </c>
      <c r="S39" s="1591">
        <v>0</v>
      </c>
      <c r="T39" s="1591">
        <v>0</v>
      </c>
      <c r="U39" s="1591">
        <v>0</v>
      </c>
      <c r="V39" s="1591">
        <v>51</v>
      </c>
      <c r="W39" s="2458">
        <v>1146.5</v>
      </c>
      <c r="X39" s="1591">
        <v>11</v>
      </c>
      <c r="Y39" s="1591">
        <v>14</v>
      </c>
      <c r="Z39" s="1591">
        <v>8</v>
      </c>
      <c r="AA39" s="1591">
        <v>292</v>
      </c>
      <c r="AB39" s="2457">
        <v>325</v>
      </c>
      <c r="AC39" s="2299">
        <v>30.5</v>
      </c>
      <c r="AD39" s="2299">
        <v>4395.1000000000004</v>
      </c>
      <c r="AE39" s="1591">
        <v>4666</v>
      </c>
      <c r="AF39" s="1591">
        <v>9</v>
      </c>
      <c r="AG39" s="1591">
        <v>611.5</v>
      </c>
      <c r="AH39" s="1591">
        <v>349.5</v>
      </c>
      <c r="AI39" s="1591">
        <v>0</v>
      </c>
      <c r="AJ39" s="1591">
        <v>6</v>
      </c>
      <c r="AK39" s="1591">
        <v>0</v>
      </c>
      <c r="AL39" s="1591">
        <v>22</v>
      </c>
      <c r="AM39" s="1591">
        <v>0</v>
      </c>
      <c r="AN39" s="1591">
        <v>0</v>
      </c>
      <c r="AO39" s="1591">
        <v>0</v>
      </c>
      <c r="AP39" s="1591">
        <v>4</v>
      </c>
      <c r="AQ39" s="1591">
        <v>0</v>
      </c>
      <c r="AR39" s="1591">
        <v>0</v>
      </c>
      <c r="AS39" s="1591">
        <v>78</v>
      </c>
      <c r="AT39" s="1591">
        <v>201</v>
      </c>
      <c r="AU39" s="1591">
        <v>2</v>
      </c>
      <c r="AV39" s="1591">
        <v>0</v>
      </c>
      <c r="AW39" s="1591">
        <v>200</v>
      </c>
      <c r="AX39" s="1591">
        <v>3</v>
      </c>
      <c r="AY39" s="1591">
        <v>6</v>
      </c>
      <c r="AZ39" s="1591">
        <v>9</v>
      </c>
      <c r="BA39" s="1591">
        <v>41</v>
      </c>
      <c r="BB39" s="1591">
        <v>0</v>
      </c>
      <c r="BC39" s="1591">
        <v>0</v>
      </c>
      <c r="BD39" s="2458">
        <v>10633.6</v>
      </c>
      <c r="BE39" s="2462">
        <v>12105.1</v>
      </c>
      <c r="BG39" s="2468">
        <v>29555</v>
      </c>
      <c r="BH39" s="2470">
        <v>1.8560000000000001</v>
      </c>
      <c r="BI39" s="2473">
        <v>41661.955999999998</v>
      </c>
    </row>
    <row r="40" spans="1:61" ht="14.5" customHeight="1" x14ac:dyDescent="0.15">
      <c r="A40" s="478" t="s">
        <v>403</v>
      </c>
      <c r="B40" s="2297">
        <v>0</v>
      </c>
      <c r="C40" s="2297">
        <v>0</v>
      </c>
      <c r="D40" s="2298">
        <v>7</v>
      </c>
      <c r="E40" s="2297">
        <v>0</v>
      </c>
      <c r="F40" s="2297">
        <v>0</v>
      </c>
      <c r="G40" s="2297">
        <v>45</v>
      </c>
      <c r="H40" s="2297">
        <v>40</v>
      </c>
      <c r="I40" s="1591">
        <v>0</v>
      </c>
      <c r="J40" s="1591">
        <v>15</v>
      </c>
      <c r="K40" s="1591">
        <v>0</v>
      </c>
      <c r="L40" s="1591">
        <v>180</v>
      </c>
      <c r="M40" s="1591">
        <v>34</v>
      </c>
      <c r="N40" s="1591">
        <v>75</v>
      </c>
      <c r="O40" s="1591">
        <v>0</v>
      </c>
      <c r="P40" s="1591">
        <v>0</v>
      </c>
      <c r="Q40" s="1591">
        <v>0</v>
      </c>
      <c r="R40" s="1591">
        <v>0</v>
      </c>
      <c r="S40" s="1591">
        <v>0</v>
      </c>
      <c r="T40" s="1591">
        <v>0</v>
      </c>
      <c r="U40" s="1591">
        <v>0</v>
      </c>
      <c r="V40" s="1591">
        <v>20</v>
      </c>
      <c r="W40" s="2458">
        <v>416</v>
      </c>
      <c r="X40" s="1591">
        <v>0</v>
      </c>
      <c r="Y40" s="1591">
        <v>12</v>
      </c>
      <c r="Z40" s="1591">
        <v>3</v>
      </c>
      <c r="AA40" s="1591">
        <v>25</v>
      </c>
      <c r="AB40" s="2457">
        <v>40</v>
      </c>
      <c r="AC40" s="2299">
        <v>72</v>
      </c>
      <c r="AD40" s="2299">
        <v>3146.4</v>
      </c>
      <c r="AE40" s="1591">
        <v>59</v>
      </c>
      <c r="AF40" s="1591">
        <v>0</v>
      </c>
      <c r="AG40" s="1591">
        <v>525</v>
      </c>
      <c r="AH40" s="1591">
        <v>96</v>
      </c>
      <c r="AI40" s="1591">
        <v>0</v>
      </c>
      <c r="AJ40" s="1591">
        <v>6</v>
      </c>
      <c r="AK40" s="1591">
        <v>0</v>
      </c>
      <c r="AL40" s="1591">
        <v>20</v>
      </c>
      <c r="AM40" s="1591">
        <v>0</v>
      </c>
      <c r="AN40" s="1591">
        <v>3</v>
      </c>
      <c r="AO40" s="1591">
        <v>0</v>
      </c>
      <c r="AP40" s="1591">
        <v>0</v>
      </c>
      <c r="AQ40" s="1591">
        <v>0</v>
      </c>
      <c r="AR40" s="1591">
        <v>7</v>
      </c>
      <c r="AS40" s="1591">
        <v>20</v>
      </c>
      <c r="AT40" s="1591">
        <v>42</v>
      </c>
      <c r="AU40" s="1591">
        <v>2</v>
      </c>
      <c r="AV40" s="1591">
        <v>0</v>
      </c>
      <c r="AW40" s="1591">
        <v>7.5</v>
      </c>
      <c r="AX40" s="1591">
        <v>0</v>
      </c>
      <c r="AY40" s="1591">
        <v>1</v>
      </c>
      <c r="AZ40" s="1591">
        <v>22.5</v>
      </c>
      <c r="BA40" s="1591">
        <v>4.5</v>
      </c>
      <c r="BB40" s="1591">
        <v>2.5</v>
      </c>
      <c r="BC40" s="1591">
        <v>0</v>
      </c>
      <c r="BD40" s="2458">
        <v>4036.4</v>
      </c>
      <c r="BE40" s="2462">
        <v>4492.3999999999996</v>
      </c>
      <c r="BG40" s="2468">
        <v>2545</v>
      </c>
      <c r="BH40" s="2470">
        <v>0.625</v>
      </c>
      <c r="BI40" s="2473">
        <v>7038.0249999999996</v>
      </c>
    </row>
    <row r="41" spans="1:61" ht="14.5" customHeight="1" x14ac:dyDescent="0.15">
      <c r="A41" s="478" t="s">
        <v>404</v>
      </c>
      <c r="B41" s="2297">
        <v>0</v>
      </c>
      <c r="C41" s="2297">
        <v>0</v>
      </c>
      <c r="D41" s="2298">
        <v>10</v>
      </c>
      <c r="E41" s="2297">
        <v>0</v>
      </c>
      <c r="F41" s="2297">
        <v>0</v>
      </c>
      <c r="G41" s="2297">
        <v>25</v>
      </c>
      <c r="H41" s="2297">
        <v>10</v>
      </c>
      <c r="I41" s="1591">
        <v>0</v>
      </c>
      <c r="J41" s="1591">
        <v>6</v>
      </c>
      <c r="K41" s="1591">
        <v>0</v>
      </c>
      <c r="L41" s="1591">
        <v>40</v>
      </c>
      <c r="M41" s="1591">
        <v>0</v>
      </c>
      <c r="N41" s="1591">
        <v>27</v>
      </c>
      <c r="O41" s="1591">
        <v>0</v>
      </c>
      <c r="P41" s="1591">
        <v>0</v>
      </c>
      <c r="Q41" s="1591">
        <v>0</v>
      </c>
      <c r="R41" s="1591">
        <v>0</v>
      </c>
      <c r="S41" s="1591">
        <v>0</v>
      </c>
      <c r="T41" s="1591">
        <v>0</v>
      </c>
      <c r="U41" s="1591">
        <v>0</v>
      </c>
      <c r="V41" s="1591">
        <v>11</v>
      </c>
      <c r="W41" s="2458">
        <v>129</v>
      </c>
      <c r="X41" s="1591">
        <v>0</v>
      </c>
      <c r="Y41" s="1591">
        <v>6</v>
      </c>
      <c r="Z41" s="1591">
        <v>3</v>
      </c>
      <c r="AA41" s="1591">
        <v>20</v>
      </c>
      <c r="AB41" s="2457">
        <v>29</v>
      </c>
      <c r="AC41" s="2299">
        <v>0</v>
      </c>
      <c r="AD41" s="2299">
        <v>4681.5</v>
      </c>
      <c r="AE41" s="1591">
        <v>42</v>
      </c>
      <c r="AF41" s="1591">
        <v>10</v>
      </c>
      <c r="AG41" s="1591">
        <v>719</v>
      </c>
      <c r="AH41" s="1591">
        <v>138</v>
      </c>
      <c r="AI41" s="1591">
        <v>0</v>
      </c>
      <c r="AJ41" s="1591">
        <v>7</v>
      </c>
      <c r="AK41" s="1591">
        <v>0</v>
      </c>
      <c r="AL41" s="1591">
        <v>2.5</v>
      </c>
      <c r="AM41" s="1591">
        <v>0</v>
      </c>
      <c r="AN41" s="1591">
        <v>45</v>
      </c>
      <c r="AO41" s="1591">
        <v>0</v>
      </c>
      <c r="AP41" s="1591">
        <v>4</v>
      </c>
      <c r="AQ41" s="1591">
        <v>0</v>
      </c>
      <c r="AR41" s="1591">
        <v>0</v>
      </c>
      <c r="AS41" s="1591">
        <v>5</v>
      </c>
      <c r="AT41" s="1591">
        <v>75</v>
      </c>
      <c r="AU41" s="1591">
        <v>0</v>
      </c>
      <c r="AV41" s="1591">
        <v>0</v>
      </c>
      <c r="AW41" s="1591">
        <v>21</v>
      </c>
      <c r="AX41" s="1591">
        <v>0</v>
      </c>
      <c r="AY41" s="1591">
        <v>0</v>
      </c>
      <c r="AZ41" s="1591">
        <v>350</v>
      </c>
      <c r="BA41" s="1591">
        <v>5</v>
      </c>
      <c r="BB41" s="1591">
        <v>0</v>
      </c>
      <c r="BC41" s="1591">
        <v>0</v>
      </c>
      <c r="BD41" s="2458">
        <v>6105</v>
      </c>
      <c r="BE41" s="2462">
        <v>6263</v>
      </c>
      <c r="BG41" s="2468">
        <v>2052</v>
      </c>
      <c r="BH41" s="2470">
        <v>1.19</v>
      </c>
      <c r="BI41" s="2473">
        <v>8316.19</v>
      </c>
    </row>
    <row r="42" spans="1:61" ht="14.5" customHeight="1" x14ac:dyDescent="0.15">
      <c r="A42" s="478" t="s">
        <v>405</v>
      </c>
      <c r="B42" s="2297">
        <v>0</v>
      </c>
      <c r="C42" s="2297">
        <v>0</v>
      </c>
      <c r="D42" s="2298">
        <v>5</v>
      </c>
      <c r="E42" s="2297">
        <v>5</v>
      </c>
      <c r="F42" s="2297">
        <v>0</v>
      </c>
      <c r="G42" s="2297">
        <v>17</v>
      </c>
      <c r="H42" s="2297">
        <v>23</v>
      </c>
      <c r="I42" s="1591">
        <v>0</v>
      </c>
      <c r="J42" s="1591">
        <v>7.5</v>
      </c>
      <c r="K42" s="1591">
        <v>0</v>
      </c>
      <c r="L42" s="1591">
        <v>90</v>
      </c>
      <c r="M42" s="1591">
        <v>3.5</v>
      </c>
      <c r="N42" s="1591">
        <v>130</v>
      </c>
      <c r="O42" s="1591">
        <v>0</v>
      </c>
      <c r="P42" s="1591">
        <v>0</v>
      </c>
      <c r="Q42" s="1591">
        <v>0</v>
      </c>
      <c r="R42" s="1591">
        <v>0</v>
      </c>
      <c r="S42" s="1591">
        <v>0</v>
      </c>
      <c r="T42" s="1591">
        <v>0</v>
      </c>
      <c r="U42" s="1591">
        <v>0</v>
      </c>
      <c r="V42" s="1591">
        <v>16</v>
      </c>
      <c r="W42" s="2458">
        <v>297</v>
      </c>
      <c r="X42" s="1591">
        <v>0</v>
      </c>
      <c r="Y42" s="1591">
        <v>3</v>
      </c>
      <c r="Z42" s="1591">
        <v>4</v>
      </c>
      <c r="AA42" s="1591">
        <v>45</v>
      </c>
      <c r="AB42" s="2457">
        <v>52</v>
      </c>
      <c r="AC42" s="2299">
        <v>82.5</v>
      </c>
      <c r="AD42" s="2299">
        <v>3494.5</v>
      </c>
      <c r="AE42" s="1591">
        <v>189</v>
      </c>
      <c r="AF42" s="1591">
        <v>14.5</v>
      </c>
      <c r="AG42" s="1591">
        <v>390</v>
      </c>
      <c r="AH42" s="1591">
        <v>205</v>
      </c>
      <c r="AI42" s="1591">
        <v>0</v>
      </c>
      <c r="AJ42" s="1591">
        <v>2</v>
      </c>
      <c r="AK42" s="1591">
        <v>0</v>
      </c>
      <c r="AL42" s="1591">
        <v>55</v>
      </c>
      <c r="AM42" s="1591">
        <v>0</v>
      </c>
      <c r="AN42" s="1591">
        <v>0</v>
      </c>
      <c r="AO42" s="1591">
        <v>0</v>
      </c>
      <c r="AP42" s="1591">
        <v>0</v>
      </c>
      <c r="AQ42" s="1591">
        <v>0</v>
      </c>
      <c r="AR42" s="1591">
        <v>11</v>
      </c>
      <c r="AS42" s="1591">
        <v>16</v>
      </c>
      <c r="AT42" s="1591">
        <v>40</v>
      </c>
      <c r="AU42" s="1591">
        <v>3</v>
      </c>
      <c r="AV42" s="1591">
        <v>0</v>
      </c>
      <c r="AW42" s="1591">
        <v>11</v>
      </c>
      <c r="AX42" s="1591">
        <v>0</v>
      </c>
      <c r="AY42" s="1591">
        <v>0</v>
      </c>
      <c r="AZ42" s="1591">
        <v>7</v>
      </c>
      <c r="BA42" s="1591">
        <v>0</v>
      </c>
      <c r="BB42" s="1591">
        <v>8</v>
      </c>
      <c r="BC42" s="1591">
        <v>0</v>
      </c>
      <c r="BD42" s="2458">
        <v>4528.5</v>
      </c>
      <c r="BE42" s="2462">
        <v>4877.5</v>
      </c>
      <c r="BG42" s="2468">
        <v>3373</v>
      </c>
      <c r="BH42" s="2470">
        <v>1.8</v>
      </c>
      <c r="BI42" s="2473">
        <v>8252.2999999999993</v>
      </c>
    </row>
    <row r="43" spans="1:61" ht="14.5" customHeight="1" x14ac:dyDescent="0.15">
      <c r="A43" s="478" t="s">
        <v>406</v>
      </c>
      <c r="B43" s="2297">
        <v>0</v>
      </c>
      <c r="C43" s="2297">
        <v>0</v>
      </c>
      <c r="D43" s="2298">
        <v>60</v>
      </c>
      <c r="E43" s="2297">
        <v>0</v>
      </c>
      <c r="F43" s="2297">
        <v>0</v>
      </c>
      <c r="G43" s="2297">
        <v>760</v>
      </c>
      <c r="H43" s="2297">
        <v>262</v>
      </c>
      <c r="I43" s="1591">
        <v>23</v>
      </c>
      <c r="J43" s="1591">
        <v>42</v>
      </c>
      <c r="K43" s="1591">
        <v>315</v>
      </c>
      <c r="L43" s="1591">
        <v>333</v>
      </c>
      <c r="M43" s="1591">
        <v>220</v>
      </c>
      <c r="N43" s="1591">
        <v>129</v>
      </c>
      <c r="O43" s="1591">
        <v>0</v>
      </c>
      <c r="P43" s="1591">
        <v>5</v>
      </c>
      <c r="Q43" s="1591">
        <v>14</v>
      </c>
      <c r="R43" s="1591">
        <v>0</v>
      </c>
      <c r="S43" s="1591">
        <v>0</v>
      </c>
      <c r="T43" s="1591">
        <v>0</v>
      </c>
      <c r="U43" s="1591">
        <v>0</v>
      </c>
      <c r="V43" s="1591">
        <v>49</v>
      </c>
      <c r="W43" s="2458">
        <v>2212</v>
      </c>
      <c r="X43" s="1591">
        <v>22</v>
      </c>
      <c r="Y43" s="1591">
        <v>36</v>
      </c>
      <c r="Z43" s="1591">
        <v>19</v>
      </c>
      <c r="AA43" s="1591">
        <v>135</v>
      </c>
      <c r="AB43" s="2457">
        <v>212</v>
      </c>
      <c r="AC43" s="2299">
        <v>1</v>
      </c>
      <c r="AD43" s="2299">
        <v>5567.8</v>
      </c>
      <c r="AE43" s="1591">
        <v>3509</v>
      </c>
      <c r="AF43" s="1591">
        <v>0</v>
      </c>
      <c r="AG43" s="1591">
        <v>593</v>
      </c>
      <c r="AH43" s="1591">
        <v>316.8</v>
      </c>
      <c r="AI43" s="1591">
        <v>0</v>
      </c>
      <c r="AJ43" s="1591">
        <v>16</v>
      </c>
      <c r="AK43" s="1591">
        <v>13</v>
      </c>
      <c r="AL43" s="1591">
        <v>8.5</v>
      </c>
      <c r="AM43" s="1591">
        <v>0</v>
      </c>
      <c r="AN43" s="1591">
        <v>6</v>
      </c>
      <c r="AO43" s="1591">
        <v>0</v>
      </c>
      <c r="AP43" s="1591">
        <v>9</v>
      </c>
      <c r="AQ43" s="1591">
        <v>0</v>
      </c>
      <c r="AR43" s="1591">
        <v>0</v>
      </c>
      <c r="AS43" s="1591">
        <v>123</v>
      </c>
      <c r="AT43" s="1591">
        <v>135</v>
      </c>
      <c r="AU43" s="1591">
        <v>0</v>
      </c>
      <c r="AV43" s="1591">
        <v>0</v>
      </c>
      <c r="AW43" s="1591">
        <v>179.5</v>
      </c>
      <c r="AX43" s="1591">
        <v>5</v>
      </c>
      <c r="AY43" s="1591">
        <v>5</v>
      </c>
      <c r="AZ43" s="1591">
        <v>12</v>
      </c>
      <c r="BA43" s="1591">
        <v>68</v>
      </c>
      <c r="BB43" s="1591">
        <v>0</v>
      </c>
      <c r="BC43" s="1591">
        <v>0</v>
      </c>
      <c r="BD43" s="2458">
        <v>10567.599999999999</v>
      </c>
      <c r="BE43" s="2462">
        <v>12991.599999999999</v>
      </c>
      <c r="BG43" s="2468">
        <v>22335</v>
      </c>
      <c r="BH43" s="2470">
        <v>5.4</v>
      </c>
      <c r="BI43" s="2473">
        <v>35332</v>
      </c>
    </row>
    <row r="44" spans="1:61" ht="14.5" customHeight="1" x14ac:dyDescent="0.15">
      <c r="A44" s="478" t="s">
        <v>407</v>
      </c>
      <c r="B44" s="2297">
        <v>0</v>
      </c>
      <c r="C44" s="2297">
        <v>0</v>
      </c>
      <c r="D44" s="2298">
        <v>2</v>
      </c>
      <c r="E44" s="2297">
        <v>0</v>
      </c>
      <c r="F44" s="2297">
        <v>0</v>
      </c>
      <c r="G44" s="2297">
        <v>0</v>
      </c>
      <c r="H44" s="2297">
        <v>100</v>
      </c>
      <c r="I44" s="1591">
        <v>12</v>
      </c>
      <c r="J44" s="1591">
        <v>12</v>
      </c>
      <c r="K44" s="1591">
        <v>15</v>
      </c>
      <c r="L44" s="1591">
        <v>160</v>
      </c>
      <c r="M44" s="1591">
        <v>0</v>
      </c>
      <c r="N44" s="1591">
        <v>240</v>
      </c>
      <c r="O44" s="1591">
        <v>0</v>
      </c>
      <c r="P44" s="1591">
        <v>0</v>
      </c>
      <c r="Q44" s="1591">
        <v>3</v>
      </c>
      <c r="R44" s="1591">
        <v>0</v>
      </c>
      <c r="S44" s="1591">
        <v>0</v>
      </c>
      <c r="T44" s="1591">
        <v>0</v>
      </c>
      <c r="U44" s="1591">
        <v>0</v>
      </c>
      <c r="V44" s="1591">
        <v>6</v>
      </c>
      <c r="W44" s="2458">
        <v>550</v>
      </c>
      <c r="X44" s="1591">
        <v>0</v>
      </c>
      <c r="Y44" s="1591">
        <v>5</v>
      </c>
      <c r="Z44" s="1591">
        <v>5</v>
      </c>
      <c r="AA44" s="1591">
        <v>30</v>
      </c>
      <c r="AB44" s="2457">
        <v>40</v>
      </c>
      <c r="AC44" s="2299">
        <v>33</v>
      </c>
      <c r="AD44" s="2299">
        <v>4923.8999999999996</v>
      </c>
      <c r="AE44" s="1591">
        <v>38</v>
      </c>
      <c r="AF44" s="1591">
        <v>21</v>
      </c>
      <c r="AG44" s="1591">
        <v>983</v>
      </c>
      <c r="AH44" s="1591">
        <v>38</v>
      </c>
      <c r="AI44" s="1591">
        <v>0</v>
      </c>
      <c r="AJ44" s="1591">
        <v>478</v>
      </c>
      <c r="AK44" s="1591">
        <v>0</v>
      </c>
      <c r="AL44" s="1591">
        <v>35.5</v>
      </c>
      <c r="AM44" s="1591">
        <v>0</v>
      </c>
      <c r="AN44" s="1591">
        <v>0</v>
      </c>
      <c r="AO44" s="1591">
        <v>0</v>
      </c>
      <c r="AP44" s="1591">
        <v>0</v>
      </c>
      <c r="AQ44" s="1591">
        <v>0</v>
      </c>
      <c r="AR44" s="1591">
        <v>18</v>
      </c>
      <c r="AS44" s="1591">
        <v>4</v>
      </c>
      <c r="AT44" s="1591">
        <v>17</v>
      </c>
      <c r="AU44" s="1591">
        <v>0</v>
      </c>
      <c r="AV44" s="1591">
        <v>8.5</v>
      </c>
      <c r="AW44" s="1591">
        <v>4</v>
      </c>
      <c r="AX44" s="1591">
        <v>2</v>
      </c>
      <c r="AY44" s="1591">
        <v>1</v>
      </c>
      <c r="AZ44" s="1591">
        <v>1</v>
      </c>
      <c r="BA44" s="1591">
        <v>2</v>
      </c>
      <c r="BB44" s="1591">
        <v>5.5</v>
      </c>
      <c r="BC44" s="1591">
        <v>0</v>
      </c>
      <c r="BD44" s="2458">
        <v>6613.4</v>
      </c>
      <c r="BE44" s="2462">
        <v>7203.4</v>
      </c>
      <c r="BG44" s="2468">
        <v>6570</v>
      </c>
      <c r="BH44" s="2470">
        <v>4.8</v>
      </c>
      <c r="BI44" s="2473">
        <v>13778.2</v>
      </c>
    </row>
    <row r="45" spans="1:61" ht="14.5" customHeight="1" x14ac:dyDescent="0.15">
      <c r="A45" s="2303" t="s">
        <v>408</v>
      </c>
      <c r="B45" s="2304">
        <v>690.2</v>
      </c>
      <c r="C45" s="2304">
        <v>36901</v>
      </c>
      <c r="D45" s="2304">
        <v>1314</v>
      </c>
      <c r="E45" s="2304">
        <v>659</v>
      </c>
      <c r="F45" s="2304">
        <v>90.4</v>
      </c>
      <c r="G45" s="2304">
        <v>14333</v>
      </c>
      <c r="H45" s="2304">
        <v>6095.9</v>
      </c>
      <c r="I45" s="2304">
        <v>783</v>
      </c>
      <c r="J45" s="2304">
        <v>1770.5</v>
      </c>
      <c r="K45" s="2304">
        <v>4407</v>
      </c>
      <c r="L45" s="2304">
        <v>9959</v>
      </c>
      <c r="M45" s="2304">
        <v>5873.4</v>
      </c>
      <c r="N45" s="2304">
        <v>12938.8</v>
      </c>
      <c r="O45" s="2304">
        <v>855</v>
      </c>
      <c r="P45" s="2304">
        <v>41.5</v>
      </c>
      <c r="Q45" s="2304">
        <v>190.5</v>
      </c>
      <c r="R45" s="2304">
        <v>262</v>
      </c>
      <c r="S45" s="2304">
        <v>150</v>
      </c>
      <c r="T45" s="2304">
        <v>225</v>
      </c>
      <c r="U45" s="2304">
        <v>1380</v>
      </c>
      <c r="V45" s="2304">
        <v>1236.5</v>
      </c>
      <c r="W45" s="2460">
        <v>100155.7</v>
      </c>
      <c r="X45" s="2304">
        <v>67</v>
      </c>
      <c r="Y45" s="2304">
        <v>462</v>
      </c>
      <c r="Z45" s="2304">
        <v>291</v>
      </c>
      <c r="AA45" s="2304">
        <v>3702.5</v>
      </c>
      <c r="AB45" s="2459">
        <v>4522.5</v>
      </c>
      <c r="AC45" s="2304">
        <v>7390.1500000000005</v>
      </c>
      <c r="AD45" s="2304">
        <v>146762.40000000002</v>
      </c>
      <c r="AE45" s="2304">
        <v>14116.65</v>
      </c>
      <c r="AF45" s="2304">
        <v>2497.9499999999998</v>
      </c>
      <c r="AG45" s="2304">
        <v>24310.9</v>
      </c>
      <c r="AH45" s="2304">
        <v>3294.3999999999996</v>
      </c>
      <c r="AI45" s="2304">
        <v>119.15</v>
      </c>
      <c r="AJ45" s="2304">
        <v>3294.9</v>
      </c>
      <c r="AK45" s="2304">
        <v>115</v>
      </c>
      <c r="AL45" s="2304">
        <v>1691.25</v>
      </c>
      <c r="AM45" s="2304">
        <v>247.9</v>
      </c>
      <c r="AN45" s="2304">
        <v>239.5</v>
      </c>
      <c r="AO45" s="2304">
        <v>73.05</v>
      </c>
      <c r="AP45" s="2304">
        <v>205.1</v>
      </c>
      <c r="AQ45" s="2304">
        <v>171.1</v>
      </c>
      <c r="AR45" s="2304">
        <v>515.70000000000005</v>
      </c>
      <c r="AS45" s="2304">
        <v>1485.4</v>
      </c>
      <c r="AT45" s="2304">
        <v>2304.5500000000002</v>
      </c>
      <c r="AU45" s="2304">
        <v>265.7</v>
      </c>
      <c r="AV45" s="2304">
        <v>1491</v>
      </c>
      <c r="AW45" s="2304">
        <v>1349.8</v>
      </c>
      <c r="AX45" s="2304">
        <v>373.25</v>
      </c>
      <c r="AY45" s="2304">
        <v>616.9</v>
      </c>
      <c r="AZ45" s="2304">
        <v>877.7</v>
      </c>
      <c r="BA45" s="2304">
        <v>630.20000000000005</v>
      </c>
      <c r="BB45" s="2304">
        <v>824.8</v>
      </c>
      <c r="BC45" s="2304">
        <v>0</v>
      </c>
      <c r="BD45" s="2460">
        <v>215264.4</v>
      </c>
      <c r="BE45" s="2463">
        <v>319942.59999999998</v>
      </c>
      <c r="BG45" s="2460">
        <v>653012</v>
      </c>
      <c r="BH45" s="2471">
        <v>1123.3562000000002</v>
      </c>
      <c r="BI45" s="2474">
        <v>974077.95620000002</v>
      </c>
    </row>
    <row r="46" spans="1:61" x14ac:dyDescent="0.15">
      <c r="A46" s="11" t="s">
        <v>1925</v>
      </c>
    </row>
    <row r="47" spans="1:61" x14ac:dyDescent="0.15">
      <c r="C47" s="15"/>
      <c r="AA47" s="1739"/>
    </row>
    <row r="48" spans="1:61" x14ac:dyDescent="0.15">
      <c r="C48" s="1739"/>
      <c r="G48" s="15"/>
      <c r="K48" s="15"/>
      <c r="AB48" s="1739"/>
      <c r="AG48" s="15"/>
    </row>
    <row r="49" spans="23:23" x14ac:dyDescent="0.15">
      <c r="W49" s="15"/>
    </row>
  </sheetData>
  <sheetProtection insertHyperlinks="0"/>
  <mergeCells count="1">
    <mergeCell ref="A1:P1"/>
  </mergeCells>
  <pageMargins left="0.39370078740157499" right="0.34055118099999998" top="0.78740157480314998" bottom="0.59055118110236204" header="0.59055118110236204" footer="0"/>
  <pageSetup scale="68" orientation="landscape" horizontalDpi="4294967293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1F9EE-461F-4C43-A109-3D8473B590D6}">
  <dimension ref="A1:BV50"/>
  <sheetViews>
    <sheetView zoomScale="90" zoomScaleNormal="90" workbookViewId="0">
      <selection sqref="A1:BV46"/>
    </sheetView>
  </sheetViews>
  <sheetFormatPr baseColWidth="10" defaultColWidth="11.5" defaultRowHeight="13" x14ac:dyDescent="0.15"/>
  <cols>
    <col min="1" max="1" width="19.33203125" customWidth="1"/>
    <col min="23" max="23" width="22" bestFit="1" customWidth="1"/>
    <col min="28" max="28" width="16.6640625" bestFit="1" customWidth="1"/>
    <col min="57" max="57" width="21.83203125" bestFit="1" customWidth="1"/>
    <col min="58" max="58" width="17.5" bestFit="1" customWidth="1"/>
    <col min="60" max="64" width="16.5" customWidth="1"/>
    <col min="66" max="66" width="17.5" bestFit="1" customWidth="1"/>
    <col min="73" max="73" width="19.83203125" customWidth="1"/>
    <col min="74" max="74" width="29" bestFit="1" customWidth="1"/>
  </cols>
  <sheetData>
    <row r="1" spans="1:74" ht="16" x14ac:dyDescent="0.2">
      <c r="A1" s="2512" t="s">
        <v>2006</v>
      </c>
      <c r="B1" s="2512"/>
      <c r="C1" s="2512"/>
      <c r="D1" s="2512"/>
      <c r="E1" s="2512"/>
      <c r="F1" s="2512"/>
      <c r="G1" s="2512"/>
      <c r="H1" s="2512"/>
      <c r="I1" s="2512"/>
      <c r="J1" s="2512"/>
      <c r="K1" s="2512"/>
      <c r="L1" s="2512"/>
      <c r="M1" s="2512"/>
      <c r="N1" s="2512"/>
      <c r="O1" s="2512"/>
      <c r="P1" s="2512"/>
    </row>
    <row r="2" spans="1:74" x14ac:dyDescent="0.15">
      <c r="A2" s="3"/>
    </row>
    <row r="3" spans="1:74" ht="14.5" customHeight="1" x14ac:dyDescent="0.15">
      <c r="A3" s="2306" t="s">
        <v>343</v>
      </c>
      <c r="B3" s="2301" t="s">
        <v>1404</v>
      </c>
      <c r="C3" s="2301" t="s">
        <v>1765</v>
      </c>
      <c r="D3" s="2301" t="s">
        <v>1423</v>
      </c>
      <c r="E3" s="2301" t="s">
        <v>1422</v>
      </c>
      <c r="F3" s="2301" t="s">
        <v>1766</v>
      </c>
      <c r="G3" s="2301" t="s">
        <v>1767</v>
      </c>
      <c r="H3" s="2301" t="s">
        <v>1768</v>
      </c>
      <c r="I3" s="2301" t="s">
        <v>1424</v>
      </c>
      <c r="J3" s="2301" t="s">
        <v>1769</v>
      </c>
      <c r="K3" s="2301" t="s">
        <v>1770</v>
      </c>
      <c r="L3" s="2301" t="s">
        <v>1771</v>
      </c>
      <c r="M3" s="2301" t="s">
        <v>1772</v>
      </c>
      <c r="N3" s="2301" t="s">
        <v>1773</v>
      </c>
      <c r="O3" s="2301" t="s">
        <v>1704</v>
      </c>
      <c r="P3" s="2301" t="s">
        <v>1429</v>
      </c>
      <c r="Q3" s="2301" t="s">
        <v>1430</v>
      </c>
      <c r="R3" s="2301" t="s">
        <v>1774</v>
      </c>
      <c r="S3" s="2301" t="s">
        <v>1775</v>
      </c>
      <c r="T3" s="2301" t="s">
        <v>1413</v>
      </c>
      <c r="U3" s="2301" t="s">
        <v>1785</v>
      </c>
      <c r="V3" s="2301" t="s">
        <v>1786</v>
      </c>
      <c r="W3" s="2456" t="s">
        <v>116</v>
      </c>
      <c r="X3" s="2301" t="s">
        <v>14</v>
      </c>
      <c r="Y3" s="2301" t="s">
        <v>15</v>
      </c>
      <c r="Z3" s="2301" t="s">
        <v>1440</v>
      </c>
      <c r="AA3" s="2301" t="s">
        <v>16</v>
      </c>
      <c r="AB3" s="2456" t="s">
        <v>297</v>
      </c>
      <c r="AC3" s="2301" t="s">
        <v>17</v>
      </c>
      <c r="AD3" s="2301" t="s">
        <v>73</v>
      </c>
      <c r="AE3" s="2301" t="s">
        <v>1143</v>
      </c>
      <c r="AF3" s="2301" t="s">
        <v>1787</v>
      </c>
      <c r="AG3" s="2301" t="s">
        <v>72</v>
      </c>
      <c r="AH3" s="2301" t="s">
        <v>1776</v>
      </c>
      <c r="AI3" s="2301" t="s">
        <v>1484</v>
      </c>
      <c r="AJ3" s="2301" t="s">
        <v>1485</v>
      </c>
      <c r="AK3" s="2301" t="s">
        <v>1486</v>
      </c>
      <c r="AL3" s="2301" t="s">
        <v>1487</v>
      </c>
      <c r="AM3" s="2301" t="s">
        <v>1777</v>
      </c>
      <c r="AN3" s="2301" t="s">
        <v>1489</v>
      </c>
      <c r="AO3" s="2301" t="s">
        <v>1536</v>
      </c>
      <c r="AP3" s="2301" t="s">
        <v>1778</v>
      </c>
      <c r="AQ3" s="2301" t="s">
        <v>1779</v>
      </c>
      <c r="AR3" s="2301" t="s">
        <v>1780</v>
      </c>
      <c r="AS3" s="2301" t="s">
        <v>1781</v>
      </c>
      <c r="AT3" s="2301" t="s">
        <v>1491</v>
      </c>
      <c r="AU3" s="2301" t="s">
        <v>1492</v>
      </c>
      <c r="AV3" s="2301" t="s">
        <v>1494</v>
      </c>
      <c r="AW3" s="2301" t="s">
        <v>1782</v>
      </c>
      <c r="AX3" s="2301" t="s">
        <v>1496</v>
      </c>
      <c r="AY3" s="2301" t="s">
        <v>1497</v>
      </c>
      <c r="AZ3" s="2301" t="s">
        <v>1498</v>
      </c>
      <c r="BA3" s="2301" t="s">
        <v>1499</v>
      </c>
      <c r="BB3" s="2301" t="s">
        <v>1783</v>
      </c>
      <c r="BC3" s="2301" t="s">
        <v>1501</v>
      </c>
      <c r="BD3" s="2301" t="s">
        <v>1784</v>
      </c>
      <c r="BE3" s="2456" t="s">
        <v>117</v>
      </c>
      <c r="BF3" s="2457" t="s">
        <v>207</v>
      </c>
      <c r="BH3" s="2455" t="s">
        <v>1849</v>
      </c>
      <c r="BI3" s="2455" t="s">
        <v>1850</v>
      </c>
      <c r="BJ3" s="2455" t="s">
        <v>1851</v>
      </c>
      <c r="BK3" s="2455" t="s">
        <v>1852</v>
      </c>
      <c r="BL3" s="2455" t="s">
        <v>1853</v>
      </c>
      <c r="BM3" s="2455" t="s">
        <v>1854</v>
      </c>
      <c r="BN3" s="2456" t="s">
        <v>139</v>
      </c>
      <c r="BO3" s="2455" t="s">
        <v>1152</v>
      </c>
      <c r="BP3" s="2455" t="s">
        <v>1385</v>
      </c>
      <c r="BQ3" s="2455" t="s">
        <v>1386</v>
      </c>
      <c r="BR3" s="2455" t="s">
        <v>1387</v>
      </c>
      <c r="BS3" s="2455" t="s">
        <v>667</v>
      </c>
      <c r="BT3" s="2455" t="s">
        <v>1388</v>
      </c>
      <c r="BU3" s="2456" t="s">
        <v>131</v>
      </c>
      <c r="BV3" s="2461" t="s">
        <v>1855</v>
      </c>
    </row>
    <row r="4" spans="1:74" ht="14.5" customHeight="1" x14ac:dyDescent="0.15">
      <c r="A4" s="2295" t="s">
        <v>367</v>
      </c>
      <c r="B4" s="2296">
        <v>2378.366</v>
      </c>
      <c r="C4" s="2296">
        <v>228012.7</v>
      </c>
      <c r="D4" s="2296">
        <v>2972.7</v>
      </c>
      <c r="E4" s="2296">
        <v>317</v>
      </c>
      <c r="F4" s="2296">
        <v>187</v>
      </c>
      <c r="G4" s="2296">
        <v>8393.5</v>
      </c>
      <c r="H4" s="2296">
        <v>1810.2299999999998</v>
      </c>
      <c r="I4" s="2296">
        <v>2007.2</v>
      </c>
      <c r="J4" s="2296">
        <v>4459</v>
      </c>
      <c r="K4" s="2296">
        <v>8760</v>
      </c>
      <c r="L4" s="2296">
        <v>14447</v>
      </c>
      <c r="M4" s="2296">
        <v>4581.3999999999996</v>
      </c>
      <c r="N4" s="2296">
        <v>8074.65</v>
      </c>
      <c r="O4" s="2296">
        <v>11280</v>
      </c>
      <c r="P4" s="2296">
        <v>64</v>
      </c>
      <c r="Q4" s="2296">
        <v>892.5</v>
      </c>
      <c r="R4" s="2296">
        <v>362.5</v>
      </c>
      <c r="S4" s="2296">
        <v>1579.5</v>
      </c>
      <c r="T4" s="2296">
        <v>949.6</v>
      </c>
      <c r="U4" s="2296">
        <v>2649.2</v>
      </c>
      <c r="V4" s="2296">
        <v>6241.5</v>
      </c>
      <c r="W4" s="2463">
        <v>310419.54600000009</v>
      </c>
      <c r="X4" s="2296">
        <v>14</v>
      </c>
      <c r="Y4" s="2296">
        <v>1145</v>
      </c>
      <c r="Z4" s="2296">
        <v>290</v>
      </c>
      <c r="AA4" s="2296">
        <v>7178.7</v>
      </c>
      <c r="AB4" s="2463">
        <v>8627.7000000000007</v>
      </c>
      <c r="AC4" s="2296">
        <v>2794.2928000000002</v>
      </c>
      <c r="AD4" s="2296">
        <v>31543.368999999995</v>
      </c>
      <c r="AE4" s="2296">
        <v>9719.9500000000007</v>
      </c>
      <c r="AF4" s="2296">
        <v>21162.7</v>
      </c>
      <c r="AG4" s="2296">
        <v>10024.6</v>
      </c>
      <c r="AH4" s="2296">
        <v>23542.209999999995</v>
      </c>
      <c r="AI4" s="2296">
        <v>5922.4</v>
      </c>
      <c r="AJ4" s="2296">
        <v>574.6</v>
      </c>
      <c r="AK4" s="2296">
        <v>14539.5</v>
      </c>
      <c r="AL4" s="2296">
        <v>180</v>
      </c>
      <c r="AM4" s="2296">
        <v>3409.3</v>
      </c>
      <c r="AN4" s="2296">
        <v>1140.1999999999998</v>
      </c>
      <c r="AO4" s="2296">
        <v>40</v>
      </c>
      <c r="AP4" s="2296">
        <v>99</v>
      </c>
      <c r="AQ4" s="2296">
        <v>18.399999999999999</v>
      </c>
      <c r="AR4" s="2296">
        <v>1006.7</v>
      </c>
      <c r="AS4" s="2296">
        <v>2041.55</v>
      </c>
      <c r="AT4" s="2296">
        <v>9399.4</v>
      </c>
      <c r="AU4" s="2296">
        <v>2435.25</v>
      </c>
      <c r="AV4" s="2296">
        <v>1189.7</v>
      </c>
      <c r="AW4" s="2296">
        <v>7400</v>
      </c>
      <c r="AX4" s="2296">
        <v>1595.05</v>
      </c>
      <c r="AY4" s="2296">
        <v>2337.5</v>
      </c>
      <c r="AZ4" s="2296">
        <v>2261.6</v>
      </c>
      <c r="BA4" s="2296">
        <v>255.9</v>
      </c>
      <c r="BB4" s="2296">
        <v>1027.2</v>
      </c>
      <c r="BC4" s="2296">
        <v>660.9</v>
      </c>
      <c r="BD4" s="2296">
        <v>0</v>
      </c>
      <c r="BE4" s="2463">
        <v>156321.27179999999</v>
      </c>
      <c r="BF4" s="2460">
        <v>475368.51780000009</v>
      </c>
      <c r="BH4" s="2398">
        <v>20583.788</v>
      </c>
      <c r="BI4" s="2398">
        <v>53523.873750000006</v>
      </c>
      <c r="BJ4" s="2398">
        <v>3431.0549999999998</v>
      </c>
      <c r="BK4" s="2398">
        <v>4774.2420000000002</v>
      </c>
      <c r="BL4" s="2398">
        <v>26174.3125</v>
      </c>
      <c r="BM4" s="2398">
        <v>85.361000000000004</v>
      </c>
      <c r="BN4" s="2463">
        <v>108572.63224999998</v>
      </c>
      <c r="BO4" s="2398">
        <v>40609.667999999998</v>
      </c>
      <c r="BP4" s="2398">
        <v>1736.5775000000001</v>
      </c>
      <c r="BQ4" s="2398">
        <v>27.6</v>
      </c>
      <c r="BR4" s="2398">
        <v>75.989999999999995</v>
      </c>
      <c r="BS4" s="2398">
        <v>90.134999999999991</v>
      </c>
      <c r="BT4" s="2398">
        <v>677.6400000000001</v>
      </c>
      <c r="BU4" s="2463">
        <v>43217.610499999995</v>
      </c>
      <c r="BV4" s="2466">
        <v>627158.76055000001</v>
      </c>
    </row>
    <row r="5" spans="1:74" ht="14.5" customHeight="1" x14ac:dyDescent="0.15">
      <c r="A5" s="478" t="s">
        <v>368</v>
      </c>
      <c r="B5" s="2297">
        <v>0</v>
      </c>
      <c r="C5" s="2297">
        <v>6415.5</v>
      </c>
      <c r="D5" s="2298">
        <v>640</v>
      </c>
      <c r="E5" s="2297">
        <v>194</v>
      </c>
      <c r="F5" s="2297">
        <v>0</v>
      </c>
      <c r="G5" s="2297">
        <v>1755</v>
      </c>
      <c r="H5" s="2297">
        <v>370.3</v>
      </c>
      <c r="I5" s="1591">
        <v>249</v>
      </c>
      <c r="J5" s="1591">
        <v>1292.5</v>
      </c>
      <c r="K5" s="1591">
        <v>2050</v>
      </c>
      <c r="L5" s="1591">
        <v>2150</v>
      </c>
      <c r="M5" s="1591">
        <v>2340</v>
      </c>
      <c r="N5" s="1591">
        <v>2565</v>
      </c>
      <c r="O5" s="1591">
        <v>1360</v>
      </c>
      <c r="P5" s="1591">
        <v>24</v>
      </c>
      <c r="Q5" s="1591">
        <v>0</v>
      </c>
      <c r="R5" s="1591">
        <v>57.5</v>
      </c>
      <c r="S5" s="1591">
        <v>342</v>
      </c>
      <c r="T5" s="1591">
        <v>51.900000000000006</v>
      </c>
      <c r="U5" s="1591">
        <v>80.5</v>
      </c>
      <c r="V5" s="1591">
        <v>607.5</v>
      </c>
      <c r="W5" s="2462">
        <v>22544.7</v>
      </c>
      <c r="X5" s="1591">
        <v>0</v>
      </c>
      <c r="Y5" s="1591">
        <v>209</v>
      </c>
      <c r="Z5" s="1591">
        <v>0</v>
      </c>
      <c r="AA5" s="1591">
        <v>1972</v>
      </c>
      <c r="AB5" s="2456">
        <v>2181</v>
      </c>
      <c r="AC5" s="2299">
        <v>312.8</v>
      </c>
      <c r="AD5" s="2299">
        <v>4346.8040000000001</v>
      </c>
      <c r="AE5" s="2299">
        <v>2979</v>
      </c>
      <c r="AF5" s="1591">
        <v>6454.5</v>
      </c>
      <c r="AG5" s="2299">
        <v>3954</v>
      </c>
      <c r="AH5" s="2299">
        <v>2186.7999999999997</v>
      </c>
      <c r="AI5" s="2299">
        <v>714</v>
      </c>
      <c r="AJ5" s="2299">
        <v>380</v>
      </c>
      <c r="AK5" s="2299">
        <v>1752</v>
      </c>
      <c r="AL5" s="2299">
        <v>60</v>
      </c>
      <c r="AM5" s="2299">
        <v>968</v>
      </c>
      <c r="AN5" s="2299">
        <v>140</v>
      </c>
      <c r="AO5" s="2299">
        <v>0</v>
      </c>
      <c r="AP5" s="2299">
        <v>15</v>
      </c>
      <c r="AQ5" s="2299">
        <v>0</v>
      </c>
      <c r="AR5" s="2299">
        <v>0</v>
      </c>
      <c r="AS5" s="2299">
        <v>350</v>
      </c>
      <c r="AT5" s="2299">
        <v>392</v>
      </c>
      <c r="AU5" s="2299">
        <v>186</v>
      </c>
      <c r="AV5" s="2299">
        <v>192</v>
      </c>
      <c r="AW5" s="2299">
        <v>608</v>
      </c>
      <c r="AX5" s="2299">
        <v>90</v>
      </c>
      <c r="AY5" s="2299">
        <v>165</v>
      </c>
      <c r="AZ5" s="2299">
        <v>840</v>
      </c>
      <c r="BA5" s="2299">
        <v>0</v>
      </c>
      <c r="BB5" s="2299">
        <v>130</v>
      </c>
      <c r="BC5" s="2299">
        <v>90</v>
      </c>
      <c r="BD5" s="2299">
        <v>0</v>
      </c>
      <c r="BE5" s="2462">
        <v>27305.903999999999</v>
      </c>
      <c r="BF5" s="2458">
        <v>52031.603999999999</v>
      </c>
      <c r="BH5" s="2297">
        <v>19323.650000000001</v>
      </c>
      <c r="BI5" s="2297">
        <v>9129.0149999999994</v>
      </c>
      <c r="BJ5" s="2297">
        <v>3405.74</v>
      </c>
      <c r="BK5" s="2297">
        <v>2142.855</v>
      </c>
      <c r="BL5" s="2297">
        <v>7612.5</v>
      </c>
      <c r="BM5" s="2297">
        <v>17.079999999999998</v>
      </c>
      <c r="BN5" s="2464">
        <v>41630.840000000004</v>
      </c>
      <c r="BO5" s="2297">
        <v>4840</v>
      </c>
      <c r="BP5" s="2297">
        <v>375</v>
      </c>
      <c r="BQ5" s="2297">
        <v>4</v>
      </c>
      <c r="BR5" s="2297">
        <v>4.05</v>
      </c>
      <c r="BS5" s="2297">
        <v>20.25</v>
      </c>
      <c r="BT5" s="2297">
        <v>0</v>
      </c>
      <c r="BU5" s="2464">
        <v>5243.3</v>
      </c>
      <c r="BV5" s="2465">
        <v>98905.744000000006</v>
      </c>
    </row>
    <row r="6" spans="1:74" ht="14.5" customHeight="1" x14ac:dyDescent="0.15">
      <c r="A6" s="478" t="s">
        <v>369</v>
      </c>
      <c r="B6" s="2297">
        <v>46.545000000000002</v>
      </c>
      <c r="C6" s="2297">
        <v>12187.5</v>
      </c>
      <c r="D6" s="2298">
        <v>0</v>
      </c>
      <c r="E6" s="2297">
        <v>0</v>
      </c>
      <c r="F6" s="2297">
        <v>0</v>
      </c>
      <c r="G6" s="2297">
        <v>43.2</v>
      </c>
      <c r="H6" s="2297">
        <v>7.8</v>
      </c>
      <c r="I6" s="1591">
        <v>0</v>
      </c>
      <c r="J6" s="1591">
        <v>56</v>
      </c>
      <c r="K6" s="1591">
        <v>340</v>
      </c>
      <c r="L6" s="1591">
        <v>882</v>
      </c>
      <c r="M6" s="1591">
        <v>195</v>
      </c>
      <c r="N6" s="1591">
        <v>307.5</v>
      </c>
      <c r="O6" s="1591">
        <v>2500</v>
      </c>
      <c r="P6" s="1591">
        <v>0</v>
      </c>
      <c r="Q6" s="1591">
        <v>0</v>
      </c>
      <c r="R6" s="1591">
        <v>0</v>
      </c>
      <c r="S6" s="1591">
        <v>98</v>
      </c>
      <c r="T6" s="1591">
        <v>0</v>
      </c>
      <c r="U6" s="1591">
        <v>0</v>
      </c>
      <c r="V6" s="1591">
        <v>128</v>
      </c>
      <c r="W6" s="2462">
        <v>16791.544999999998</v>
      </c>
      <c r="X6" s="1591">
        <v>0</v>
      </c>
      <c r="Y6" s="1591">
        <v>0</v>
      </c>
      <c r="Z6" s="1591">
        <v>0</v>
      </c>
      <c r="AA6" s="1591">
        <v>594</v>
      </c>
      <c r="AB6" s="2456">
        <v>594</v>
      </c>
      <c r="AC6" s="2299">
        <v>22.2</v>
      </c>
      <c r="AD6" s="2299">
        <v>1058.3869999999999</v>
      </c>
      <c r="AE6" s="2299">
        <v>309</v>
      </c>
      <c r="AF6" s="1591">
        <v>669.5</v>
      </c>
      <c r="AG6" s="2299">
        <v>840.1</v>
      </c>
      <c r="AH6" s="2299">
        <v>504</v>
      </c>
      <c r="AI6" s="2299">
        <v>64</v>
      </c>
      <c r="AJ6" s="2299">
        <v>0</v>
      </c>
      <c r="AK6" s="2299">
        <v>0</v>
      </c>
      <c r="AL6" s="2299">
        <v>0</v>
      </c>
      <c r="AM6" s="2299">
        <v>336</v>
      </c>
      <c r="AN6" s="2299">
        <v>0</v>
      </c>
      <c r="AO6" s="2299">
        <v>0</v>
      </c>
      <c r="AP6" s="2299">
        <v>0</v>
      </c>
      <c r="AQ6" s="2299">
        <v>0</v>
      </c>
      <c r="AR6" s="2299">
        <v>8</v>
      </c>
      <c r="AS6" s="2299">
        <v>18</v>
      </c>
      <c r="AT6" s="2299">
        <v>180</v>
      </c>
      <c r="AU6" s="2299">
        <v>38.5</v>
      </c>
      <c r="AV6" s="2299">
        <v>271.7</v>
      </c>
      <c r="AW6" s="2299">
        <v>24</v>
      </c>
      <c r="AX6" s="2299">
        <v>0</v>
      </c>
      <c r="AY6" s="2299">
        <v>159.5</v>
      </c>
      <c r="AZ6" s="2299">
        <v>104</v>
      </c>
      <c r="BA6" s="2299">
        <v>42</v>
      </c>
      <c r="BB6" s="2299">
        <v>0</v>
      </c>
      <c r="BC6" s="2299">
        <v>20</v>
      </c>
      <c r="BD6" s="2299">
        <v>0</v>
      </c>
      <c r="BE6" s="2462">
        <v>4668.8869999999997</v>
      </c>
      <c r="BF6" s="2458">
        <v>22054.431999999997</v>
      </c>
      <c r="BH6" s="2297">
        <v>0</v>
      </c>
      <c r="BI6" s="2297">
        <v>5558.95</v>
      </c>
      <c r="BJ6" s="2297">
        <v>0</v>
      </c>
      <c r="BK6" s="2297">
        <v>683.1</v>
      </c>
      <c r="BL6" s="2297">
        <v>271.875</v>
      </c>
      <c r="BM6" s="2297">
        <v>4.5999999999999996</v>
      </c>
      <c r="BN6" s="2464">
        <v>6518.5250000000005</v>
      </c>
      <c r="BO6" s="2297">
        <v>5430</v>
      </c>
      <c r="BP6" s="2297">
        <v>750</v>
      </c>
      <c r="BQ6" s="2297">
        <v>17.5</v>
      </c>
      <c r="BR6" s="2297">
        <v>0</v>
      </c>
      <c r="BS6" s="2297">
        <v>25.5</v>
      </c>
      <c r="BT6" s="2297">
        <v>550</v>
      </c>
      <c r="BU6" s="2464">
        <v>6773</v>
      </c>
      <c r="BV6" s="2465">
        <v>35345.956999999995</v>
      </c>
    </row>
    <row r="7" spans="1:74" ht="14.5" customHeight="1" x14ac:dyDescent="0.15">
      <c r="A7" s="478" t="s">
        <v>370</v>
      </c>
      <c r="B7" s="2297">
        <v>0</v>
      </c>
      <c r="C7" s="2297">
        <v>0</v>
      </c>
      <c r="D7" s="2298">
        <v>495</v>
      </c>
      <c r="E7" s="2297">
        <v>123</v>
      </c>
      <c r="F7" s="2297">
        <v>153</v>
      </c>
      <c r="G7" s="2297">
        <v>435.5</v>
      </c>
      <c r="H7" s="2297">
        <v>120.39999999999999</v>
      </c>
      <c r="I7" s="1591">
        <v>1056</v>
      </c>
      <c r="J7" s="1591">
        <v>422.4</v>
      </c>
      <c r="K7" s="1591">
        <v>1344</v>
      </c>
      <c r="L7" s="1591">
        <v>2475</v>
      </c>
      <c r="M7" s="1591">
        <v>345</v>
      </c>
      <c r="N7" s="1591">
        <v>1087.5</v>
      </c>
      <c r="O7" s="1591">
        <v>0</v>
      </c>
      <c r="P7" s="1591">
        <v>20</v>
      </c>
      <c r="Q7" s="1591">
        <v>170</v>
      </c>
      <c r="R7" s="1591">
        <v>65</v>
      </c>
      <c r="S7" s="1591">
        <v>0</v>
      </c>
      <c r="T7" s="1591">
        <v>0</v>
      </c>
      <c r="U7" s="1591">
        <v>594.5</v>
      </c>
      <c r="V7" s="1591">
        <v>1245</v>
      </c>
      <c r="W7" s="2462">
        <v>10151.299999999999</v>
      </c>
      <c r="X7" s="1591">
        <v>1</v>
      </c>
      <c r="Y7" s="1591">
        <v>405</v>
      </c>
      <c r="Z7" s="1591">
        <v>150</v>
      </c>
      <c r="AA7" s="1591">
        <v>720</v>
      </c>
      <c r="AB7" s="2456">
        <v>1276</v>
      </c>
      <c r="AC7" s="2299">
        <v>309.82499999999999</v>
      </c>
      <c r="AD7" s="2299">
        <v>5620.0869999999995</v>
      </c>
      <c r="AE7" s="2299">
        <v>1544</v>
      </c>
      <c r="AF7" s="1591">
        <v>2509</v>
      </c>
      <c r="AG7" s="2299">
        <v>315</v>
      </c>
      <c r="AH7" s="2299">
        <v>3490</v>
      </c>
      <c r="AI7" s="2299">
        <v>1560</v>
      </c>
      <c r="AJ7" s="2299">
        <v>0</v>
      </c>
      <c r="AK7" s="2299">
        <v>3656</v>
      </c>
      <c r="AL7" s="2299">
        <v>30</v>
      </c>
      <c r="AM7" s="2299">
        <v>279</v>
      </c>
      <c r="AN7" s="2299">
        <v>38</v>
      </c>
      <c r="AO7" s="2299">
        <v>40</v>
      </c>
      <c r="AP7" s="2299">
        <v>22</v>
      </c>
      <c r="AQ7" s="2299">
        <v>0</v>
      </c>
      <c r="AR7" s="2299">
        <v>41.400000000000006</v>
      </c>
      <c r="AS7" s="2299">
        <v>291.5</v>
      </c>
      <c r="AT7" s="2299">
        <v>1830</v>
      </c>
      <c r="AU7" s="2299">
        <v>698.75</v>
      </c>
      <c r="AV7" s="2299">
        <v>28</v>
      </c>
      <c r="AW7" s="2299">
        <v>1864</v>
      </c>
      <c r="AX7" s="2299">
        <v>802.75</v>
      </c>
      <c r="AY7" s="2299">
        <v>126</v>
      </c>
      <c r="AZ7" s="2299">
        <v>112</v>
      </c>
      <c r="BA7" s="2299">
        <v>169</v>
      </c>
      <c r="BB7" s="2299">
        <v>264</v>
      </c>
      <c r="BC7" s="2299">
        <v>60.5</v>
      </c>
      <c r="BD7" s="2299">
        <v>0</v>
      </c>
      <c r="BE7" s="2462">
        <v>25700.812000000002</v>
      </c>
      <c r="BF7" s="2458">
        <v>37128.112000000001</v>
      </c>
      <c r="BH7" s="2297">
        <v>350.83799999999997</v>
      </c>
      <c r="BI7" s="2297">
        <v>3011.25</v>
      </c>
      <c r="BJ7" s="2297">
        <v>0</v>
      </c>
      <c r="BK7" s="2297">
        <v>9.1080000000000005</v>
      </c>
      <c r="BL7" s="2297">
        <v>36.25</v>
      </c>
      <c r="BM7" s="2297">
        <v>22.8</v>
      </c>
      <c r="BN7" s="2464">
        <v>3430.2460000000001</v>
      </c>
      <c r="BO7" s="2297">
        <v>240</v>
      </c>
      <c r="BP7" s="2297">
        <v>2</v>
      </c>
      <c r="BQ7" s="2297">
        <v>0</v>
      </c>
      <c r="BR7" s="2297">
        <v>24</v>
      </c>
      <c r="BS7" s="2297">
        <v>5.25</v>
      </c>
      <c r="BT7" s="2297">
        <v>3.35</v>
      </c>
      <c r="BU7" s="2464">
        <v>274.60000000000002</v>
      </c>
      <c r="BV7" s="2465">
        <v>40832.957999999999</v>
      </c>
    </row>
    <row r="8" spans="1:74" ht="14.5" customHeight="1" x14ac:dyDescent="0.15">
      <c r="A8" s="478" t="s">
        <v>371</v>
      </c>
      <c r="B8" s="2297">
        <v>0</v>
      </c>
      <c r="C8" s="2297">
        <v>3920</v>
      </c>
      <c r="D8" s="2298">
        <v>13.5</v>
      </c>
      <c r="E8" s="2297">
        <v>0</v>
      </c>
      <c r="F8" s="2297">
        <v>0</v>
      </c>
      <c r="G8" s="2297">
        <v>0</v>
      </c>
      <c r="H8" s="2297">
        <v>210</v>
      </c>
      <c r="I8" s="1591">
        <v>0</v>
      </c>
      <c r="J8" s="1591">
        <v>60</v>
      </c>
      <c r="K8" s="1591">
        <v>0</v>
      </c>
      <c r="L8" s="1591">
        <v>0</v>
      </c>
      <c r="M8" s="1591">
        <v>52.5</v>
      </c>
      <c r="N8" s="1591">
        <v>70.5</v>
      </c>
      <c r="O8" s="1591">
        <v>800</v>
      </c>
      <c r="P8" s="1591">
        <v>0</v>
      </c>
      <c r="Q8" s="1591">
        <v>0</v>
      </c>
      <c r="R8" s="1591">
        <v>0</v>
      </c>
      <c r="S8" s="1591">
        <v>7.5</v>
      </c>
      <c r="T8" s="1591">
        <v>0</v>
      </c>
      <c r="U8" s="1591">
        <v>0</v>
      </c>
      <c r="V8" s="1591">
        <v>190</v>
      </c>
      <c r="W8" s="2462">
        <v>5324</v>
      </c>
      <c r="X8" s="1591">
        <v>13</v>
      </c>
      <c r="Y8" s="1591">
        <v>21</v>
      </c>
      <c r="Z8" s="1591">
        <v>0</v>
      </c>
      <c r="AA8" s="1591">
        <v>90</v>
      </c>
      <c r="AB8" s="2456">
        <v>124</v>
      </c>
      <c r="AC8" s="2299">
        <v>203.255</v>
      </c>
      <c r="AD8" s="2299">
        <v>856.92200000000003</v>
      </c>
      <c r="AE8" s="2299">
        <v>198</v>
      </c>
      <c r="AF8" s="1591">
        <v>429</v>
      </c>
      <c r="AG8" s="2299">
        <v>84</v>
      </c>
      <c r="AH8" s="2299">
        <v>420</v>
      </c>
      <c r="AI8" s="2299">
        <v>160</v>
      </c>
      <c r="AJ8" s="2299">
        <v>19.5</v>
      </c>
      <c r="AK8" s="2299">
        <v>504</v>
      </c>
      <c r="AL8" s="2299">
        <v>63</v>
      </c>
      <c r="AM8" s="2299">
        <v>31.5</v>
      </c>
      <c r="AN8" s="2299">
        <v>60</v>
      </c>
      <c r="AO8" s="2299">
        <v>0</v>
      </c>
      <c r="AP8" s="2299">
        <v>0</v>
      </c>
      <c r="AQ8" s="2299">
        <v>0</v>
      </c>
      <c r="AR8" s="2299">
        <v>0</v>
      </c>
      <c r="AS8" s="2299">
        <v>18</v>
      </c>
      <c r="AT8" s="2299">
        <v>364</v>
      </c>
      <c r="AU8" s="2299">
        <v>174</v>
      </c>
      <c r="AV8" s="2299">
        <v>0</v>
      </c>
      <c r="AW8" s="2299">
        <v>450</v>
      </c>
      <c r="AX8" s="2299">
        <v>48</v>
      </c>
      <c r="AY8" s="2299">
        <v>273</v>
      </c>
      <c r="AZ8" s="2299">
        <v>90</v>
      </c>
      <c r="BA8" s="2299">
        <v>0</v>
      </c>
      <c r="BB8" s="2299">
        <v>42.5</v>
      </c>
      <c r="BC8" s="2299">
        <v>27</v>
      </c>
      <c r="BD8" s="2299">
        <v>0</v>
      </c>
      <c r="BE8" s="2462">
        <v>4515.6769999999997</v>
      </c>
      <c r="BF8" s="2458">
        <v>9963.6769999999997</v>
      </c>
      <c r="BH8" s="2297">
        <v>0</v>
      </c>
      <c r="BI8" s="2297">
        <v>3285</v>
      </c>
      <c r="BJ8" s="2297">
        <v>0</v>
      </c>
      <c r="BK8" s="2297">
        <v>11.137499999999999</v>
      </c>
      <c r="BL8" s="2297">
        <v>217.5</v>
      </c>
      <c r="BM8" s="2297">
        <v>0</v>
      </c>
      <c r="BN8" s="2464">
        <v>3513.6374999999998</v>
      </c>
      <c r="BO8" s="2297">
        <v>318</v>
      </c>
      <c r="BP8" s="2297">
        <v>42.4</v>
      </c>
      <c r="BQ8" s="2297">
        <v>0</v>
      </c>
      <c r="BR8" s="2297">
        <v>0</v>
      </c>
      <c r="BS8" s="2297">
        <v>0</v>
      </c>
      <c r="BT8" s="2297">
        <v>2.99</v>
      </c>
      <c r="BU8" s="2464">
        <v>363.39</v>
      </c>
      <c r="BV8" s="2465">
        <v>13840.7045</v>
      </c>
    </row>
    <row r="9" spans="1:74" ht="14.5" customHeight="1" x14ac:dyDescent="0.15">
      <c r="A9" s="478" t="s">
        <v>372</v>
      </c>
      <c r="B9" s="2297">
        <v>1632.41</v>
      </c>
      <c r="C9" s="2297">
        <v>82880</v>
      </c>
      <c r="D9" s="2298">
        <v>168.60000000000002</v>
      </c>
      <c r="E9" s="2297">
        <v>0</v>
      </c>
      <c r="F9" s="2297">
        <v>0</v>
      </c>
      <c r="G9" s="2297">
        <v>348.4</v>
      </c>
      <c r="H9" s="2297">
        <v>123.20000000000002</v>
      </c>
      <c r="I9" s="1591">
        <v>258</v>
      </c>
      <c r="J9" s="1591">
        <v>1050</v>
      </c>
      <c r="K9" s="1591">
        <v>2605</v>
      </c>
      <c r="L9" s="1591">
        <v>2970</v>
      </c>
      <c r="M9" s="1591">
        <v>225</v>
      </c>
      <c r="N9" s="1591">
        <v>698.75</v>
      </c>
      <c r="O9" s="1591">
        <v>2280</v>
      </c>
      <c r="P9" s="1591">
        <v>0</v>
      </c>
      <c r="Q9" s="1591">
        <v>0</v>
      </c>
      <c r="R9" s="1591">
        <v>0</v>
      </c>
      <c r="S9" s="1591">
        <v>320</v>
      </c>
      <c r="T9" s="1591">
        <v>636</v>
      </c>
      <c r="U9" s="1591">
        <v>936</v>
      </c>
      <c r="V9" s="1591">
        <v>807</v>
      </c>
      <c r="W9" s="2462">
        <v>97938.36</v>
      </c>
      <c r="X9" s="1591">
        <v>0</v>
      </c>
      <c r="Y9" s="1591">
        <v>84</v>
      </c>
      <c r="Z9" s="1591">
        <v>32</v>
      </c>
      <c r="AA9" s="1591">
        <v>715</v>
      </c>
      <c r="AB9" s="2456">
        <v>831</v>
      </c>
      <c r="AC9" s="2299">
        <v>361.70940000000002</v>
      </c>
      <c r="AD9" s="2299">
        <v>1679.2379999999998</v>
      </c>
      <c r="AE9" s="2299">
        <v>354.25</v>
      </c>
      <c r="AF9" s="1591">
        <v>708.5</v>
      </c>
      <c r="AG9" s="2299">
        <v>312</v>
      </c>
      <c r="AH9" s="2299">
        <v>1482.25</v>
      </c>
      <c r="AI9" s="2299">
        <v>234.05</v>
      </c>
      <c r="AJ9" s="2299">
        <v>0</v>
      </c>
      <c r="AK9" s="2299">
        <v>63</v>
      </c>
      <c r="AL9" s="2299">
        <v>0</v>
      </c>
      <c r="AM9" s="2299">
        <v>360.79999999999995</v>
      </c>
      <c r="AN9" s="2299">
        <v>334.4</v>
      </c>
      <c r="AO9" s="2299">
        <v>0</v>
      </c>
      <c r="AP9" s="2299">
        <v>0</v>
      </c>
      <c r="AQ9" s="2299">
        <v>0</v>
      </c>
      <c r="AR9" s="2299">
        <v>31.5</v>
      </c>
      <c r="AS9" s="2299">
        <v>480</v>
      </c>
      <c r="AT9" s="2299">
        <v>130</v>
      </c>
      <c r="AU9" s="2299">
        <v>90</v>
      </c>
      <c r="AV9" s="2299">
        <v>390</v>
      </c>
      <c r="AW9" s="2299">
        <v>640</v>
      </c>
      <c r="AX9" s="2299">
        <v>78</v>
      </c>
      <c r="AY9" s="2299">
        <v>594</v>
      </c>
      <c r="AZ9" s="2299">
        <v>741</v>
      </c>
      <c r="BA9" s="2299">
        <v>7</v>
      </c>
      <c r="BB9" s="2299">
        <v>11</v>
      </c>
      <c r="BC9" s="2299">
        <v>135</v>
      </c>
      <c r="BD9" s="2299">
        <v>0</v>
      </c>
      <c r="BE9" s="2462">
        <v>9217.6974000000009</v>
      </c>
      <c r="BF9" s="2458">
        <v>107987.05740000001</v>
      </c>
      <c r="BH9" s="2297">
        <v>0</v>
      </c>
      <c r="BI9" s="2297">
        <v>2305.34</v>
      </c>
      <c r="BJ9" s="2297">
        <v>0</v>
      </c>
      <c r="BK9" s="2297">
        <v>95.782499999999999</v>
      </c>
      <c r="BL9" s="2297">
        <v>449.5</v>
      </c>
      <c r="BM9" s="2297">
        <v>2.4</v>
      </c>
      <c r="BN9" s="2464">
        <v>2853.0225</v>
      </c>
      <c r="BO9" s="2297">
        <v>12170.5</v>
      </c>
      <c r="BP9" s="2297">
        <v>101.5</v>
      </c>
      <c r="BQ9" s="2297">
        <v>3.1</v>
      </c>
      <c r="BR9" s="2297">
        <v>0</v>
      </c>
      <c r="BS9" s="2297">
        <v>4.6349999999999998</v>
      </c>
      <c r="BT9" s="2297">
        <v>0.6</v>
      </c>
      <c r="BU9" s="2464">
        <v>12280.335000000001</v>
      </c>
      <c r="BV9" s="2465">
        <v>123120.4149</v>
      </c>
    </row>
    <row r="10" spans="1:74" ht="14.5" customHeight="1" x14ac:dyDescent="0.15">
      <c r="A10" s="478" t="s">
        <v>373</v>
      </c>
      <c r="B10" s="2297">
        <v>0</v>
      </c>
      <c r="C10" s="2297">
        <v>0</v>
      </c>
      <c r="D10" s="2298">
        <v>560</v>
      </c>
      <c r="E10" s="2297">
        <v>0</v>
      </c>
      <c r="F10" s="2297">
        <v>34</v>
      </c>
      <c r="G10" s="2297">
        <v>804</v>
      </c>
      <c r="H10" s="2297">
        <v>444</v>
      </c>
      <c r="I10" s="1591">
        <v>60</v>
      </c>
      <c r="J10" s="1591">
        <v>170</v>
      </c>
      <c r="K10" s="1591">
        <v>82</v>
      </c>
      <c r="L10" s="1591">
        <v>798</v>
      </c>
      <c r="M10" s="1591">
        <v>207.5</v>
      </c>
      <c r="N10" s="1591">
        <v>678</v>
      </c>
      <c r="O10" s="1591">
        <v>0</v>
      </c>
      <c r="P10" s="1591">
        <v>20</v>
      </c>
      <c r="Q10" s="1591">
        <v>22.5</v>
      </c>
      <c r="R10" s="1591">
        <v>40</v>
      </c>
      <c r="S10" s="1591">
        <v>0</v>
      </c>
      <c r="T10" s="1591">
        <v>0</v>
      </c>
      <c r="U10" s="1591">
        <v>0</v>
      </c>
      <c r="V10" s="1591">
        <v>424</v>
      </c>
      <c r="W10" s="2462">
        <v>4344</v>
      </c>
      <c r="X10" s="1591">
        <v>0</v>
      </c>
      <c r="Y10" s="1591">
        <v>96</v>
      </c>
      <c r="Z10" s="1591">
        <v>0</v>
      </c>
      <c r="AA10" s="1591">
        <v>1080</v>
      </c>
      <c r="AB10" s="2456">
        <v>1176</v>
      </c>
      <c r="AC10" s="2299">
        <v>161.4</v>
      </c>
      <c r="AD10" s="2299">
        <v>1933.943</v>
      </c>
      <c r="AE10" s="2299">
        <v>679.5</v>
      </c>
      <c r="AF10" s="1591">
        <v>1963</v>
      </c>
      <c r="AG10" s="2299">
        <v>260</v>
      </c>
      <c r="AH10" s="2299">
        <v>835.2</v>
      </c>
      <c r="AI10" s="2299">
        <v>60</v>
      </c>
      <c r="AJ10" s="2299">
        <v>0</v>
      </c>
      <c r="AK10" s="2299">
        <v>0</v>
      </c>
      <c r="AL10" s="2299">
        <v>16</v>
      </c>
      <c r="AM10" s="2299">
        <v>147</v>
      </c>
      <c r="AN10" s="2299">
        <v>12</v>
      </c>
      <c r="AO10" s="2299">
        <v>0</v>
      </c>
      <c r="AP10" s="2299">
        <v>0</v>
      </c>
      <c r="AQ10" s="2299">
        <v>0</v>
      </c>
      <c r="AR10" s="2299">
        <v>0</v>
      </c>
      <c r="AS10" s="2299">
        <v>20</v>
      </c>
      <c r="AT10" s="2299">
        <v>995</v>
      </c>
      <c r="AU10" s="2299">
        <v>441.59999999999997</v>
      </c>
      <c r="AV10" s="2299">
        <v>0</v>
      </c>
      <c r="AW10" s="2299">
        <v>741</v>
      </c>
      <c r="AX10" s="2299">
        <v>18</v>
      </c>
      <c r="AY10" s="2299">
        <v>112</v>
      </c>
      <c r="AZ10" s="2299">
        <v>49</v>
      </c>
      <c r="BA10" s="2299">
        <v>12</v>
      </c>
      <c r="BB10" s="2299">
        <v>185</v>
      </c>
      <c r="BC10" s="2299">
        <v>28</v>
      </c>
      <c r="BD10" s="2299">
        <v>0</v>
      </c>
      <c r="BE10" s="2462">
        <v>8669.643</v>
      </c>
      <c r="BF10" s="2458">
        <v>14189.643</v>
      </c>
      <c r="BH10" s="2297">
        <v>96.6</v>
      </c>
      <c r="BI10" s="2297">
        <v>1825</v>
      </c>
      <c r="BJ10" s="2297">
        <v>6.8060000000000009</v>
      </c>
      <c r="BK10" s="2297">
        <v>5.3460000000000001</v>
      </c>
      <c r="BL10" s="2297">
        <v>9.0625</v>
      </c>
      <c r="BM10" s="2297">
        <v>0.9</v>
      </c>
      <c r="BN10" s="2464">
        <v>1943.7145</v>
      </c>
      <c r="BO10" s="2297">
        <v>5.6</v>
      </c>
      <c r="BP10" s="2297">
        <v>0.81</v>
      </c>
      <c r="BQ10" s="2297">
        <v>0</v>
      </c>
      <c r="BR10" s="2297">
        <v>0</v>
      </c>
      <c r="BS10" s="2297">
        <v>0</v>
      </c>
      <c r="BT10" s="2297">
        <v>0</v>
      </c>
      <c r="BU10" s="2464">
        <v>6.41</v>
      </c>
      <c r="BV10" s="2465">
        <v>16139.7675</v>
      </c>
    </row>
    <row r="11" spans="1:74" ht="14.5" customHeight="1" x14ac:dyDescent="0.15">
      <c r="A11" s="478" t="s">
        <v>374</v>
      </c>
      <c r="B11" s="2297">
        <v>0</v>
      </c>
      <c r="C11" s="2297">
        <v>1425</v>
      </c>
      <c r="D11" s="2298">
        <v>0</v>
      </c>
      <c r="E11" s="2297">
        <v>0</v>
      </c>
      <c r="F11" s="2297">
        <v>0</v>
      </c>
      <c r="G11" s="2297">
        <v>27.4</v>
      </c>
      <c r="H11" s="2297">
        <v>17.55</v>
      </c>
      <c r="I11" s="1591">
        <v>0</v>
      </c>
      <c r="J11" s="1591">
        <v>97.6</v>
      </c>
      <c r="K11" s="1591">
        <v>108</v>
      </c>
      <c r="L11" s="1591">
        <v>366</v>
      </c>
      <c r="M11" s="1591">
        <v>0</v>
      </c>
      <c r="N11" s="1591">
        <v>85.5</v>
      </c>
      <c r="O11" s="1591">
        <v>1860</v>
      </c>
      <c r="P11" s="1591">
        <v>0</v>
      </c>
      <c r="Q11" s="1591">
        <v>0</v>
      </c>
      <c r="R11" s="1591">
        <v>0</v>
      </c>
      <c r="S11" s="1591">
        <v>46</v>
      </c>
      <c r="T11" s="1591">
        <v>50.2</v>
      </c>
      <c r="U11" s="1591">
        <v>19.2</v>
      </c>
      <c r="V11" s="1591">
        <v>156</v>
      </c>
      <c r="W11" s="2462">
        <v>4258.45</v>
      </c>
      <c r="X11" s="1591">
        <v>0</v>
      </c>
      <c r="Y11" s="1591">
        <v>35</v>
      </c>
      <c r="Z11" s="1591">
        <v>0</v>
      </c>
      <c r="AA11" s="1591">
        <v>510</v>
      </c>
      <c r="AB11" s="2456">
        <v>545</v>
      </c>
      <c r="AC11" s="2299">
        <v>58.484999999999985</v>
      </c>
      <c r="AD11" s="2299">
        <v>1029.952</v>
      </c>
      <c r="AE11" s="2299">
        <v>54</v>
      </c>
      <c r="AF11" s="1591">
        <v>117</v>
      </c>
      <c r="AG11" s="2299">
        <v>129.5</v>
      </c>
      <c r="AH11" s="2299">
        <v>363.65000000000003</v>
      </c>
      <c r="AI11" s="2299">
        <v>35</v>
      </c>
      <c r="AJ11" s="2299">
        <v>42</v>
      </c>
      <c r="AK11" s="2299">
        <v>98</v>
      </c>
      <c r="AL11" s="2299">
        <v>0</v>
      </c>
      <c r="AM11" s="2299">
        <v>44</v>
      </c>
      <c r="AN11" s="2299">
        <v>0</v>
      </c>
      <c r="AO11" s="2299">
        <v>0</v>
      </c>
      <c r="AP11" s="2299">
        <v>0</v>
      </c>
      <c r="AQ11" s="2299">
        <v>0</v>
      </c>
      <c r="AR11" s="2299">
        <v>6</v>
      </c>
      <c r="AS11" s="2299">
        <v>17.5</v>
      </c>
      <c r="AT11" s="2299">
        <v>42</v>
      </c>
      <c r="AU11" s="2299">
        <v>52.5</v>
      </c>
      <c r="AV11" s="2299">
        <v>60</v>
      </c>
      <c r="AW11" s="2299">
        <v>157.5</v>
      </c>
      <c r="AX11" s="2299">
        <v>213.5</v>
      </c>
      <c r="AY11" s="2299">
        <v>0</v>
      </c>
      <c r="AZ11" s="2299">
        <v>100</v>
      </c>
      <c r="BA11" s="2299">
        <v>0</v>
      </c>
      <c r="BB11" s="2299">
        <v>54</v>
      </c>
      <c r="BC11" s="2299">
        <v>0</v>
      </c>
      <c r="BD11" s="2299">
        <v>0</v>
      </c>
      <c r="BE11" s="2462">
        <v>2674.587</v>
      </c>
      <c r="BF11" s="2458">
        <v>7478.0370000000003</v>
      </c>
      <c r="BH11" s="2297">
        <v>0</v>
      </c>
      <c r="BI11" s="2297">
        <v>1321.3</v>
      </c>
      <c r="BJ11" s="2297">
        <v>0</v>
      </c>
      <c r="BK11" s="2297">
        <v>31.184999999999999</v>
      </c>
      <c r="BL11" s="2297">
        <v>50.75</v>
      </c>
      <c r="BM11" s="2297">
        <v>0</v>
      </c>
      <c r="BN11" s="2464">
        <v>1403.2349999999999</v>
      </c>
      <c r="BO11" s="2297">
        <v>2665</v>
      </c>
      <c r="BP11" s="2297">
        <v>99</v>
      </c>
      <c r="BQ11" s="2297">
        <v>0</v>
      </c>
      <c r="BR11" s="2297">
        <v>0</v>
      </c>
      <c r="BS11" s="2297">
        <v>0</v>
      </c>
      <c r="BT11" s="2297">
        <v>0</v>
      </c>
      <c r="BU11" s="2464">
        <v>2764</v>
      </c>
      <c r="BV11" s="2465">
        <v>11645.272000000001</v>
      </c>
    </row>
    <row r="12" spans="1:74" ht="14.5" customHeight="1" x14ac:dyDescent="0.15">
      <c r="A12" s="478" t="s">
        <v>375</v>
      </c>
      <c r="B12" s="2297">
        <v>0</v>
      </c>
      <c r="C12" s="2297">
        <v>358</v>
      </c>
      <c r="D12" s="2298">
        <v>112</v>
      </c>
      <c r="E12" s="2297">
        <v>0</v>
      </c>
      <c r="F12" s="2297">
        <v>0</v>
      </c>
      <c r="G12" s="2297">
        <v>200</v>
      </c>
      <c r="H12" s="2297">
        <v>54</v>
      </c>
      <c r="I12" s="1591">
        <v>10.199999999999999</v>
      </c>
      <c r="J12" s="1591">
        <v>42</v>
      </c>
      <c r="K12" s="1591">
        <v>221</v>
      </c>
      <c r="L12" s="1591">
        <v>100</v>
      </c>
      <c r="M12" s="1591">
        <v>125</v>
      </c>
      <c r="N12" s="1591">
        <v>590</v>
      </c>
      <c r="O12" s="1591">
        <v>0</v>
      </c>
      <c r="P12" s="1591">
        <v>0</v>
      </c>
      <c r="Q12" s="1591">
        <v>0</v>
      </c>
      <c r="R12" s="1591">
        <v>0</v>
      </c>
      <c r="S12" s="1591">
        <v>0</v>
      </c>
      <c r="T12" s="1591">
        <v>0</v>
      </c>
      <c r="U12" s="1591">
        <v>0</v>
      </c>
      <c r="V12" s="1591">
        <v>364</v>
      </c>
      <c r="W12" s="2462">
        <v>2176.1999999999998</v>
      </c>
      <c r="X12" s="1591">
        <v>0</v>
      </c>
      <c r="Y12" s="1591">
        <v>0</v>
      </c>
      <c r="Z12" s="1591">
        <v>45</v>
      </c>
      <c r="AA12" s="1591">
        <v>385</v>
      </c>
      <c r="AB12" s="2456">
        <v>430</v>
      </c>
      <c r="AC12" s="2299">
        <v>117.455</v>
      </c>
      <c r="AD12" s="2299">
        <v>2555.1569999999997</v>
      </c>
      <c r="AE12" s="2299">
        <v>689.69999999999982</v>
      </c>
      <c r="AF12" s="1591">
        <v>1630.1999999999998</v>
      </c>
      <c r="AG12" s="2299">
        <v>147</v>
      </c>
      <c r="AH12" s="2299">
        <v>2406.2999999999997</v>
      </c>
      <c r="AI12" s="2299">
        <v>414.6</v>
      </c>
      <c r="AJ12" s="2299">
        <v>53.899999999999991</v>
      </c>
      <c r="AK12" s="2299">
        <v>0</v>
      </c>
      <c r="AL12" s="2299">
        <v>0</v>
      </c>
      <c r="AM12" s="2299">
        <v>0</v>
      </c>
      <c r="AN12" s="2299">
        <v>13.299999999999997</v>
      </c>
      <c r="AO12" s="2299">
        <v>0</v>
      </c>
      <c r="AP12" s="2299">
        <v>39</v>
      </c>
      <c r="AQ12" s="2299">
        <v>0</v>
      </c>
      <c r="AR12" s="2299">
        <v>0</v>
      </c>
      <c r="AS12" s="2299">
        <v>223.50000000000003</v>
      </c>
      <c r="AT12" s="2299">
        <v>1182.4000000000001</v>
      </c>
      <c r="AU12" s="2299">
        <v>104.39999999999999</v>
      </c>
      <c r="AV12" s="2299">
        <v>0</v>
      </c>
      <c r="AW12" s="2299">
        <v>80</v>
      </c>
      <c r="AX12" s="2299">
        <v>82.800000000000011</v>
      </c>
      <c r="AY12" s="2299">
        <v>0</v>
      </c>
      <c r="AZ12" s="2299">
        <v>129.6</v>
      </c>
      <c r="BA12" s="2299">
        <v>11.9</v>
      </c>
      <c r="BB12" s="2299">
        <v>49.199999999999996</v>
      </c>
      <c r="BC12" s="2299">
        <v>0</v>
      </c>
      <c r="BD12" s="2299">
        <v>0</v>
      </c>
      <c r="BE12" s="2462">
        <v>9930.4119999999984</v>
      </c>
      <c r="BF12" s="2458">
        <v>12536.611999999997</v>
      </c>
      <c r="BH12" s="2297">
        <v>0</v>
      </c>
      <c r="BI12" s="2297">
        <v>2082.5987500000001</v>
      </c>
      <c r="BJ12" s="2297">
        <v>0</v>
      </c>
      <c r="BK12" s="2297">
        <v>30.36</v>
      </c>
      <c r="BL12" s="2297">
        <v>290</v>
      </c>
      <c r="BM12" s="2297">
        <v>1.84</v>
      </c>
      <c r="BN12" s="2464">
        <v>2404.7987500000004</v>
      </c>
      <c r="BO12" s="2297">
        <v>130.27199999999999</v>
      </c>
      <c r="BP12" s="2297">
        <v>5.9</v>
      </c>
      <c r="BQ12" s="2297">
        <v>0</v>
      </c>
      <c r="BR12" s="2297">
        <v>7.14</v>
      </c>
      <c r="BS12" s="2297">
        <v>0</v>
      </c>
      <c r="BT12" s="2297">
        <v>0</v>
      </c>
      <c r="BU12" s="2464">
        <v>143.31199999999998</v>
      </c>
      <c r="BV12" s="2465">
        <v>15084.722749999997</v>
      </c>
    </row>
    <row r="13" spans="1:74" ht="14.5" customHeight="1" x14ac:dyDescent="0.15">
      <c r="A13" s="478" t="s">
        <v>376</v>
      </c>
      <c r="B13" s="2297">
        <v>207.76999999999998</v>
      </c>
      <c r="C13" s="2297">
        <v>55770</v>
      </c>
      <c r="D13" s="2298">
        <v>0</v>
      </c>
      <c r="E13" s="2297">
        <v>0</v>
      </c>
      <c r="F13" s="2297">
        <v>0</v>
      </c>
      <c r="G13" s="2297">
        <v>93.5</v>
      </c>
      <c r="H13" s="2297">
        <v>67.849999999999994</v>
      </c>
      <c r="I13" s="1591">
        <v>54</v>
      </c>
      <c r="J13" s="1591">
        <v>300</v>
      </c>
      <c r="K13" s="1591">
        <v>420</v>
      </c>
      <c r="L13" s="1591">
        <v>1020</v>
      </c>
      <c r="M13" s="1591">
        <v>157.5</v>
      </c>
      <c r="N13" s="1591">
        <v>364</v>
      </c>
      <c r="O13" s="1591">
        <v>250</v>
      </c>
      <c r="P13" s="1591">
        <v>0</v>
      </c>
      <c r="Q13" s="1591">
        <v>0</v>
      </c>
      <c r="R13" s="1591">
        <v>0</v>
      </c>
      <c r="S13" s="1591">
        <v>0</v>
      </c>
      <c r="T13" s="1591">
        <v>78.599999999999994</v>
      </c>
      <c r="U13" s="1591">
        <v>19</v>
      </c>
      <c r="V13" s="1591">
        <v>0</v>
      </c>
      <c r="W13" s="2462">
        <v>58802.219999999994</v>
      </c>
      <c r="X13" s="1591">
        <v>0</v>
      </c>
      <c r="Y13" s="1591">
        <v>1</v>
      </c>
      <c r="Z13" s="1591">
        <v>0</v>
      </c>
      <c r="AA13" s="1591">
        <v>50</v>
      </c>
      <c r="AB13" s="2456">
        <v>51</v>
      </c>
      <c r="AC13" s="2299">
        <v>141.76199999999997</v>
      </c>
      <c r="AD13" s="2299">
        <v>2532.4090000000001</v>
      </c>
      <c r="AE13" s="2299">
        <v>470</v>
      </c>
      <c r="AF13" s="1591">
        <v>1222</v>
      </c>
      <c r="AG13" s="2299">
        <v>1034</v>
      </c>
      <c r="AH13" s="2299">
        <v>1273.5</v>
      </c>
      <c r="AI13" s="2299">
        <v>384</v>
      </c>
      <c r="AJ13" s="2299">
        <v>0</v>
      </c>
      <c r="AK13" s="2299">
        <v>542.5</v>
      </c>
      <c r="AL13" s="2299">
        <v>0</v>
      </c>
      <c r="AM13" s="2299">
        <v>81</v>
      </c>
      <c r="AN13" s="2299">
        <v>12</v>
      </c>
      <c r="AO13" s="2299">
        <v>0</v>
      </c>
      <c r="AP13" s="2299">
        <v>0</v>
      </c>
      <c r="AQ13" s="2299">
        <v>0</v>
      </c>
      <c r="AR13" s="2299">
        <v>0</v>
      </c>
      <c r="AS13" s="2299">
        <v>132</v>
      </c>
      <c r="AT13" s="2299">
        <v>768</v>
      </c>
      <c r="AU13" s="2299">
        <v>42</v>
      </c>
      <c r="AV13" s="2299">
        <v>28</v>
      </c>
      <c r="AW13" s="2299">
        <v>120</v>
      </c>
      <c r="AX13" s="2299">
        <v>24</v>
      </c>
      <c r="AY13" s="2299">
        <v>120</v>
      </c>
      <c r="AZ13" s="2299">
        <v>56</v>
      </c>
      <c r="BA13" s="2299">
        <v>14</v>
      </c>
      <c r="BB13" s="2299">
        <v>72</v>
      </c>
      <c r="BC13" s="2299">
        <v>84</v>
      </c>
      <c r="BD13" s="2299">
        <v>0</v>
      </c>
      <c r="BE13" s="2462">
        <v>9153.1710000000003</v>
      </c>
      <c r="BF13" s="2458">
        <v>68006.390999999989</v>
      </c>
      <c r="BH13" s="2297">
        <v>568.04999999999995</v>
      </c>
      <c r="BI13" s="2297">
        <v>6376.55</v>
      </c>
      <c r="BJ13" s="2297">
        <v>0</v>
      </c>
      <c r="BK13" s="2297">
        <v>891</v>
      </c>
      <c r="BL13" s="2297">
        <v>6343.75</v>
      </c>
      <c r="BM13" s="2297">
        <v>3.125</v>
      </c>
      <c r="BN13" s="2464">
        <v>14182.475</v>
      </c>
      <c r="BO13" s="2297">
        <v>1240</v>
      </c>
      <c r="BP13" s="2297">
        <v>120</v>
      </c>
      <c r="BQ13" s="2297">
        <v>0</v>
      </c>
      <c r="BR13" s="2297">
        <v>0</v>
      </c>
      <c r="BS13" s="2297">
        <v>0</v>
      </c>
      <c r="BT13" s="2297">
        <v>0</v>
      </c>
      <c r="BU13" s="2464">
        <v>1360</v>
      </c>
      <c r="BV13" s="2465">
        <v>83548.865999999995</v>
      </c>
    </row>
    <row r="14" spans="1:74" ht="14.5" customHeight="1" x14ac:dyDescent="0.15">
      <c r="A14" s="478" t="s">
        <v>377</v>
      </c>
      <c r="B14" s="2297">
        <v>146.1</v>
      </c>
      <c r="C14" s="2297">
        <v>5999</v>
      </c>
      <c r="D14" s="2298">
        <v>370</v>
      </c>
      <c r="E14" s="2297">
        <v>0</v>
      </c>
      <c r="F14" s="2297">
        <v>0</v>
      </c>
      <c r="G14" s="2297">
        <v>480</v>
      </c>
      <c r="H14" s="2297">
        <v>247.5</v>
      </c>
      <c r="I14" s="1591">
        <v>320</v>
      </c>
      <c r="J14" s="1591">
        <v>528</v>
      </c>
      <c r="K14" s="1591">
        <v>1105</v>
      </c>
      <c r="L14" s="1591">
        <v>2100</v>
      </c>
      <c r="M14" s="1591">
        <v>436</v>
      </c>
      <c r="N14" s="1591">
        <v>664</v>
      </c>
      <c r="O14" s="1591">
        <v>1110</v>
      </c>
      <c r="P14" s="1591">
        <v>0</v>
      </c>
      <c r="Q14" s="1591">
        <v>700</v>
      </c>
      <c r="R14" s="1591">
        <v>200</v>
      </c>
      <c r="S14" s="1591">
        <v>336</v>
      </c>
      <c r="T14" s="1591">
        <v>28.5</v>
      </c>
      <c r="U14" s="1591">
        <v>1000</v>
      </c>
      <c r="V14" s="1591">
        <v>180</v>
      </c>
      <c r="W14" s="2462">
        <v>15950.1</v>
      </c>
      <c r="X14" s="1591">
        <v>0</v>
      </c>
      <c r="Y14" s="1591">
        <v>50</v>
      </c>
      <c r="Z14" s="1591">
        <v>0</v>
      </c>
      <c r="AA14" s="1591">
        <v>184</v>
      </c>
      <c r="AB14" s="2456">
        <v>234</v>
      </c>
      <c r="AC14" s="2299">
        <v>645.42219999999998</v>
      </c>
      <c r="AD14" s="2299">
        <v>745.36</v>
      </c>
      <c r="AE14" s="2299">
        <v>465</v>
      </c>
      <c r="AF14" s="1591">
        <v>1209</v>
      </c>
      <c r="AG14" s="2299">
        <v>469</v>
      </c>
      <c r="AH14" s="2299">
        <v>1484</v>
      </c>
      <c r="AI14" s="2299">
        <v>415</v>
      </c>
      <c r="AJ14" s="2299">
        <v>79.2</v>
      </c>
      <c r="AK14" s="2299">
        <v>960</v>
      </c>
      <c r="AL14" s="2299">
        <v>0</v>
      </c>
      <c r="AM14" s="2299">
        <v>217.5</v>
      </c>
      <c r="AN14" s="2299">
        <v>504</v>
      </c>
      <c r="AO14" s="2299">
        <v>0</v>
      </c>
      <c r="AP14" s="2299">
        <v>16</v>
      </c>
      <c r="AQ14" s="2299">
        <v>0</v>
      </c>
      <c r="AR14" s="2299">
        <v>883.80000000000007</v>
      </c>
      <c r="AS14" s="2299">
        <v>313.5</v>
      </c>
      <c r="AT14" s="2299">
        <v>107.99999999999996</v>
      </c>
      <c r="AU14" s="2299">
        <v>106.49999999999999</v>
      </c>
      <c r="AV14" s="2299">
        <v>30</v>
      </c>
      <c r="AW14" s="2299">
        <v>1884</v>
      </c>
      <c r="AX14" s="2299">
        <v>164</v>
      </c>
      <c r="AY14" s="2299">
        <v>352</v>
      </c>
      <c r="AZ14" s="2299">
        <v>0</v>
      </c>
      <c r="BA14" s="2299">
        <v>0</v>
      </c>
      <c r="BB14" s="2299">
        <v>42.5</v>
      </c>
      <c r="BC14" s="2299">
        <v>68.399999999999949</v>
      </c>
      <c r="BD14" s="2299">
        <v>0</v>
      </c>
      <c r="BE14" s="2462">
        <v>11162.182199999999</v>
      </c>
      <c r="BF14" s="2458">
        <v>27346.282200000001</v>
      </c>
      <c r="BH14" s="2297">
        <v>0</v>
      </c>
      <c r="BI14" s="2297">
        <v>4599</v>
      </c>
      <c r="BJ14" s="2297">
        <v>0</v>
      </c>
      <c r="BK14" s="2297">
        <v>742.5</v>
      </c>
      <c r="BL14" s="2297">
        <v>10150</v>
      </c>
      <c r="BM14" s="2297">
        <v>22.5</v>
      </c>
      <c r="BN14" s="2464">
        <v>15514</v>
      </c>
      <c r="BO14" s="2297">
        <v>742.5</v>
      </c>
      <c r="BP14" s="2297">
        <v>200</v>
      </c>
      <c r="BQ14" s="2297">
        <v>0</v>
      </c>
      <c r="BR14" s="2297">
        <v>0</v>
      </c>
      <c r="BS14" s="2297">
        <v>0</v>
      </c>
      <c r="BT14" s="2297">
        <v>0</v>
      </c>
      <c r="BU14" s="2464">
        <v>942.5</v>
      </c>
      <c r="BV14" s="2465">
        <v>43802.782200000001</v>
      </c>
    </row>
    <row r="15" spans="1:74" ht="14.5" customHeight="1" x14ac:dyDescent="0.15">
      <c r="A15" s="478" t="s">
        <v>378</v>
      </c>
      <c r="B15" s="2297">
        <v>0</v>
      </c>
      <c r="C15" s="2297">
        <v>0</v>
      </c>
      <c r="D15" s="2298">
        <v>127.60000000000001</v>
      </c>
      <c r="E15" s="2297">
        <v>0</v>
      </c>
      <c r="F15" s="2297">
        <v>0</v>
      </c>
      <c r="G15" s="2297">
        <v>3913.5</v>
      </c>
      <c r="H15" s="2297">
        <v>50</v>
      </c>
      <c r="I15" s="1591">
        <v>0</v>
      </c>
      <c r="J15" s="1591">
        <v>121.5</v>
      </c>
      <c r="K15" s="1591">
        <v>54</v>
      </c>
      <c r="L15" s="1591">
        <v>192.5</v>
      </c>
      <c r="M15" s="1591">
        <v>41</v>
      </c>
      <c r="N15" s="1591">
        <v>81.900000000000006</v>
      </c>
      <c r="O15" s="1591">
        <v>0</v>
      </c>
      <c r="P15" s="1591">
        <v>0</v>
      </c>
      <c r="Q15" s="1591">
        <v>0</v>
      </c>
      <c r="R15" s="1591">
        <v>0</v>
      </c>
      <c r="S15" s="1591">
        <v>0</v>
      </c>
      <c r="T15" s="1591">
        <v>0</v>
      </c>
      <c r="U15" s="1591">
        <v>0</v>
      </c>
      <c r="V15" s="1591">
        <v>294</v>
      </c>
      <c r="W15" s="2462">
        <v>4876</v>
      </c>
      <c r="X15" s="1591">
        <v>0</v>
      </c>
      <c r="Y15" s="1591">
        <v>70</v>
      </c>
      <c r="Z15" s="1591">
        <v>0</v>
      </c>
      <c r="AA15" s="1591">
        <v>330</v>
      </c>
      <c r="AB15" s="2456">
        <v>400</v>
      </c>
      <c r="AC15" s="2299">
        <v>55.5</v>
      </c>
      <c r="AD15" s="2299">
        <v>3089.009</v>
      </c>
      <c r="AE15" s="2299">
        <v>1326</v>
      </c>
      <c r="AF15" s="1591">
        <v>2873</v>
      </c>
      <c r="AG15" s="2299">
        <v>120</v>
      </c>
      <c r="AH15" s="2299">
        <v>3039.75</v>
      </c>
      <c r="AI15" s="2299">
        <v>1485</v>
      </c>
      <c r="AJ15" s="2299">
        <v>0</v>
      </c>
      <c r="AK15" s="2299">
        <v>26</v>
      </c>
      <c r="AL15" s="2299">
        <v>0</v>
      </c>
      <c r="AM15" s="2299">
        <v>45.5</v>
      </c>
      <c r="AN15" s="2299">
        <v>9</v>
      </c>
      <c r="AO15" s="2299">
        <v>0</v>
      </c>
      <c r="AP15" s="2299">
        <v>0</v>
      </c>
      <c r="AQ15" s="2299">
        <v>0</v>
      </c>
      <c r="AR15" s="2299">
        <v>0</v>
      </c>
      <c r="AS15" s="2299">
        <v>0</v>
      </c>
      <c r="AT15" s="2299">
        <v>2400</v>
      </c>
      <c r="AU15" s="2299">
        <v>52</v>
      </c>
      <c r="AV15" s="2299">
        <v>0</v>
      </c>
      <c r="AW15" s="2299">
        <v>97.5</v>
      </c>
      <c r="AX15" s="2299">
        <v>0</v>
      </c>
      <c r="AY15" s="2299">
        <v>0</v>
      </c>
      <c r="AZ15" s="2299">
        <v>0</v>
      </c>
      <c r="BA15" s="2299">
        <v>0</v>
      </c>
      <c r="BB15" s="2299">
        <v>65</v>
      </c>
      <c r="BC15" s="2299">
        <v>0</v>
      </c>
      <c r="BD15" s="2299">
        <v>0</v>
      </c>
      <c r="BE15" s="2462">
        <v>14683.259</v>
      </c>
      <c r="BF15" s="2458">
        <v>19959.258999999998</v>
      </c>
      <c r="BH15" s="2297">
        <v>0</v>
      </c>
      <c r="BI15" s="2297">
        <v>1971</v>
      </c>
      <c r="BJ15" s="2297">
        <v>0</v>
      </c>
      <c r="BK15" s="2297">
        <v>27.324000000000002</v>
      </c>
      <c r="BL15" s="2297">
        <v>27.1875</v>
      </c>
      <c r="BM15" s="2297">
        <v>5.94</v>
      </c>
      <c r="BN15" s="2464">
        <v>2031.4515000000001</v>
      </c>
      <c r="BO15" s="2297">
        <v>0</v>
      </c>
      <c r="BP15" s="2297">
        <v>0</v>
      </c>
      <c r="BQ15" s="2297">
        <v>3</v>
      </c>
      <c r="BR15" s="2297">
        <v>27</v>
      </c>
      <c r="BS15" s="2297">
        <v>0</v>
      </c>
      <c r="BT15" s="2297">
        <v>0</v>
      </c>
      <c r="BU15" s="2464">
        <v>30</v>
      </c>
      <c r="BV15" s="2465">
        <v>22020.710499999997</v>
      </c>
    </row>
    <row r="16" spans="1:74" ht="14.5" customHeight="1" x14ac:dyDescent="0.15">
      <c r="A16" s="478" t="s">
        <v>379</v>
      </c>
      <c r="B16" s="2297">
        <v>50.420999999999999</v>
      </c>
      <c r="C16" s="2297">
        <v>12496.1</v>
      </c>
      <c r="D16" s="2298">
        <v>366</v>
      </c>
      <c r="E16" s="2297">
        <v>0</v>
      </c>
      <c r="F16" s="2297">
        <v>0</v>
      </c>
      <c r="G16" s="2297">
        <v>248</v>
      </c>
      <c r="H16" s="2297">
        <v>73.03</v>
      </c>
      <c r="I16" s="1591">
        <v>0</v>
      </c>
      <c r="J16" s="1591">
        <v>187</v>
      </c>
      <c r="K16" s="1591">
        <v>326</v>
      </c>
      <c r="L16" s="1591">
        <v>711</v>
      </c>
      <c r="M16" s="1591">
        <v>116.89999999999999</v>
      </c>
      <c r="N16" s="1591">
        <v>482</v>
      </c>
      <c r="O16" s="1591">
        <v>0</v>
      </c>
      <c r="P16" s="1591">
        <v>0</v>
      </c>
      <c r="Q16" s="1591">
        <v>0</v>
      </c>
      <c r="R16" s="1591">
        <v>0</v>
      </c>
      <c r="S16" s="1591">
        <v>0</v>
      </c>
      <c r="T16" s="1591">
        <v>104.4</v>
      </c>
      <c r="U16" s="1591">
        <v>0</v>
      </c>
      <c r="V16" s="1591">
        <v>1573</v>
      </c>
      <c r="W16" s="2462">
        <v>16733.851000000002</v>
      </c>
      <c r="X16" s="1591">
        <v>0</v>
      </c>
      <c r="Y16" s="1591">
        <v>144</v>
      </c>
      <c r="Z16" s="1591">
        <v>63</v>
      </c>
      <c r="AA16" s="1591">
        <v>348</v>
      </c>
      <c r="AB16" s="2456">
        <v>555</v>
      </c>
      <c r="AC16" s="2299">
        <v>331.79920000000004</v>
      </c>
      <c r="AD16" s="2299">
        <v>3417.8869999999997</v>
      </c>
      <c r="AE16" s="2299">
        <v>526.5</v>
      </c>
      <c r="AF16" s="1591">
        <v>1053</v>
      </c>
      <c r="AG16" s="2299">
        <v>1573</v>
      </c>
      <c r="AH16" s="2299">
        <v>4998</v>
      </c>
      <c r="AI16" s="2299">
        <v>240</v>
      </c>
      <c r="AJ16" s="2299">
        <v>0</v>
      </c>
      <c r="AK16" s="2299">
        <v>6903</v>
      </c>
      <c r="AL16" s="2299">
        <v>11</v>
      </c>
      <c r="AM16" s="2299">
        <v>323</v>
      </c>
      <c r="AN16" s="2299">
        <v>14</v>
      </c>
      <c r="AO16" s="2299">
        <v>0</v>
      </c>
      <c r="AP16" s="2299">
        <v>0</v>
      </c>
      <c r="AQ16" s="2299">
        <v>0</v>
      </c>
      <c r="AR16" s="2299">
        <v>36</v>
      </c>
      <c r="AS16" s="2299">
        <v>27</v>
      </c>
      <c r="AT16" s="2299">
        <v>990</v>
      </c>
      <c r="AU16" s="2299">
        <v>414</v>
      </c>
      <c r="AV16" s="2299">
        <v>190</v>
      </c>
      <c r="AW16" s="2299">
        <v>656</v>
      </c>
      <c r="AX16" s="2299">
        <v>11</v>
      </c>
      <c r="AY16" s="2299">
        <v>56</v>
      </c>
      <c r="AZ16" s="2299">
        <v>0</v>
      </c>
      <c r="BA16" s="2299">
        <v>0</v>
      </c>
      <c r="BB16" s="2299">
        <v>84</v>
      </c>
      <c r="BC16" s="2299">
        <v>40</v>
      </c>
      <c r="BD16" s="2299">
        <v>0</v>
      </c>
      <c r="BE16" s="2462">
        <v>21895.1862</v>
      </c>
      <c r="BF16" s="2458">
        <v>39184.037200000006</v>
      </c>
      <c r="BH16" s="2297">
        <v>141.75</v>
      </c>
      <c r="BI16" s="2297">
        <v>3887.25</v>
      </c>
      <c r="BJ16" s="2297">
        <v>13.28</v>
      </c>
      <c r="BK16" s="2297">
        <v>41.58</v>
      </c>
      <c r="BL16" s="2297">
        <v>108.75</v>
      </c>
      <c r="BM16" s="2297">
        <v>1.65</v>
      </c>
      <c r="BN16" s="2464">
        <v>4194.26</v>
      </c>
      <c r="BO16" s="2297">
        <v>10.5</v>
      </c>
      <c r="BP16" s="2297">
        <v>5.5</v>
      </c>
      <c r="BQ16" s="2297">
        <v>0</v>
      </c>
      <c r="BR16" s="2297">
        <v>0</v>
      </c>
      <c r="BS16" s="2297">
        <v>0</v>
      </c>
      <c r="BT16" s="2297">
        <v>1.2</v>
      </c>
      <c r="BU16" s="2464">
        <v>17.2</v>
      </c>
      <c r="BV16" s="2465">
        <v>43395.497200000005</v>
      </c>
    </row>
    <row r="17" spans="1:74" ht="14.5" customHeight="1" x14ac:dyDescent="0.15">
      <c r="A17" s="478" t="s">
        <v>380</v>
      </c>
      <c r="B17" s="2297">
        <v>0</v>
      </c>
      <c r="C17" s="2297">
        <v>2240</v>
      </c>
      <c r="D17" s="2298">
        <v>120</v>
      </c>
      <c r="E17" s="2297">
        <v>0</v>
      </c>
      <c r="F17" s="2297">
        <v>0</v>
      </c>
      <c r="G17" s="2297">
        <v>45</v>
      </c>
      <c r="H17" s="2297">
        <v>24.6</v>
      </c>
      <c r="I17" s="1591">
        <v>0</v>
      </c>
      <c r="J17" s="1591">
        <v>96</v>
      </c>
      <c r="K17" s="1591">
        <v>0</v>
      </c>
      <c r="L17" s="1591">
        <v>360</v>
      </c>
      <c r="M17" s="1591">
        <v>340</v>
      </c>
      <c r="N17" s="1591">
        <v>400</v>
      </c>
      <c r="O17" s="1591">
        <v>0</v>
      </c>
      <c r="P17" s="1591">
        <v>0</v>
      </c>
      <c r="Q17" s="1591">
        <v>0</v>
      </c>
      <c r="R17" s="1591">
        <v>0</v>
      </c>
      <c r="S17" s="1591">
        <v>0</v>
      </c>
      <c r="T17" s="1591">
        <v>0</v>
      </c>
      <c r="U17" s="1591">
        <v>0</v>
      </c>
      <c r="V17" s="1591">
        <v>234</v>
      </c>
      <c r="W17" s="2462">
        <v>3859.6</v>
      </c>
      <c r="X17" s="1591">
        <v>0</v>
      </c>
      <c r="Y17" s="1591">
        <v>30</v>
      </c>
      <c r="Z17" s="1591">
        <v>0</v>
      </c>
      <c r="AA17" s="1591">
        <v>137.5</v>
      </c>
      <c r="AB17" s="2456">
        <v>167.5</v>
      </c>
      <c r="AC17" s="2299">
        <v>35.28</v>
      </c>
      <c r="AD17" s="2299">
        <v>2678.2139999999999</v>
      </c>
      <c r="AE17" s="2299">
        <v>125</v>
      </c>
      <c r="AF17" s="1591">
        <v>325</v>
      </c>
      <c r="AG17" s="2299">
        <v>21</v>
      </c>
      <c r="AH17" s="2299">
        <v>1058.76</v>
      </c>
      <c r="AI17" s="2299">
        <v>156.75</v>
      </c>
      <c r="AJ17" s="2299">
        <v>0</v>
      </c>
      <c r="AK17" s="2299">
        <v>35</v>
      </c>
      <c r="AL17" s="2299">
        <v>0</v>
      </c>
      <c r="AM17" s="2299">
        <v>144</v>
      </c>
      <c r="AN17" s="2299">
        <v>3.5</v>
      </c>
      <c r="AO17" s="2299">
        <v>0</v>
      </c>
      <c r="AP17" s="2299">
        <v>7</v>
      </c>
      <c r="AQ17" s="2299">
        <v>18.399999999999999</v>
      </c>
      <c r="AR17" s="2299">
        <v>0</v>
      </c>
      <c r="AS17" s="2299">
        <v>0</v>
      </c>
      <c r="AT17" s="2299">
        <v>18</v>
      </c>
      <c r="AU17" s="2299">
        <v>35</v>
      </c>
      <c r="AV17" s="2299">
        <v>0</v>
      </c>
      <c r="AW17" s="2299">
        <v>78</v>
      </c>
      <c r="AX17" s="2299">
        <v>63</v>
      </c>
      <c r="AY17" s="2299">
        <v>0</v>
      </c>
      <c r="AZ17" s="2299">
        <v>0</v>
      </c>
      <c r="BA17" s="2299">
        <v>0</v>
      </c>
      <c r="BB17" s="2299">
        <v>28</v>
      </c>
      <c r="BC17" s="2299">
        <v>0</v>
      </c>
      <c r="BD17" s="2299">
        <v>0</v>
      </c>
      <c r="BE17" s="2462">
        <v>4829.9039999999995</v>
      </c>
      <c r="BF17" s="2458">
        <v>8857.003999999999</v>
      </c>
      <c r="BH17" s="2297">
        <v>0</v>
      </c>
      <c r="BI17" s="2297">
        <v>1441.75</v>
      </c>
      <c r="BJ17" s="2297">
        <v>0</v>
      </c>
      <c r="BK17" s="2297">
        <v>23.76</v>
      </c>
      <c r="BL17" s="2297">
        <v>63.4375</v>
      </c>
      <c r="BM17" s="2297">
        <v>0.57599999999999996</v>
      </c>
      <c r="BN17" s="2464">
        <v>1529.5235</v>
      </c>
      <c r="BO17" s="2297">
        <v>8.2959999999999994</v>
      </c>
      <c r="BP17" s="2297">
        <v>0.56000000000000005</v>
      </c>
      <c r="BQ17" s="2297">
        <v>0</v>
      </c>
      <c r="BR17" s="2297">
        <v>13.8</v>
      </c>
      <c r="BS17" s="2297">
        <v>0</v>
      </c>
      <c r="BT17" s="2297">
        <v>0</v>
      </c>
      <c r="BU17" s="2464">
        <v>22.655999999999999</v>
      </c>
      <c r="BV17" s="2465">
        <v>10409.183499999999</v>
      </c>
    </row>
    <row r="18" spans="1:74" ht="14.5" customHeight="1" x14ac:dyDescent="0.15">
      <c r="A18" s="478" t="s">
        <v>381</v>
      </c>
      <c r="B18" s="2297">
        <v>295.12</v>
      </c>
      <c r="C18" s="2297">
        <v>26237.599999999999</v>
      </c>
      <c r="D18" s="2298">
        <v>0</v>
      </c>
      <c r="E18" s="2297">
        <v>0</v>
      </c>
      <c r="F18" s="2297">
        <v>0</v>
      </c>
      <c r="G18" s="2297">
        <v>0</v>
      </c>
      <c r="H18" s="2297">
        <v>0</v>
      </c>
      <c r="I18" s="1591">
        <v>0</v>
      </c>
      <c r="J18" s="1591">
        <v>36</v>
      </c>
      <c r="K18" s="1591">
        <v>0</v>
      </c>
      <c r="L18" s="1591">
        <v>264</v>
      </c>
      <c r="M18" s="1591">
        <v>0</v>
      </c>
      <c r="N18" s="1591">
        <v>0</v>
      </c>
      <c r="O18" s="1591">
        <v>940</v>
      </c>
      <c r="P18" s="1591">
        <v>0</v>
      </c>
      <c r="Q18" s="1591">
        <v>0</v>
      </c>
      <c r="R18" s="1591">
        <v>0</v>
      </c>
      <c r="S18" s="1591">
        <v>430</v>
      </c>
      <c r="T18" s="1591">
        <v>0</v>
      </c>
      <c r="U18" s="1591">
        <v>0</v>
      </c>
      <c r="V18" s="1591">
        <v>39</v>
      </c>
      <c r="W18" s="2462">
        <v>28241.719999999998</v>
      </c>
      <c r="X18" s="1591">
        <v>0</v>
      </c>
      <c r="Y18" s="1591">
        <v>0</v>
      </c>
      <c r="Z18" s="1591">
        <v>0</v>
      </c>
      <c r="AA18" s="1591">
        <v>63.2</v>
      </c>
      <c r="AB18" s="2456">
        <v>63.2</v>
      </c>
      <c r="AC18" s="2299">
        <v>14.399999999999999</v>
      </c>
      <c r="AD18" s="2299">
        <v>0</v>
      </c>
      <c r="AE18" s="2299">
        <v>0</v>
      </c>
      <c r="AF18" s="1591">
        <v>0</v>
      </c>
      <c r="AG18" s="2299">
        <v>584</v>
      </c>
      <c r="AH18" s="2299">
        <v>0</v>
      </c>
      <c r="AI18" s="2299">
        <v>0</v>
      </c>
      <c r="AJ18" s="2299">
        <v>0</v>
      </c>
      <c r="AK18" s="2299">
        <v>0</v>
      </c>
      <c r="AL18" s="2299">
        <v>0</v>
      </c>
      <c r="AM18" s="2299">
        <v>360</v>
      </c>
      <c r="AN18" s="2299">
        <v>0</v>
      </c>
      <c r="AO18" s="2299">
        <v>0</v>
      </c>
      <c r="AP18" s="2299">
        <v>0</v>
      </c>
      <c r="AQ18" s="2299">
        <v>0</v>
      </c>
      <c r="AR18" s="2299">
        <v>0</v>
      </c>
      <c r="AS18" s="2299">
        <v>0.55000000000000049</v>
      </c>
      <c r="AT18" s="2299">
        <v>0</v>
      </c>
      <c r="AU18" s="2299">
        <v>0</v>
      </c>
      <c r="AV18" s="2299">
        <v>0</v>
      </c>
      <c r="AW18" s="2299">
        <v>0</v>
      </c>
      <c r="AX18" s="2299">
        <v>0</v>
      </c>
      <c r="AY18" s="2299">
        <v>180</v>
      </c>
      <c r="AZ18" s="2299">
        <v>40</v>
      </c>
      <c r="BA18" s="2299">
        <v>0</v>
      </c>
      <c r="BB18" s="2299">
        <v>0</v>
      </c>
      <c r="BC18" s="2299">
        <v>90</v>
      </c>
      <c r="BD18" s="2299">
        <v>0</v>
      </c>
      <c r="BE18" s="2462">
        <v>1268.9499999999998</v>
      </c>
      <c r="BF18" s="2458">
        <v>29573.87</v>
      </c>
      <c r="BH18" s="2297">
        <v>102.9</v>
      </c>
      <c r="BI18" s="2297">
        <v>1594.32</v>
      </c>
      <c r="BJ18" s="2297">
        <v>5.2290000000000001</v>
      </c>
      <c r="BK18" s="2297">
        <v>24.948</v>
      </c>
      <c r="BL18" s="2297">
        <v>36.25</v>
      </c>
      <c r="BM18" s="2297">
        <v>1.95</v>
      </c>
      <c r="BN18" s="2464">
        <v>1765.5970000000002</v>
      </c>
      <c r="BO18" s="2297">
        <v>3035.2</v>
      </c>
      <c r="BP18" s="2297">
        <v>33.907499999999999</v>
      </c>
      <c r="BQ18" s="2297">
        <v>0</v>
      </c>
      <c r="BR18" s="2297">
        <v>0</v>
      </c>
      <c r="BS18" s="2297">
        <v>34.5</v>
      </c>
      <c r="BT18" s="2297">
        <v>119.5</v>
      </c>
      <c r="BU18" s="2464">
        <v>3223.1074999999996</v>
      </c>
      <c r="BV18" s="2465">
        <v>34562.574500000002</v>
      </c>
    </row>
    <row r="19" spans="1:74" ht="14.5" customHeight="1" x14ac:dyDescent="0.15">
      <c r="A19" s="478" t="s">
        <v>382</v>
      </c>
      <c r="B19" s="2297">
        <v>0</v>
      </c>
      <c r="C19" s="2297">
        <v>18084</v>
      </c>
      <c r="D19" s="2298">
        <v>0</v>
      </c>
      <c r="E19" s="2297">
        <v>0</v>
      </c>
      <c r="F19" s="2297">
        <v>0</v>
      </c>
      <c r="G19" s="2297">
        <v>0</v>
      </c>
      <c r="H19" s="2297">
        <v>0</v>
      </c>
      <c r="I19" s="1591">
        <v>0</v>
      </c>
      <c r="J19" s="1591">
        <v>0</v>
      </c>
      <c r="K19" s="1591">
        <v>105</v>
      </c>
      <c r="L19" s="1591">
        <v>58.5</v>
      </c>
      <c r="M19" s="1591">
        <v>0</v>
      </c>
      <c r="N19" s="1591">
        <v>0</v>
      </c>
      <c r="O19" s="1591">
        <v>180</v>
      </c>
      <c r="P19" s="1591">
        <v>0</v>
      </c>
      <c r="Q19" s="1591">
        <v>0</v>
      </c>
      <c r="R19" s="1591">
        <v>0</v>
      </c>
      <c r="S19" s="1591">
        <v>0</v>
      </c>
      <c r="T19" s="1591">
        <v>0</v>
      </c>
      <c r="U19" s="1591">
        <v>0</v>
      </c>
      <c r="V19" s="1591">
        <v>0</v>
      </c>
      <c r="W19" s="2462">
        <v>18427.5</v>
      </c>
      <c r="X19" s="1591">
        <v>0</v>
      </c>
      <c r="Y19" s="1591">
        <v>0</v>
      </c>
      <c r="Z19" s="1591">
        <v>0</v>
      </c>
      <c r="AA19" s="1591">
        <v>0</v>
      </c>
      <c r="AB19" s="2456">
        <v>0</v>
      </c>
      <c r="AC19" s="2299">
        <v>23</v>
      </c>
      <c r="AD19" s="2299">
        <v>0</v>
      </c>
      <c r="AE19" s="2299">
        <v>0</v>
      </c>
      <c r="AF19" s="1591">
        <v>0</v>
      </c>
      <c r="AG19" s="2299">
        <v>182</v>
      </c>
      <c r="AH19" s="2299">
        <v>0</v>
      </c>
      <c r="AI19" s="2299">
        <v>0</v>
      </c>
      <c r="AJ19" s="2299">
        <v>0</v>
      </c>
      <c r="AK19" s="2299">
        <v>0</v>
      </c>
      <c r="AL19" s="2299">
        <v>0</v>
      </c>
      <c r="AM19" s="2299">
        <v>72</v>
      </c>
      <c r="AN19" s="2299">
        <v>0</v>
      </c>
      <c r="AO19" s="2299">
        <v>0</v>
      </c>
      <c r="AP19" s="2299">
        <v>0</v>
      </c>
      <c r="AQ19" s="2299">
        <v>0</v>
      </c>
      <c r="AR19" s="2299">
        <v>0</v>
      </c>
      <c r="AS19" s="2299">
        <v>150</v>
      </c>
      <c r="AT19" s="2299">
        <v>0</v>
      </c>
      <c r="AU19" s="2299">
        <v>0</v>
      </c>
      <c r="AV19" s="2299">
        <v>0</v>
      </c>
      <c r="AW19" s="2299">
        <v>0</v>
      </c>
      <c r="AX19" s="2299">
        <v>0</v>
      </c>
      <c r="AY19" s="2299">
        <v>200</v>
      </c>
      <c r="AZ19" s="2299">
        <v>0</v>
      </c>
      <c r="BA19" s="2299">
        <v>0</v>
      </c>
      <c r="BB19" s="2299">
        <v>0</v>
      </c>
      <c r="BC19" s="2299">
        <v>18</v>
      </c>
      <c r="BD19" s="2299">
        <v>0</v>
      </c>
      <c r="BE19" s="2462">
        <v>645</v>
      </c>
      <c r="BF19" s="2458">
        <v>19072.5</v>
      </c>
      <c r="BH19" s="2297">
        <v>0</v>
      </c>
      <c r="BI19" s="2297">
        <v>5135.55</v>
      </c>
      <c r="BJ19" s="2297">
        <v>0</v>
      </c>
      <c r="BK19" s="2297">
        <v>14.256</v>
      </c>
      <c r="BL19" s="2297">
        <v>507.5</v>
      </c>
      <c r="BM19" s="2297">
        <v>0</v>
      </c>
      <c r="BN19" s="2464">
        <v>5657.3060000000005</v>
      </c>
      <c r="BO19" s="2297">
        <v>9773.7999999999993</v>
      </c>
      <c r="BP19" s="2297">
        <v>0</v>
      </c>
      <c r="BQ19" s="2297">
        <v>0</v>
      </c>
      <c r="BR19" s="2297">
        <v>0</v>
      </c>
      <c r="BS19" s="2297">
        <v>0</v>
      </c>
      <c r="BT19" s="2297">
        <v>0</v>
      </c>
      <c r="BU19" s="2464">
        <v>9773.7999999999993</v>
      </c>
      <c r="BV19" s="2465">
        <v>34503.606</v>
      </c>
    </row>
    <row r="20" spans="1:74" ht="14.5" customHeight="1" x14ac:dyDescent="0.15">
      <c r="A20" s="2295" t="s">
        <v>383</v>
      </c>
      <c r="B20" s="2296">
        <v>0</v>
      </c>
      <c r="C20" s="2296">
        <v>13105.5</v>
      </c>
      <c r="D20" s="2300">
        <v>1128.5999999999999</v>
      </c>
      <c r="E20" s="2296">
        <v>3182</v>
      </c>
      <c r="F20" s="2296">
        <v>160</v>
      </c>
      <c r="G20" s="2296">
        <v>4054.5</v>
      </c>
      <c r="H20" s="2296">
        <v>681.64</v>
      </c>
      <c r="I20" s="2301">
        <v>1048.5</v>
      </c>
      <c r="J20" s="2301">
        <v>1327</v>
      </c>
      <c r="K20" s="2301">
        <v>1976.4</v>
      </c>
      <c r="L20" s="2301">
        <v>5225.6000000000004</v>
      </c>
      <c r="M20" s="2301">
        <v>1134.8</v>
      </c>
      <c r="N20" s="2301">
        <v>2299.1999999999998</v>
      </c>
      <c r="O20" s="2301">
        <v>372</v>
      </c>
      <c r="P20" s="2301">
        <v>48</v>
      </c>
      <c r="Q20" s="2301">
        <v>330.25</v>
      </c>
      <c r="R20" s="2301">
        <v>120</v>
      </c>
      <c r="S20" s="2301">
        <v>40</v>
      </c>
      <c r="T20" s="2301">
        <v>0</v>
      </c>
      <c r="U20" s="2301">
        <v>0</v>
      </c>
      <c r="V20" s="2301">
        <v>1467</v>
      </c>
      <c r="W20" s="2463">
        <v>37700.99</v>
      </c>
      <c r="X20" s="2301">
        <v>19.8</v>
      </c>
      <c r="Y20" s="2301">
        <v>401</v>
      </c>
      <c r="Z20" s="2301">
        <v>78</v>
      </c>
      <c r="AA20" s="2301">
        <v>2076.25</v>
      </c>
      <c r="AB20" s="2467">
        <v>2575.0500000000002</v>
      </c>
      <c r="AC20" s="2302">
        <v>712.64099999999996</v>
      </c>
      <c r="AD20" s="2302">
        <v>18206.627999999997</v>
      </c>
      <c r="AE20" s="2302">
        <v>2128.75</v>
      </c>
      <c r="AF20" s="2301">
        <v>4260.75</v>
      </c>
      <c r="AG20" s="2302">
        <v>742.6</v>
      </c>
      <c r="AH20" s="2302">
        <v>5261.7799999999988</v>
      </c>
      <c r="AI20" s="2302">
        <v>2507.7999999999997</v>
      </c>
      <c r="AJ20" s="2302">
        <v>220.5</v>
      </c>
      <c r="AK20" s="2302">
        <v>399.20000000000005</v>
      </c>
      <c r="AL20" s="2302">
        <v>175</v>
      </c>
      <c r="AM20" s="2302">
        <v>1178.25</v>
      </c>
      <c r="AN20" s="2302">
        <v>21</v>
      </c>
      <c r="AO20" s="2302">
        <v>296.5</v>
      </c>
      <c r="AP20" s="2302">
        <v>114.67500000000001</v>
      </c>
      <c r="AQ20" s="2302">
        <v>609.25</v>
      </c>
      <c r="AR20" s="2302">
        <v>40</v>
      </c>
      <c r="AS20" s="2302">
        <v>352</v>
      </c>
      <c r="AT20" s="2302">
        <v>1231</v>
      </c>
      <c r="AU20" s="2302">
        <v>1654.875</v>
      </c>
      <c r="AV20" s="2302">
        <v>176</v>
      </c>
      <c r="AW20" s="2302">
        <v>1847.75</v>
      </c>
      <c r="AX20" s="2302">
        <v>1323.75</v>
      </c>
      <c r="AY20" s="2302">
        <v>439.5</v>
      </c>
      <c r="AZ20" s="2302">
        <v>2149.3999999999996</v>
      </c>
      <c r="BA20" s="2302">
        <v>2256</v>
      </c>
      <c r="BB20" s="2302">
        <v>591.75</v>
      </c>
      <c r="BC20" s="2302">
        <v>168</v>
      </c>
      <c r="BD20" s="2302">
        <v>0</v>
      </c>
      <c r="BE20" s="2463">
        <v>49065.348999999995</v>
      </c>
      <c r="BF20" s="2460">
        <v>89341.388999999996</v>
      </c>
      <c r="BH20" s="2398">
        <v>3246.36</v>
      </c>
      <c r="BI20" s="2398">
        <v>19785.190000000002</v>
      </c>
      <c r="BJ20" s="2398">
        <v>74.567999999999998</v>
      </c>
      <c r="BK20" s="2398">
        <v>1370.6550000000002</v>
      </c>
      <c r="BL20" s="2398">
        <v>3944</v>
      </c>
      <c r="BM20" s="2398">
        <v>12.96</v>
      </c>
      <c r="BN20" s="2463">
        <v>28433.733</v>
      </c>
      <c r="BO20" s="2398">
        <v>224.5</v>
      </c>
      <c r="BP20" s="2398">
        <v>52.04</v>
      </c>
      <c r="BQ20" s="2398">
        <v>34</v>
      </c>
      <c r="BR20" s="2398">
        <v>13.450000000000001</v>
      </c>
      <c r="BS20" s="2398">
        <v>0</v>
      </c>
      <c r="BT20" s="2398">
        <v>1.125</v>
      </c>
      <c r="BU20" s="2463">
        <v>325.11499999999995</v>
      </c>
      <c r="BV20" s="2466">
        <v>118100.23699999999</v>
      </c>
    </row>
    <row r="21" spans="1:74" ht="14.5" customHeight="1" x14ac:dyDescent="0.15">
      <c r="A21" s="478" t="s">
        <v>384</v>
      </c>
      <c r="B21" s="2297">
        <v>0</v>
      </c>
      <c r="C21" s="2297">
        <v>0</v>
      </c>
      <c r="D21" s="2298">
        <v>1045</v>
      </c>
      <c r="E21" s="2297">
        <v>3120</v>
      </c>
      <c r="F21" s="2297">
        <v>160</v>
      </c>
      <c r="G21" s="2297">
        <v>3835</v>
      </c>
      <c r="H21" s="2297">
        <v>617.5</v>
      </c>
      <c r="I21" s="1591">
        <v>1020</v>
      </c>
      <c r="J21" s="1591">
        <v>1080</v>
      </c>
      <c r="K21" s="1591">
        <v>1710</v>
      </c>
      <c r="L21" s="1591">
        <v>4252.5</v>
      </c>
      <c r="M21" s="1591">
        <v>1065</v>
      </c>
      <c r="N21" s="1591">
        <v>2025</v>
      </c>
      <c r="O21" s="1591">
        <v>0</v>
      </c>
      <c r="P21" s="1591">
        <v>48</v>
      </c>
      <c r="Q21" s="1591">
        <v>328</v>
      </c>
      <c r="R21" s="1591">
        <v>120</v>
      </c>
      <c r="S21" s="1591">
        <v>0</v>
      </c>
      <c r="T21" s="1591">
        <v>0</v>
      </c>
      <c r="U21" s="1591">
        <v>0</v>
      </c>
      <c r="V21" s="1591">
        <v>960</v>
      </c>
      <c r="W21" s="2462">
        <v>21386</v>
      </c>
      <c r="X21" s="1591">
        <v>19.8</v>
      </c>
      <c r="Y21" s="1591">
        <v>360</v>
      </c>
      <c r="Z21" s="1591">
        <v>60</v>
      </c>
      <c r="AA21" s="1591">
        <v>1700</v>
      </c>
      <c r="AB21" s="2456">
        <v>2139.8000000000002</v>
      </c>
      <c r="AC21" s="2299">
        <v>242.74100000000001</v>
      </c>
      <c r="AD21" s="2299">
        <v>11251.669</v>
      </c>
      <c r="AE21" s="2299">
        <v>1203</v>
      </c>
      <c r="AF21" s="1591">
        <v>2606.5</v>
      </c>
      <c r="AG21" s="2299">
        <v>438</v>
      </c>
      <c r="AH21" s="2299">
        <v>3790.3999999999996</v>
      </c>
      <c r="AI21" s="2299">
        <v>1604.3999999999999</v>
      </c>
      <c r="AJ21" s="2299">
        <v>142.5</v>
      </c>
      <c r="AK21" s="2299">
        <v>290.40000000000003</v>
      </c>
      <c r="AL21" s="2299">
        <v>175</v>
      </c>
      <c r="AM21" s="2299">
        <v>404.25</v>
      </c>
      <c r="AN21" s="2299">
        <v>21</v>
      </c>
      <c r="AO21" s="2299">
        <v>170.5</v>
      </c>
      <c r="AP21" s="2299">
        <v>48.675000000000011</v>
      </c>
      <c r="AQ21" s="2299">
        <v>83.25</v>
      </c>
      <c r="AR21" s="2299">
        <v>40</v>
      </c>
      <c r="AS21" s="2299">
        <v>325</v>
      </c>
      <c r="AT21" s="2299">
        <v>802.5</v>
      </c>
      <c r="AU21" s="2299">
        <v>1051.375</v>
      </c>
      <c r="AV21" s="2299">
        <v>160</v>
      </c>
      <c r="AW21" s="2299">
        <v>1805.75</v>
      </c>
      <c r="AX21" s="2299">
        <v>1118.25</v>
      </c>
      <c r="AY21" s="2299">
        <v>304.5</v>
      </c>
      <c r="AZ21" s="2299">
        <v>330</v>
      </c>
      <c r="BA21" s="2299">
        <v>630</v>
      </c>
      <c r="BB21" s="2299">
        <v>321.75</v>
      </c>
      <c r="BC21" s="2299">
        <v>147</v>
      </c>
      <c r="BD21" s="2299">
        <v>0</v>
      </c>
      <c r="BE21" s="2462">
        <v>29508.41</v>
      </c>
      <c r="BF21" s="2458">
        <v>53034.21</v>
      </c>
      <c r="BH21" s="2297">
        <v>2962.16</v>
      </c>
      <c r="BI21" s="2297">
        <v>4025.95</v>
      </c>
      <c r="BJ21" s="2297">
        <v>44.604999999999997</v>
      </c>
      <c r="BK21" s="2297">
        <v>1113.75</v>
      </c>
      <c r="BL21" s="2297">
        <v>1087.5</v>
      </c>
      <c r="BM21" s="2297">
        <v>5.8</v>
      </c>
      <c r="BN21" s="2464">
        <v>9239.7649999999994</v>
      </c>
      <c r="BO21" s="2297">
        <v>125</v>
      </c>
      <c r="BP21" s="2297">
        <v>36</v>
      </c>
      <c r="BQ21" s="2297">
        <v>34</v>
      </c>
      <c r="BR21" s="2297">
        <v>0</v>
      </c>
      <c r="BS21" s="2297">
        <v>0</v>
      </c>
      <c r="BT21" s="2297">
        <v>0</v>
      </c>
      <c r="BU21" s="2464">
        <v>195</v>
      </c>
      <c r="BV21" s="2465">
        <v>62468.974999999999</v>
      </c>
    </row>
    <row r="22" spans="1:74" ht="14.5" customHeight="1" x14ac:dyDescent="0.15">
      <c r="A22" s="478" t="s">
        <v>385</v>
      </c>
      <c r="B22" s="2297">
        <v>0</v>
      </c>
      <c r="C22" s="2297">
        <v>0</v>
      </c>
      <c r="D22" s="2298">
        <v>65.599999999999994</v>
      </c>
      <c r="E22" s="2297">
        <v>0</v>
      </c>
      <c r="F22" s="2297">
        <v>0</v>
      </c>
      <c r="G22" s="2297">
        <v>93.6</v>
      </c>
      <c r="H22" s="2297">
        <v>0</v>
      </c>
      <c r="I22" s="1591">
        <v>0</v>
      </c>
      <c r="J22" s="1591">
        <v>76.5</v>
      </c>
      <c r="K22" s="1591">
        <v>0</v>
      </c>
      <c r="L22" s="1591">
        <v>320</v>
      </c>
      <c r="M22" s="1591">
        <v>22</v>
      </c>
      <c r="N22" s="1591">
        <v>109.19999999999999</v>
      </c>
      <c r="O22" s="1591">
        <v>0</v>
      </c>
      <c r="P22" s="1591">
        <v>0</v>
      </c>
      <c r="Q22" s="1591">
        <v>0</v>
      </c>
      <c r="R22" s="1591">
        <v>0</v>
      </c>
      <c r="S22" s="1591">
        <v>0</v>
      </c>
      <c r="T22" s="1591">
        <v>0</v>
      </c>
      <c r="U22" s="1591">
        <v>0</v>
      </c>
      <c r="V22" s="1591">
        <v>172</v>
      </c>
      <c r="W22" s="2462">
        <v>858.90000000000009</v>
      </c>
      <c r="X22" s="1591">
        <v>0</v>
      </c>
      <c r="Y22" s="1591">
        <v>6</v>
      </c>
      <c r="Z22" s="1591">
        <v>6</v>
      </c>
      <c r="AA22" s="1591">
        <v>72</v>
      </c>
      <c r="AB22" s="2456">
        <v>84</v>
      </c>
      <c r="AC22" s="2299">
        <v>0</v>
      </c>
      <c r="AD22" s="2299">
        <v>2561.0859999999998</v>
      </c>
      <c r="AE22" s="2299">
        <v>45</v>
      </c>
      <c r="AF22" s="1591">
        <v>97.5</v>
      </c>
      <c r="AG22" s="2299">
        <v>156</v>
      </c>
      <c r="AH22" s="2299">
        <v>638</v>
      </c>
      <c r="AI22" s="2299">
        <v>754</v>
      </c>
      <c r="AJ22" s="2299">
        <v>0</v>
      </c>
      <c r="AK22" s="2299">
        <v>0</v>
      </c>
      <c r="AL22" s="2299">
        <v>0</v>
      </c>
      <c r="AM22" s="2299">
        <v>91</v>
      </c>
      <c r="AN22" s="2299">
        <v>0</v>
      </c>
      <c r="AO22" s="2299">
        <v>126</v>
      </c>
      <c r="AP22" s="2299">
        <v>40</v>
      </c>
      <c r="AQ22" s="2299">
        <v>518</v>
      </c>
      <c r="AR22" s="2299">
        <v>0</v>
      </c>
      <c r="AS22" s="2299">
        <v>0</v>
      </c>
      <c r="AT22" s="2299">
        <v>45.5</v>
      </c>
      <c r="AU22" s="2299">
        <v>518</v>
      </c>
      <c r="AV22" s="2299">
        <v>0</v>
      </c>
      <c r="AW22" s="2299">
        <v>0</v>
      </c>
      <c r="AX22" s="2299">
        <v>198</v>
      </c>
      <c r="AY22" s="2299">
        <v>0</v>
      </c>
      <c r="AZ22" s="2299">
        <v>40</v>
      </c>
      <c r="BA22" s="2299">
        <v>1560</v>
      </c>
      <c r="BB22" s="2299">
        <v>216</v>
      </c>
      <c r="BC22" s="2299">
        <v>0</v>
      </c>
      <c r="BD22" s="2299">
        <v>0</v>
      </c>
      <c r="BE22" s="2462">
        <v>7604.0859999999993</v>
      </c>
      <c r="BF22" s="2458">
        <v>8546.985999999999</v>
      </c>
      <c r="BH22" s="2297">
        <v>0</v>
      </c>
      <c r="BI22" s="2297">
        <v>4626.375</v>
      </c>
      <c r="BJ22" s="2297">
        <v>0</v>
      </c>
      <c r="BK22" s="2297">
        <v>35.64</v>
      </c>
      <c r="BL22" s="2297">
        <v>174</v>
      </c>
      <c r="BM22" s="2297">
        <v>0.48</v>
      </c>
      <c r="BN22" s="2464">
        <v>4836.4949999999999</v>
      </c>
      <c r="BO22" s="2297">
        <v>30</v>
      </c>
      <c r="BP22" s="2297">
        <v>5.33</v>
      </c>
      <c r="BQ22" s="2297">
        <v>0</v>
      </c>
      <c r="BR22" s="2297">
        <v>12.8</v>
      </c>
      <c r="BS22" s="2297">
        <v>0</v>
      </c>
      <c r="BT22" s="2297">
        <v>0</v>
      </c>
      <c r="BU22" s="2464">
        <v>48.129999999999995</v>
      </c>
      <c r="BV22" s="2465">
        <v>13431.610999999999</v>
      </c>
    </row>
    <row r="23" spans="1:74" ht="14.5" customHeight="1" x14ac:dyDescent="0.15">
      <c r="A23" s="478" t="s">
        <v>386</v>
      </c>
      <c r="B23" s="2297">
        <v>0</v>
      </c>
      <c r="C23" s="2297">
        <v>0</v>
      </c>
      <c r="D23" s="2298">
        <v>18</v>
      </c>
      <c r="E23" s="2297">
        <v>0</v>
      </c>
      <c r="F23" s="2297">
        <v>0</v>
      </c>
      <c r="G23" s="2297">
        <v>25.2</v>
      </c>
      <c r="H23" s="2297">
        <v>18.64</v>
      </c>
      <c r="I23" s="1591">
        <v>0</v>
      </c>
      <c r="J23" s="1591">
        <v>40.5</v>
      </c>
      <c r="K23" s="1591">
        <v>40</v>
      </c>
      <c r="L23" s="1591">
        <v>65.599999999999994</v>
      </c>
      <c r="M23" s="1591">
        <v>29</v>
      </c>
      <c r="N23" s="1591">
        <v>43.2</v>
      </c>
      <c r="O23" s="1591">
        <v>0</v>
      </c>
      <c r="P23" s="1591">
        <v>0</v>
      </c>
      <c r="Q23" s="1591">
        <v>0</v>
      </c>
      <c r="R23" s="1591">
        <v>0</v>
      </c>
      <c r="S23" s="1591">
        <v>0</v>
      </c>
      <c r="T23" s="1591">
        <v>0</v>
      </c>
      <c r="U23" s="1591">
        <v>0</v>
      </c>
      <c r="V23" s="1591">
        <v>126</v>
      </c>
      <c r="W23" s="2462">
        <v>406.14</v>
      </c>
      <c r="X23" s="1591">
        <v>0</v>
      </c>
      <c r="Y23" s="1591">
        <v>35</v>
      </c>
      <c r="Z23" s="1591">
        <v>12</v>
      </c>
      <c r="AA23" s="1591">
        <v>80</v>
      </c>
      <c r="AB23" s="2456">
        <v>127</v>
      </c>
      <c r="AC23" s="2299">
        <v>65.88</v>
      </c>
      <c r="AD23" s="2299">
        <v>1979.8019999999999</v>
      </c>
      <c r="AE23" s="2299">
        <v>168</v>
      </c>
      <c r="AF23" s="1591">
        <v>312</v>
      </c>
      <c r="AG23" s="2299">
        <v>20</v>
      </c>
      <c r="AH23" s="2299">
        <v>505.44</v>
      </c>
      <c r="AI23" s="2299">
        <v>100</v>
      </c>
      <c r="AJ23" s="2299">
        <v>13</v>
      </c>
      <c r="AK23" s="2299">
        <v>0</v>
      </c>
      <c r="AL23" s="2299">
        <v>0</v>
      </c>
      <c r="AM23" s="2299">
        <v>133</v>
      </c>
      <c r="AN23" s="2299">
        <v>0</v>
      </c>
      <c r="AO23" s="2299">
        <v>0</v>
      </c>
      <c r="AP23" s="2299">
        <v>25.999999999999996</v>
      </c>
      <c r="AQ23" s="2299">
        <v>8</v>
      </c>
      <c r="AR23" s="2299">
        <v>0</v>
      </c>
      <c r="AS23" s="2299">
        <v>27</v>
      </c>
      <c r="AT23" s="2299">
        <v>330</v>
      </c>
      <c r="AU23" s="2299">
        <v>49.5</v>
      </c>
      <c r="AV23" s="2299">
        <v>16</v>
      </c>
      <c r="AW23" s="2299">
        <v>0</v>
      </c>
      <c r="AX23" s="2299">
        <v>7.5</v>
      </c>
      <c r="AY23" s="2299">
        <v>0</v>
      </c>
      <c r="AZ23" s="2299">
        <v>1706.3999999999999</v>
      </c>
      <c r="BA23" s="2299">
        <v>66</v>
      </c>
      <c r="BB23" s="2299">
        <v>44</v>
      </c>
      <c r="BC23" s="2299">
        <v>4</v>
      </c>
      <c r="BD23" s="2299">
        <v>0</v>
      </c>
      <c r="BE23" s="2462">
        <v>5581.5219999999999</v>
      </c>
      <c r="BF23" s="2458">
        <v>6114.6620000000003</v>
      </c>
      <c r="BH23" s="2297">
        <v>139.64999999999998</v>
      </c>
      <c r="BI23" s="2297">
        <v>808.47500000000002</v>
      </c>
      <c r="BJ23" s="2297">
        <v>13.778</v>
      </c>
      <c r="BK23" s="2297">
        <v>11.88</v>
      </c>
      <c r="BL23" s="2297">
        <v>36.25</v>
      </c>
      <c r="BM23" s="2297">
        <v>0.2</v>
      </c>
      <c r="BN23" s="2464">
        <v>1010.2330000000001</v>
      </c>
      <c r="BO23" s="2297">
        <v>5.2</v>
      </c>
      <c r="BP23" s="2297">
        <v>2.31</v>
      </c>
      <c r="BQ23" s="2297">
        <v>0</v>
      </c>
      <c r="BR23" s="2297">
        <v>0.65</v>
      </c>
      <c r="BS23" s="2297">
        <v>0</v>
      </c>
      <c r="BT23" s="2297">
        <v>0</v>
      </c>
      <c r="BU23" s="2464">
        <v>8.16</v>
      </c>
      <c r="BV23" s="2465">
        <v>7133.0550000000003</v>
      </c>
    </row>
    <row r="24" spans="1:74" ht="14.5" customHeight="1" x14ac:dyDescent="0.15">
      <c r="A24" s="478" t="s">
        <v>387</v>
      </c>
      <c r="B24" s="2297">
        <v>0</v>
      </c>
      <c r="C24" s="2297">
        <v>2447.5</v>
      </c>
      <c r="D24" s="2298">
        <v>0</v>
      </c>
      <c r="E24" s="2297">
        <v>62</v>
      </c>
      <c r="F24" s="2297">
        <v>0</v>
      </c>
      <c r="G24" s="2297">
        <v>54.5</v>
      </c>
      <c r="H24" s="2297">
        <v>0</v>
      </c>
      <c r="I24" s="1591">
        <v>28.5</v>
      </c>
      <c r="J24" s="1591">
        <v>35</v>
      </c>
      <c r="K24" s="1591">
        <v>95</v>
      </c>
      <c r="L24" s="1591">
        <v>237.5</v>
      </c>
      <c r="M24" s="1591">
        <v>18.8</v>
      </c>
      <c r="N24" s="1591">
        <v>75</v>
      </c>
      <c r="O24" s="1591">
        <v>0</v>
      </c>
      <c r="P24" s="1591">
        <v>0</v>
      </c>
      <c r="Q24" s="1591">
        <v>2.25</v>
      </c>
      <c r="R24" s="1591">
        <v>0</v>
      </c>
      <c r="S24" s="1591">
        <v>0</v>
      </c>
      <c r="T24" s="1591">
        <v>0</v>
      </c>
      <c r="U24" s="1591">
        <v>0</v>
      </c>
      <c r="V24" s="1591">
        <v>165</v>
      </c>
      <c r="W24" s="2462">
        <v>3221.05</v>
      </c>
      <c r="X24" s="1591">
        <v>0</v>
      </c>
      <c r="Y24" s="1591">
        <v>0</v>
      </c>
      <c r="Z24" s="1591">
        <v>0</v>
      </c>
      <c r="AA24" s="1591">
        <v>56.25</v>
      </c>
      <c r="AB24" s="2456">
        <v>56.25</v>
      </c>
      <c r="AC24" s="2299">
        <v>162.68799999999999</v>
      </c>
      <c r="AD24" s="2299">
        <v>1703.075</v>
      </c>
      <c r="AE24" s="2299">
        <v>482</v>
      </c>
      <c r="AF24" s="1591">
        <v>783.25</v>
      </c>
      <c r="AG24" s="2299">
        <v>41.599999999999994</v>
      </c>
      <c r="AH24" s="2299">
        <v>160</v>
      </c>
      <c r="AI24" s="2299">
        <v>8</v>
      </c>
      <c r="AJ24" s="2299">
        <v>52</v>
      </c>
      <c r="AK24" s="2299">
        <v>0</v>
      </c>
      <c r="AL24" s="2299">
        <v>0</v>
      </c>
      <c r="AM24" s="2299">
        <v>520</v>
      </c>
      <c r="AN24" s="2299">
        <v>0</v>
      </c>
      <c r="AO24" s="2299">
        <v>0</v>
      </c>
      <c r="AP24" s="2299">
        <v>0</v>
      </c>
      <c r="AQ24" s="2299">
        <v>0</v>
      </c>
      <c r="AR24" s="2299">
        <v>0</v>
      </c>
      <c r="AS24" s="2299">
        <v>0</v>
      </c>
      <c r="AT24" s="2299">
        <v>21</v>
      </c>
      <c r="AU24" s="2299">
        <v>6</v>
      </c>
      <c r="AV24" s="2299">
        <v>0</v>
      </c>
      <c r="AW24" s="2299">
        <v>42</v>
      </c>
      <c r="AX24" s="2299">
        <v>0</v>
      </c>
      <c r="AY24" s="2299">
        <v>0</v>
      </c>
      <c r="AZ24" s="2299">
        <v>28</v>
      </c>
      <c r="BA24" s="2299">
        <v>0</v>
      </c>
      <c r="BB24" s="2299">
        <v>0</v>
      </c>
      <c r="BC24" s="2299">
        <v>8</v>
      </c>
      <c r="BD24" s="2299">
        <v>0</v>
      </c>
      <c r="BE24" s="2462">
        <v>4017.6129999999998</v>
      </c>
      <c r="BF24" s="2458">
        <v>7294.9130000000005</v>
      </c>
      <c r="BH24" s="2297">
        <v>144.55000000000001</v>
      </c>
      <c r="BI24" s="2297">
        <v>6150.98</v>
      </c>
      <c r="BJ24" s="2297">
        <v>16.184999999999999</v>
      </c>
      <c r="BK24" s="2297">
        <v>66.825000000000003</v>
      </c>
      <c r="BL24" s="2297">
        <v>2283.75</v>
      </c>
      <c r="BM24" s="2297">
        <v>2.2799999999999998</v>
      </c>
      <c r="BN24" s="2464">
        <v>8664.5700000000015</v>
      </c>
      <c r="BO24" s="2297">
        <v>24.3</v>
      </c>
      <c r="BP24" s="2297">
        <v>6</v>
      </c>
      <c r="BQ24" s="2297">
        <v>0</v>
      </c>
      <c r="BR24" s="2297">
        <v>0</v>
      </c>
      <c r="BS24" s="2297">
        <v>0</v>
      </c>
      <c r="BT24" s="2297">
        <v>1.125</v>
      </c>
      <c r="BU24" s="2464">
        <v>31.425000000000001</v>
      </c>
      <c r="BV24" s="2465">
        <v>15990.908000000001</v>
      </c>
    </row>
    <row r="25" spans="1:74" ht="14.5" customHeight="1" x14ac:dyDescent="0.15">
      <c r="A25" s="478" t="s">
        <v>388</v>
      </c>
      <c r="B25" s="2297">
        <v>0</v>
      </c>
      <c r="C25" s="2297">
        <v>10658</v>
      </c>
      <c r="D25" s="2298">
        <v>0</v>
      </c>
      <c r="E25" s="2297">
        <v>0</v>
      </c>
      <c r="F25" s="2297">
        <v>0</v>
      </c>
      <c r="G25" s="2297">
        <v>46.2</v>
      </c>
      <c r="H25" s="2297">
        <v>45.5</v>
      </c>
      <c r="I25" s="1591">
        <v>0</v>
      </c>
      <c r="J25" s="1591">
        <v>95</v>
      </c>
      <c r="K25" s="1591">
        <v>131.4</v>
      </c>
      <c r="L25" s="1591">
        <v>350</v>
      </c>
      <c r="M25" s="1591">
        <v>0</v>
      </c>
      <c r="N25" s="1591">
        <v>46.8</v>
      </c>
      <c r="O25" s="1591">
        <v>372</v>
      </c>
      <c r="P25" s="1591">
        <v>0</v>
      </c>
      <c r="Q25" s="1591">
        <v>0</v>
      </c>
      <c r="R25" s="1591">
        <v>0</v>
      </c>
      <c r="S25" s="1591">
        <v>40</v>
      </c>
      <c r="T25" s="1591">
        <v>0</v>
      </c>
      <c r="U25" s="1591">
        <v>0</v>
      </c>
      <c r="V25" s="1591">
        <v>44</v>
      </c>
      <c r="W25" s="2462">
        <v>11828.9</v>
      </c>
      <c r="X25" s="1591">
        <v>0</v>
      </c>
      <c r="Y25" s="1591">
        <v>0</v>
      </c>
      <c r="Z25" s="1591">
        <v>0</v>
      </c>
      <c r="AA25" s="1591">
        <v>168</v>
      </c>
      <c r="AB25" s="2456">
        <v>168</v>
      </c>
      <c r="AC25" s="2299">
        <v>241.33199999999997</v>
      </c>
      <c r="AD25" s="2299">
        <v>710.99599999999998</v>
      </c>
      <c r="AE25" s="2299">
        <v>230.75</v>
      </c>
      <c r="AF25" s="1591">
        <v>461.5</v>
      </c>
      <c r="AG25" s="2299">
        <v>87</v>
      </c>
      <c r="AH25" s="2299">
        <v>167.94000000000003</v>
      </c>
      <c r="AI25" s="2299">
        <v>41.4</v>
      </c>
      <c r="AJ25" s="2299">
        <v>13</v>
      </c>
      <c r="AK25" s="2299">
        <v>108.8</v>
      </c>
      <c r="AL25" s="2299">
        <v>0</v>
      </c>
      <c r="AM25" s="2299">
        <v>30</v>
      </c>
      <c r="AN25" s="2299">
        <v>0</v>
      </c>
      <c r="AO25" s="2299">
        <v>0</v>
      </c>
      <c r="AP25" s="2299">
        <v>0</v>
      </c>
      <c r="AQ25" s="2299">
        <v>0</v>
      </c>
      <c r="AR25" s="2299">
        <v>0</v>
      </c>
      <c r="AS25" s="2299">
        <v>0</v>
      </c>
      <c r="AT25" s="2299">
        <v>32</v>
      </c>
      <c r="AU25" s="2299">
        <v>30</v>
      </c>
      <c r="AV25" s="2299">
        <v>0</v>
      </c>
      <c r="AW25" s="2299">
        <v>0</v>
      </c>
      <c r="AX25" s="2299">
        <v>0</v>
      </c>
      <c r="AY25" s="2299">
        <v>135</v>
      </c>
      <c r="AZ25" s="2299">
        <v>45</v>
      </c>
      <c r="BA25" s="2299">
        <v>0</v>
      </c>
      <c r="BB25" s="2299">
        <v>10</v>
      </c>
      <c r="BC25" s="2299">
        <v>9</v>
      </c>
      <c r="BD25" s="2299">
        <v>0</v>
      </c>
      <c r="BE25" s="2462">
        <v>2353.7180000000003</v>
      </c>
      <c r="BF25" s="2458">
        <v>14350.618</v>
      </c>
      <c r="BH25" s="2297">
        <v>0</v>
      </c>
      <c r="BI25" s="2297">
        <v>4173.41</v>
      </c>
      <c r="BJ25" s="2297">
        <v>0</v>
      </c>
      <c r="BK25" s="2297">
        <v>142.56</v>
      </c>
      <c r="BL25" s="2297">
        <v>362.5</v>
      </c>
      <c r="BM25" s="2297">
        <v>4.2</v>
      </c>
      <c r="BN25" s="2464">
        <v>4682.67</v>
      </c>
      <c r="BO25" s="2297">
        <v>40</v>
      </c>
      <c r="BP25" s="2297">
        <v>2.4</v>
      </c>
      <c r="BQ25" s="2297">
        <v>0</v>
      </c>
      <c r="BR25" s="2297">
        <v>0</v>
      </c>
      <c r="BS25" s="2297">
        <v>0</v>
      </c>
      <c r="BT25" s="2297">
        <v>0</v>
      </c>
      <c r="BU25" s="2464">
        <v>42.4</v>
      </c>
      <c r="BV25" s="2465">
        <v>19075.688000000002</v>
      </c>
    </row>
    <row r="26" spans="1:74" ht="14.5" customHeight="1" x14ac:dyDescent="0.15">
      <c r="A26" s="2295" t="s">
        <v>389</v>
      </c>
      <c r="B26" s="2296">
        <v>0</v>
      </c>
      <c r="C26" s="2296">
        <v>3801.1</v>
      </c>
      <c r="D26" s="2300">
        <v>829.5</v>
      </c>
      <c r="E26" s="2296">
        <v>3941.5</v>
      </c>
      <c r="F26" s="2296">
        <v>370</v>
      </c>
      <c r="G26" s="2296">
        <v>3039.7000000000003</v>
      </c>
      <c r="H26" s="2296">
        <v>801.9</v>
      </c>
      <c r="I26" s="2301">
        <v>560.25</v>
      </c>
      <c r="J26" s="2301">
        <v>1170.5</v>
      </c>
      <c r="K26" s="2301">
        <v>3963</v>
      </c>
      <c r="L26" s="2301">
        <v>10613</v>
      </c>
      <c r="M26" s="2301">
        <v>2212.5</v>
      </c>
      <c r="N26" s="2301">
        <v>7378.1</v>
      </c>
      <c r="O26" s="2301">
        <v>3407</v>
      </c>
      <c r="P26" s="2301">
        <v>0</v>
      </c>
      <c r="Q26" s="2301">
        <v>292</v>
      </c>
      <c r="R26" s="2301">
        <v>1274.75</v>
      </c>
      <c r="S26" s="2301">
        <v>577</v>
      </c>
      <c r="T26" s="2301">
        <v>28.699999999999996</v>
      </c>
      <c r="U26" s="2301">
        <v>808.5</v>
      </c>
      <c r="V26" s="2301">
        <v>2623</v>
      </c>
      <c r="W26" s="2463">
        <v>47692</v>
      </c>
      <c r="X26" s="2301">
        <v>22.5</v>
      </c>
      <c r="Y26" s="2301">
        <v>393</v>
      </c>
      <c r="Z26" s="2301">
        <v>220</v>
      </c>
      <c r="AA26" s="2301">
        <v>3113</v>
      </c>
      <c r="AB26" s="2467">
        <v>3748.5</v>
      </c>
      <c r="AC26" s="2302">
        <v>774.31899999999996</v>
      </c>
      <c r="AD26" s="2302">
        <v>36286.569000000003</v>
      </c>
      <c r="AE26" s="2302">
        <v>2513.1999999999998</v>
      </c>
      <c r="AF26" s="2301">
        <v>5137.5999999999995</v>
      </c>
      <c r="AG26" s="2302">
        <v>2153.5</v>
      </c>
      <c r="AH26" s="2302">
        <v>15195.45</v>
      </c>
      <c r="AI26" s="2302">
        <v>4699</v>
      </c>
      <c r="AJ26" s="2302">
        <v>464</v>
      </c>
      <c r="AK26" s="2302">
        <v>378</v>
      </c>
      <c r="AL26" s="2302">
        <v>87.5</v>
      </c>
      <c r="AM26" s="2302">
        <v>4801.75</v>
      </c>
      <c r="AN26" s="2302">
        <v>72.5</v>
      </c>
      <c r="AO26" s="2302">
        <v>252.5</v>
      </c>
      <c r="AP26" s="2302">
        <v>38</v>
      </c>
      <c r="AQ26" s="2302">
        <v>20</v>
      </c>
      <c r="AR26" s="2302">
        <v>56</v>
      </c>
      <c r="AS26" s="2302">
        <v>950</v>
      </c>
      <c r="AT26" s="2302">
        <v>1579.25</v>
      </c>
      <c r="AU26" s="2302">
        <v>2998</v>
      </c>
      <c r="AV26" s="2302">
        <v>757</v>
      </c>
      <c r="AW26" s="2302">
        <v>5411.5</v>
      </c>
      <c r="AX26" s="2302">
        <v>800.5</v>
      </c>
      <c r="AY26" s="2302">
        <v>809</v>
      </c>
      <c r="AZ26" s="2302">
        <v>2434</v>
      </c>
      <c r="BA26" s="2302">
        <v>547</v>
      </c>
      <c r="BB26" s="2302">
        <v>332.75</v>
      </c>
      <c r="BC26" s="2302">
        <v>5270.5</v>
      </c>
      <c r="BD26" s="2302">
        <v>0</v>
      </c>
      <c r="BE26" s="2463">
        <v>94819.388000000006</v>
      </c>
      <c r="BF26" s="2460">
        <v>146259.88800000001</v>
      </c>
      <c r="BH26" s="2398">
        <v>6445.48</v>
      </c>
      <c r="BI26" s="2398">
        <v>22242.734999999997</v>
      </c>
      <c r="BJ26" s="2398">
        <v>536.553</v>
      </c>
      <c r="BK26" s="2398">
        <v>1272.4965</v>
      </c>
      <c r="BL26" s="2398">
        <v>2204.90625</v>
      </c>
      <c r="BM26" s="2398">
        <v>70.77000000000001</v>
      </c>
      <c r="BN26" s="2463">
        <v>32772.940750000002</v>
      </c>
      <c r="BO26" s="2398">
        <v>4669.3700000000008</v>
      </c>
      <c r="BP26" s="2398">
        <v>665.25</v>
      </c>
      <c r="BQ26" s="2398">
        <v>481.45000000000005</v>
      </c>
      <c r="BR26" s="2398">
        <v>299.97499999999997</v>
      </c>
      <c r="BS26" s="2398">
        <v>364.20399999999995</v>
      </c>
      <c r="BT26" s="2398">
        <v>466.952</v>
      </c>
      <c r="BU26" s="2463">
        <v>6947.201</v>
      </c>
      <c r="BV26" s="2466">
        <v>185980.02974999999</v>
      </c>
    </row>
    <row r="27" spans="1:74" ht="14.5" customHeight="1" x14ac:dyDescent="0.15">
      <c r="A27" s="478" t="s">
        <v>390</v>
      </c>
      <c r="B27" s="2297">
        <v>0</v>
      </c>
      <c r="C27" s="2297">
        <v>1777.5</v>
      </c>
      <c r="D27" s="2298">
        <v>158</v>
      </c>
      <c r="E27" s="2297">
        <v>500</v>
      </c>
      <c r="F27" s="2297">
        <v>91</v>
      </c>
      <c r="G27" s="2297">
        <v>1712</v>
      </c>
      <c r="H27" s="2297">
        <v>378.7</v>
      </c>
      <c r="I27" s="1591">
        <v>177</v>
      </c>
      <c r="J27" s="1591">
        <v>440</v>
      </c>
      <c r="K27" s="1591">
        <v>2825</v>
      </c>
      <c r="L27" s="1591">
        <v>5495</v>
      </c>
      <c r="M27" s="1591">
        <v>1540</v>
      </c>
      <c r="N27" s="1591">
        <v>4115</v>
      </c>
      <c r="O27" s="1591">
        <v>890</v>
      </c>
      <c r="P27" s="1591">
        <v>0</v>
      </c>
      <c r="Q27" s="1591">
        <v>72</v>
      </c>
      <c r="R27" s="1591">
        <v>104</v>
      </c>
      <c r="S27" s="1591">
        <v>130</v>
      </c>
      <c r="T27" s="1591">
        <v>28.699999999999996</v>
      </c>
      <c r="U27" s="1591">
        <v>620</v>
      </c>
      <c r="V27" s="1591">
        <v>795</v>
      </c>
      <c r="W27" s="2462">
        <v>21848.9</v>
      </c>
      <c r="X27" s="1591">
        <v>12</v>
      </c>
      <c r="Y27" s="1591">
        <v>66</v>
      </c>
      <c r="Z27" s="1591">
        <v>110</v>
      </c>
      <c r="AA27" s="1591">
        <v>980</v>
      </c>
      <c r="AB27" s="2456">
        <v>1168</v>
      </c>
      <c r="AC27" s="2299">
        <v>61.1</v>
      </c>
      <c r="AD27" s="2299">
        <v>9251.66</v>
      </c>
      <c r="AE27" s="2299">
        <v>308</v>
      </c>
      <c r="AF27" s="1591">
        <v>572</v>
      </c>
      <c r="AG27" s="2299">
        <v>665</v>
      </c>
      <c r="AH27" s="2299">
        <v>3792</v>
      </c>
      <c r="AI27" s="2299">
        <v>720</v>
      </c>
      <c r="AJ27" s="2299">
        <v>18</v>
      </c>
      <c r="AK27" s="2299">
        <v>32</v>
      </c>
      <c r="AL27" s="2299">
        <v>27</v>
      </c>
      <c r="AM27" s="2299">
        <v>1164</v>
      </c>
      <c r="AN27" s="2299">
        <v>0</v>
      </c>
      <c r="AO27" s="2299">
        <v>54</v>
      </c>
      <c r="AP27" s="2299">
        <v>0</v>
      </c>
      <c r="AQ27" s="2299">
        <v>0</v>
      </c>
      <c r="AR27" s="2299">
        <v>7</v>
      </c>
      <c r="AS27" s="2299">
        <v>100</v>
      </c>
      <c r="AT27" s="2299">
        <v>588</v>
      </c>
      <c r="AU27" s="2299">
        <v>2100</v>
      </c>
      <c r="AV27" s="2299">
        <v>72</v>
      </c>
      <c r="AW27" s="2299">
        <v>300</v>
      </c>
      <c r="AX27" s="2299">
        <v>266</v>
      </c>
      <c r="AY27" s="2299">
        <v>110</v>
      </c>
      <c r="AZ27" s="2299">
        <v>1600</v>
      </c>
      <c r="BA27" s="2299">
        <v>213.5</v>
      </c>
      <c r="BB27" s="2299">
        <v>84</v>
      </c>
      <c r="BC27" s="2299">
        <v>316</v>
      </c>
      <c r="BD27" s="2299">
        <v>0</v>
      </c>
      <c r="BE27" s="2462">
        <v>22421.260000000002</v>
      </c>
      <c r="BF27" s="2458">
        <v>45438.16</v>
      </c>
      <c r="BH27" s="2297">
        <v>3798.43</v>
      </c>
      <c r="BI27" s="2297">
        <v>5128.25</v>
      </c>
      <c r="BJ27" s="2297">
        <v>355.39499999999998</v>
      </c>
      <c r="BK27" s="2297">
        <v>855.36</v>
      </c>
      <c r="BL27" s="2297">
        <v>906.25</v>
      </c>
      <c r="BM27" s="2297">
        <v>36.799999999999997</v>
      </c>
      <c r="BN27" s="2464">
        <v>11080.485000000001</v>
      </c>
      <c r="BO27" s="2297">
        <v>2904</v>
      </c>
      <c r="BP27" s="2297">
        <v>550</v>
      </c>
      <c r="BQ27" s="2297">
        <v>480</v>
      </c>
      <c r="BR27" s="2297">
        <v>284</v>
      </c>
      <c r="BS27" s="2297">
        <v>275</v>
      </c>
      <c r="BT27" s="2297">
        <v>464</v>
      </c>
      <c r="BU27" s="2464">
        <v>4957</v>
      </c>
      <c r="BV27" s="2465">
        <v>61475.645000000004</v>
      </c>
    </row>
    <row r="28" spans="1:74" ht="14.5" customHeight="1" x14ac:dyDescent="0.15">
      <c r="A28" s="478" t="s">
        <v>391</v>
      </c>
      <c r="B28" s="2297">
        <v>0</v>
      </c>
      <c r="C28" s="2297">
        <v>0</v>
      </c>
      <c r="D28" s="2298">
        <v>47.5</v>
      </c>
      <c r="E28" s="2297">
        <v>882</v>
      </c>
      <c r="F28" s="2297">
        <v>126</v>
      </c>
      <c r="G28" s="2297">
        <v>35.1</v>
      </c>
      <c r="H28" s="2297">
        <v>24</v>
      </c>
      <c r="I28" s="1591">
        <v>55</v>
      </c>
      <c r="J28" s="1591">
        <v>72</v>
      </c>
      <c r="K28" s="1591">
        <v>0</v>
      </c>
      <c r="L28" s="1591">
        <v>360</v>
      </c>
      <c r="M28" s="1591">
        <v>280</v>
      </c>
      <c r="N28" s="1591">
        <v>340</v>
      </c>
      <c r="O28" s="1591">
        <v>936</v>
      </c>
      <c r="P28" s="1591">
        <v>0</v>
      </c>
      <c r="Q28" s="1591">
        <v>180</v>
      </c>
      <c r="R28" s="1591">
        <v>680</v>
      </c>
      <c r="S28" s="1591">
        <v>0</v>
      </c>
      <c r="T28" s="1591">
        <v>0</v>
      </c>
      <c r="U28" s="1591">
        <v>0</v>
      </c>
      <c r="V28" s="1591">
        <v>405</v>
      </c>
      <c r="W28" s="2462">
        <v>4422.6000000000004</v>
      </c>
      <c r="X28" s="1591">
        <v>0</v>
      </c>
      <c r="Y28" s="1591">
        <v>0</v>
      </c>
      <c r="Z28" s="1591">
        <v>0</v>
      </c>
      <c r="AA28" s="1591">
        <v>110</v>
      </c>
      <c r="AB28" s="2456">
        <v>110</v>
      </c>
      <c r="AC28" s="2299">
        <v>101.75200000000001</v>
      </c>
      <c r="AD28" s="2299">
        <v>1313.3340000000001</v>
      </c>
      <c r="AE28" s="2299">
        <v>46.199999999999996</v>
      </c>
      <c r="AF28" s="1591">
        <v>100.1</v>
      </c>
      <c r="AG28" s="2299">
        <v>98</v>
      </c>
      <c r="AH28" s="2299">
        <v>684.25</v>
      </c>
      <c r="AI28" s="2299">
        <v>120</v>
      </c>
      <c r="AJ28" s="2299">
        <v>37.5</v>
      </c>
      <c r="AK28" s="2299">
        <v>0</v>
      </c>
      <c r="AL28" s="2299">
        <v>0</v>
      </c>
      <c r="AM28" s="2299">
        <v>540</v>
      </c>
      <c r="AN28" s="2299">
        <v>0</v>
      </c>
      <c r="AO28" s="2299">
        <v>0</v>
      </c>
      <c r="AP28" s="2299">
        <v>0</v>
      </c>
      <c r="AQ28" s="2299">
        <v>0</v>
      </c>
      <c r="AR28" s="2299">
        <v>24</v>
      </c>
      <c r="AS28" s="2299">
        <v>32</v>
      </c>
      <c r="AT28" s="2299">
        <v>14.25</v>
      </c>
      <c r="AU28" s="2299">
        <v>72</v>
      </c>
      <c r="AV28" s="2299">
        <v>0</v>
      </c>
      <c r="AW28" s="2299">
        <v>142.5</v>
      </c>
      <c r="AX28" s="2299">
        <v>8</v>
      </c>
      <c r="AY28" s="2299">
        <v>-27</v>
      </c>
      <c r="AZ28" s="2299">
        <v>270</v>
      </c>
      <c r="BA28" s="2299">
        <v>13.5</v>
      </c>
      <c r="BB28" s="2299">
        <v>7</v>
      </c>
      <c r="BC28" s="2299">
        <v>6</v>
      </c>
      <c r="BD28" s="2299">
        <v>0</v>
      </c>
      <c r="BE28" s="2462">
        <v>3603.386</v>
      </c>
      <c r="BF28" s="2458">
        <v>8135.9860000000008</v>
      </c>
      <c r="BH28" s="2297">
        <v>229.6</v>
      </c>
      <c r="BI28" s="2297">
        <v>2755.75</v>
      </c>
      <c r="BJ28" s="2297">
        <v>0</v>
      </c>
      <c r="BK28" s="2297">
        <v>106.92</v>
      </c>
      <c r="BL28" s="2297">
        <v>208.4375</v>
      </c>
      <c r="BM28" s="2297">
        <v>2.0249999999999999</v>
      </c>
      <c r="BN28" s="2464">
        <v>3302.7325000000001</v>
      </c>
      <c r="BO28" s="2297">
        <v>5.375</v>
      </c>
      <c r="BP28" s="2297">
        <v>2.5</v>
      </c>
      <c r="BQ28" s="2297">
        <v>0</v>
      </c>
      <c r="BR28" s="2297">
        <v>0</v>
      </c>
      <c r="BS28" s="2297">
        <v>0</v>
      </c>
      <c r="BT28" s="2297">
        <v>0</v>
      </c>
      <c r="BU28" s="2464">
        <v>7.875</v>
      </c>
      <c r="BV28" s="2465">
        <v>11446.593500000001</v>
      </c>
    </row>
    <row r="29" spans="1:74" ht="14.5" customHeight="1" x14ac:dyDescent="0.15">
      <c r="A29" s="478" t="s">
        <v>392</v>
      </c>
      <c r="B29" s="2297">
        <v>0</v>
      </c>
      <c r="C29" s="2297">
        <v>1750</v>
      </c>
      <c r="D29" s="2298">
        <v>0</v>
      </c>
      <c r="E29" s="2297">
        <v>331</v>
      </c>
      <c r="F29" s="2297">
        <v>0</v>
      </c>
      <c r="G29" s="2297">
        <v>0</v>
      </c>
      <c r="H29" s="2297">
        <v>10.7</v>
      </c>
      <c r="I29" s="1591">
        <v>0</v>
      </c>
      <c r="J29" s="1591">
        <v>52</v>
      </c>
      <c r="K29" s="1591">
        <v>84</v>
      </c>
      <c r="L29" s="1591">
        <v>200</v>
      </c>
      <c r="M29" s="1591">
        <v>0</v>
      </c>
      <c r="N29" s="1591">
        <v>76.099999999999994</v>
      </c>
      <c r="O29" s="1591">
        <v>660</v>
      </c>
      <c r="P29" s="1591">
        <v>0</v>
      </c>
      <c r="Q29" s="1591">
        <v>0</v>
      </c>
      <c r="R29" s="1591">
        <v>298.75</v>
      </c>
      <c r="S29" s="1591">
        <v>147</v>
      </c>
      <c r="T29" s="1591">
        <v>0</v>
      </c>
      <c r="U29" s="1591">
        <v>178.5</v>
      </c>
      <c r="V29" s="1591">
        <v>128</v>
      </c>
      <c r="W29" s="2462">
        <v>3916.0499999999997</v>
      </c>
      <c r="X29" s="1591">
        <v>0</v>
      </c>
      <c r="Y29" s="1591">
        <v>0</v>
      </c>
      <c r="Z29" s="1591">
        <v>0</v>
      </c>
      <c r="AA29" s="1591">
        <v>63</v>
      </c>
      <c r="AB29" s="2456">
        <v>63</v>
      </c>
      <c r="AC29" s="2299">
        <v>4</v>
      </c>
      <c r="AD29" s="2299">
        <v>90.024000000000001</v>
      </c>
      <c r="AE29" s="2299">
        <v>56</v>
      </c>
      <c r="AF29" s="1591">
        <v>91</v>
      </c>
      <c r="AG29" s="2299">
        <v>244</v>
      </c>
      <c r="AH29" s="2299">
        <v>162</v>
      </c>
      <c r="AI29" s="2299">
        <v>171</v>
      </c>
      <c r="AJ29" s="2299">
        <v>90</v>
      </c>
      <c r="AK29" s="2299">
        <v>0</v>
      </c>
      <c r="AL29" s="2299">
        <v>0</v>
      </c>
      <c r="AM29" s="2299">
        <v>669.75</v>
      </c>
      <c r="AN29" s="2299">
        <v>24.5</v>
      </c>
      <c r="AO29" s="2299">
        <v>0</v>
      </c>
      <c r="AP29" s="2299">
        <v>0</v>
      </c>
      <c r="AQ29" s="2299">
        <v>0</v>
      </c>
      <c r="AR29" s="2299">
        <v>0</v>
      </c>
      <c r="AS29" s="2299">
        <v>402</v>
      </c>
      <c r="AT29" s="2299">
        <v>10</v>
      </c>
      <c r="AU29" s="2299">
        <v>12</v>
      </c>
      <c r="AV29" s="2299">
        <v>128</v>
      </c>
      <c r="AW29" s="2299">
        <v>868</v>
      </c>
      <c r="AX29" s="2299">
        <v>6</v>
      </c>
      <c r="AY29" s="2299">
        <v>90</v>
      </c>
      <c r="AZ29" s="2299">
        <v>272</v>
      </c>
      <c r="BA29" s="2299">
        <v>0</v>
      </c>
      <c r="BB29" s="2299">
        <v>0</v>
      </c>
      <c r="BC29" s="2299">
        <v>804</v>
      </c>
      <c r="BD29" s="2299">
        <v>0</v>
      </c>
      <c r="BE29" s="2462">
        <v>4194.2739999999994</v>
      </c>
      <c r="BF29" s="2458">
        <v>8173.3239999999987</v>
      </c>
      <c r="BH29" s="2297">
        <v>0</v>
      </c>
      <c r="BI29" s="2297">
        <v>1782.66</v>
      </c>
      <c r="BJ29" s="2297">
        <v>0</v>
      </c>
      <c r="BK29" s="2297">
        <v>33.264000000000003</v>
      </c>
      <c r="BL29" s="2297">
        <v>163.125</v>
      </c>
      <c r="BM29" s="2297">
        <v>0.40500000000000003</v>
      </c>
      <c r="BN29" s="2464">
        <v>1979.454</v>
      </c>
      <c r="BO29" s="2297">
        <v>110</v>
      </c>
      <c r="BP29" s="2297">
        <v>0</v>
      </c>
      <c r="BQ29" s="2297">
        <v>0</v>
      </c>
      <c r="BR29" s="2297">
        <v>0</v>
      </c>
      <c r="BS29" s="2297">
        <v>0</v>
      </c>
      <c r="BT29" s="2297">
        <v>0</v>
      </c>
      <c r="BU29" s="2464">
        <v>110</v>
      </c>
      <c r="BV29" s="2465">
        <v>10262.777999999998</v>
      </c>
    </row>
    <row r="30" spans="1:74" ht="14.5" customHeight="1" x14ac:dyDescent="0.15">
      <c r="A30" s="478" t="s">
        <v>393</v>
      </c>
      <c r="B30" s="2297">
        <v>0</v>
      </c>
      <c r="C30" s="2297">
        <v>273.60000000000002</v>
      </c>
      <c r="D30" s="2298">
        <v>379.5</v>
      </c>
      <c r="E30" s="2297">
        <v>308</v>
      </c>
      <c r="F30" s="2297">
        <v>153</v>
      </c>
      <c r="G30" s="2297">
        <v>560</v>
      </c>
      <c r="H30" s="2297">
        <v>196</v>
      </c>
      <c r="I30" s="1591">
        <v>130.5</v>
      </c>
      <c r="J30" s="1591">
        <v>375</v>
      </c>
      <c r="K30" s="1591">
        <v>450</v>
      </c>
      <c r="L30" s="1591">
        <v>1350</v>
      </c>
      <c r="M30" s="1591">
        <v>200</v>
      </c>
      <c r="N30" s="1591">
        <v>1300</v>
      </c>
      <c r="O30" s="1591">
        <v>0</v>
      </c>
      <c r="P30" s="1591">
        <v>0</v>
      </c>
      <c r="Q30" s="1591">
        <v>40</v>
      </c>
      <c r="R30" s="1591">
        <v>120</v>
      </c>
      <c r="S30" s="1591">
        <v>300</v>
      </c>
      <c r="T30" s="1591">
        <v>0</v>
      </c>
      <c r="U30" s="1591">
        <v>10</v>
      </c>
      <c r="V30" s="1591">
        <v>360</v>
      </c>
      <c r="W30" s="2462">
        <v>6505.6</v>
      </c>
      <c r="X30" s="1591">
        <v>10.5</v>
      </c>
      <c r="Y30" s="1591">
        <v>50</v>
      </c>
      <c r="Z30" s="1591">
        <v>0</v>
      </c>
      <c r="AA30" s="1591">
        <v>960</v>
      </c>
      <c r="AB30" s="2456">
        <v>1020.5</v>
      </c>
      <c r="AC30" s="2299">
        <v>259.74899999999997</v>
      </c>
      <c r="AD30" s="2299">
        <v>5155.326</v>
      </c>
      <c r="AE30" s="2299">
        <v>603</v>
      </c>
      <c r="AF30" s="1591">
        <v>1306.5</v>
      </c>
      <c r="AG30" s="2299">
        <v>474.5</v>
      </c>
      <c r="AH30" s="2299">
        <v>5715.2000000000007</v>
      </c>
      <c r="AI30" s="2299">
        <v>1524</v>
      </c>
      <c r="AJ30" s="2299">
        <v>196</v>
      </c>
      <c r="AK30" s="2299">
        <v>252</v>
      </c>
      <c r="AL30" s="2299">
        <v>30</v>
      </c>
      <c r="AM30" s="2299">
        <v>1368</v>
      </c>
      <c r="AN30" s="2299">
        <v>42</v>
      </c>
      <c r="AO30" s="2299">
        <v>24</v>
      </c>
      <c r="AP30" s="2299">
        <v>0</v>
      </c>
      <c r="AQ30" s="2299">
        <v>0</v>
      </c>
      <c r="AR30" s="2299">
        <v>10</v>
      </c>
      <c r="AS30" s="2299">
        <v>72</v>
      </c>
      <c r="AT30" s="2299">
        <v>380</v>
      </c>
      <c r="AU30" s="2299">
        <v>576</v>
      </c>
      <c r="AV30" s="2299">
        <v>432</v>
      </c>
      <c r="AW30" s="2299">
        <v>750</v>
      </c>
      <c r="AX30" s="2299">
        <v>77</v>
      </c>
      <c r="AY30" s="2299">
        <v>368</v>
      </c>
      <c r="AZ30" s="2299">
        <v>105</v>
      </c>
      <c r="BA30" s="2299">
        <v>21</v>
      </c>
      <c r="BB30" s="2299">
        <v>136</v>
      </c>
      <c r="BC30" s="2299">
        <v>184</v>
      </c>
      <c r="BD30" s="2299">
        <v>0</v>
      </c>
      <c r="BE30" s="2462">
        <v>20061.275000000001</v>
      </c>
      <c r="BF30" s="2458">
        <v>27587.375</v>
      </c>
      <c r="BH30" s="2297">
        <v>0</v>
      </c>
      <c r="BI30" s="2297">
        <v>3444.14</v>
      </c>
      <c r="BJ30" s="2297">
        <v>0</v>
      </c>
      <c r="BK30" s="2297">
        <v>66.825000000000003</v>
      </c>
      <c r="BL30" s="2297">
        <v>326.25</v>
      </c>
      <c r="BM30" s="2297">
        <v>12.6</v>
      </c>
      <c r="BN30" s="2464">
        <v>3849.8149999999996</v>
      </c>
      <c r="BO30" s="2297">
        <v>1483.52</v>
      </c>
      <c r="BP30" s="2297">
        <v>0</v>
      </c>
      <c r="BQ30" s="2297">
        <v>0</v>
      </c>
      <c r="BR30" s="2297">
        <v>0</v>
      </c>
      <c r="BS30" s="2297">
        <v>87.4</v>
      </c>
      <c r="BT30" s="2297">
        <v>0</v>
      </c>
      <c r="BU30" s="2464">
        <v>1570.92</v>
      </c>
      <c r="BV30" s="2465">
        <v>33008.11</v>
      </c>
    </row>
    <row r="31" spans="1:74" ht="14.5" customHeight="1" x14ac:dyDescent="0.15">
      <c r="A31" s="478" t="s">
        <v>394</v>
      </c>
      <c r="B31" s="2297">
        <v>0</v>
      </c>
      <c r="C31" s="2297">
        <v>0</v>
      </c>
      <c r="D31" s="2298">
        <v>50</v>
      </c>
      <c r="E31" s="2297">
        <v>261</v>
      </c>
      <c r="F31" s="2297">
        <v>0</v>
      </c>
      <c r="G31" s="2297">
        <v>54.6</v>
      </c>
      <c r="H31" s="2297">
        <v>88.2</v>
      </c>
      <c r="I31" s="1591">
        <v>39.25</v>
      </c>
      <c r="J31" s="1591">
        <v>36</v>
      </c>
      <c r="K31" s="1591">
        <v>190</v>
      </c>
      <c r="L31" s="1591">
        <v>1025</v>
      </c>
      <c r="M31" s="1591">
        <v>27.5</v>
      </c>
      <c r="N31" s="1591">
        <v>730</v>
      </c>
      <c r="O31" s="1591">
        <v>0</v>
      </c>
      <c r="P31" s="1591">
        <v>0</v>
      </c>
      <c r="Q31" s="1591">
        <v>0</v>
      </c>
      <c r="R31" s="1591">
        <v>0</v>
      </c>
      <c r="S31" s="1591">
        <v>0</v>
      </c>
      <c r="T31" s="1591">
        <v>0</v>
      </c>
      <c r="U31" s="1591">
        <v>0</v>
      </c>
      <c r="V31" s="1591">
        <v>110</v>
      </c>
      <c r="W31" s="2462">
        <v>2611.5500000000002</v>
      </c>
      <c r="X31" s="1591">
        <v>0</v>
      </c>
      <c r="Y31" s="1591">
        <v>224</v>
      </c>
      <c r="Z31" s="1591">
        <v>50</v>
      </c>
      <c r="AA31" s="1591">
        <v>330</v>
      </c>
      <c r="AB31" s="2456">
        <v>604</v>
      </c>
      <c r="AC31" s="2299">
        <v>50.58</v>
      </c>
      <c r="AD31" s="2299">
        <v>5110.0719999999992</v>
      </c>
      <c r="AE31" s="2299">
        <v>186</v>
      </c>
      <c r="AF31" s="1591">
        <v>403</v>
      </c>
      <c r="AG31" s="2299">
        <v>481</v>
      </c>
      <c r="AH31" s="2299">
        <v>2079</v>
      </c>
      <c r="AI31" s="2299">
        <v>374</v>
      </c>
      <c r="AJ31" s="2299">
        <v>12</v>
      </c>
      <c r="AK31" s="2299">
        <v>36</v>
      </c>
      <c r="AL31" s="2299">
        <v>24.5</v>
      </c>
      <c r="AM31" s="2299">
        <v>392</v>
      </c>
      <c r="AN31" s="2299">
        <v>0</v>
      </c>
      <c r="AO31" s="2299">
        <v>19.5</v>
      </c>
      <c r="AP31" s="2299">
        <v>24</v>
      </c>
      <c r="AQ31" s="2299">
        <v>0</v>
      </c>
      <c r="AR31" s="2299">
        <v>0</v>
      </c>
      <c r="AS31" s="2299">
        <v>24</v>
      </c>
      <c r="AT31" s="2299">
        <v>216</v>
      </c>
      <c r="AU31" s="2299">
        <v>64</v>
      </c>
      <c r="AV31" s="2299">
        <v>30</v>
      </c>
      <c r="AW31" s="2299">
        <v>945</v>
      </c>
      <c r="AX31" s="2299">
        <v>35</v>
      </c>
      <c r="AY31" s="2299">
        <v>112</v>
      </c>
      <c r="AZ31" s="2299">
        <v>56</v>
      </c>
      <c r="BA31" s="2299">
        <v>54</v>
      </c>
      <c r="BB31" s="2299">
        <v>36</v>
      </c>
      <c r="BC31" s="2299">
        <v>198</v>
      </c>
      <c r="BD31" s="2299">
        <v>0</v>
      </c>
      <c r="BE31" s="2462">
        <v>10961.651999999998</v>
      </c>
      <c r="BF31" s="2458">
        <v>14177.201999999997</v>
      </c>
      <c r="BH31" s="2297">
        <v>339.85</v>
      </c>
      <c r="BI31" s="2297">
        <v>1547.2349999999999</v>
      </c>
      <c r="BJ31" s="2297">
        <v>53.753</v>
      </c>
      <c r="BK31" s="2297">
        <v>71.28</v>
      </c>
      <c r="BL31" s="2297">
        <v>63.4375</v>
      </c>
      <c r="BM31" s="2297">
        <v>1.4</v>
      </c>
      <c r="BN31" s="2464">
        <v>2076.9555</v>
      </c>
      <c r="BO31" s="2297">
        <v>90.474999999999994</v>
      </c>
      <c r="BP31" s="2297">
        <v>101</v>
      </c>
      <c r="BQ31" s="2297">
        <v>0.48</v>
      </c>
      <c r="BR31" s="2297">
        <v>5.5</v>
      </c>
      <c r="BS31" s="2297">
        <v>0.30399999999999999</v>
      </c>
      <c r="BT31" s="2297">
        <v>0</v>
      </c>
      <c r="BU31" s="2464">
        <v>197.75899999999999</v>
      </c>
      <c r="BV31" s="2465">
        <v>16451.916499999999</v>
      </c>
    </row>
    <row r="32" spans="1:74" ht="14.5" customHeight="1" x14ac:dyDescent="0.15">
      <c r="A32" s="478" t="s">
        <v>395</v>
      </c>
      <c r="B32" s="2297">
        <v>0</v>
      </c>
      <c r="C32" s="2297">
        <v>0</v>
      </c>
      <c r="D32" s="2298">
        <v>54</v>
      </c>
      <c r="E32" s="2297">
        <v>96</v>
      </c>
      <c r="F32" s="2297">
        <v>0</v>
      </c>
      <c r="G32" s="2297">
        <v>584</v>
      </c>
      <c r="H32" s="2297">
        <v>44</v>
      </c>
      <c r="I32" s="1591">
        <v>45</v>
      </c>
      <c r="J32" s="1591">
        <v>56</v>
      </c>
      <c r="K32" s="1591">
        <v>172</v>
      </c>
      <c r="L32" s="1591">
        <v>940</v>
      </c>
      <c r="M32" s="1591">
        <v>28</v>
      </c>
      <c r="N32" s="1591">
        <v>191</v>
      </c>
      <c r="O32" s="1591">
        <v>0</v>
      </c>
      <c r="P32" s="1591">
        <v>0</v>
      </c>
      <c r="Q32" s="1591">
        <v>0</v>
      </c>
      <c r="R32" s="1591">
        <v>72</v>
      </c>
      <c r="S32" s="1591">
        <v>0</v>
      </c>
      <c r="T32" s="1591">
        <v>0</v>
      </c>
      <c r="U32" s="1591">
        <v>0</v>
      </c>
      <c r="V32" s="1591">
        <v>144</v>
      </c>
      <c r="W32" s="2462">
        <v>2426</v>
      </c>
      <c r="X32" s="1591">
        <v>0</v>
      </c>
      <c r="Y32" s="1591">
        <v>35</v>
      </c>
      <c r="Z32" s="1591">
        <v>30</v>
      </c>
      <c r="AA32" s="1591">
        <v>210</v>
      </c>
      <c r="AB32" s="2456">
        <v>275</v>
      </c>
      <c r="AC32" s="2299">
        <v>84.221999999999994</v>
      </c>
      <c r="AD32" s="2299">
        <v>4591.8289999999997</v>
      </c>
      <c r="AE32" s="2299">
        <v>336</v>
      </c>
      <c r="AF32" s="1591">
        <v>546</v>
      </c>
      <c r="AG32" s="2299">
        <v>44</v>
      </c>
      <c r="AH32" s="2299">
        <v>1485</v>
      </c>
      <c r="AI32" s="2299">
        <v>408</v>
      </c>
      <c r="AJ32" s="2299">
        <v>22.5</v>
      </c>
      <c r="AK32" s="2299">
        <v>0</v>
      </c>
      <c r="AL32" s="2299">
        <v>6</v>
      </c>
      <c r="AM32" s="2299">
        <v>252</v>
      </c>
      <c r="AN32" s="2299">
        <v>0</v>
      </c>
      <c r="AO32" s="2299">
        <v>105</v>
      </c>
      <c r="AP32" s="2299">
        <v>0</v>
      </c>
      <c r="AQ32" s="2299">
        <v>20</v>
      </c>
      <c r="AR32" s="2299">
        <v>15</v>
      </c>
      <c r="AS32" s="2299">
        <v>56</v>
      </c>
      <c r="AT32" s="2299">
        <v>56</v>
      </c>
      <c r="AU32" s="2299">
        <v>72</v>
      </c>
      <c r="AV32" s="2299">
        <v>0</v>
      </c>
      <c r="AW32" s="2299">
        <v>54</v>
      </c>
      <c r="AX32" s="2299">
        <v>36</v>
      </c>
      <c r="AY32" s="2299">
        <v>18</v>
      </c>
      <c r="AZ32" s="2299">
        <v>105</v>
      </c>
      <c r="BA32" s="2299">
        <v>11</v>
      </c>
      <c r="BB32" s="2299">
        <v>28</v>
      </c>
      <c r="BC32" s="2299">
        <v>68</v>
      </c>
      <c r="BD32" s="2299">
        <v>0</v>
      </c>
      <c r="BE32" s="2462">
        <v>8419.5509999999995</v>
      </c>
      <c r="BF32" s="2458">
        <v>11120.550999999999</v>
      </c>
      <c r="BH32" s="2297">
        <v>200.89999999999998</v>
      </c>
      <c r="BI32" s="2297">
        <v>2441.85</v>
      </c>
      <c r="BJ32" s="2297">
        <v>35.274999999999999</v>
      </c>
      <c r="BK32" s="2297">
        <v>53.46</v>
      </c>
      <c r="BL32" s="2297">
        <v>29.90625</v>
      </c>
      <c r="BM32" s="2297">
        <v>7.2</v>
      </c>
      <c r="BN32" s="2464">
        <v>2768.5912499999999</v>
      </c>
      <c r="BO32" s="2297">
        <v>30</v>
      </c>
      <c r="BP32" s="2297">
        <v>7.35</v>
      </c>
      <c r="BQ32" s="2297">
        <v>0</v>
      </c>
      <c r="BR32" s="2297">
        <v>3.5750000000000002</v>
      </c>
      <c r="BS32" s="2297">
        <v>0</v>
      </c>
      <c r="BT32" s="2297">
        <v>0</v>
      </c>
      <c r="BU32" s="2464">
        <v>40.925000000000004</v>
      </c>
      <c r="BV32" s="2465">
        <v>13930.06725</v>
      </c>
    </row>
    <row r="33" spans="1:74" ht="14.5" customHeight="1" x14ac:dyDescent="0.15">
      <c r="A33" s="478" t="s">
        <v>396</v>
      </c>
      <c r="B33" s="2297">
        <v>0</v>
      </c>
      <c r="C33" s="2297">
        <v>0</v>
      </c>
      <c r="D33" s="2298">
        <v>45</v>
      </c>
      <c r="E33" s="2297">
        <v>1400</v>
      </c>
      <c r="F33" s="2297">
        <v>0</v>
      </c>
      <c r="G33" s="2297">
        <v>51</v>
      </c>
      <c r="H33" s="2297">
        <v>40.5</v>
      </c>
      <c r="I33" s="1591">
        <v>60</v>
      </c>
      <c r="J33" s="1591">
        <v>54</v>
      </c>
      <c r="K33" s="1591">
        <v>242</v>
      </c>
      <c r="L33" s="1591">
        <v>915</v>
      </c>
      <c r="M33" s="1591">
        <v>69</v>
      </c>
      <c r="N33" s="1591">
        <v>342.5</v>
      </c>
      <c r="O33" s="1591">
        <v>0</v>
      </c>
      <c r="P33" s="1591">
        <v>0</v>
      </c>
      <c r="Q33" s="1591">
        <v>0</v>
      </c>
      <c r="R33" s="1591">
        <v>0</v>
      </c>
      <c r="S33" s="1591">
        <v>0</v>
      </c>
      <c r="T33" s="1591">
        <v>0</v>
      </c>
      <c r="U33" s="1591">
        <v>0</v>
      </c>
      <c r="V33" s="1591">
        <v>381</v>
      </c>
      <c r="W33" s="2462">
        <v>3600</v>
      </c>
      <c r="X33" s="1591">
        <v>0</v>
      </c>
      <c r="Y33" s="1591">
        <v>18</v>
      </c>
      <c r="Z33" s="1591">
        <v>30</v>
      </c>
      <c r="AA33" s="1591">
        <v>180</v>
      </c>
      <c r="AB33" s="2456">
        <v>228</v>
      </c>
      <c r="AC33" s="2299">
        <v>43.8</v>
      </c>
      <c r="AD33" s="2299">
        <v>6575.0189999999993</v>
      </c>
      <c r="AE33" s="2299">
        <v>276</v>
      </c>
      <c r="AF33" s="1591">
        <v>598</v>
      </c>
      <c r="AG33" s="2299">
        <v>72</v>
      </c>
      <c r="AH33" s="2299">
        <v>432</v>
      </c>
      <c r="AI33" s="2299">
        <v>432</v>
      </c>
      <c r="AJ33" s="2299">
        <v>0</v>
      </c>
      <c r="AK33" s="2299">
        <v>28</v>
      </c>
      <c r="AL33" s="2299">
        <v>0</v>
      </c>
      <c r="AM33" s="2299">
        <v>88</v>
      </c>
      <c r="AN33" s="2299">
        <v>6</v>
      </c>
      <c r="AO33" s="2299">
        <v>0</v>
      </c>
      <c r="AP33" s="2299">
        <v>14</v>
      </c>
      <c r="AQ33" s="2299">
        <v>0</v>
      </c>
      <c r="AR33" s="2299">
        <v>0</v>
      </c>
      <c r="AS33" s="2299">
        <v>136</v>
      </c>
      <c r="AT33" s="2299">
        <v>120</v>
      </c>
      <c r="AU33" s="2299">
        <v>63</v>
      </c>
      <c r="AV33" s="2299">
        <v>0</v>
      </c>
      <c r="AW33" s="2299">
        <v>1452</v>
      </c>
      <c r="AX33" s="2299">
        <v>366</v>
      </c>
      <c r="AY33" s="2299">
        <v>72</v>
      </c>
      <c r="AZ33" s="2299">
        <v>26</v>
      </c>
      <c r="BA33" s="2299">
        <v>90</v>
      </c>
      <c r="BB33" s="2299">
        <v>28</v>
      </c>
      <c r="BC33" s="2299">
        <v>49.5</v>
      </c>
      <c r="BD33" s="2299">
        <v>0</v>
      </c>
      <c r="BE33" s="2462">
        <v>10967.319</v>
      </c>
      <c r="BF33" s="2458">
        <v>14795.319</v>
      </c>
      <c r="BH33" s="2297">
        <v>959.7</v>
      </c>
      <c r="BI33" s="2297">
        <v>1912.6</v>
      </c>
      <c r="BJ33" s="2297">
        <v>31.872</v>
      </c>
      <c r="BK33" s="2297">
        <v>49.005000000000003</v>
      </c>
      <c r="BL33" s="2297">
        <v>435</v>
      </c>
      <c r="BM33" s="2297">
        <v>5.58</v>
      </c>
      <c r="BN33" s="2464">
        <v>3393.7570000000001</v>
      </c>
      <c r="BO33" s="2297">
        <v>21.6</v>
      </c>
      <c r="BP33" s="2297">
        <v>0</v>
      </c>
      <c r="BQ33" s="2297">
        <v>0.97</v>
      </c>
      <c r="BR33" s="2297">
        <v>6.9</v>
      </c>
      <c r="BS33" s="2297">
        <v>0</v>
      </c>
      <c r="BT33" s="2297">
        <v>2.952</v>
      </c>
      <c r="BU33" s="2464">
        <v>32.421999999999997</v>
      </c>
      <c r="BV33" s="2465">
        <v>18221.498</v>
      </c>
    </row>
    <row r="34" spans="1:74" ht="14.5" customHeight="1" x14ac:dyDescent="0.15">
      <c r="A34" s="478" t="s">
        <v>397</v>
      </c>
      <c r="B34" s="2297">
        <v>0</v>
      </c>
      <c r="C34" s="2297">
        <v>0</v>
      </c>
      <c r="D34" s="2298">
        <v>95.5</v>
      </c>
      <c r="E34" s="2297">
        <v>163.5</v>
      </c>
      <c r="F34" s="2297">
        <v>0</v>
      </c>
      <c r="G34" s="2297">
        <v>43</v>
      </c>
      <c r="H34" s="2297">
        <v>19.799999999999997</v>
      </c>
      <c r="I34" s="1591">
        <v>53.5</v>
      </c>
      <c r="J34" s="1591">
        <v>85.5</v>
      </c>
      <c r="K34" s="1591">
        <v>0</v>
      </c>
      <c r="L34" s="1591">
        <v>328</v>
      </c>
      <c r="M34" s="1591">
        <v>68</v>
      </c>
      <c r="N34" s="1591">
        <v>283.5</v>
      </c>
      <c r="O34" s="1591">
        <v>921</v>
      </c>
      <c r="P34" s="1591">
        <v>0</v>
      </c>
      <c r="Q34" s="1591">
        <v>0</v>
      </c>
      <c r="R34" s="1591">
        <v>0</v>
      </c>
      <c r="S34" s="1591">
        <v>0</v>
      </c>
      <c r="T34" s="1591">
        <v>0</v>
      </c>
      <c r="U34" s="1591">
        <v>0</v>
      </c>
      <c r="V34" s="1591">
        <v>300</v>
      </c>
      <c r="W34" s="2462">
        <v>2361.3000000000002</v>
      </c>
      <c r="X34" s="1591">
        <v>0</v>
      </c>
      <c r="Y34" s="1591">
        <v>0</v>
      </c>
      <c r="Z34" s="1591">
        <v>0</v>
      </c>
      <c r="AA34" s="1591">
        <v>280</v>
      </c>
      <c r="AB34" s="2456">
        <v>280</v>
      </c>
      <c r="AC34" s="2299">
        <v>169.11600000000001</v>
      </c>
      <c r="AD34" s="2299">
        <v>4199.3050000000003</v>
      </c>
      <c r="AE34" s="2299">
        <v>702</v>
      </c>
      <c r="AF34" s="1591">
        <v>1521</v>
      </c>
      <c r="AG34" s="2299">
        <v>75</v>
      </c>
      <c r="AH34" s="2299">
        <v>846</v>
      </c>
      <c r="AI34" s="2299">
        <v>950</v>
      </c>
      <c r="AJ34" s="2299">
        <v>88</v>
      </c>
      <c r="AK34" s="2299">
        <v>30</v>
      </c>
      <c r="AL34" s="2299">
        <v>0</v>
      </c>
      <c r="AM34" s="2299">
        <v>328</v>
      </c>
      <c r="AN34" s="2299">
        <v>0</v>
      </c>
      <c r="AO34" s="2299">
        <v>50</v>
      </c>
      <c r="AP34" s="2299">
        <v>0</v>
      </c>
      <c r="AQ34" s="2299">
        <v>0</v>
      </c>
      <c r="AR34" s="2299">
        <v>0</v>
      </c>
      <c r="AS34" s="2299">
        <v>128</v>
      </c>
      <c r="AT34" s="2299">
        <v>195</v>
      </c>
      <c r="AU34" s="2299">
        <v>39</v>
      </c>
      <c r="AV34" s="2299">
        <v>95</v>
      </c>
      <c r="AW34" s="2299">
        <v>900</v>
      </c>
      <c r="AX34" s="2299">
        <v>6.5</v>
      </c>
      <c r="AY34" s="2299">
        <v>66</v>
      </c>
      <c r="AZ34" s="2299">
        <v>0</v>
      </c>
      <c r="BA34" s="2299">
        <v>144</v>
      </c>
      <c r="BB34" s="2299">
        <v>13.75</v>
      </c>
      <c r="BC34" s="2299">
        <v>3645</v>
      </c>
      <c r="BD34" s="2299">
        <v>0</v>
      </c>
      <c r="BE34" s="2462">
        <v>14190.671</v>
      </c>
      <c r="BF34" s="2458">
        <v>16831.971000000001</v>
      </c>
      <c r="BH34" s="2297">
        <v>917</v>
      </c>
      <c r="BI34" s="2297">
        <v>3230.25</v>
      </c>
      <c r="BJ34" s="2297">
        <v>60.258000000000003</v>
      </c>
      <c r="BK34" s="2297">
        <v>36.3825</v>
      </c>
      <c r="BL34" s="2297">
        <v>72.5</v>
      </c>
      <c r="BM34" s="2297">
        <v>4.76</v>
      </c>
      <c r="BN34" s="2464">
        <v>4321.1504999999997</v>
      </c>
      <c r="BO34" s="2297">
        <v>24.4</v>
      </c>
      <c r="BP34" s="2297">
        <v>4.4000000000000004</v>
      </c>
      <c r="BQ34" s="2297">
        <v>0</v>
      </c>
      <c r="BR34" s="2297">
        <v>0</v>
      </c>
      <c r="BS34" s="2297">
        <v>1.5</v>
      </c>
      <c r="BT34" s="2297">
        <v>0</v>
      </c>
      <c r="BU34" s="2464">
        <v>30.299999999999997</v>
      </c>
      <c r="BV34" s="2465">
        <v>21183.4215</v>
      </c>
    </row>
    <row r="35" spans="1:74" ht="14.5" customHeight="1" x14ac:dyDescent="0.15">
      <c r="A35" s="2295" t="s">
        <v>398</v>
      </c>
      <c r="B35" s="2296">
        <v>0</v>
      </c>
      <c r="C35" s="2296">
        <v>0</v>
      </c>
      <c r="D35" s="2300">
        <v>1575.7</v>
      </c>
      <c r="E35" s="2296">
        <v>1084.25</v>
      </c>
      <c r="F35" s="2296">
        <v>61.4</v>
      </c>
      <c r="G35" s="2296">
        <v>3462.8500000000004</v>
      </c>
      <c r="H35" s="2296">
        <v>1171.2600000000002</v>
      </c>
      <c r="I35" s="2301">
        <v>687.5</v>
      </c>
      <c r="J35" s="2301">
        <v>1056.5</v>
      </c>
      <c r="K35" s="2301">
        <v>4388.8</v>
      </c>
      <c r="L35" s="2301">
        <v>13239.55</v>
      </c>
      <c r="M35" s="2301">
        <v>1907.3200000000002</v>
      </c>
      <c r="N35" s="2301">
        <v>4386.74</v>
      </c>
      <c r="O35" s="2301">
        <v>0</v>
      </c>
      <c r="P35" s="2301">
        <v>85</v>
      </c>
      <c r="Q35" s="2301">
        <v>549</v>
      </c>
      <c r="R35" s="2301">
        <v>396.5</v>
      </c>
      <c r="S35" s="2301">
        <v>0</v>
      </c>
      <c r="T35" s="2301">
        <v>0</v>
      </c>
      <c r="U35" s="2301">
        <v>0</v>
      </c>
      <c r="V35" s="2301">
        <v>7722</v>
      </c>
      <c r="W35" s="2463">
        <v>41774.370000000003</v>
      </c>
      <c r="X35" s="2301">
        <v>72.400000000000006</v>
      </c>
      <c r="Y35" s="2301">
        <v>1573</v>
      </c>
      <c r="Z35" s="2301">
        <v>1863</v>
      </c>
      <c r="AA35" s="2301">
        <v>9881.25</v>
      </c>
      <c r="AB35" s="2467">
        <v>13389.65</v>
      </c>
      <c r="AC35" s="2302">
        <v>236.27499999999998</v>
      </c>
      <c r="AD35" s="2302">
        <v>58234.991999999998</v>
      </c>
      <c r="AE35" s="2302">
        <v>32592.1</v>
      </c>
      <c r="AF35" s="2301">
        <v>45074.9</v>
      </c>
      <c r="AG35" s="2302">
        <v>647.5</v>
      </c>
      <c r="AH35" s="2302">
        <v>23358.100000000002</v>
      </c>
      <c r="AI35" s="2302">
        <v>8119</v>
      </c>
      <c r="AJ35" s="2302">
        <v>0</v>
      </c>
      <c r="AK35" s="2302">
        <v>1676</v>
      </c>
      <c r="AL35" s="2302">
        <v>60</v>
      </c>
      <c r="AM35" s="2302">
        <v>1594.75</v>
      </c>
      <c r="AN35" s="2302">
        <v>0</v>
      </c>
      <c r="AO35" s="2302">
        <v>923</v>
      </c>
      <c r="AP35" s="2302">
        <v>0</v>
      </c>
      <c r="AQ35" s="2302">
        <v>475</v>
      </c>
      <c r="AR35" s="2302">
        <v>0</v>
      </c>
      <c r="AS35" s="2302">
        <v>379</v>
      </c>
      <c r="AT35" s="2302">
        <v>3662</v>
      </c>
      <c r="AU35" s="2302">
        <v>4069.5</v>
      </c>
      <c r="AV35" s="2302">
        <v>360</v>
      </c>
      <c r="AW35" s="2302">
        <v>275.5</v>
      </c>
      <c r="AX35" s="2302">
        <v>3302</v>
      </c>
      <c r="AY35" s="2302">
        <v>209</v>
      </c>
      <c r="AZ35" s="2302">
        <v>328</v>
      </c>
      <c r="BA35" s="2302">
        <v>4928</v>
      </c>
      <c r="BB35" s="2302">
        <v>951.5</v>
      </c>
      <c r="BC35" s="2302">
        <v>241</v>
      </c>
      <c r="BD35" s="2302">
        <v>0</v>
      </c>
      <c r="BE35" s="2463">
        <v>191697.117</v>
      </c>
      <c r="BF35" s="2460">
        <v>246861.13699999999</v>
      </c>
      <c r="BH35" s="2398">
        <v>7931.98</v>
      </c>
      <c r="BI35" s="2398">
        <v>20977.645</v>
      </c>
      <c r="BJ35" s="2398">
        <v>200.92700000000002</v>
      </c>
      <c r="BK35" s="2398">
        <v>2855.5493999999994</v>
      </c>
      <c r="BL35" s="2398">
        <v>2979.75</v>
      </c>
      <c r="BM35" s="2398">
        <v>191.95</v>
      </c>
      <c r="BN35" s="2463">
        <v>35137.801399999997</v>
      </c>
      <c r="BO35" s="2398">
        <v>303.97800000000001</v>
      </c>
      <c r="BP35" s="2398">
        <v>108.71469999999999</v>
      </c>
      <c r="BQ35" s="2398">
        <v>7.6781199999999998</v>
      </c>
      <c r="BR35" s="2398">
        <v>202.32949999999997</v>
      </c>
      <c r="BS35" s="2398">
        <v>5.4716500000000003</v>
      </c>
      <c r="BT35" s="2398">
        <v>2.6174000000000004</v>
      </c>
      <c r="BU35" s="2463">
        <v>630.78936999999996</v>
      </c>
      <c r="BV35" s="2466">
        <v>282629.72777000006</v>
      </c>
    </row>
    <row r="36" spans="1:74" ht="14.5" customHeight="1" x14ac:dyDescent="0.15">
      <c r="A36" s="478" t="s">
        <v>399</v>
      </c>
      <c r="B36" s="2297">
        <v>0</v>
      </c>
      <c r="C36" s="2297">
        <v>0</v>
      </c>
      <c r="D36" s="2298">
        <v>945</v>
      </c>
      <c r="E36" s="2297">
        <v>645</v>
      </c>
      <c r="F36" s="2297">
        <v>0</v>
      </c>
      <c r="G36" s="2297">
        <v>1779</v>
      </c>
      <c r="H36" s="2297">
        <v>417</v>
      </c>
      <c r="I36" s="1591">
        <v>360</v>
      </c>
      <c r="J36" s="1591">
        <v>399.5</v>
      </c>
      <c r="K36" s="1591">
        <v>2645</v>
      </c>
      <c r="L36" s="1591">
        <v>5857.7999999999993</v>
      </c>
      <c r="M36" s="1591">
        <v>1350</v>
      </c>
      <c r="N36" s="1591">
        <v>2317.5</v>
      </c>
      <c r="O36" s="1591">
        <v>0</v>
      </c>
      <c r="P36" s="1591">
        <v>0</v>
      </c>
      <c r="Q36" s="1591">
        <v>370</v>
      </c>
      <c r="R36" s="1591">
        <v>396.5</v>
      </c>
      <c r="S36" s="1591">
        <v>0</v>
      </c>
      <c r="T36" s="1591">
        <v>0</v>
      </c>
      <c r="U36" s="1591">
        <v>0</v>
      </c>
      <c r="V36" s="1591">
        <v>4770</v>
      </c>
      <c r="W36" s="2462">
        <v>22252.3</v>
      </c>
      <c r="X36" s="1591">
        <v>0</v>
      </c>
      <c r="Y36" s="1591">
        <v>182</v>
      </c>
      <c r="Z36" s="1591">
        <v>35</v>
      </c>
      <c r="AA36" s="1591">
        <v>875</v>
      </c>
      <c r="AB36" s="2456">
        <v>1092</v>
      </c>
      <c r="AC36" s="2299">
        <v>34.199999999999996</v>
      </c>
      <c r="AD36" s="2299">
        <v>18053.437999999998</v>
      </c>
      <c r="AE36" s="2299">
        <v>3906</v>
      </c>
      <c r="AF36" s="1591">
        <v>7254</v>
      </c>
      <c r="AG36" s="2299">
        <v>297</v>
      </c>
      <c r="AH36" s="2299">
        <v>5794.2</v>
      </c>
      <c r="AI36" s="2299">
        <v>2658</v>
      </c>
      <c r="AJ36" s="2299">
        <v>0</v>
      </c>
      <c r="AK36" s="2299">
        <v>216</v>
      </c>
      <c r="AL36" s="2299">
        <v>6</v>
      </c>
      <c r="AM36" s="2299">
        <v>483</v>
      </c>
      <c r="AN36" s="2299">
        <v>0</v>
      </c>
      <c r="AO36" s="2299">
        <v>594</v>
      </c>
      <c r="AP36" s="2299">
        <v>0</v>
      </c>
      <c r="AQ36" s="2299">
        <v>300</v>
      </c>
      <c r="AR36" s="2299">
        <v>0</v>
      </c>
      <c r="AS36" s="2299">
        <v>170</v>
      </c>
      <c r="AT36" s="2299">
        <v>286</v>
      </c>
      <c r="AU36" s="2299">
        <v>1694</v>
      </c>
      <c r="AV36" s="2299">
        <v>0</v>
      </c>
      <c r="AW36" s="2299">
        <v>0</v>
      </c>
      <c r="AX36" s="2299">
        <v>802.75</v>
      </c>
      <c r="AY36" s="2299">
        <v>60</v>
      </c>
      <c r="AZ36" s="2299">
        <v>0</v>
      </c>
      <c r="BA36" s="2299">
        <v>302.5</v>
      </c>
      <c r="BB36" s="2299">
        <v>282</v>
      </c>
      <c r="BC36" s="2299">
        <v>63</v>
      </c>
      <c r="BD36" s="2299">
        <v>0</v>
      </c>
      <c r="BE36" s="2462">
        <v>43256.087999999996</v>
      </c>
      <c r="BF36" s="2458">
        <v>66600.387999999992</v>
      </c>
      <c r="BH36" s="2297">
        <v>6511.15</v>
      </c>
      <c r="BI36" s="2297">
        <v>8555.6</v>
      </c>
      <c r="BJ36" s="2297">
        <v>96.26400000000001</v>
      </c>
      <c r="BK36" s="2297">
        <v>1856.25</v>
      </c>
      <c r="BL36" s="2297">
        <v>1087.5</v>
      </c>
      <c r="BM36" s="2297">
        <v>96</v>
      </c>
      <c r="BN36" s="2464">
        <v>18202.763999999999</v>
      </c>
      <c r="BO36" s="2297">
        <v>176</v>
      </c>
      <c r="BP36" s="2297">
        <v>49.3</v>
      </c>
      <c r="BQ36" s="2297">
        <v>4.2371999999999996</v>
      </c>
      <c r="BR36" s="2297">
        <v>59.5</v>
      </c>
      <c r="BS36" s="2297">
        <v>0.25174999999999997</v>
      </c>
      <c r="BT36" s="2297">
        <v>2.4149000000000003</v>
      </c>
      <c r="BU36" s="2464">
        <v>291.70384999999999</v>
      </c>
      <c r="BV36" s="2465">
        <v>85094.855849999993</v>
      </c>
    </row>
    <row r="37" spans="1:74" ht="14.5" customHeight="1" x14ac:dyDescent="0.15">
      <c r="A37" s="478" t="s">
        <v>400</v>
      </c>
      <c r="B37" s="2297">
        <v>0</v>
      </c>
      <c r="C37" s="2297">
        <v>0</v>
      </c>
      <c r="D37" s="2298">
        <v>34.200000000000003</v>
      </c>
      <c r="E37" s="2297">
        <v>182</v>
      </c>
      <c r="F37" s="2297">
        <v>0</v>
      </c>
      <c r="G37" s="2297">
        <v>58.75</v>
      </c>
      <c r="H37" s="2297">
        <v>186.48000000000002</v>
      </c>
      <c r="I37" s="1591">
        <v>0</v>
      </c>
      <c r="J37" s="1591">
        <v>100</v>
      </c>
      <c r="K37" s="1591">
        <v>129.9</v>
      </c>
      <c r="L37" s="1591">
        <v>2688</v>
      </c>
      <c r="M37" s="1591">
        <v>63.75</v>
      </c>
      <c r="N37" s="1591">
        <v>1155.2</v>
      </c>
      <c r="O37" s="1591">
        <v>0</v>
      </c>
      <c r="P37" s="1591">
        <v>0</v>
      </c>
      <c r="Q37" s="1591">
        <v>0</v>
      </c>
      <c r="R37" s="1591">
        <v>0</v>
      </c>
      <c r="S37" s="1591">
        <v>0</v>
      </c>
      <c r="T37" s="1591">
        <v>0</v>
      </c>
      <c r="U37" s="1591">
        <v>0</v>
      </c>
      <c r="V37" s="1591">
        <v>560</v>
      </c>
      <c r="W37" s="2462">
        <v>5158.28</v>
      </c>
      <c r="X37" s="1591">
        <v>0</v>
      </c>
      <c r="Y37" s="1591">
        <v>945</v>
      </c>
      <c r="Z37" s="1591">
        <v>1500</v>
      </c>
      <c r="AA37" s="1591">
        <v>5850</v>
      </c>
      <c r="AB37" s="2456">
        <v>8295</v>
      </c>
      <c r="AC37" s="2299">
        <v>4.8</v>
      </c>
      <c r="AD37" s="2299">
        <v>13632.157999999999</v>
      </c>
      <c r="AE37" s="2299">
        <v>257.60000000000008</v>
      </c>
      <c r="AF37" s="1591">
        <v>478.40000000000015</v>
      </c>
      <c r="AG37" s="2299">
        <v>28</v>
      </c>
      <c r="AH37" s="2299">
        <v>5788</v>
      </c>
      <c r="AI37" s="2299">
        <v>234</v>
      </c>
      <c r="AJ37" s="2299">
        <v>0</v>
      </c>
      <c r="AK37" s="2299">
        <v>150</v>
      </c>
      <c r="AL37" s="2299">
        <v>0</v>
      </c>
      <c r="AM37" s="2299">
        <v>108</v>
      </c>
      <c r="AN37" s="2299">
        <v>0</v>
      </c>
      <c r="AO37" s="2299">
        <v>20</v>
      </c>
      <c r="AP37" s="2299">
        <v>0</v>
      </c>
      <c r="AQ37" s="2299">
        <v>99</v>
      </c>
      <c r="AR37" s="2299">
        <v>0</v>
      </c>
      <c r="AS37" s="2299">
        <v>27</v>
      </c>
      <c r="AT37" s="2299">
        <v>372</v>
      </c>
      <c r="AU37" s="2299">
        <v>353.5</v>
      </c>
      <c r="AV37" s="2299">
        <v>0</v>
      </c>
      <c r="AW37" s="2299">
        <v>0</v>
      </c>
      <c r="AX37" s="2299">
        <v>133</v>
      </c>
      <c r="AY37" s="2299">
        <v>0</v>
      </c>
      <c r="AZ37" s="2299">
        <v>70</v>
      </c>
      <c r="BA37" s="2299">
        <v>370</v>
      </c>
      <c r="BB37" s="2299">
        <v>80</v>
      </c>
      <c r="BC37" s="2299">
        <v>0</v>
      </c>
      <c r="BD37" s="2299">
        <v>0</v>
      </c>
      <c r="BE37" s="2462">
        <v>22205.457999999999</v>
      </c>
      <c r="BF37" s="2458">
        <v>35658.737999999998</v>
      </c>
      <c r="BH37" s="2297">
        <v>0</v>
      </c>
      <c r="BI37" s="2297">
        <v>812.125</v>
      </c>
      <c r="BJ37" s="2297">
        <v>0</v>
      </c>
      <c r="BK37" s="2297">
        <v>18.216000000000001</v>
      </c>
      <c r="BL37" s="2297">
        <v>543.75</v>
      </c>
      <c r="BM37" s="2297">
        <v>4.5</v>
      </c>
      <c r="BN37" s="2464">
        <v>1378.5909999999999</v>
      </c>
      <c r="BO37" s="2297">
        <v>91.15</v>
      </c>
      <c r="BP37" s="2297">
        <v>54</v>
      </c>
      <c r="BQ37" s="2297">
        <v>1.2</v>
      </c>
      <c r="BR37" s="2297">
        <v>4.5</v>
      </c>
      <c r="BS37" s="2297">
        <v>5</v>
      </c>
      <c r="BT37" s="2297">
        <v>0</v>
      </c>
      <c r="BU37" s="2464">
        <v>155.85</v>
      </c>
      <c r="BV37" s="2465">
        <v>37193.178999999996</v>
      </c>
    </row>
    <row r="38" spans="1:74" ht="14.5" customHeight="1" x14ac:dyDescent="0.15">
      <c r="A38" s="478" t="s">
        <v>401</v>
      </c>
      <c r="B38" s="2297">
        <v>0</v>
      </c>
      <c r="C38" s="2297">
        <v>0</v>
      </c>
      <c r="D38" s="2298">
        <v>22.5</v>
      </c>
      <c r="E38" s="2297">
        <v>58.25</v>
      </c>
      <c r="F38" s="2297">
        <v>0</v>
      </c>
      <c r="G38" s="2297">
        <v>30</v>
      </c>
      <c r="H38" s="2297">
        <v>15.6</v>
      </c>
      <c r="I38" s="1591">
        <v>20.5</v>
      </c>
      <c r="J38" s="1591">
        <v>18</v>
      </c>
      <c r="K38" s="1591">
        <v>0</v>
      </c>
      <c r="L38" s="1591">
        <v>320</v>
      </c>
      <c r="M38" s="1591">
        <v>0</v>
      </c>
      <c r="N38" s="1591">
        <v>46.5</v>
      </c>
      <c r="O38" s="1591">
        <v>0</v>
      </c>
      <c r="P38" s="1591">
        <v>0</v>
      </c>
      <c r="Q38" s="1591">
        <v>0</v>
      </c>
      <c r="R38" s="1591">
        <v>0</v>
      </c>
      <c r="S38" s="1591">
        <v>0</v>
      </c>
      <c r="T38" s="1591">
        <v>0</v>
      </c>
      <c r="U38" s="1591">
        <v>0</v>
      </c>
      <c r="V38" s="1591">
        <v>48</v>
      </c>
      <c r="W38" s="2462">
        <v>579.35</v>
      </c>
      <c r="X38" s="1591">
        <v>2</v>
      </c>
      <c r="Y38" s="1591">
        <v>36</v>
      </c>
      <c r="Z38" s="1591">
        <v>0</v>
      </c>
      <c r="AA38" s="1591">
        <v>60</v>
      </c>
      <c r="AB38" s="2456">
        <v>98</v>
      </c>
      <c r="AC38" s="2299">
        <v>82.225000000000009</v>
      </c>
      <c r="AD38" s="2299">
        <v>1047.98</v>
      </c>
      <c r="AE38" s="2299">
        <v>66.5</v>
      </c>
      <c r="AF38" s="1591">
        <v>123.5</v>
      </c>
      <c r="AG38" s="2299">
        <v>66</v>
      </c>
      <c r="AH38" s="2299">
        <v>450</v>
      </c>
      <c r="AI38" s="2299">
        <v>372</v>
      </c>
      <c r="AJ38" s="2299">
        <v>0</v>
      </c>
      <c r="AK38" s="2299">
        <v>12</v>
      </c>
      <c r="AL38" s="2299">
        <v>0</v>
      </c>
      <c r="AM38" s="2299">
        <v>52.5</v>
      </c>
      <c r="AN38" s="2299">
        <v>0</v>
      </c>
      <c r="AO38" s="2299">
        <v>0</v>
      </c>
      <c r="AP38" s="2299">
        <v>0</v>
      </c>
      <c r="AQ38" s="2299">
        <v>5</v>
      </c>
      <c r="AR38" s="2299">
        <v>0</v>
      </c>
      <c r="AS38" s="2299">
        <v>15</v>
      </c>
      <c r="AT38" s="2299">
        <v>28</v>
      </c>
      <c r="AU38" s="2299">
        <v>15</v>
      </c>
      <c r="AV38" s="2299">
        <v>280</v>
      </c>
      <c r="AW38" s="2299">
        <v>217</v>
      </c>
      <c r="AX38" s="2299">
        <v>6</v>
      </c>
      <c r="AY38" s="2299">
        <v>60</v>
      </c>
      <c r="AZ38" s="2299">
        <v>96</v>
      </c>
      <c r="BA38" s="2299">
        <v>8</v>
      </c>
      <c r="BB38" s="2299">
        <v>36</v>
      </c>
      <c r="BC38" s="2299">
        <v>66</v>
      </c>
      <c r="BD38" s="2299">
        <v>0</v>
      </c>
      <c r="BE38" s="2462">
        <v>3104.7049999999999</v>
      </c>
      <c r="BF38" s="2458">
        <v>3782.0549999999998</v>
      </c>
      <c r="BH38" s="2297">
        <v>124.94999999999999</v>
      </c>
      <c r="BI38" s="2297">
        <v>1255.5999999999999</v>
      </c>
      <c r="BJ38" s="2297">
        <v>2.407</v>
      </c>
      <c r="BK38" s="2297">
        <v>6.0720000000000001</v>
      </c>
      <c r="BL38" s="2297">
        <v>108.75</v>
      </c>
      <c r="BM38" s="2297">
        <v>0</v>
      </c>
      <c r="BN38" s="2464">
        <v>1497.7789999999998</v>
      </c>
      <c r="BO38" s="2297">
        <v>2.4079999999999999</v>
      </c>
      <c r="BP38" s="2297">
        <v>2.4645000000000001</v>
      </c>
      <c r="BQ38" s="2297">
        <v>9.8420000000000007E-2</v>
      </c>
      <c r="BR38" s="2297">
        <v>0.83499999999999996</v>
      </c>
      <c r="BS38" s="2297">
        <v>0.1389</v>
      </c>
      <c r="BT38" s="2297">
        <v>0</v>
      </c>
      <c r="BU38" s="2464">
        <v>5.94482</v>
      </c>
      <c r="BV38" s="2465">
        <v>5285.7788199999995</v>
      </c>
    </row>
    <row r="39" spans="1:74" ht="14.5" customHeight="1" x14ac:dyDescent="0.15">
      <c r="A39" s="478" t="s">
        <v>402</v>
      </c>
      <c r="B39" s="2297">
        <v>0</v>
      </c>
      <c r="C39" s="2297">
        <v>0</v>
      </c>
      <c r="D39" s="2298">
        <v>225</v>
      </c>
      <c r="E39" s="2297">
        <v>120</v>
      </c>
      <c r="F39" s="2297">
        <v>61.4</v>
      </c>
      <c r="G39" s="2297">
        <v>298</v>
      </c>
      <c r="H39" s="2297">
        <v>97.98</v>
      </c>
      <c r="I39" s="1591">
        <v>60</v>
      </c>
      <c r="J39" s="1591">
        <v>124</v>
      </c>
      <c r="K39" s="1591">
        <v>492</v>
      </c>
      <c r="L39" s="1591">
        <v>1332</v>
      </c>
      <c r="M39" s="1591">
        <v>73.47</v>
      </c>
      <c r="N39" s="1591">
        <v>112.74</v>
      </c>
      <c r="O39" s="1591">
        <v>0</v>
      </c>
      <c r="P39" s="1591">
        <v>60</v>
      </c>
      <c r="Q39" s="1591">
        <v>0</v>
      </c>
      <c r="R39" s="1591">
        <v>0</v>
      </c>
      <c r="S39" s="1591">
        <v>0</v>
      </c>
      <c r="T39" s="1591">
        <v>0</v>
      </c>
      <c r="U39" s="1591">
        <v>0</v>
      </c>
      <c r="V39" s="1591">
        <v>765</v>
      </c>
      <c r="W39" s="2462">
        <v>3821.5899999999997</v>
      </c>
      <c r="X39" s="1591">
        <v>22</v>
      </c>
      <c r="Y39" s="1591">
        <v>84</v>
      </c>
      <c r="Z39" s="1591">
        <v>72</v>
      </c>
      <c r="AA39" s="1591">
        <v>1560</v>
      </c>
      <c r="AB39" s="2456">
        <v>1738</v>
      </c>
      <c r="AC39" s="2299">
        <v>17.099999999999998</v>
      </c>
      <c r="AD39" s="2299">
        <v>4339.174</v>
      </c>
      <c r="AE39" s="2299">
        <v>15110</v>
      </c>
      <c r="AF39" s="1591">
        <v>19643</v>
      </c>
      <c r="AG39" s="2299">
        <v>72</v>
      </c>
      <c r="AH39" s="2299">
        <v>2398</v>
      </c>
      <c r="AI39" s="2299">
        <v>751.5</v>
      </c>
      <c r="AJ39" s="2299">
        <v>0</v>
      </c>
      <c r="AK39" s="2299">
        <v>28</v>
      </c>
      <c r="AL39" s="2299">
        <v>0</v>
      </c>
      <c r="AM39" s="2299">
        <v>220</v>
      </c>
      <c r="AN39" s="2299">
        <v>0</v>
      </c>
      <c r="AO39" s="2299">
        <v>0</v>
      </c>
      <c r="AP39" s="2299">
        <v>0</v>
      </c>
      <c r="AQ39" s="2299">
        <v>24</v>
      </c>
      <c r="AR39" s="2299">
        <v>0</v>
      </c>
      <c r="AS39" s="2299">
        <v>0</v>
      </c>
      <c r="AT39" s="2299">
        <v>1092</v>
      </c>
      <c r="AU39" s="2299">
        <v>546</v>
      </c>
      <c r="AV39" s="2299">
        <v>24</v>
      </c>
      <c r="AW39" s="2299">
        <v>0</v>
      </c>
      <c r="AX39" s="2299">
        <v>1182</v>
      </c>
      <c r="AY39" s="2299">
        <v>45</v>
      </c>
      <c r="AZ39" s="2299">
        <v>96</v>
      </c>
      <c r="BA39" s="2299">
        <v>72</v>
      </c>
      <c r="BB39" s="2299">
        <v>246</v>
      </c>
      <c r="BC39" s="2299">
        <v>0</v>
      </c>
      <c r="BD39" s="2299">
        <v>0</v>
      </c>
      <c r="BE39" s="2462">
        <v>45905.774000000005</v>
      </c>
      <c r="BF39" s="2458">
        <v>51465.364000000001</v>
      </c>
      <c r="BH39" s="2297">
        <v>847.5</v>
      </c>
      <c r="BI39" s="2297">
        <v>2484.92</v>
      </c>
      <c r="BJ39" s="2297">
        <v>102.256</v>
      </c>
      <c r="BK39" s="2297">
        <v>296.01</v>
      </c>
      <c r="BL39" s="2297">
        <v>543.75</v>
      </c>
      <c r="BM39" s="2297">
        <v>2.1</v>
      </c>
      <c r="BN39" s="2464">
        <v>4276.5360000000001</v>
      </c>
      <c r="BO39" s="2297">
        <v>4.5650000000000004</v>
      </c>
      <c r="BP39" s="2297">
        <v>0.52800000000000002</v>
      </c>
      <c r="BQ39" s="2297">
        <v>1.1825000000000001</v>
      </c>
      <c r="BR39" s="2297">
        <v>1.0945</v>
      </c>
      <c r="BS39" s="2297">
        <v>0</v>
      </c>
      <c r="BT39" s="2297">
        <v>0</v>
      </c>
      <c r="BU39" s="2464">
        <v>7.37</v>
      </c>
      <c r="BV39" s="2465">
        <v>55749.270000000004</v>
      </c>
    </row>
    <row r="40" spans="1:74" ht="14.5" customHeight="1" x14ac:dyDescent="0.15">
      <c r="A40" s="478" t="s">
        <v>403</v>
      </c>
      <c r="B40" s="2297">
        <v>0</v>
      </c>
      <c r="C40" s="2297">
        <v>0</v>
      </c>
      <c r="D40" s="2298">
        <v>12</v>
      </c>
      <c r="E40" s="2297">
        <v>0</v>
      </c>
      <c r="F40" s="2297">
        <v>0</v>
      </c>
      <c r="G40" s="2297">
        <v>112.5</v>
      </c>
      <c r="H40" s="2297">
        <v>52.5</v>
      </c>
      <c r="I40" s="1591">
        <v>0</v>
      </c>
      <c r="J40" s="1591">
        <v>84</v>
      </c>
      <c r="K40" s="1591">
        <v>0</v>
      </c>
      <c r="L40" s="1591">
        <v>700</v>
      </c>
      <c r="M40" s="1591">
        <v>68</v>
      </c>
      <c r="N40" s="1591">
        <v>108</v>
      </c>
      <c r="O40" s="1591">
        <v>0</v>
      </c>
      <c r="P40" s="1591">
        <v>0</v>
      </c>
      <c r="Q40" s="1591">
        <v>0</v>
      </c>
      <c r="R40" s="1591">
        <v>0</v>
      </c>
      <c r="S40" s="1591">
        <v>0</v>
      </c>
      <c r="T40" s="1591">
        <v>0</v>
      </c>
      <c r="U40" s="1591">
        <v>0</v>
      </c>
      <c r="V40" s="1591">
        <v>490</v>
      </c>
      <c r="W40" s="2462">
        <v>1627</v>
      </c>
      <c r="X40" s="1591">
        <v>0</v>
      </c>
      <c r="Y40" s="1591">
        <v>45</v>
      </c>
      <c r="Z40" s="1591">
        <v>10</v>
      </c>
      <c r="AA40" s="1591">
        <v>132</v>
      </c>
      <c r="AB40" s="2456">
        <v>187</v>
      </c>
      <c r="AC40" s="2299">
        <v>31.5</v>
      </c>
      <c r="AD40" s="2299">
        <v>3121.1260000000002</v>
      </c>
      <c r="AE40" s="2299">
        <v>132</v>
      </c>
      <c r="AF40" s="1591">
        <v>286</v>
      </c>
      <c r="AG40" s="2299">
        <v>0</v>
      </c>
      <c r="AH40" s="2299">
        <v>1581</v>
      </c>
      <c r="AI40" s="2299">
        <v>675</v>
      </c>
      <c r="AJ40" s="2299">
        <v>0</v>
      </c>
      <c r="AK40" s="2299">
        <v>35</v>
      </c>
      <c r="AL40" s="2299">
        <v>0</v>
      </c>
      <c r="AM40" s="2299">
        <v>240</v>
      </c>
      <c r="AN40" s="2299">
        <v>0</v>
      </c>
      <c r="AO40" s="2299">
        <v>21</v>
      </c>
      <c r="AP40" s="2299">
        <v>0</v>
      </c>
      <c r="AQ40" s="2299">
        <v>0</v>
      </c>
      <c r="AR40" s="2299">
        <v>0</v>
      </c>
      <c r="AS40" s="2299">
        <v>77</v>
      </c>
      <c r="AT40" s="2299">
        <v>154</v>
      </c>
      <c r="AU40" s="2299">
        <v>196</v>
      </c>
      <c r="AV40" s="2299">
        <v>26</v>
      </c>
      <c r="AW40" s="2299">
        <v>0</v>
      </c>
      <c r="AX40" s="2299">
        <v>52.5</v>
      </c>
      <c r="AY40" s="2299">
        <v>0</v>
      </c>
      <c r="AZ40" s="2299">
        <v>16</v>
      </c>
      <c r="BA40" s="2299">
        <v>157.5</v>
      </c>
      <c r="BB40" s="2299">
        <v>31.5</v>
      </c>
      <c r="BC40" s="2299">
        <v>30</v>
      </c>
      <c r="BD40" s="2299">
        <v>0</v>
      </c>
      <c r="BE40" s="2462">
        <v>6863.1260000000002</v>
      </c>
      <c r="BF40" s="2458">
        <v>8677.1260000000002</v>
      </c>
      <c r="BH40" s="2297">
        <v>0</v>
      </c>
      <c r="BI40" s="2297">
        <v>722.7</v>
      </c>
      <c r="BJ40" s="2297">
        <v>0</v>
      </c>
      <c r="BK40" s="2297">
        <v>31.574399999999997</v>
      </c>
      <c r="BL40" s="2297">
        <v>25.375</v>
      </c>
      <c r="BM40" s="2297">
        <v>6.75</v>
      </c>
      <c r="BN40" s="2464">
        <v>786.39940000000001</v>
      </c>
      <c r="BO40" s="2297">
        <v>3.85</v>
      </c>
      <c r="BP40" s="2297">
        <v>0.30719999999999997</v>
      </c>
      <c r="BQ40" s="2297">
        <v>0.42</v>
      </c>
      <c r="BR40" s="2297">
        <v>2.5499999999999998</v>
      </c>
      <c r="BS40" s="2297">
        <v>0</v>
      </c>
      <c r="BT40" s="2297">
        <v>0</v>
      </c>
      <c r="BU40" s="2464">
        <v>7.1272000000000002</v>
      </c>
      <c r="BV40" s="2465">
        <v>9470.6525999999994</v>
      </c>
    </row>
    <row r="41" spans="1:74" ht="14.5" customHeight="1" x14ac:dyDescent="0.15">
      <c r="A41" s="478" t="s">
        <v>404</v>
      </c>
      <c r="B41" s="2297">
        <v>0</v>
      </c>
      <c r="C41" s="2297">
        <v>0</v>
      </c>
      <c r="D41" s="2298">
        <v>80</v>
      </c>
      <c r="E41" s="2297">
        <v>0</v>
      </c>
      <c r="F41" s="2297">
        <v>0</v>
      </c>
      <c r="G41" s="2297">
        <v>37.5</v>
      </c>
      <c r="H41" s="2297">
        <v>43.5</v>
      </c>
      <c r="I41" s="1591">
        <v>0</v>
      </c>
      <c r="J41" s="1591">
        <v>10</v>
      </c>
      <c r="K41" s="1591">
        <v>0</v>
      </c>
      <c r="L41" s="1591">
        <v>205</v>
      </c>
      <c r="M41" s="1591">
        <v>0</v>
      </c>
      <c r="N41" s="1591">
        <v>54</v>
      </c>
      <c r="O41" s="1591">
        <v>0</v>
      </c>
      <c r="P41" s="1591">
        <v>0</v>
      </c>
      <c r="Q41" s="1591">
        <v>0</v>
      </c>
      <c r="R41" s="1591">
        <v>0</v>
      </c>
      <c r="S41" s="1591">
        <v>0</v>
      </c>
      <c r="T41" s="1591">
        <v>0</v>
      </c>
      <c r="U41" s="1591">
        <v>0</v>
      </c>
      <c r="V41" s="1591">
        <v>72</v>
      </c>
      <c r="W41" s="2462">
        <v>502</v>
      </c>
      <c r="X41" s="1591">
        <v>0</v>
      </c>
      <c r="Y41" s="1591">
        <v>32</v>
      </c>
      <c r="Z41" s="1591">
        <v>14</v>
      </c>
      <c r="AA41" s="1591">
        <v>208</v>
      </c>
      <c r="AB41" s="2456">
        <v>254</v>
      </c>
      <c r="AC41" s="2299">
        <v>0</v>
      </c>
      <c r="AD41" s="2299">
        <v>4546.6959999999999</v>
      </c>
      <c r="AE41" s="2299">
        <v>204</v>
      </c>
      <c r="AF41" s="1591">
        <v>221</v>
      </c>
      <c r="AG41" s="2299">
        <v>20</v>
      </c>
      <c r="AH41" s="2299">
        <v>1767</v>
      </c>
      <c r="AI41" s="2299">
        <v>1020</v>
      </c>
      <c r="AJ41" s="2299">
        <v>0</v>
      </c>
      <c r="AK41" s="2299">
        <v>50</v>
      </c>
      <c r="AL41" s="2299">
        <v>0</v>
      </c>
      <c r="AM41" s="2299">
        <v>10</v>
      </c>
      <c r="AN41" s="2299">
        <v>0</v>
      </c>
      <c r="AO41" s="2299">
        <v>270</v>
      </c>
      <c r="AP41" s="2299">
        <v>0</v>
      </c>
      <c r="AQ41" s="2299">
        <v>12</v>
      </c>
      <c r="AR41" s="2299">
        <v>0</v>
      </c>
      <c r="AS41" s="2299">
        <v>0</v>
      </c>
      <c r="AT41" s="2299">
        <v>0</v>
      </c>
      <c r="AU41" s="2299">
        <v>315</v>
      </c>
      <c r="AV41" s="2299">
        <v>0</v>
      </c>
      <c r="AW41" s="2299">
        <v>0</v>
      </c>
      <c r="AX41" s="2299">
        <v>102</v>
      </c>
      <c r="AY41" s="2299">
        <v>0</v>
      </c>
      <c r="AZ41" s="2299">
        <v>0</v>
      </c>
      <c r="BA41" s="2299">
        <v>3900</v>
      </c>
      <c r="BB41" s="2299">
        <v>18</v>
      </c>
      <c r="BC41" s="2299">
        <v>0</v>
      </c>
      <c r="BD41" s="2299">
        <v>0</v>
      </c>
      <c r="BE41" s="2462">
        <v>12455.696</v>
      </c>
      <c r="BF41" s="2458">
        <v>13211.696</v>
      </c>
      <c r="BH41" s="2297">
        <v>0</v>
      </c>
      <c r="BI41" s="2297">
        <v>425.22500000000002</v>
      </c>
      <c r="BJ41" s="2297">
        <v>0</v>
      </c>
      <c r="BK41" s="2297">
        <v>36.432000000000002</v>
      </c>
      <c r="BL41" s="2297">
        <v>108.75</v>
      </c>
      <c r="BM41" s="2297">
        <v>5.0999999999999996</v>
      </c>
      <c r="BN41" s="2464">
        <v>575.50700000000006</v>
      </c>
      <c r="BO41" s="2297">
        <v>0</v>
      </c>
      <c r="BP41" s="2297">
        <v>0</v>
      </c>
      <c r="BQ41" s="2297">
        <v>0</v>
      </c>
      <c r="BR41" s="2297">
        <v>115.5</v>
      </c>
      <c r="BS41" s="2297">
        <v>0</v>
      </c>
      <c r="BT41" s="2297">
        <v>0</v>
      </c>
      <c r="BU41" s="2464">
        <v>115.5</v>
      </c>
      <c r="BV41" s="2465">
        <v>13902.703</v>
      </c>
    </row>
    <row r="42" spans="1:74" ht="14.5" customHeight="1" x14ac:dyDescent="0.15">
      <c r="A42" s="478" t="s">
        <v>405</v>
      </c>
      <c r="B42" s="2297">
        <v>0</v>
      </c>
      <c r="C42" s="2297">
        <v>0</v>
      </c>
      <c r="D42" s="2298">
        <v>25</v>
      </c>
      <c r="E42" s="2297">
        <v>79</v>
      </c>
      <c r="F42" s="2297">
        <v>0</v>
      </c>
      <c r="G42" s="2297">
        <v>22.1</v>
      </c>
      <c r="H42" s="2297">
        <v>13.8</v>
      </c>
      <c r="I42" s="1591">
        <v>0</v>
      </c>
      <c r="J42" s="1591">
        <v>15</v>
      </c>
      <c r="K42" s="1591">
        <v>0</v>
      </c>
      <c r="L42" s="1591">
        <v>400</v>
      </c>
      <c r="M42" s="1591">
        <v>4.8999999999999995</v>
      </c>
      <c r="N42" s="1591">
        <v>156</v>
      </c>
      <c r="O42" s="1591">
        <v>0</v>
      </c>
      <c r="P42" s="1591">
        <v>0</v>
      </c>
      <c r="Q42" s="1591">
        <v>0</v>
      </c>
      <c r="R42" s="1591">
        <v>0</v>
      </c>
      <c r="S42" s="1591">
        <v>0</v>
      </c>
      <c r="T42" s="1591">
        <v>0</v>
      </c>
      <c r="U42" s="1591">
        <v>0</v>
      </c>
      <c r="V42" s="1591">
        <v>192</v>
      </c>
      <c r="W42" s="2462">
        <v>907.8</v>
      </c>
      <c r="X42" s="1591">
        <v>0</v>
      </c>
      <c r="Y42" s="1591">
        <v>15</v>
      </c>
      <c r="Z42" s="1591">
        <v>36</v>
      </c>
      <c r="AA42" s="1591">
        <v>236.25</v>
      </c>
      <c r="AB42" s="2456">
        <v>287.25</v>
      </c>
      <c r="AC42" s="2299">
        <v>49.699999999999996</v>
      </c>
      <c r="AD42" s="2299">
        <v>3384.6460000000002</v>
      </c>
      <c r="AE42" s="2299">
        <v>664</v>
      </c>
      <c r="AF42" s="1591">
        <v>1079</v>
      </c>
      <c r="AG42" s="2299">
        <v>17.5</v>
      </c>
      <c r="AH42" s="2299">
        <v>1560</v>
      </c>
      <c r="AI42" s="2299">
        <v>950</v>
      </c>
      <c r="AJ42" s="2299">
        <v>0</v>
      </c>
      <c r="AK42" s="2299">
        <v>16</v>
      </c>
      <c r="AL42" s="2299">
        <v>0</v>
      </c>
      <c r="AM42" s="2299">
        <v>216</v>
      </c>
      <c r="AN42" s="2299">
        <v>0</v>
      </c>
      <c r="AO42" s="2299">
        <v>0</v>
      </c>
      <c r="AP42" s="2299">
        <v>0</v>
      </c>
      <c r="AQ42" s="2299">
        <v>0</v>
      </c>
      <c r="AR42" s="2299">
        <v>0</v>
      </c>
      <c r="AS42" s="2299">
        <v>40</v>
      </c>
      <c r="AT42" s="2299">
        <v>208</v>
      </c>
      <c r="AU42" s="2299">
        <v>70</v>
      </c>
      <c r="AV42" s="2299">
        <v>30</v>
      </c>
      <c r="AW42" s="2299">
        <v>0</v>
      </c>
      <c r="AX42" s="2299">
        <v>42</v>
      </c>
      <c r="AY42" s="2299">
        <v>0</v>
      </c>
      <c r="AZ42" s="2299">
        <v>0</v>
      </c>
      <c r="BA42" s="2299">
        <v>30</v>
      </c>
      <c r="BB42" s="2299">
        <v>0</v>
      </c>
      <c r="BC42" s="2299">
        <v>32</v>
      </c>
      <c r="BD42" s="2299">
        <v>0</v>
      </c>
      <c r="BE42" s="2462">
        <v>8388.8459999999995</v>
      </c>
      <c r="BF42" s="2458">
        <v>9583.8959999999988</v>
      </c>
      <c r="BH42" s="2297">
        <v>0</v>
      </c>
      <c r="BI42" s="2297">
        <v>952.65</v>
      </c>
      <c r="BJ42" s="2297">
        <v>0</v>
      </c>
      <c r="BK42" s="2297">
        <v>121.44</v>
      </c>
      <c r="BL42" s="2297">
        <v>362.5</v>
      </c>
      <c r="BM42" s="2297">
        <v>3.6</v>
      </c>
      <c r="BN42" s="2464">
        <v>1440.1899999999998</v>
      </c>
      <c r="BO42" s="2297">
        <v>16</v>
      </c>
      <c r="BP42" s="2297">
        <v>0</v>
      </c>
      <c r="BQ42" s="2297">
        <v>0</v>
      </c>
      <c r="BR42" s="2297">
        <v>14</v>
      </c>
      <c r="BS42" s="2297">
        <v>0</v>
      </c>
      <c r="BT42" s="2297">
        <v>0</v>
      </c>
      <c r="BU42" s="2464">
        <v>30</v>
      </c>
      <c r="BV42" s="2465">
        <v>11054.085999999999</v>
      </c>
    </row>
    <row r="43" spans="1:74" ht="14.5" customHeight="1" x14ac:dyDescent="0.15">
      <c r="A43" s="478" t="s">
        <v>406</v>
      </c>
      <c r="B43" s="2297">
        <v>0</v>
      </c>
      <c r="C43" s="2297">
        <v>0</v>
      </c>
      <c r="D43" s="2298">
        <v>220</v>
      </c>
      <c r="E43" s="2297">
        <v>0</v>
      </c>
      <c r="F43" s="2297">
        <v>0</v>
      </c>
      <c r="G43" s="2297">
        <v>1125</v>
      </c>
      <c r="H43" s="2297">
        <v>279.39999999999998</v>
      </c>
      <c r="I43" s="1591">
        <v>127</v>
      </c>
      <c r="J43" s="1591">
        <v>162</v>
      </c>
      <c r="K43" s="1591">
        <v>1054.4000000000001</v>
      </c>
      <c r="L43" s="1591">
        <v>1096.75</v>
      </c>
      <c r="M43" s="1591">
        <v>347.20000000000005</v>
      </c>
      <c r="N43" s="1591">
        <v>196.8</v>
      </c>
      <c r="O43" s="1591">
        <v>0</v>
      </c>
      <c r="P43" s="1591">
        <v>25</v>
      </c>
      <c r="Q43" s="1591">
        <v>119</v>
      </c>
      <c r="R43" s="1591">
        <v>0</v>
      </c>
      <c r="S43" s="1591">
        <v>0</v>
      </c>
      <c r="T43" s="1591">
        <v>0</v>
      </c>
      <c r="U43" s="1591">
        <v>0</v>
      </c>
      <c r="V43" s="1591">
        <v>705</v>
      </c>
      <c r="W43" s="2462">
        <v>5457.55</v>
      </c>
      <c r="X43" s="1591">
        <v>48.400000000000006</v>
      </c>
      <c r="Y43" s="1591">
        <v>204</v>
      </c>
      <c r="Z43" s="1591">
        <v>136</v>
      </c>
      <c r="AA43" s="1591">
        <v>660</v>
      </c>
      <c r="AB43" s="2456">
        <v>1048.4000000000001</v>
      </c>
      <c r="AC43" s="2299">
        <v>0.5</v>
      </c>
      <c r="AD43" s="2299">
        <v>5413.0179999999991</v>
      </c>
      <c r="AE43" s="2299">
        <v>12140</v>
      </c>
      <c r="AF43" s="1591">
        <v>15782</v>
      </c>
      <c r="AG43" s="2299">
        <v>0</v>
      </c>
      <c r="AH43" s="2299">
        <v>1655.8999999999999</v>
      </c>
      <c r="AI43" s="2299">
        <v>1228.5</v>
      </c>
      <c r="AJ43" s="2299">
        <v>0</v>
      </c>
      <c r="AK43" s="2299">
        <v>63</v>
      </c>
      <c r="AL43" s="2299">
        <v>54</v>
      </c>
      <c r="AM43" s="2299">
        <v>35.75</v>
      </c>
      <c r="AN43" s="2299">
        <v>0</v>
      </c>
      <c r="AO43" s="2299">
        <v>18</v>
      </c>
      <c r="AP43" s="2299">
        <v>0</v>
      </c>
      <c r="AQ43" s="2299">
        <v>35</v>
      </c>
      <c r="AR43" s="2299">
        <v>0</v>
      </c>
      <c r="AS43" s="2299">
        <v>0</v>
      </c>
      <c r="AT43" s="2299">
        <v>1470</v>
      </c>
      <c r="AU43" s="2299">
        <v>763</v>
      </c>
      <c r="AV43" s="2299">
        <v>0</v>
      </c>
      <c r="AW43" s="2299">
        <v>0</v>
      </c>
      <c r="AX43" s="2299">
        <v>945.75</v>
      </c>
      <c r="AY43" s="2299">
        <v>30</v>
      </c>
      <c r="AZ43" s="2299">
        <v>36</v>
      </c>
      <c r="BA43" s="2299">
        <v>80</v>
      </c>
      <c r="BB43" s="2299">
        <v>258</v>
      </c>
      <c r="BC43" s="2299">
        <v>0</v>
      </c>
      <c r="BD43" s="2299">
        <v>0</v>
      </c>
      <c r="BE43" s="2462">
        <v>40008.417999999998</v>
      </c>
      <c r="BF43" s="2458">
        <v>46514.368000000002</v>
      </c>
      <c r="BH43" s="2297">
        <v>0</v>
      </c>
      <c r="BI43" s="2297">
        <v>3232.0749999999998</v>
      </c>
      <c r="BJ43" s="2297">
        <v>0</v>
      </c>
      <c r="BK43" s="2297">
        <v>182.16</v>
      </c>
      <c r="BL43" s="2297">
        <v>72.5</v>
      </c>
      <c r="BM43" s="2297">
        <v>45.9</v>
      </c>
      <c r="BN43" s="2464">
        <v>3532.6349999999998</v>
      </c>
      <c r="BO43" s="2297">
        <v>1.5</v>
      </c>
      <c r="BP43" s="2297">
        <v>0</v>
      </c>
      <c r="BQ43" s="2297">
        <v>0</v>
      </c>
      <c r="BR43" s="2297">
        <v>4.3499999999999996</v>
      </c>
      <c r="BS43" s="2297">
        <v>0</v>
      </c>
      <c r="BT43" s="2297">
        <v>0</v>
      </c>
      <c r="BU43" s="2464">
        <v>5.85</v>
      </c>
      <c r="BV43" s="2465">
        <v>50052.853000000003</v>
      </c>
    </row>
    <row r="44" spans="1:74" ht="14.5" customHeight="1" x14ac:dyDescent="0.15">
      <c r="A44" s="478" t="s">
        <v>407</v>
      </c>
      <c r="B44" s="2297">
        <v>0</v>
      </c>
      <c r="C44" s="2297">
        <v>0</v>
      </c>
      <c r="D44" s="2298">
        <v>12</v>
      </c>
      <c r="E44" s="2297">
        <v>0</v>
      </c>
      <c r="F44" s="2297">
        <v>0</v>
      </c>
      <c r="G44" s="2297">
        <v>0</v>
      </c>
      <c r="H44" s="2297">
        <v>65</v>
      </c>
      <c r="I44" s="1591">
        <v>120</v>
      </c>
      <c r="J44" s="1591">
        <v>144</v>
      </c>
      <c r="K44" s="1591">
        <v>67.5</v>
      </c>
      <c r="L44" s="1591">
        <v>640</v>
      </c>
      <c r="M44" s="1591">
        <v>0</v>
      </c>
      <c r="N44" s="1591">
        <v>240</v>
      </c>
      <c r="O44" s="1591">
        <v>0</v>
      </c>
      <c r="P44" s="1591">
        <v>0</v>
      </c>
      <c r="Q44" s="1591">
        <v>60</v>
      </c>
      <c r="R44" s="1591">
        <v>0</v>
      </c>
      <c r="S44" s="1591">
        <v>0</v>
      </c>
      <c r="T44" s="1591">
        <v>0</v>
      </c>
      <c r="U44" s="1591">
        <v>0</v>
      </c>
      <c r="V44" s="1591">
        <v>120</v>
      </c>
      <c r="W44" s="2462">
        <v>1468.5</v>
      </c>
      <c r="X44" s="1591">
        <v>0</v>
      </c>
      <c r="Y44" s="1591">
        <v>30</v>
      </c>
      <c r="Z44" s="1591">
        <v>60</v>
      </c>
      <c r="AA44" s="1591">
        <v>300</v>
      </c>
      <c r="AB44" s="2456">
        <v>390</v>
      </c>
      <c r="AC44" s="2299">
        <v>16.25</v>
      </c>
      <c r="AD44" s="2299">
        <v>4696.7560000000003</v>
      </c>
      <c r="AE44" s="2299">
        <v>112</v>
      </c>
      <c r="AF44" s="1591">
        <v>208</v>
      </c>
      <c r="AG44" s="2299">
        <v>147</v>
      </c>
      <c r="AH44" s="2299">
        <v>2364</v>
      </c>
      <c r="AI44" s="2299">
        <v>230</v>
      </c>
      <c r="AJ44" s="2299">
        <v>0</v>
      </c>
      <c r="AK44" s="2299">
        <v>1106</v>
      </c>
      <c r="AL44" s="2299">
        <v>0</v>
      </c>
      <c r="AM44" s="2299">
        <v>229.5</v>
      </c>
      <c r="AN44" s="2299">
        <v>0</v>
      </c>
      <c r="AO44" s="2299">
        <v>0</v>
      </c>
      <c r="AP44" s="2299">
        <v>0</v>
      </c>
      <c r="AQ44" s="2299">
        <v>0</v>
      </c>
      <c r="AR44" s="2299">
        <v>0</v>
      </c>
      <c r="AS44" s="2299">
        <v>50</v>
      </c>
      <c r="AT44" s="2299">
        <v>52</v>
      </c>
      <c r="AU44" s="2299">
        <v>117</v>
      </c>
      <c r="AV44" s="2299">
        <v>0</v>
      </c>
      <c r="AW44" s="2299">
        <v>58.5</v>
      </c>
      <c r="AX44" s="2299">
        <v>36</v>
      </c>
      <c r="AY44" s="2299">
        <v>14</v>
      </c>
      <c r="AZ44" s="2299">
        <v>14</v>
      </c>
      <c r="BA44" s="2299">
        <v>8</v>
      </c>
      <c r="BB44" s="2299">
        <v>0</v>
      </c>
      <c r="BC44" s="2299">
        <v>50</v>
      </c>
      <c r="BD44" s="2299">
        <v>0</v>
      </c>
      <c r="BE44" s="2462">
        <v>9509.0060000000012</v>
      </c>
      <c r="BF44" s="2458">
        <v>11367.506000000001</v>
      </c>
      <c r="BH44" s="2297">
        <v>448.38</v>
      </c>
      <c r="BI44" s="2297">
        <v>2536.75</v>
      </c>
      <c r="BJ44" s="2297">
        <v>0</v>
      </c>
      <c r="BK44" s="2297">
        <v>307.39499999999998</v>
      </c>
      <c r="BL44" s="2297">
        <v>126.875</v>
      </c>
      <c r="BM44" s="2297">
        <v>28</v>
      </c>
      <c r="BN44" s="2464">
        <v>3447.4</v>
      </c>
      <c r="BO44" s="2297">
        <v>8.5050000000000008</v>
      </c>
      <c r="BP44" s="2297">
        <v>2.1150000000000002</v>
      </c>
      <c r="BQ44" s="2297">
        <v>0.54</v>
      </c>
      <c r="BR44" s="2297">
        <v>0</v>
      </c>
      <c r="BS44" s="2297">
        <v>8.1000000000000003E-2</v>
      </c>
      <c r="BT44" s="2297">
        <v>0.20250000000000001</v>
      </c>
      <c r="BU44" s="2464">
        <v>11.4435</v>
      </c>
      <c r="BV44" s="2465">
        <v>14826.3495</v>
      </c>
    </row>
    <row r="45" spans="1:74" ht="14.5" customHeight="1" x14ac:dyDescent="0.15">
      <c r="A45" s="2303" t="s">
        <v>408</v>
      </c>
      <c r="B45" s="2304">
        <v>2378.366</v>
      </c>
      <c r="C45" s="2304">
        <v>244919.30000000002</v>
      </c>
      <c r="D45" s="2304">
        <v>6506.4999999999991</v>
      </c>
      <c r="E45" s="2304">
        <v>8524.75</v>
      </c>
      <c r="F45" s="2304">
        <v>778.4</v>
      </c>
      <c r="G45" s="2304">
        <v>18950.550000000003</v>
      </c>
      <c r="H45" s="2304">
        <v>4465.0300000000007</v>
      </c>
      <c r="I45" s="2304">
        <v>4303.45</v>
      </c>
      <c r="J45" s="2304">
        <v>8013</v>
      </c>
      <c r="K45" s="2304">
        <v>19088.2</v>
      </c>
      <c r="L45" s="2304">
        <v>43525.149999999994</v>
      </c>
      <c r="M45" s="2304">
        <v>9836.02</v>
      </c>
      <c r="N45" s="2304">
        <v>22138.689999999995</v>
      </c>
      <c r="O45" s="2304">
        <v>15059</v>
      </c>
      <c r="P45" s="2304">
        <v>197</v>
      </c>
      <c r="Q45" s="2304">
        <v>2063.75</v>
      </c>
      <c r="R45" s="2304">
        <v>2153.75</v>
      </c>
      <c r="S45" s="2304">
        <v>2196.5</v>
      </c>
      <c r="T45" s="2304">
        <v>978.30000000000007</v>
      </c>
      <c r="U45" s="2304">
        <v>3457.7</v>
      </c>
      <c r="V45" s="2304">
        <v>18053.5</v>
      </c>
      <c r="W45" s="2463">
        <v>437586.90600000013</v>
      </c>
      <c r="X45" s="2304">
        <v>128.69999999999999</v>
      </c>
      <c r="Y45" s="2304">
        <v>3512</v>
      </c>
      <c r="Z45" s="2304">
        <v>2451</v>
      </c>
      <c r="AA45" s="2304">
        <v>22249.200000000001</v>
      </c>
      <c r="AB45" s="2467">
        <v>28340.9</v>
      </c>
      <c r="AC45" s="2304">
        <v>4517.5277999999998</v>
      </c>
      <c r="AD45" s="2304">
        <v>144271.55799999999</v>
      </c>
      <c r="AE45" s="2304">
        <v>46954</v>
      </c>
      <c r="AF45" s="2304">
        <v>75635.95</v>
      </c>
      <c r="AG45" s="2304">
        <v>13568.2</v>
      </c>
      <c r="AH45" s="2304">
        <v>67357.539999999994</v>
      </c>
      <c r="AI45" s="2304">
        <v>21248.199999999997</v>
      </c>
      <c r="AJ45" s="2304">
        <v>1259.0999999999999</v>
      </c>
      <c r="AK45" s="2304">
        <v>16992.7</v>
      </c>
      <c r="AL45" s="2304">
        <v>502.5</v>
      </c>
      <c r="AM45" s="2304">
        <v>10984.05</v>
      </c>
      <c r="AN45" s="2304">
        <v>1233.6999999999998</v>
      </c>
      <c r="AO45" s="2304">
        <v>1512</v>
      </c>
      <c r="AP45" s="2304">
        <v>251.67500000000001</v>
      </c>
      <c r="AQ45" s="2304">
        <v>1122.6500000000001</v>
      </c>
      <c r="AR45" s="2304">
        <v>1102.7</v>
      </c>
      <c r="AS45" s="2304">
        <v>3722.55</v>
      </c>
      <c r="AT45" s="2304">
        <v>15871.65</v>
      </c>
      <c r="AU45" s="2304">
        <v>11157.625</v>
      </c>
      <c r="AV45" s="2304">
        <v>2482.6999999999998</v>
      </c>
      <c r="AW45" s="2304">
        <v>14934.75</v>
      </c>
      <c r="AX45" s="2304">
        <v>7021.3</v>
      </c>
      <c r="AY45" s="2304">
        <v>3795</v>
      </c>
      <c r="AZ45" s="2304">
        <v>7173</v>
      </c>
      <c r="BA45" s="2304">
        <v>7986.9</v>
      </c>
      <c r="BB45" s="2304">
        <v>2903.2</v>
      </c>
      <c r="BC45" s="2304">
        <v>6340.4</v>
      </c>
      <c r="BD45" s="2304">
        <v>0</v>
      </c>
      <c r="BE45" s="2463">
        <v>491903.1258000001</v>
      </c>
      <c r="BF45" s="2460">
        <v>957830.93180000025</v>
      </c>
      <c r="BH45" s="2397">
        <v>38207.608</v>
      </c>
      <c r="BI45" s="2397">
        <v>116529.44375000001</v>
      </c>
      <c r="BJ45" s="2397">
        <v>4243.1030000000001</v>
      </c>
      <c r="BK45" s="2397">
        <v>10272.9429</v>
      </c>
      <c r="BL45" s="2397">
        <v>35302.96875</v>
      </c>
      <c r="BM45" s="2397">
        <v>361.041</v>
      </c>
      <c r="BN45" s="2463">
        <v>204917.10739999998</v>
      </c>
      <c r="BO45" s="2397">
        <v>45807.515999999996</v>
      </c>
      <c r="BP45" s="2397">
        <v>2562.5821999999998</v>
      </c>
      <c r="BQ45" s="2397">
        <v>550.7281200000001</v>
      </c>
      <c r="BR45" s="2397">
        <v>591.74450000000002</v>
      </c>
      <c r="BS45" s="2397">
        <v>459.81064999999995</v>
      </c>
      <c r="BT45" s="2397">
        <v>1148.3344000000002</v>
      </c>
      <c r="BU45" s="2463">
        <v>51120.715869999993</v>
      </c>
      <c r="BV45" s="2466">
        <v>1213868.75507</v>
      </c>
    </row>
    <row r="46" spans="1:74" x14ac:dyDescent="0.15">
      <c r="A46" s="11" t="s">
        <v>1925</v>
      </c>
    </row>
    <row r="47" spans="1:74" x14ac:dyDescent="0.15">
      <c r="C47" s="15"/>
    </row>
    <row r="48" spans="1:74" x14ac:dyDescent="0.15">
      <c r="C48" s="372"/>
    </row>
    <row r="49" spans="23:23" x14ac:dyDescent="0.15">
      <c r="W49" s="15"/>
    </row>
    <row r="50" spans="23:23" x14ac:dyDescent="0.15">
      <c r="W50" s="372"/>
    </row>
  </sheetData>
  <sheetProtection insertHyperlinks="0"/>
  <mergeCells count="1">
    <mergeCell ref="A1:P1"/>
  </mergeCells>
  <pageMargins left="0.39370078740157499" right="0.34055118099999998" top="0.78740157480314998" bottom="0.59055118110236204" header="0.59055118110236204" footer="0"/>
  <pageSetup scale="68" orientation="landscape" horizontalDpi="4294967293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661B7-37ED-5241-9CE9-5D21B3929AF4}">
  <dimension ref="A1:T919"/>
  <sheetViews>
    <sheetView zoomScale="70" zoomScaleNormal="70" workbookViewId="0"/>
  </sheetViews>
  <sheetFormatPr baseColWidth="10" defaultColWidth="11.5" defaultRowHeight="13" x14ac:dyDescent="0.15"/>
  <cols>
    <col min="1" max="1" width="23.6640625" customWidth="1"/>
    <col min="2" max="2" width="19.33203125" customWidth="1"/>
    <col min="3" max="3" width="16" customWidth="1"/>
    <col min="5" max="5" width="6.33203125" customWidth="1"/>
    <col min="6" max="6" width="7.5" customWidth="1"/>
    <col min="7" max="7" width="11.5" customWidth="1"/>
    <col min="8" max="8" width="5.33203125" customWidth="1"/>
    <col min="9" max="9" width="15.1640625" customWidth="1"/>
    <col min="10" max="10" width="7.33203125" customWidth="1"/>
    <col min="11" max="11" width="4.1640625" customWidth="1"/>
    <col min="12" max="12" width="39" customWidth="1"/>
    <col min="13" max="13" width="19.5" customWidth="1"/>
    <col min="14" max="14" width="15.5" customWidth="1"/>
    <col min="15" max="15" width="9.1640625" customWidth="1"/>
    <col min="16" max="16" width="9" customWidth="1"/>
    <col min="17" max="17" width="16.5" bestFit="1" customWidth="1"/>
    <col min="18" max="18" width="4.6640625" customWidth="1"/>
    <col min="19" max="19" width="12.5" customWidth="1"/>
  </cols>
  <sheetData>
    <row r="1" spans="1:20" ht="17" x14ac:dyDescent="0.15">
      <c r="A1" s="48"/>
      <c r="B1" s="48"/>
      <c r="C1" s="49"/>
      <c r="D1" s="49"/>
      <c r="E1" s="49"/>
      <c r="F1" s="49"/>
      <c r="G1" s="50"/>
      <c r="H1" s="50"/>
      <c r="I1" s="52"/>
      <c r="J1" s="53"/>
      <c r="K1" s="53"/>
      <c r="L1" s="48"/>
      <c r="M1" s="48"/>
      <c r="N1" s="49"/>
      <c r="O1" s="49"/>
      <c r="P1" s="49"/>
      <c r="Q1" s="49"/>
      <c r="R1" s="53"/>
      <c r="S1" s="53"/>
      <c r="T1" s="53"/>
    </row>
    <row r="2" spans="1:20" ht="18" x14ac:dyDescent="0.15">
      <c r="A2" s="2703" t="s">
        <v>1856</v>
      </c>
      <c r="B2" s="2703"/>
      <c r="C2" s="2703"/>
      <c r="D2" s="2703"/>
      <c r="E2" s="2703"/>
      <c r="F2" s="2703"/>
      <c r="G2" s="2703"/>
      <c r="H2" s="2703"/>
      <c r="I2" s="2703"/>
      <c r="J2" s="2703"/>
      <c r="K2" s="2703"/>
      <c r="L2" s="2703"/>
      <c r="M2" s="2703"/>
      <c r="N2" s="2703"/>
      <c r="O2" s="2703"/>
      <c r="P2" s="2703"/>
      <c r="Q2" s="2703"/>
      <c r="R2" s="2703"/>
      <c r="S2" s="2703"/>
      <c r="T2" s="2703"/>
    </row>
    <row r="3" spans="1:20" ht="17" x14ac:dyDescent="0.1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spans="1:20" ht="14" customHeight="1" x14ac:dyDescent="0.15">
      <c r="A4" s="56"/>
      <c r="B4" s="56"/>
      <c r="C4" s="57"/>
      <c r="D4" s="57"/>
      <c r="E4" s="58"/>
      <c r="F4" s="57"/>
      <c r="G4" s="59"/>
      <c r="H4" s="59"/>
      <c r="I4" s="58"/>
      <c r="J4" s="57"/>
      <c r="K4" s="166"/>
      <c r="L4" s="56"/>
      <c r="M4" s="56"/>
      <c r="N4" s="57"/>
      <c r="O4" s="58"/>
      <c r="P4" s="57"/>
      <c r="Q4" s="58"/>
      <c r="R4" s="57"/>
      <c r="S4" s="58"/>
      <c r="T4" s="57"/>
    </row>
    <row r="5" spans="1:20" ht="14" customHeight="1" thickBot="1" x14ac:dyDescent="0.2">
      <c r="A5" s="56"/>
      <c r="B5" s="56"/>
      <c r="C5" s="57"/>
      <c r="D5" s="57"/>
      <c r="E5" s="57"/>
      <c r="F5" s="57"/>
      <c r="G5" s="59"/>
      <c r="H5" s="59"/>
      <c r="I5" s="61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0" ht="15.75" customHeight="1" x14ac:dyDescent="0.25">
      <c r="A6" s="2612" t="s">
        <v>451</v>
      </c>
      <c r="B6" s="2613"/>
      <c r="C6" s="2589" t="s">
        <v>452</v>
      </c>
      <c r="D6" s="2618"/>
      <c r="E6" s="2618"/>
      <c r="F6" s="2590"/>
      <c r="G6" s="2595" t="s">
        <v>453</v>
      </c>
      <c r="H6" s="2596"/>
      <c r="I6" s="2589" t="s">
        <v>455</v>
      </c>
      <c r="J6" s="2590"/>
      <c r="K6" s="62"/>
      <c r="L6" s="2620" t="s">
        <v>451</v>
      </c>
      <c r="M6" s="2618" t="s">
        <v>452</v>
      </c>
      <c r="N6" s="2618"/>
      <c r="O6" s="2618"/>
      <c r="P6" s="2590"/>
      <c r="Q6" s="2595" t="s">
        <v>453</v>
      </c>
      <c r="R6" s="2596"/>
      <c r="S6" s="2589" t="s">
        <v>455</v>
      </c>
      <c r="T6" s="2680"/>
    </row>
    <row r="7" spans="1:20" ht="15.75" customHeight="1" thickBot="1" x14ac:dyDescent="0.3">
      <c r="A7" s="2614"/>
      <c r="B7" s="2615"/>
      <c r="C7" s="2591"/>
      <c r="D7" s="2619"/>
      <c r="E7" s="2619"/>
      <c r="F7" s="2592"/>
      <c r="G7" s="2593" t="s">
        <v>456</v>
      </c>
      <c r="H7" s="2594"/>
      <c r="I7" s="2585"/>
      <c r="J7" s="2586"/>
      <c r="K7" s="62"/>
      <c r="L7" s="2621"/>
      <c r="M7" s="2619"/>
      <c r="N7" s="2619"/>
      <c r="O7" s="2619"/>
      <c r="P7" s="2592"/>
      <c r="Q7" s="2593" t="s">
        <v>456</v>
      </c>
      <c r="R7" s="2594"/>
      <c r="S7" s="2585"/>
      <c r="T7" s="2681"/>
    </row>
    <row r="8" spans="1:20" ht="15.75" customHeight="1" x14ac:dyDescent="0.25">
      <c r="A8" s="2614"/>
      <c r="B8" s="2615"/>
      <c r="C8" s="66" t="s">
        <v>457</v>
      </c>
      <c r="D8" s="2587" t="s">
        <v>458</v>
      </c>
      <c r="E8" s="2589" t="s">
        <v>459</v>
      </c>
      <c r="F8" s="2590"/>
      <c r="G8" s="2593" t="s">
        <v>460</v>
      </c>
      <c r="H8" s="2594"/>
      <c r="I8" s="2585" t="s">
        <v>363</v>
      </c>
      <c r="J8" s="2586"/>
      <c r="K8" s="62"/>
      <c r="L8" s="2621"/>
      <c r="M8" s="64" t="s">
        <v>457</v>
      </c>
      <c r="N8" s="2675" t="s">
        <v>458</v>
      </c>
      <c r="O8" s="2585" t="s">
        <v>459</v>
      </c>
      <c r="P8" s="2586"/>
      <c r="Q8" s="2593" t="s">
        <v>460</v>
      </c>
      <c r="R8" s="2594"/>
      <c r="S8" s="2585" t="s">
        <v>363</v>
      </c>
      <c r="T8" s="2681"/>
    </row>
    <row r="9" spans="1:20" ht="15.75" customHeight="1" thickBot="1" x14ac:dyDescent="0.3">
      <c r="A9" s="2616"/>
      <c r="B9" s="2617"/>
      <c r="C9" s="67" t="s">
        <v>461</v>
      </c>
      <c r="D9" s="2588"/>
      <c r="E9" s="2591"/>
      <c r="F9" s="2592"/>
      <c r="G9" s="2544"/>
      <c r="H9" s="2545"/>
      <c r="I9" s="2597"/>
      <c r="J9" s="2598"/>
      <c r="K9" s="62"/>
      <c r="L9" s="2622"/>
      <c r="M9" s="63" t="s">
        <v>461</v>
      </c>
      <c r="N9" s="2588"/>
      <c r="O9" s="2591"/>
      <c r="P9" s="2592"/>
      <c r="Q9" s="2544"/>
      <c r="R9" s="2545"/>
      <c r="S9" s="2682"/>
      <c r="T9" s="2683"/>
    </row>
    <row r="10" spans="1:20" ht="15.75" customHeight="1" x14ac:dyDescent="0.25">
      <c r="A10" s="68" t="s">
        <v>462</v>
      </c>
      <c r="B10" s="69"/>
      <c r="C10" s="70"/>
      <c r="D10" s="70"/>
      <c r="E10" s="2741"/>
      <c r="F10" s="2742"/>
      <c r="G10" s="2740"/>
      <c r="H10" s="2743"/>
      <c r="I10" s="2744"/>
      <c r="J10" s="2745"/>
      <c r="K10" s="71"/>
      <c r="L10" s="72" t="s">
        <v>463</v>
      </c>
      <c r="M10" s="70"/>
      <c r="N10" s="70"/>
      <c r="O10" s="2740"/>
      <c r="P10" s="2740"/>
      <c r="Q10" s="2740"/>
      <c r="R10" s="2740"/>
      <c r="S10" s="2740"/>
      <c r="T10" s="2740"/>
    </row>
    <row r="11" spans="1:20" ht="15.75" customHeight="1" x14ac:dyDescent="0.25">
      <c r="A11" s="2730" t="s">
        <v>464</v>
      </c>
      <c r="B11" s="2731"/>
      <c r="C11" s="73"/>
      <c r="D11" s="73"/>
      <c r="E11" s="2717"/>
      <c r="F11" s="2718"/>
      <c r="G11" s="2542"/>
      <c r="H11" s="2543"/>
      <c r="I11" s="2708">
        <v>0</v>
      </c>
      <c r="J11" s="2709"/>
      <c r="K11" s="74"/>
      <c r="L11" s="75"/>
      <c r="M11" s="73"/>
      <c r="N11" s="73"/>
      <c r="O11" s="2542"/>
      <c r="P11" s="2542"/>
      <c r="Q11" s="2542"/>
      <c r="R11" s="2542"/>
      <c r="S11" s="2542"/>
      <c r="T11" s="2542"/>
    </row>
    <row r="12" spans="1:20" ht="15.75" customHeight="1" x14ac:dyDescent="0.25">
      <c r="A12" s="2724" t="s">
        <v>465</v>
      </c>
      <c r="B12" s="2725"/>
      <c r="C12" s="73"/>
      <c r="D12" s="73"/>
      <c r="E12" s="2717"/>
      <c r="F12" s="2718"/>
      <c r="G12" s="2542"/>
      <c r="H12" s="2543"/>
      <c r="I12" s="2542">
        <v>0</v>
      </c>
      <c r="J12" s="2543"/>
      <c r="K12" s="76"/>
      <c r="L12" s="75" t="s">
        <v>466</v>
      </c>
      <c r="M12" s="73" t="s">
        <v>467</v>
      </c>
      <c r="N12" s="73" t="s">
        <v>468</v>
      </c>
      <c r="O12" s="2542">
        <v>12</v>
      </c>
      <c r="P12" s="2542"/>
      <c r="Q12" s="2542">
        <v>59000</v>
      </c>
      <c r="R12" s="2542"/>
      <c r="S12" s="2542">
        <v>708000</v>
      </c>
      <c r="T12" s="2542"/>
    </row>
    <row r="13" spans="1:20" ht="15.75" customHeight="1" x14ac:dyDescent="0.25">
      <c r="A13" s="2724" t="s">
        <v>469</v>
      </c>
      <c r="B13" s="2725"/>
      <c r="C13" s="73"/>
      <c r="D13" s="73"/>
      <c r="E13" s="2717"/>
      <c r="F13" s="2718"/>
      <c r="G13" s="2542"/>
      <c r="H13" s="2543"/>
      <c r="I13" s="2542">
        <v>0</v>
      </c>
      <c r="J13" s="2543"/>
      <c r="K13" s="76"/>
      <c r="L13" s="75" t="s">
        <v>470</v>
      </c>
      <c r="M13" s="73"/>
      <c r="N13" s="73"/>
      <c r="O13" s="2542"/>
      <c r="P13" s="2542"/>
      <c r="Q13" s="2542"/>
      <c r="R13" s="2542"/>
      <c r="S13" s="2542">
        <v>0</v>
      </c>
      <c r="T13" s="2542"/>
    </row>
    <row r="14" spans="1:20" ht="15.75" customHeight="1" x14ac:dyDescent="0.25">
      <c r="A14" s="2724" t="s">
        <v>471</v>
      </c>
      <c r="B14" s="2725"/>
      <c r="C14" s="73"/>
      <c r="D14" s="73"/>
      <c r="E14" s="2717"/>
      <c r="F14" s="2717"/>
      <c r="G14" s="2542"/>
      <c r="H14" s="2543"/>
      <c r="I14" s="2542">
        <v>0</v>
      </c>
      <c r="J14" s="2543"/>
      <c r="K14" s="76"/>
      <c r="L14" s="75" t="s">
        <v>472</v>
      </c>
      <c r="M14" s="73"/>
      <c r="N14" s="73"/>
      <c r="O14" s="2542"/>
      <c r="P14" s="2542"/>
      <c r="Q14" s="2542"/>
      <c r="R14" s="2542"/>
      <c r="S14" s="2542">
        <v>0</v>
      </c>
      <c r="T14" s="2542"/>
    </row>
    <row r="15" spans="1:20" ht="15.75" customHeight="1" x14ac:dyDescent="0.15">
      <c r="A15" s="2738" t="s">
        <v>473</v>
      </c>
      <c r="B15" s="2739"/>
      <c r="C15" s="73"/>
      <c r="D15" s="73"/>
      <c r="E15" s="2717"/>
      <c r="F15" s="2717"/>
      <c r="G15" s="2542"/>
      <c r="H15" s="2542"/>
      <c r="I15" s="2708">
        <v>454850</v>
      </c>
      <c r="J15" s="2708"/>
      <c r="K15" s="77"/>
      <c r="L15" s="75" t="s">
        <v>474</v>
      </c>
      <c r="M15" s="73" t="s">
        <v>475</v>
      </c>
      <c r="N15" s="73" t="s">
        <v>476</v>
      </c>
      <c r="O15" s="2542">
        <v>4</v>
      </c>
      <c r="P15" s="2542"/>
      <c r="Q15" s="2746">
        <v>60100</v>
      </c>
      <c r="R15" s="2746"/>
      <c r="S15" s="2542">
        <v>240400</v>
      </c>
      <c r="T15" s="2542"/>
    </row>
    <row r="16" spans="1:20" ht="15.75" customHeight="1" x14ac:dyDescent="0.25">
      <c r="A16" s="78" t="s">
        <v>477</v>
      </c>
      <c r="B16" s="79"/>
      <c r="C16" s="73"/>
      <c r="D16" s="73"/>
      <c r="E16" s="2717"/>
      <c r="F16" s="2717"/>
      <c r="G16" s="2542"/>
      <c r="H16" s="2543"/>
      <c r="I16" s="2542">
        <v>0</v>
      </c>
      <c r="J16" s="2543"/>
      <c r="K16" s="76"/>
      <c r="L16" s="75" t="s">
        <v>474</v>
      </c>
      <c r="M16" s="73" t="s">
        <v>478</v>
      </c>
      <c r="N16" s="73" t="s">
        <v>476</v>
      </c>
      <c r="O16" s="2734">
        <v>2</v>
      </c>
      <c r="P16" s="2734"/>
      <c r="Q16" s="2542">
        <v>84800</v>
      </c>
      <c r="R16" s="2542"/>
      <c r="S16" s="2542">
        <v>169600</v>
      </c>
      <c r="T16" s="2542"/>
    </row>
    <row r="17" spans="1:20" ht="15.75" customHeight="1" x14ac:dyDescent="0.25">
      <c r="A17" s="80" t="s">
        <v>479</v>
      </c>
      <c r="B17" s="81"/>
      <c r="C17" s="73"/>
      <c r="D17" s="73"/>
      <c r="E17" s="2717"/>
      <c r="F17" s="2717"/>
      <c r="G17" s="2542"/>
      <c r="H17" s="2543"/>
      <c r="I17" s="2542">
        <v>0</v>
      </c>
      <c r="J17" s="2543"/>
      <c r="K17" s="76"/>
      <c r="L17" s="75" t="s">
        <v>474</v>
      </c>
      <c r="M17" s="73" t="s">
        <v>480</v>
      </c>
      <c r="N17" s="73" t="s">
        <v>476</v>
      </c>
      <c r="O17" s="2542">
        <v>1</v>
      </c>
      <c r="P17" s="2542"/>
      <c r="Q17" s="2746">
        <v>59400</v>
      </c>
      <c r="R17" s="2746"/>
      <c r="S17" s="2542">
        <v>59400</v>
      </c>
      <c r="T17" s="2542"/>
    </row>
    <row r="18" spans="1:20" ht="15.75" customHeight="1" x14ac:dyDescent="0.25">
      <c r="A18" s="78" t="s">
        <v>481</v>
      </c>
      <c r="B18" s="79"/>
      <c r="C18" s="73" t="s">
        <v>482</v>
      </c>
      <c r="D18" s="73" t="s">
        <v>483</v>
      </c>
      <c r="E18" s="2717">
        <v>3</v>
      </c>
      <c r="F18" s="2717"/>
      <c r="G18" s="2542">
        <v>77400</v>
      </c>
      <c r="H18" s="2543"/>
      <c r="I18" s="2542">
        <v>232200</v>
      </c>
      <c r="J18" s="2543"/>
      <c r="K18" s="76"/>
      <c r="L18" s="75" t="s">
        <v>474</v>
      </c>
      <c r="M18" s="73" t="s">
        <v>484</v>
      </c>
      <c r="N18" s="73" t="s">
        <v>476</v>
      </c>
      <c r="O18" s="2542">
        <v>3</v>
      </c>
      <c r="P18" s="2542"/>
      <c r="Q18" s="2542">
        <v>58100</v>
      </c>
      <c r="R18" s="2542"/>
      <c r="S18" s="2542">
        <v>174300</v>
      </c>
      <c r="T18" s="2542"/>
    </row>
    <row r="19" spans="1:20" ht="15.75" customHeight="1" x14ac:dyDescent="0.25">
      <c r="A19" s="78" t="s">
        <v>485</v>
      </c>
      <c r="B19" s="79"/>
      <c r="C19" s="73" t="s">
        <v>482</v>
      </c>
      <c r="D19" s="73" t="s">
        <v>483</v>
      </c>
      <c r="E19" s="2717">
        <v>1</v>
      </c>
      <c r="F19" s="2717"/>
      <c r="G19" s="2542">
        <v>145250</v>
      </c>
      <c r="H19" s="2543"/>
      <c r="I19" s="2542">
        <v>145250</v>
      </c>
      <c r="J19" s="2543"/>
      <c r="K19" s="76"/>
      <c r="L19" s="75" t="s">
        <v>474</v>
      </c>
      <c r="M19" s="73"/>
      <c r="N19" s="73"/>
      <c r="O19" s="2734"/>
      <c r="P19" s="2734"/>
      <c r="Q19" s="2542"/>
      <c r="R19" s="2542"/>
      <c r="S19" s="2542">
        <v>0</v>
      </c>
      <c r="T19" s="2542"/>
    </row>
    <row r="20" spans="1:20" ht="15.75" customHeight="1" x14ac:dyDescent="0.25">
      <c r="A20" s="82" t="s">
        <v>486</v>
      </c>
      <c r="B20" s="83"/>
      <c r="C20" s="73" t="s">
        <v>482</v>
      </c>
      <c r="D20" s="73" t="s">
        <v>483</v>
      </c>
      <c r="E20" s="2717">
        <v>1</v>
      </c>
      <c r="F20" s="2717"/>
      <c r="G20" s="2542">
        <v>77400</v>
      </c>
      <c r="H20" s="2543"/>
      <c r="I20" s="2542">
        <v>77400</v>
      </c>
      <c r="J20" s="2543"/>
      <c r="K20" s="76"/>
      <c r="L20" s="75" t="s">
        <v>487</v>
      </c>
      <c r="M20" s="73" t="s">
        <v>488</v>
      </c>
      <c r="N20" s="73" t="s">
        <v>489</v>
      </c>
      <c r="O20" s="2542">
        <v>3</v>
      </c>
      <c r="P20" s="2542"/>
      <c r="Q20" s="2542">
        <v>35000</v>
      </c>
      <c r="R20" s="2542"/>
      <c r="S20" s="2542">
        <v>105000</v>
      </c>
      <c r="T20" s="2542"/>
    </row>
    <row r="21" spans="1:20" ht="15.75" customHeight="1" x14ac:dyDescent="0.25">
      <c r="A21" s="78" t="s">
        <v>490</v>
      </c>
      <c r="B21" s="79"/>
      <c r="C21" s="73"/>
      <c r="D21" s="73"/>
      <c r="E21" s="2717"/>
      <c r="F21" s="2717"/>
      <c r="G21" s="2542"/>
      <c r="H21" s="2543"/>
      <c r="I21" s="2542">
        <v>0</v>
      </c>
      <c r="J21" s="2543"/>
      <c r="K21" s="76"/>
      <c r="L21" s="75" t="s">
        <v>491</v>
      </c>
      <c r="M21" s="73"/>
      <c r="N21" s="73"/>
      <c r="O21" s="2542"/>
      <c r="P21" s="2542"/>
      <c r="Q21" s="2542"/>
      <c r="R21" s="2542"/>
      <c r="S21" s="2542">
        <v>0</v>
      </c>
      <c r="T21" s="2542"/>
    </row>
    <row r="22" spans="1:20" ht="15.75" customHeight="1" x14ac:dyDescent="0.25">
      <c r="A22" s="78" t="s">
        <v>492</v>
      </c>
      <c r="B22" s="79"/>
      <c r="C22" s="73"/>
      <c r="D22" s="73"/>
      <c r="E22" s="2717"/>
      <c r="F22" s="2717"/>
      <c r="G22" s="2542"/>
      <c r="H22" s="2543"/>
      <c r="I22" s="2542">
        <v>0</v>
      </c>
      <c r="J22" s="2543"/>
      <c r="K22" s="76"/>
      <c r="L22" s="75" t="s">
        <v>493</v>
      </c>
      <c r="M22" s="73" t="s">
        <v>494</v>
      </c>
      <c r="N22" s="73" t="s">
        <v>495</v>
      </c>
      <c r="O22" s="2734">
        <v>0.5</v>
      </c>
      <c r="P22" s="2734"/>
      <c r="Q22" s="2542">
        <v>69450</v>
      </c>
      <c r="R22" s="2542"/>
      <c r="S22" s="2542">
        <v>34725</v>
      </c>
      <c r="T22" s="2542"/>
    </row>
    <row r="23" spans="1:20" ht="15.75" customHeight="1" x14ac:dyDescent="0.25">
      <c r="A23" s="2736" t="s">
        <v>496</v>
      </c>
      <c r="B23" s="2737"/>
      <c r="C23" s="73"/>
      <c r="D23" s="73"/>
      <c r="E23" s="2717"/>
      <c r="F23" s="2718"/>
      <c r="G23" s="2542"/>
      <c r="H23" s="2543"/>
      <c r="I23" s="2542">
        <v>0</v>
      </c>
      <c r="J23" s="2543"/>
      <c r="K23" s="76"/>
      <c r="L23" s="75" t="s">
        <v>497</v>
      </c>
      <c r="M23" s="73" t="s">
        <v>498</v>
      </c>
      <c r="N23" s="73" t="s">
        <v>489</v>
      </c>
      <c r="O23" s="2542">
        <v>4</v>
      </c>
      <c r="P23" s="2542"/>
      <c r="Q23" s="2542">
        <v>14100</v>
      </c>
      <c r="R23" s="2542"/>
      <c r="S23" s="2542">
        <v>56400</v>
      </c>
      <c r="T23" s="2542"/>
    </row>
    <row r="24" spans="1:20" ht="15.75" customHeight="1" x14ac:dyDescent="0.25">
      <c r="A24" s="78" t="s">
        <v>470</v>
      </c>
      <c r="B24" s="79"/>
      <c r="C24" s="73"/>
      <c r="D24" s="73"/>
      <c r="E24" s="2717"/>
      <c r="F24" s="2718"/>
      <c r="G24" s="2542"/>
      <c r="H24" s="2543"/>
      <c r="I24" s="2542">
        <v>0</v>
      </c>
      <c r="J24" s="2543"/>
      <c r="K24" s="76"/>
      <c r="L24" s="75" t="s">
        <v>499</v>
      </c>
      <c r="M24" s="73" t="s">
        <v>500</v>
      </c>
      <c r="N24" s="73" t="s">
        <v>489</v>
      </c>
      <c r="O24" s="2734">
        <v>1.5</v>
      </c>
      <c r="P24" s="2734"/>
      <c r="Q24" s="2542">
        <v>89050</v>
      </c>
      <c r="R24" s="2542"/>
      <c r="S24" s="2542">
        <v>133575</v>
      </c>
      <c r="T24" s="2542"/>
    </row>
    <row r="25" spans="1:20" ht="15.75" customHeight="1" x14ac:dyDescent="0.25">
      <c r="A25" s="78" t="s">
        <v>501</v>
      </c>
      <c r="B25" s="79"/>
      <c r="C25" s="73"/>
      <c r="D25" s="73"/>
      <c r="E25" s="2717"/>
      <c r="F25" s="2718"/>
      <c r="G25" s="2542"/>
      <c r="H25" s="2543"/>
      <c r="I25" s="2542">
        <v>0</v>
      </c>
      <c r="J25" s="2543"/>
      <c r="K25" s="76"/>
      <c r="L25" s="75" t="s">
        <v>502</v>
      </c>
      <c r="M25" s="73" t="s">
        <v>503</v>
      </c>
      <c r="N25" s="73" t="s">
        <v>489</v>
      </c>
      <c r="O25" s="2706">
        <v>0.25</v>
      </c>
      <c r="P25" s="2706"/>
      <c r="Q25" s="2542">
        <v>114500</v>
      </c>
      <c r="R25" s="2542"/>
      <c r="S25" s="2542">
        <v>28625</v>
      </c>
      <c r="T25" s="2542"/>
    </row>
    <row r="26" spans="1:20" ht="15.75" customHeight="1" x14ac:dyDescent="0.25">
      <c r="A26" s="84" t="s">
        <v>504</v>
      </c>
      <c r="B26" s="85"/>
      <c r="C26" s="73"/>
      <c r="D26" s="73"/>
      <c r="E26" s="2717"/>
      <c r="F26" s="2718"/>
      <c r="G26" s="2542"/>
      <c r="H26" s="2543"/>
      <c r="I26" s="2542">
        <v>0</v>
      </c>
      <c r="J26" s="2543"/>
      <c r="K26" s="76"/>
      <c r="L26" s="75" t="s">
        <v>505</v>
      </c>
      <c r="M26" s="73" t="s">
        <v>782</v>
      </c>
      <c r="N26" s="73" t="s">
        <v>489</v>
      </c>
      <c r="O26" s="2542">
        <v>6</v>
      </c>
      <c r="P26" s="2542"/>
      <c r="Q26" s="2542">
        <v>26300</v>
      </c>
      <c r="R26" s="2542"/>
      <c r="S26" s="2735">
        <v>157800</v>
      </c>
      <c r="T26" s="2735"/>
    </row>
    <row r="27" spans="1:20" ht="15.75" customHeight="1" x14ac:dyDescent="0.25">
      <c r="A27" s="86" t="s">
        <v>506</v>
      </c>
      <c r="B27" s="87"/>
      <c r="C27" s="73"/>
      <c r="D27" s="73"/>
      <c r="E27" s="2717"/>
      <c r="F27" s="2718"/>
      <c r="G27" s="2542"/>
      <c r="H27" s="2543"/>
      <c r="I27" s="2708">
        <v>223200</v>
      </c>
      <c r="J27" s="2709"/>
      <c r="K27" s="76"/>
      <c r="L27" s="75" t="s">
        <v>507</v>
      </c>
      <c r="M27" s="73"/>
      <c r="N27" s="73"/>
      <c r="O27" s="2706"/>
      <c r="P27" s="2706"/>
      <c r="Q27" s="2542"/>
      <c r="R27" s="2542"/>
      <c r="S27" s="2542">
        <v>0</v>
      </c>
      <c r="T27" s="2542"/>
    </row>
    <row r="28" spans="1:20" ht="15.75" customHeight="1" x14ac:dyDescent="0.25">
      <c r="A28" s="84" t="s">
        <v>508</v>
      </c>
      <c r="B28" s="87"/>
      <c r="C28" s="73" t="s">
        <v>482</v>
      </c>
      <c r="D28" s="73" t="s">
        <v>509</v>
      </c>
      <c r="E28" s="2542">
        <v>1</v>
      </c>
      <c r="F28" s="2542"/>
      <c r="G28" s="2542">
        <v>127200</v>
      </c>
      <c r="H28" s="2543"/>
      <c r="I28" s="2542">
        <v>127200</v>
      </c>
      <c r="J28" s="2543"/>
      <c r="K28" s="76"/>
      <c r="L28" s="75" t="s">
        <v>510</v>
      </c>
      <c r="M28" s="73"/>
      <c r="N28" s="73"/>
      <c r="O28" s="2542"/>
      <c r="P28" s="2542"/>
      <c r="Q28" s="2542"/>
      <c r="R28" s="2542"/>
      <c r="S28" s="2542">
        <v>0</v>
      </c>
      <c r="T28" s="2542"/>
    </row>
    <row r="29" spans="1:20" ht="15.75" customHeight="1" x14ac:dyDescent="0.25">
      <c r="A29" s="88" t="s">
        <v>511</v>
      </c>
      <c r="B29" s="89"/>
      <c r="C29" s="73" t="s">
        <v>512</v>
      </c>
      <c r="D29" s="73" t="s">
        <v>513</v>
      </c>
      <c r="E29" s="2542">
        <v>3</v>
      </c>
      <c r="F29" s="2542"/>
      <c r="G29" s="2746">
        <v>32000</v>
      </c>
      <c r="H29" s="2747"/>
      <c r="I29" s="2542">
        <v>96000</v>
      </c>
      <c r="J29" s="2543"/>
      <c r="K29" s="76"/>
      <c r="L29" s="75" t="s">
        <v>514</v>
      </c>
      <c r="M29" s="73" t="s">
        <v>515</v>
      </c>
      <c r="N29" s="73" t="s">
        <v>516</v>
      </c>
      <c r="O29" s="2542">
        <v>1</v>
      </c>
      <c r="P29" s="2542"/>
      <c r="Q29" s="2542">
        <v>47000</v>
      </c>
      <c r="R29" s="2542"/>
      <c r="S29" s="2542">
        <v>47000</v>
      </c>
      <c r="T29" s="2542"/>
    </row>
    <row r="30" spans="1:20" ht="15.75" customHeight="1" x14ac:dyDescent="0.25">
      <c r="A30" s="2719" t="s">
        <v>517</v>
      </c>
      <c r="B30" s="2720"/>
      <c r="C30" s="73"/>
      <c r="D30" s="73"/>
      <c r="E30" s="2542"/>
      <c r="F30" s="2542"/>
      <c r="G30" s="2542"/>
      <c r="H30" s="2543"/>
      <c r="I30" s="2542">
        <v>0</v>
      </c>
      <c r="J30" s="2543"/>
      <c r="K30" s="76"/>
      <c r="L30" s="90" t="s">
        <v>518</v>
      </c>
      <c r="M30" s="91" t="s">
        <v>519</v>
      </c>
      <c r="N30" s="91" t="s">
        <v>489</v>
      </c>
      <c r="O30" s="2734">
        <v>3</v>
      </c>
      <c r="P30" s="2734"/>
      <c r="Q30" s="2542">
        <v>15400</v>
      </c>
      <c r="R30" s="2542"/>
      <c r="S30" s="2735">
        <v>46200</v>
      </c>
      <c r="T30" s="2735"/>
    </row>
    <row r="31" spans="1:20" ht="15.75" customHeight="1" x14ac:dyDescent="0.25">
      <c r="A31" s="2724" t="s">
        <v>520</v>
      </c>
      <c r="B31" s="2725"/>
      <c r="C31" s="73"/>
      <c r="D31" s="73"/>
      <c r="E31" s="2542"/>
      <c r="F31" s="2542"/>
      <c r="G31" s="2542"/>
      <c r="H31" s="2543"/>
      <c r="I31" s="2542">
        <v>0</v>
      </c>
      <c r="J31" s="2543"/>
      <c r="K31" s="76"/>
      <c r="L31" s="90"/>
      <c r="M31" s="91"/>
      <c r="N31" s="91"/>
      <c r="O31" s="2542"/>
      <c r="P31" s="2542"/>
      <c r="Q31" s="2542"/>
      <c r="R31" s="2542"/>
      <c r="S31" s="2542"/>
      <c r="T31" s="2542"/>
    </row>
    <row r="32" spans="1:20" ht="15.75" customHeight="1" x14ac:dyDescent="0.25">
      <c r="A32" s="2724" t="s">
        <v>520</v>
      </c>
      <c r="B32" s="2725"/>
      <c r="C32" s="73"/>
      <c r="D32" s="73"/>
      <c r="E32" s="2542"/>
      <c r="F32" s="2542"/>
      <c r="G32" s="2542"/>
      <c r="H32" s="2543"/>
      <c r="I32" s="2542">
        <v>0</v>
      </c>
      <c r="J32" s="2543"/>
      <c r="K32" s="76"/>
      <c r="L32" s="90" t="s">
        <v>521</v>
      </c>
      <c r="M32" s="91"/>
      <c r="N32" s="91"/>
      <c r="O32" s="2542"/>
      <c r="P32" s="2542"/>
      <c r="Q32" s="2542"/>
      <c r="R32" s="2542"/>
      <c r="S32" s="2735">
        <v>0</v>
      </c>
      <c r="T32" s="2735"/>
    </row>
    <row r="33" spans="1:20" ht="15.75" customHeight="1" x14ac:dyDescent="0.25">
      <c r="A33" s="2730" t="s">
        <v>522</v>
      </c>
      <c r="B33" s="2731"/>
      <c r="C33" s="73"/>
      <c r="D33" s="73"/>
      <c r="E33" s="2717"/>
      <c r="F33" s="2718"/>
      <c r="G33" s="2542"/>
      <c r="H33" s="2543"/>
      <c r="I33" s="2708">
        <v>830800</v>
      </c>
      <c r="J33" s="2709"/>
      <c r="K33" s="74"/>
      <c r="L33" s="90" t="s">
        <v>523</v>
      </c>
      <c r="M33" s="91" t="s">
        <v>524</v>
      </c>
      <c r="N33" s="91" t="s">
        <v>513</v>
      </c>
      <c r="O33" s="2542">
        <v>76</v>
      </c>
      <c r="P33" s="2542"/>
      <c r="Q33" s="2542">
        <v>10200</v>
      </c>
      <c r="R33" s="2542"/>
      <c r="S33" s="2542">
        <v>775200</v>
      </c>
      <c r="T33" s="2542"/>
    </row>
    <row r="34" spans="1:20" ht="15.75" customHeight="1" x14ac:dyDescent="0.25">
      <c r="A34" s="2724" t="s">
        <v>525</v>
      </c>
      <c r="B34" s="2725"/>
      <c r="C34" s="73" t="s">
        <v>482</v>
      </c>
      <c r="D34" s="73" t="s">
        <v>483</v>
      </c>
      <c r="E34" s="2717">
        <v>1</v>
      </c>
      <c r="F34" s="2718"/>
      <c r="G34" s="2542">
        <v>95400</v>
      </c>
      <c r="H34" s="2543"/>
      <c r="I34" s="2542">
        <v>95400</v>
      </c>
      <c r="J34" s="2543"/>
      <c r="K34" s="76"/>
      <c r="L34" s="90" t="s">
        <v>526</v>
      </c>
      <c r="M34" s="91" t="s">
        <v>527</v>
      </c>
      <c r="N34" s="91" t="s">
        <v>513</v>
      </c>
      <c r="O34" s="2542">
        <v>76</v>
      </c>
      <c r="P34" s="2542"/>
      <c r="Q34" s="2542">
        <v>355</v>
      </c>
      <c r="R34" s="2542"/>
      <c r="S34" s="2542">
        <v>26980</v>
      </c>
      <c r="T34" s="2542"/>
    </row>
    <row r="35" spans="1:20" ht="15.75" customHeight="1" x14ac:dyDescent="0.25">
      <c r="A35" s="2724" t="s">
        <v>528</v>
      </c>
      <c r="B35" s="2725"/>
      <c r="C35" s="73" t="s">
        <v>482</v>
      </c>
      <c r="D35" s="73" t="s">
        <v>483</v>
      </c>
      <c r="E35" s="2717">
        <v>1</v>
      </c>
      <c r="F35" s="2718"/>
      <c r="G35" s="2542">
        <v>95400</v>
      </c>
      <c r="H35" s="2543"/>
      <c r="I35" s="2542">
        <v>95400</v>
      </c>
      <c r="J35" s="2543"/>
      <c r="K35" s="76"/>
      <c r="L35" s="90" t="s">
        <v>529</v>
      </c>
      <c r="M35" s="91"/>
      <c r="N35" s="91"/>
      <c r="O35" s="2542"/>
      <c r="P35" s="2542"/>
      <c r="Q35" s="2542"/>
      <c r="R35" s="2542"/>
      <c r="S35" s="2542">
        <v>0</v>
      </c>
      <c r="T35" s="2542"/>
    </row>
    <row r="36" spans="1:20" ht="15.75" customHeight="1" x14ac:dyDescent="0.25">
      <c r="A36" s="88" t="s">
        <v>530</v>
      </c>
      <c r="B36" s="89"/>
      <c r="C36" s="73"/>
      <c r="D36" s="73"/>
      <c r="E36" s="2717"/>
      <c r="F36" s="2718"/>
      <c r="G36" s="2542"/>
      <c r="H36" s="2543"/>
      <c r="I36" s="2542">
        <v>0</v>
      </c>
      <c r="J36" s="2543"/>
      <c r="K36" s="76"/>
      <c r="L36" s="90" t="s">
        <v>531</v>
      </c>
      <c r="M36" s="91"/>
      <c r="N36" s="91"/>
      <c r="O36" s="2542"/>
      <c r="P36" s="2542"/>
      <c r="Q36" s="2542"/>
      <c r="R36" s="2542"/>
      <c r="S36" s="2542">
        <v>0</v>
      </c>
      <c r="T36" s="2542"/>
    </row>
    <row r="37" spans="1:20" ht="15.75" customHeight="1" x14ac:dyDescent="0.25">
      <c r="A37" s="2724" t="s">
        <v>532</v>
      </c>
      <c r="B37" s="2725"/>
      <c r="C37" s="73"/>
      <c r="D37" s="73"/>
      <c r="E37" s="2717"/>
      <c r="F37" s="2718"/>
      <c r="G37" s="2542"/>
      <c r="H37" s="2543"/>
      <c r="I37" s="2542">
        <v>0</v>
      </c>
      <c r="J37" s="2543"/>
      <c r="K37" s="76"/>
      <c r="L37" s="90" t="s">
        <v>534</v>
      </c>
      <c r="M37" s="91"/>
      <c r="N37" s="91"/>
      <c r="O37" s="2542"/>
      <c r="P37" s="2542"/>
      <c r="Q37" s="2542"/>
      <c r="R37" s="2542"/>
      <c r="S37" s="2735">
        <v>0</v>
      </c>
      <c r="T37" s="2735"/>
    </row>
    <row r="38" spans="1:20" ht="15.75" customHeight="1" x14ac:dyDescent="0.25">
      <c r="A38" s="88" t="s">
        <v>533</v>
      </c>
      <c r="B38" s="89"/>
      <c r="C38" s="73"/>
      <c r="D38" s="73"/>
      <c r="E38" s="2717"/>
      <c r="F38" s="2718"/>
      <c r="G38" s="2542"/>
      <c r="H38" s="2543"/>
      <c r="I38" s="2542">
        <v>0</v>
      </c>
      <c r="J38" s="2543"/>
      <c r="K38" s="76"/>
      <c r="L38" s="90"/>
      <c r="M38" s="91"/>
      <c r="N38" s="91"/>
      <c r="O38" s="2542"/>
      <c r="P38" s="2542"/>
      <c r="Q38" s="2542"/>
      <c r="R38" s="2542"/>
      <c r="S38" s="2542">
        <v>0</v>
      </c>
      <c r="T38" s="2542"/>
    </row>
    <row r="39" spans="1:20" ht="15.75" customHeight="1" x14ac:dyDescent="0.25">
      <c r="A39" s="88" t="s">
        <v>535</v>
      </c>
      <c r="B39" s="92"/>
      <c r="C39" s="73" t="s">
        <v>512</v>
      </c>
      <c r="D39" s="91" t="s">
        <v>513</v>
      </c>
      <c r="E39" s="2723">
        <v>4</v>
      </c>
      <c r="F39" s="2723"/>
      <c r="G39" s="2542">
        <v>32000</v>
      </c>
      <c r="H39" s="2543"/>
      <c r="I39" s="2542">
        <v>128000</v>
      </c>
      <c r="J39" s="2543"/>
      <c r="K39" s="76"/>
      <c r="L39" s="90"/>
      <c r="M39" s="91"/>
      <c r="N39" s="91"/>
      <c r="O39" s="2542"/>
      <c r="P39" s="2542"/>
      <c r="Q39" s="2542"/>
      <c r="R39" s="2542"/>
      <c r="S39" s="2542">
        <v>0</v>
      </c>
      <c r="T39" s="2542"/>
    </row>
    <row r="40" spans="1:20" ht="15.75" customHeight="1" x14ac:dyDescent="0.25">
      <c r="A40" s="88" t="s">
        <v>491</v>
      </c>
      <c r="B40" s="89"/>
      <c r="C40" s="73"/>
      <c r="D40" s="73"/>
      <c r="E40" s="2542"/>
      <c r="F40" s="2542"/>
      <c r="G40" s="2542"/>
      <c r="H40" s="2543"/>
      <c r="I40" s="2542">
        <v>0</v>
      </c>
      <c r="J40" s="2543"/>
      <c r="K40" s="76"/>
      <c r="L40" s="90"/>
      <c r="M40" s="90"/>
      <c r="N40" s="90"/>
      <c r="O40" s="2542"/>
      <c r="P40" s="2542"/>
      <c r="Q40" s="2542"/>
      <c r="R40" s="2542"/>
      <c r="S40" s="2542"/>
      <c r="T40" s="2542"/>
    </row>
    <row r="41" spans="1:20" ht="15.75" customHeight="1" x14ac:dyDescent="0.25">
      <c r="A41" s="2719" t="s">
        <v>536</v>
      </c>
      <c r="B41" s="2720"/>
      <c r="C41" s="73"/>
      <c r="D41" s="73"/>
      <c r="E41" s="2717"/>
      <c r="F41" s="2718"/>
      <c r="G41" s="2542"/>
      <c r="H41" s="2543"/>
      <c r="I41" s="2542">
        <v>0</v>
      </c>
      <c r="J41" s="2543"/>
      <c r="K41" s="76"/>
      <c r="L41" s="93" t="s">
        <v>537</v>
      </c>
      <c r="M41" s="94"/>
      <c r="N41" s="94"/>
      <c r="O41" s="2721"/>
      <c r="P41" s="2722"/>
      <c r="Q41" s="2721"/>
      <c r="R41" s="2722"/>
      <c r="S41" s="2726">
        <v>2763205</v>
      </c>
      <c r="T41" s="2727"/>
    </row>
    <row r="42" spans="1:20" ht="15.75" customHeight="1" x14ac:dyDescent="0.25">
      <c r="A42" s="88" t="s">
        <v>538</v>
      </c>
      <c r="B42" s="89"/>
      <c r="C42" s="73"/>
      <c r="D42" s="73"/>
      <c r="E42" s="2717"/>
      <c r="F42" s="2718"/>
      <c r="G42" s="2542"/>
      <c r="H42" s="2543"/>
      <c r="I42" s="2542">
        <v>0</v>
      </c>
      <c r="J42" s="2543"/>
      <c r="K42" s="76"/>
      <c r="L42" s="95" t="s">
        <v>539</v>
      </c>
      <c r="M42" s="96"/>
      <c r="N42" s="96"/>
      <c r="O42" s="97"/>
      <c r="P42" s="97"/>
      <c r="Q42" s="97"/>
      <c r="R42" s="97"/>
      <c r="S42" s="97"/>
      <c r="T42" s="98"/>
    </row>
    <row r="43" spans="1:20" ht="15.75" customHeight="1" x14ac:dyDescent="0.25">
      <c r="A43" s="2719" t="s">
        <v>540</v>
      </c>
      <c r="B43" s="2720"/>
      <c r="C43" s="73" t="s">
        <v>512</v>
      </c>
      <c r="D43" s="73" t="s">
        <v>513</v>
      </c>
      <c r="E43" s="2717">
        <v>2</v>
      </c>
      <c r="F43" s="2718"/>
      <c r="G43" s="2542">
        <v>32000</v>
      </c>
      <c r="H43" s="2543"/>
      <c r="I43" s="2542">
        <v>64000</v>
      </c>
      <c r="J43" s="2543"/>
      <c r="K43" s="76"/>
      <c r="L43" s="99" t="s">
        <v>541</v>
      </c>
      <c r="M43" s="100"/>
      <c r="N43" s="101"/>
      <c r="O43" s="102"/>
      <c r="P43" s="102"/>
      <c r="Q43" s="102"/>
      <c r="R43" s="102"/>
      <c r="S43" s="2548">
        <v>257896.17348594611</v>
      </c>
      <c r="T43" s="2549"/>
    </row>
    <row r="44" spans="1:20" ht="15.75" customHeight="1" x14ac:dyDescent="0.25">
      <c r="A44" s="88" t="s">
        <v>542</v>
      </c>
      <c r="B44" s="89"/>
      <c r="C44" s="73"/>
      <c r="D44" s="73"/>
      <c r="E44" s="2717"/>
      <c r="F44" s="2718"/>
      <c r="G44" s="2542"/>
      <c r="H44" s="2543"/>
      <c r="I44" s="2542">
        <v>0</v>
      </c>
      <c r="J44" s="2543"/>
      <c r="K44" s="76"/>
      <c r="L44" s="84" t="s">
        <v>543</v>
      </c>
      <c r="M44" s="101"/>
      <c r="N44" s="101"/>
      <c r="O44" s="102"/>
      <c r="P44" s="102"/>
      <c r="Q44" s="102"/>
      <c r="R44" s="102"/>
      <c r="S44" s="2548">
        <v>170000</v>
      </c>
      <c r="T44" s="2549"/>
    </row>
    <row r="45" spans="1:20" ht="15.75" customHeight="1" x14ac:dyDescent="0.25">
      <c r="A45" s="84" t="s">
        <v>544</v>
      </c>
      <c r="B45" s="87"/>
      <c r="C45" s="91" t="s">
        <v>512</v>
      </c>
      <c r="D45" s="91" t="s">
        <v>513</v>
      </c>
      <c r="E45" s="2723">
        <v>2</v>
      </c>
      <c r="F45" s="2723"/>
      <c r="G45" s="2542">
        <v>32000</v>
      </c>
      <c r="H45" s="2543"/>
      <c r="I45" s="2542">
        <v>64000</v>
      </c>
      <c r="J45" s="2543"/>
      <c r="K45" s="76"/>
      <c r="L45" s="104" t="s">
        <v>545</v>
      </c>
      <c r="M45" s="101"/>
      <c r="N45" s="101"/>
      <c r="O45" s="102"/>
      <c r="P45" s="102"/>
      <c r="Q45" s="102"/>
      <c r="R45" s="102"/>
      <c r="S45" s="2548">
        <v>750000</v>
      </c>
      <c r="T45" s="2549"/>
    </row>
    <row r="46" spans="1:20" ht="15.75" customHeight="1" x14ac:dyDescent="0.25">
      <c r="A46" s="2752" t="s">
        <v>546</v>
      </c>
      <c r="B46" s="2753"/>
      <c r="C46" s="105" t="s">
        <v>512</v>
      </c>
      <c r="D46" s="105" t="s">
        <v>513</v>
      </c>
      <c r="E46" s="2735">
        <v>2</v>
      </c>
      <c r="F46" s="2735"/>
      <c r="G46" s="2542">
        <v>32000</v>
      </c>
      <c r="H46" s="2543"/>
      <c r="I46" s="2542">
        <v>64000</v>
      </c>
      <c r="J46" s="2543"/>
      <c r="K46" s="76"/>
      <c r="L46" s="104" t="s">
        <v>547</v>
      </c>
      <c r="M46" s="106"/>
      <c r="N46" s="101"/>
      <c r="O46" s="102"/>
      <c r="P46" s="102"/>
      <c r="Q46" s="102"/>
      <c r="R46" s="102"/>
      <c r="S46" s="2548">
        <v>386844.26022891916</v>
      </c>
      <c r="T46" s="2549"/>
    </row>
    <row r="47" spans="1:20" ht="15.75" customHeight="1" x14ac:dyDescent="0.25">
      <c r="A47" s="88" t="s">
        <v>548</v>
      </c>
      <c r="B47" s="89"/>
      <c r="C47" s="105" t="s">
        <v>512</v>
      </c>
      <c r="D47" s="105" t="s">
        <v>513</v>
      </c>
      <c r="E47" s="2717">
        <v>7</v>
      </c>
      <c r="F47" s="2718"/>
      <c r="G47" s="2542">
        <v>32000</v>
      </c>
      <c r="H47" s="2543"/>
      <c r="I47" s="2542">
        <v>224000</v>
      </c>
      <c r="J47" s="2543"/>
      <c r="K47" s="76"/>
      <c r="L47" s="107" t="s">
        <v>520</v>
      </c>
      <c r="M47" s="108"/>
      <c r="N47" s="108"/>
      <c r="O47" s="109"/>
      <c r="P47" s="109"/>
      <c r="Q47" s="109"/>
      <c r="R47" s="109"/>
      <c r="S47" s="2555"/>
      <c r="T47" s="2556"/>
    </row>
    <row r="48" spans="1:20" ht="15.75" customHeight="1" x14ac:dyDescent="0.25">
      <c r="A48" s="88" t="s">
        <v>470</v>
      </c>
      <c r="B48" s="89"/>
      <c r="C48" s="73" t="s">
        <v>512</v>
      </c>
      <c r="D48" s="73" t="s">
        <v>512</v>
      </c>
      <c r="E48" s="2717">
        <v>3</v>
      </c>
      <c r="F48" s="2718"/>
      <c r="G48" s="2542">
        <v>32000</v>
      </c>
      <c r="H48" s="2543"/>
      <c r="I48" s="2542">
        <v>96000</v>
      </c>
      <c r="J48" s="2543"/>
      <c r="K48" s="76"/>
      <c r="L48" s="110" t="s">
        <v>549</v>
      </c>
      <c r="M48" s="111"/>
      <c r="N48" s="111"/>
      <c r="O48" s="112"/>
      <c r="P48" s="112"/>
      <c r="Q48" s="112"/>
      <c r="R48" s="112"/>
      <c r="S48" s="2557">
        <v>1564740.4337148652</v>
      </c>
      <c r="T48" s="2558"/>
    </row>
    <row r="49" spans="1:20" ht="15.75" customHeight="1" x14ac:dyDescent="0.25">
      <c r="A49" s="2719" t="s">
        <v>550</v>
      </c>
      <c r="B49" s="2720"/>
      <c r="C49" s="73"/>
      <c r="D49" s="73"/>
      <c r="E49" s="2542"/>
      <c r="F49" s="2542"/>
      <c r="G49" s="2542"/>
      <c r="H49" s="2543"/>
      <c r="I49" s="2542">
        <v>0</v>
      </c>
      <c r="J49" s="2543"/>
      <c r="K49" s="76"/>
      <c r="L49" s="113"/>
      <c r="M49" s="101"/>
      <c r="N49" s="101"/>
      <c r="O49" s="102"/>
      <c r="P49" s="102"/>
      <c r="Q49" s="102"/>
      <c r="R49" s="102"/>
      <c r="S49" s="102"/>
      <c r="T49" s="103"/>
    </row>
    <row r="50" spans="1:20" ht="15.75" customHeight="1" thickBot="1" x14ac:dyDescent="0.3">
      <c r="A50" s="2719" t="s">
        <v>551</v>
      </c>
      <c r="B50" s="2720"/>
      <c r="C50" s="73"/>
      <c r="D50" s="73"/>
      <c r="E50" s="2717"/>
      <c r="F50" s="2718"/>
      <c r="G50" s="2542"/>
      <c r="H50" s="2543"/>
      <c r="I50" s="2542">
        <v>0</v>
      </c>
      <c r="J50" s="2543"/>
      <c r="K50" s="76"/>
      <c r="L50" s="114" t="s">
        <v>552</v>
      </c>
      <c r="M50" s="115"/>
      <c r="N50" s="115"/>
      <c r="O50" s="115"/>
      <c r="P50" s="115"/>
      <c r="Q50" s="115"/>
      <c r="R50" s="115"/>
      <c r="S50" s="2559">
        <v>8012144.7708635172</v>
      </c>
      <c r="T50" s="2560"/>
    </row>
    <row r="51" spans="1:20" ht="15.75" customHeight="1" thickBot="1" x14ac:dyDescent="0.3">
      <c r="A51" s="84" t="s">
        <v>553</v>
      </c>
      <c r="B51" s="87"/>
      <c r="C51" s="91"/>
      <c r="D51" s="91"/>
      <c r="E51" s="2542"/>
      <c r="F51" s="2543"/>
      <c r="G51" s="2542"/>
      <c r="H51" s="2543"/>
      <c r="I51" s="2542">
        <v>0</v>
      </c>
      <c r="J51" s="2543"/>
      <c r="K51" s="76"/>
      <c r="L51" s="71"/>
      <c r="M51" s="71"/>
      <c r="N51" s="71"/>
      <c r="O51" s="71"/>
      <c r="P51" s="71"/>
      <c r="Q51" s="71"/>
      <c r="R51" s="71"/>
      <c r="S51" s="71"/>
      <c r="T51" s="71"/>
    </row>
    <row r="52" spans="1:20" ht="15.75" customHeight="1" x14ac:dyDescent="0.25">
      <c r="A52" s="84" t="s">
        <v>554</v>
      </c>
      <c r="B52" s="87"/>
      <c r="C52" s="91"/>
      <c r="D52" s="91"/>
      <c r="E52" s="2542"/>
      <c r="F52" s="2543"/>
      <c r="G52" s="2542"/>
      <c r="H52" s="2543"/>
      <c r="I52" s="2542">
        <v>0</v>
      </c>
      <c r="J52" s="2543"/>
      <c r="K52" s="76"/>
      <c r="L52" s="71"/>
      <c r="M52" s="2754" t="s">
        <v>555</v>
      </c>
      <c r="N52" s="2755"/>
      <c r="O52" s="2755"/>
      <c r="P52" s="2755"/>
      <c r="Q52" s="2756"/>
      <c r="R52" s="71"/>
      <c r="S52" s="71"/>
      <c r="T52" s="71"/>
    </row>
    <row r="53" spans="1:20" ht="15.75" customHeight="1" x14ac:dyDescent="0.25">
      <c r="A53" s="84" t="s">
        <v>556</v>
      </c>
      <c r="B53" s="87"/>
      <c r="C53" s="91"/>
      <c r="D53" s="91"/>
      <c r="E53" s="2542"/>
      <c r="F53" s="2543"/>
      <c r="G53" s="2542"/>
      <c r="H53" s="2543"/>
      <c r="I53" s="2542">
        <v>0</v>
      </c>
      <c r="J53" s="2543"/>
      <c r="K53" s="76"/>
      <c r="L53" s="101"/>
      <c r="M53" s="116" t="s">
        <v>557</v>
      </c>
      <c r="N53" s="117"/>
      <c r="O53" s="117"/>
      <c r="P53" s="117"/>
      <c r="Q53" s="118">
        <v>3.4459084323384523</v>
      </c>
      <c r="R53" s="101"/>
      <c r="S53" s="101"/>
      <c r="T53" s="101"/>
    </row>
    <row r="54" spans="1:20" ht="15.75" customHeight="1" x14ac:dyDescent="0.25">
      <c r="A54" s="84" t="s">
        <v>558</v>
      </c>
      <c r="B54" s="87"/>
      <c r="C54" s="91"/>
      <c r="D54" s="91"/>
      <c r="E54" s="2542"/>
      <c r="F54" s="2543"/>
      <c r="G54" s="2542"/>
      <c r="H54" s="2543"/>
      <c r="I54" s="2542">
        <v>0</v>
      </c>
      <c r="J54" s="2543"/>
      <c r="K54" s="76"/>
      <c r="L54" s="101"/>
      <c r="M54" s="119" t="s">
        <v>559</v>
      </c>
      <c r="N54" s="117"/>
      <c r="O54" s="117"/>
      <c r="P54" s="120"/>
      <c r="Q54" s="121">
        <v>8012144.7708635172</v>
      </c>
      <c r="R54" s="101"/>
      <c r="S54" s="101"/>
      <c r="T54" s="101"/>
    </row>
    <row r="55" spans="1:20" ht="15.75" customHeight="1" x14ac:dyDescent="0.25">
      <c r="A55" s="86" t="s">
        <v>560</v>
      </c>
      <c r="B55" s="87"/>
      <c r="C55" s="91"/>
      <c r="D55" s="91"/>
      <c r="E55" s="2542"/>
      <c r="F55" s="2543"/>
      <c r="G55" s="2542"/>
      <c r="H55" s="2543"/>
      <c r="I55" s="2708">
        <v>2175349.3371486524</v>
      </c>
      <c r="J55" s="2709"/>
      <c r="K55" s="74"/>
      <c r="L55" s="101"/>
      <c r="M55" s="116" t="s">
        <v>561</v>
      </c>
      <c r="N55" s="117"/>
      <c r="O55" s="117"/>
      <c r="P55" s="117"/>
      <c r="Q55" s="121">
        <v>3041300.0000000005</v>
      </c>
      <c r="R55" s="54"/>
      <c r="S55" s="101"/>
      <c r="T55" s="101"/>
    </row>
    <row r="56" spans="1:20" ht="15.75" customHeight="1" x14ac:dyDescent="0.25">
      <c r="A56" s="84" t="s">
        <v>841</v>
      </c>
      <c r="B56" s="87"/>
      <c r="C56" s="91" t="s">
        <v>512</v>
      </c>
      <c r="D56" s="91" t="s">
        <v>513</v>
      </c>
      <c r="E56" s="2542">
        <v>52</v>
      </c>
      <c r="F56" s="2543"/>
      <c r="G56" s="2542">
        <v>32000</v>
      </c>
      <c r="H56" s="2543"/>
      <c r="I56" s="2542">
        <v>1664000</v>
      </c>
      <c r="J56" s="2543"/>
      <c r="K56" s="76"/>
      <c r="L56" s="101"/>
      <c r="M56" s="116" t="s">
        <v>779</v>
      </c>
      <c r="N56" s="117"/>
      <c r="O56" s="117"/>
      <c r="P56" s="117"/>
      <c r="Q56" s="121">
        <v>10480041.315270936</v>
      </c>
      <c r="R56" s="122"/>
      <c r="S56" s="122"/>
      <c r="T56" s="101"/>
    </row>
    <row r="57" spans="1:20" ht="15.75" customHeight="1" thickBot="1" x14ac:dyDescent="0.3">
      <c r="A57" s="84" t="s">
        <v>563</v>
      </c>
      <c r="B57" s="87"/>
      <c r="C57" s="91"/>
      <c r="D57" s="91"/>
      <c r="E57" s="2542"/>
      <c r="F57" s="2543"/>
      <c r="G57" s="2542"/>
      <c r="H57" s="2543"/>
      <c r="I57" s="2542">
        <v>0</v>
      </c>
      <c r="J57" s="2543"/>
      <c r="K57" s="76"/>
      <c r="L57" s="101"/>
      <c r="M57" s="123" t="s">
        <v>564</v>
      </c>
      <c r="N57" s="124"/>
      <c r="O57" s="124"/>
      <c r="P57" s="124"/>
      <c r="Q57" s="125">
        <v>2467896.5444074189</v>
      </c>
      <c r="R57" s="101"/>
      <c r="S57" s="101"/>
      <c r="T57" s="101"/>
    </row>
    <row r="58" spans="1:20" ht="15.75" customHeight="1" thickBot="1" x14ac:dyDescent="0.3">
      <c r="A58" s="84" t="s">
        <v>565</v>
      </c>
      <c r="B58" s="87"/>
      <c r="C58" s="91" t="s">
        <v>566</v>
      </c>
      <c r="D58" s="91" t="s">
        <v>567</v>
      </c>
      <c r="E58" s="2706">
        <v>3.4459084323384523</v>
      </c>
      <c r="F58" s="2707"/>
      <c r="G58" s="2542">
        <v>33750</v>
      </c>
      <c r="H58" s="2543"/>
      <c r="I58" s="2542">
        <v>116299.40959142277</v>
      </c>
      <c r="J58" s="2543"/>
      <c r="K58" s="76"/>
      <c r="L58" s="71"/>
      <c r="M58" s="1124" t="s">
        <v>780</v>
      </c>
      <c r="N58" s="1125"/>
      <c r="O58" s="1125"/>
      <c r="P58" s="1125"/>
      <c r="Q58" s="1127">
        <v>30.801946482320474</v>
      </c>
      <c r="R58" s="71"/>
      <c r="S58" s="71"/>
      <c r="T58" s="71"/>
    </row>
    <row r="59" spans="1:20" ht="15.75" customHeight="1" x14ac:dyDescent="0.25">
      <c r="A59" s="84" t="s">
        <v>569</v>
      </c>
      <c r="B59" s="87"/>
      <c r="C59" s="91"/>
      <c r="D59" s="91" t="s">
        <v>476</v>
      </c>
      <c r="E59" s="2542">
        <v>40</v>
      </c>
      <c r="F59" s="2543"/>
      <c r="G59" s="2746">
        <v>400</v>
      </c>
      <c r="H59" s="2747"/>
      <c r="I59" s="2542">
        <v>16000</v>
      </c>
      <c r="J59" s="2543"/>
      <c r="K59" s="76"/>
      <c r="M59" s="71" t="s">
        <v>568</v>
      </c>
      <c r="Q59" s="71"/>
      <c r="R59" s="71"/>
      <c r="S59" s="71"/>
      <c r="T59" s="71"/>
    </row>
    <row r="60" spans="1:20" ht="15.75" customHeight="1" x14ac:dyDescent="0.25">
      <c r="A60" s="84" t="s">
        <v>570</v>
      </c>
      <c r="B60" s="87"/>
      <c r="C60" s="91"/>
      <c r="D60" s="91"/>
      <c r="E60" s="2706"/>
      <c r="F60" s="2707"/>
      <c r="G60" s="2542"/>
      <c r="H60" s="2543"/>
      <c r="I60" s="2542"/>
      <c r="J60" s="2543"/>
      <c r="K60" s="76"/>
      <c r="L60" s="246" t="s">
        <v>1573</v>
      </c>
      <c r="M60" s="8"/>
      <c r="N60" s="8"/>
      <c r="O60" s="8"/>
      <c r="P60" s="9"/>
      <c r="Q60" s="10"/>
      <c r="R60" s="2135"/>
      <c r="S60" s="1126"/>
      <c r="T60" s="71"/>
    </row>
    <row r="61" spans="1:20" ht="15.75" customHeight="1" x14ac:dyDescent="0.25">
      <c r="A61" s="84" t="s">
        <v>635</v>
      </c>
      <c r="B61" s="87"/>
      <c r="C61" s="91"/>
      <c r="D61" s="91" t="s">
        <v>571</v>
      </c>
      <c r="E61" s="2706">
        <v>3.4459084323384523</v>
      </c>
      <c r="F61" s="2707"/>
      <c r="G61" s="2542">
        <v>110000</v>
      </c>
      <c r="H61" s="2543"/>
      <c r="I61" s="2542">
        <v>379049.92755722976</v>
      </c>
      <c r="J61" s="2543"/>
      <c r="K61" s="76"/>
      <c r="L61" s="48" t="s">
        <v>656</v>
      </c>
      <c r="M61" s="48"/>
      <c r="N61" s="48"/>
      <c r="O61" s="48"/>
      <c r="P61" s="71"/>
      <c r="Q61" s="71"/>
      <c r="R61" s="71"/>
      <c r="S61" s="71"/>
      <c r="T61" s="71"/>
    </row>
    <row r="62" spans="1:20" ht="15.75" customHeight="1" thickBot="1" x14ac:dyDescent="0.2">
      <c r="A62" s="126" t="s">
        <v>573</v>
      </c>
      <c r="B62" s="127"/>
      <c r="C62" s="128"/>
      <c r="D62" s="129"/>
      <c r="E62" s="2748">
        <v>75</v>
      </c>
      <c r="F62" s="2749"/>
      <c r="G62" s="2750"/>
      <c r="H62" s="2751"/>
      <c r="I62" s="2748">
        <v>3684199.3371486524</v>
      </c>
      <c r="J62" s="2749"/>
      <c r="K62" s="130"/>
      <c r="L62" s="2173" t="s">
        <v>2007</v>
      </c>
      <c r="M62" s="48"/>
      <c r="N62" s="48"/>
      <c r="O62" s="48"/>
      <c r="P62" s="71"/>
      <c r="Q62" s="71"/>
      <c r="R62" s="122"/>
      <c r="S62" s="101"/>
      <c r="T62" s="101"/>
    </row>
    <row r="63" spans="1:20" ht="14" customHeight="1" x14ac:dyDescent="0.15">
      <c r="A63" s="48"/>
      <c r="B63" s="48"/>
      <c r="C63" s="49"/>
      <c r="D63" s="49"/>
      <c r="E63" s="49"/>
      <c r="F63" s="49"/>
      <c r="G63" s="50"/>
      <c r="H63" s="50"/>
      <c r="I63" s="52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</row>
    <row r="64" spans="1:20" ht="14" customHeight="1" x14ac:dyDescent="0.15">
      <c r="A64" s="48" t="s">
        <v>1656</v>
      </c>
      <c r="B64" s="48"/>
      <c r="C64" s="49"/>
      <c r="D64" s="49"/>
      <c r="E64" s="49"/>
      <c r="F64" s="49"/>
      <c r="G64" s="50"/>
      <c r="H64" s="50"/>
      <c r="I64" s="52"/>
      <c r="J64" s="53"/>
      <c r="K64" s="53"/>
      <c r="L64" s="48"/>
      <c r="M64" s="48"/>
      <c r="N64" s="49"/>
      <c r="O64" s="49"/>
      <c r="P64" s="49"/>
      <c r="Q64" s="49"/>
      <c r="R64" s="53"/>
      <c r="S64" s="53"/>
      <c r="T64" s="53"/>
    </row>
    <row r="65" spans="1:20" ht="14" customHeight="1" x14ac:dyDescent="0.15">
      <c r="A65" s="2610"/>
      <c r="B65" s="2610"/>
      <c r="C65" s="2610"/>
      <c r="D65" s="2610"/>
      <c r="E65" s="2610"/>
      <c r="F65" s="2610"/>
      <c r="G65" s="2610"/>
      <c r="H65" s="2610"/>
      <c r="I65" s="2610"/>
      <c r="J65" s="2610"/>
      <c r="K65" s="2610"/>
      <c r="L65" s="2610"/>
      <c r="M65" s="2610"/>
      <c r="N65" s="2610"/>
      <c r="O65" s="2610"/>
      <c r="P65" s="2610"/>
      <c r="Q65" s="2610"/>
      <c r="R65" s="2610"/>
      <c r="S65" s="2610"/>
      <c r="T65" s="2610"/>
    </row>
    <row r="66" spans="1:20" ht="14" customHeight="1" x14ac:dyDescent="0.15">
      <c r="A66" s="2610"/>
      <c r="B66" s="2610"/>
      <c r="C66" s="2610"/>
      <c r="D66" s="2610"/>
      <c r="E66" s="2610"/>
      <c r="F66" s="2610"/>
      <c r="G66" s="2610"/>
      <c r="H66" s="2610"/>
      <c r="I66" s="2610"/>
      <c r="J66" s="2610"/>
      <c r="K66" s="2610"/>
      <c r="L66" s="2610"/>
      <c r="M66" s="2610"/>
      <c r="N66" s="2610"/>
      <c r="O66" s="2610"/>
      <c r="P66" s="2610"/>
      <c r="Q66" s="2610"/>
      <c r="R66" s="2610"/>
      <c r="S66" s="2610"/>
      <c r="T66" s="2610"/>
    </row>
    <row r="67" spans="1:20" ht="14" customHeight="1" x14ac:dyDescent="0.15">
      <c r="A67" s="188"/>
      <c r="B67" s="2237"/>
      <c r="C67" s="188"/>
      <c r="D67" s="188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</row>
    <row r="68" spans="1:20" ht="14" customHeight="1" x14ac:dyDescent="0.15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</row>
    <row r="69" spans="1:20" ht="14" customHeight="1" x14ac:dyDescent="0.15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</row>
    <row r="70" spans="1:20" ht="14" customHeight="1" x14ac:dyDescent="0.15">
      <c r="A70" s="48"/>
      <c r="B70" s="48"/>
      <c r="C70" s="49"/>
      <c r="D70" s="49"/>
      <c r="E70" s="49"/>
      <c r="F70" s="49"/>
      <c r="G70" s="50"/>
      <c r="H70" s="50"/>
      <c r="I70" s="52"/>
      <c r="J70" s="53"/>
      <c r="K70" s="53"/>
      <c r="L70" s="48"/>
      <c r="M70" s="48"/>
      <c r="N70" s="49"/>
      <c r="O70" s="49"/>
      <c r="P70" s="49"/>
      <c r="Q70" s="49"/>
      <c r="R70" s="53"/>
      <c r="S70" s="53"/>
      <c r="T70" s="53"/>
    </row>
    <row r="71" spans="1:20" ht="14" customHeight="1" x14ac:dyDescent="0.15">
      <c r="A71" s="2703" t="s">
        <v>1858</v>
      </c>
      <c r="B71" s="2703"/>
      <c r="C71" s="2703"/>
      <c r="D71" s="2703"/>
      <c r="E71" s="2703"/>
      <c r="F71" s="2703"/>
      <c r="G71" s="2703"/>
      <c r="H71" s="2703"/>
      <c r="I71" s="2703"/>
      <c r="J71" s="2703"/>
      <c r="K71" s="2703"/>
      <c r="L71" s="2703"/>
      <c r="M71" s="2703"/>
      <c r="N71" s="2703"/>
      <c r="O71" s="2703"/>
      <c r="P71" s="2703"/>
      <c r="Q71" s="2703"/>
      <c r="R71" s="2703"/>
      <c r="S71" s="2703"/>
      <c r="T71" s="2703"/>
    </row>
    <row r="72" spans="1:20" ht="14" customHeight="1" x14ac:dyDescent="0.15">
      <c r="A72" s="56"/>
      <c r="B72" s="56"/>
      <c r="C72" s="131"/>
      <c r="D72" s="57"/>
      <c r="E72" s="57"/>
      <c r="F72" s="57"/>
      <c r="G72" s="59"/>
      <c r="H72" s="59"/>
      <c r="I72" s="61"/>
      <c r="J72" s="53"/>
      <c r="K72" s="53"/>
      <c r="L72" s="56"/>
      <c r="M72" s="56"/>
      <c r="N72" s="131"/>
      <c r="O72" s="53"/>
      <c r="P72" s="53"/>
      <c r="Q72" s="53"/>
      <c r="R72" s="53"/>
      <c r="S72" s="53"/>
      <c r="T72" s="53"/>
    </row>
    <row r="73" spans="1:20" ht="14" customHeight="1" thickBot="1" x14ac:dyDescent="0.2">
      <c r="A73" s="56"/>
      <c r="B73" s="56"/>
      <c r="C73" s="57"/>
      <c r="D73" s="57"/>
      <c r="E73" s="57"/>
      <c r="F73" s="57"/>
      <c r="G73" s="59"/>
      <c r="H73" s="59"/>
      <c r="I73" s="61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</row>
    <row r="74" spans="1:20" ht="15.75" customHeight="1" x14ac:dyDescent="0.25">
      <c r="A74" s="2612" t="s">
        <v>451</v>
      </c>
      <c r="B74" s="2613"/>
      <c r="C74" s="2589" t="s">
        <v>452</v>
      </c>
      <c r="D74" s="2618"/>
      <c r="E74" s="2618"/>
      <c r="F74" s="2590"/>
      <c r="G74" s="2595" t="s">
        <v>453</v>
      </c>
      <c r="H74" s="2596"/>
      <c r="I74" s="2589" t="s">
        <v>455</v>
      </c>
      <c r="J74" s="2590"/>
      <c r="K74" s="62"/>
      <c r="L74" s="2620" t="s">
        <v>451</v>
      </c>
      <c r="M74" s="2618" t="s">
        <v>452</v>
      </c>
      <c r="N74" s="2618"/>
      <c r="O74" s="2618"/>
      <c r="P74" s="2590"/>
      <c r="Q74" s="2595" t="s">
        <v>453</v>
      </c>
      <c r="R74" s="2596"/>
      <c r="S74" s="2589" t="s">
        <v>455</v>
      </c>
      <c r="T74" s="2680"/>
    </row>
    <row r="75" spans="1:20" ht="15.75" customHeight="1" thickBot="1" x14ac:dyDescent="0.3">
      <c r="A75" s="2614"/>
      <c r="B75" s="2615"/>
      <c r="C75" s="2591"/>
      <c r="D75" s="2619"/>
      <c r="E75" s="2619"/>
      <c r="F75" s="2592"/>
      <c r="G75" s="2593" t="s">
        <v>456</v>
      </c>
      <c r="H75" s="2594"/>
      <c r="I75" s="2585"/>
      <c r="J75" s="2586"/>
      <c r="K75" s="62"/>
      <c r="L75" s="2621"/>
      <c r="M75" s="2619"/>
      <c r="N75" s="2619"/>
      <c r="O75" s="2619"/>
      <c r="P75" s="2592"/>
      <c r="Q75" s="2593" t="s">
        <v>456</v>
      </c>
      <c r="R75" s="2594"/>
      <c r="S75" s="2585"/>
      <c r="T75" s="2681"/>
    </row>
    <row r="76" spans="1:20" ht="15.75" customHeight="1" x14ac:dyDescent="0.25">
      <c r="A76" s="2614"/>
      <c r="B76" s="2615"/>
      <c r="C76" s="66" t="s">
        <v>457</v>
      </c>
      <c r="D76" s="2675" t="s">
        <v>458</v>
      </c>
      <c r="E76" s="2585" t="s">
        <v>459</v>
      </c>
      <c r="F76" s="2586"/>
      <c r="G76" s="2593" t="s">
        <v>460</v>
      </c>
      <c r="H76" s="2594"/>
      <c r="I76" s="2585" t="s">
        <v>363</v>
      </c>
      <c r="J76" s="2586"/>
      <c r="K76" s="62"/>
      <c r="L76" s="2621"/>
      <c r="M76" s="64" t="s">
        <v>457</v>
      </c>
      <c r="N76" s="2675" t="s">
        <v>458</v>
      </c>
      <c r="O76" s="2585" t="s">
        <v>459</v>
      </c>
      <c r="P76" s="2586"/>
      <c r="Q76" s="2593" t="s">
        <v>460</v>
      </c>
      <c r="R76" s="2594"/>
      <c r="S76" s="2585" t="s">
        <v>363</v>
      </c>
      <c r="T76" s="2681"/>
    </row>
    <row r="77" spans="1:20" ht="15.75" customHeight="1" thickBot="1" x14ac:dyDescent="0.3">
      <c r="A77" s="2616"/>
      <c r="B77" s="2617"/>
      <c r="C77" s="67" t="s">
        <v>461</v>
      </c>
      <c r="D77" s="2588"/>
      <c r="E77" s="2591"/>
      <c r="F77" s="2592"/>
      <c r="G77" s="2544"/>
      <c r="H77" s="2545"/>
      <c r="I77" s="2597"/>
      <c r="J77" s="2598"/>
      <c r="K77" s="62"/>
      <c r="L77" s="2622"/>
      <c r="M77" s="63" t="s">
        <v>461</v>
      </c>
      <c r="N77" s="2588"/>
      <c r="O77" s="2591"/>
      <c r="P77" s="2592"/>
      <c r="Q77" s="2544"/>
      <c r="R77" s="2545"/>
      <c r="S77" s="2682"/>
      <c r="T77" s="2683"/>
    </row>
    <row r="78" spans="1:20" ht="15.75" customHeight="1" x14ac:dyDescent="0.25">
      <c r="A78" s="68" t="s">
        <v>462</v>
      </c>
      <c r="B78" s="69"/>
      <c r="C78" s="70"/>
      <c r="D78" s="70"/>
      <c r="E78" s="2741"/>
      <c r="F78" s="2742"/>
      <c r="G78" s="2740"/>
      <c r="H78" s="2743"/>
      <c r="I78" s="2744"/>
      <c r="J78" s="2745"/>
      <c r="K78" s="53"/>
      <c r="L78" s="72" t="s">
        <v>463</v>
      </c>
      <c r="M78" s="70"/>
      <c r="N78" s="70"/>
      <c r="O78" s="2740"/>
      <c r="P78" s="2740"/>
      <c r="Q78" s="2740"/>
      <c r="R78" s="2740"/>
      <c r="S78" s="2740"/>
      <c r="T78" s="2740"/>
    </row>
    <row r="79" spans="1:20" ht="15.75" customHeight="1" x14ac:dyDescent="0.25">
      <c r="A79" s="2730" t="s">
        <v>464</v>
      </c>
      <c r="B79" s="2731"/>
      <c r="C79" s="73"/>
      <c r="D79" s="73"/>
      <c r="E79" s="2717"/>
      <c r="F79" s="2718"/>
      <c r="G79" s="2542"/>
      <c r="H79" s="2543"/>
      <c r="I79" s="2708">
        <v>0</v>
      </c>
      <c r="J79" s="2709"/>
      <c r="K79" s="137"/>
      <c r="L79" s="75"/>
      <c r="M79" s="73"/>
      <c r="N79" s="73"/>
      <c r="O79" s="2542"/>
      <c r="P79" s="2542"/>
      <c r="Q79" s="2542"/>
      <c r="R79" s="2542"/>
      <c r="S79" s="2542"/>
      <c r="T79" s="2542"/>
    </row>
    <row r="80" spans="1:20" ht="15.75" customHeight="1" x14ac:dyDescent="0.25">
      <c r="A80" s="2724" t="s">
        <v>465</v>
      </c>
      <c r="B80" s="2725"/>
      <c r="C80" s="73"/>
      <c r="D80" s="73"/>
      <c r="E80" s="2717"/>
      <c r="F80" s="2718"/>
      <c r="G80" s="2542"/>
      <c r="H80" s="2543"/>
      <c r="I80" s="2542">
        <v>0</v>
      </c>
      <c r="J80" s="2543"/>
      <c r="K80" s="140"/>
      <c r="L80" s="75" t="s">
        <v>574</v>
      </c>
      <c r="M80" s="73"/>
      <c r="N80" s="73" t="s">
        <v>468</v>
      </c>
      <c r="O80" s="2542">
        <v>175</v>
      </c>
      <c r="P80" s="2542"/>
      <c r="Q80" s="2542">
        <v>4600</v>
      </c>
      <c r="R80" s="2542"/>
      <c r="S80" s="2542">
        <v>805000</v>
      </c>
      <c r="T80" s="2542"/>
    </row>
    <row r="81" spans="1:20" ht="15.75" customHeight="1" x14ac:dyDescent="0.25">
      <c r="A81" s="2724" t="s">
        <v>469</v>
      </c>
      <c r="B81" s="2725"/>
      <c r="C81" s="73"/>
      <c r="D81" s="73"/>
      <c r="E81" s="2717"/>
      <c r="F81" s="2718"/>
      <c r="G81" s="2542"/>
      <c r="H81" s="2543"/>
      <c r="I81" s="2542">
        <v>0</v>
      </c>
      <c r="J81" s="2543"/>
      <c r="K81" s="140"/>
      <c r="L81" s="75" t="s">
        <v>470</v>
      </c>
      <c r="M81" s="2099"/>
      <c r="N81" s="73"/>
      <c r="O81" s="2542"/>
      <c r="P81" s="2542"/>
      <c r="Q81" s="2542"/>
      <c r="R81" s="2542"/>
      <c r="S81" s="2542">
        <v>0</v>
      </c>
      <c r="T81" s="2542"/>
    </row>
    <row r="82" spans="1:20" ht="15.75" customHeight="1" x14ac:dyDescent="0.25">
      <c r="A82" s="2724" t="s">
        <v>471</v>
      </c>
      <c r="B82" s="2725"/>
      <c r="C82" s="73"/>
      <c r="D82" s="73"/>
      <c r="E82" s="2717"/>
      <c r="F82" s="2717"/>
      <c r="G82" s="2542"/>
      <c r="H82" s="2543"/>
      <c r="I82" s="2542">
        <v>0</v>
      </c>
      <c r="J82" s="2543"/>
      <c r="K82" s="140"/>
      <c r="L82" s="90" t="s">
        <v>474</v>
      </c>
      <c r="M82" s="2238" t="s">
        <v>1665</v>
      </c>
      <c r="N82" s="73" t="s">
        <v>830</v>
      </c>
      <c r="O82" s="2728">
        <v>3.5</v>
      </c>
      <c r="P82" s="2729"/>
      <c r="Q82" s="2542">
        <v>58100</v>
      </c>
      <c r="R82" s="2542"/>
      <c r="S82" s="2542">
        <v>203350</v>
      </c>
      <c r="T82" s="2542"/>
    </row>
    <row r="83" spans="1:20" ht="15.75" customHeight="1" x14ac:dyDescent="0.15">
      <c r="A83" s="2738" t="s">
        <v>575</v>
      </c>
      <c r="B83" s="2739"/>
      <c r="C83" s="73"/>
      <c r="D83" s="73"/>
      <c r="E83" s="2717"/>
      <c r="F83" s="2717"/>
      <c r="G83" s="2542"/>
      <c r="H83" s="2542"/>
      <c r="I83" s="2708">
        <v>409450</v>
      </c>
      <c r="J83" s="2708"/>
      <c r="K83" s="142"/>
      <c r="L83" s="90" t="s">
        <v>474</v>
      </c>
      <c r="M83" s="2238" t="s">
        <v>1666</v>
      </c>
      <c r="N83" s="73" t="s">
        <v>830</v>
      </c>
      <c r="O83" s="2728">
        <v>1</v>
      </c>
      <c r="P83" s="2729"/>
      <c r="Q83" s="2542">
        <v>38600</v>
      </c>
      <c r="R83" s="2542"/>
      <c r="S83" s="2542">
        <v>38600</v>
      </c>
      <c r="T83" s="2542"/>
    </row>
    <row r="84" spans="1:20" ht="15.75" customHeight="1" x14ac:dyDescent="0.25">
      <c r="A84" s="78" t="s">
        <v>477</v>
      </c>
      <c r="B84" s="79"/>
      <c r="C84" s="73"/>
      <c r="D84" s="73"/>
      <c r="E84" s="2717"/>
      <c r="F84" s="2717"/>
      <c r="G84" s="2542"/>
      <c r="H84" s="2543"/>
      <c r="I84" s="2542">
        <v>0</v>
      </c>
      <c r="J84" s="2543"/>
      <c r="K84" s="140"/>
      <c r="L84" s="90" t="s">
        <v>474</v>
      </c>
      <c r="M84" s="2238" t="s">
        <v>1667</v>
      </c>
      <c r="N84" s="73" t="s">
        <v>830</v>
      </c>
      <c r="O84" s="2728">
        <v>2</v>
      </c>
      <c r="P84" s="2729"/>
      <c r="Q84" s="2542">
        <v>56200</v>
      </c>
      <c r="R84" s="2542"/>
      <c r="S84" s="2542">
        <v>112400</v>
      </c>
      <c r="T84" s="2542"/>
    </row>
    <row r="85" spans="1:20" ht="15.75" customHeight="1" x14ac:dyDescent="0.25">
      <c r="A85" s="80" t="s">
        <v>479</v>
      </c>
      <c r="B85" s="81"/>
      <c r="C85" s="73"/>
      <c r="D85" s="73"/>
      <c r="E85" s="2717"/>
      <c r="F85" s="2717"/>
      <c r="G85" s="2542"/>
      <c r="H85" s="2543"/>
      <c r="I85" s="2542">
        <v>0</v>
      </c>
      <c r="J85" s="2543"/>
      <c r="K85" s="140"/>
      <c r="L85" s="90" t="s">
        <v>1195</v>
      </c>
      <c r="M85" s="2239" t="s">
        <v>1658</v>
      </c>
      <c r="N85" s="73" t="s">
        <v>830</v>
      </c>
      <c r="O85" s="2728">
        <v>2</v>
      </c>
      <c r="P85" s="2729"/>
      <c r="Q85" s="2542">
        <v>76500</v>
      </c>
      <c r="R85" s="2542"/>
      <c r="S85" s="2542">
        <v>153000</v>
      </c>
      <c r="T85" s="2542"/>
    </row>
    <row r="86" spans="1:20" ht="15.75" customHeight="1" x14ac:dyDescent="0.25">
      <c r="A86" s="78" t="s">
        <v>481</v>
      </c>
      <c r="B86" s="79"/>
      <c r="C86" s="73" t="s">
        <v>482</v>
      </c>
      <c r="D86" s="73" t="s">
        <v>579</v>
      </c>
      <c r="E86" s="2717">
        <v>2</v>
      </c>
      <c r="F86" s="2717"/>
      <c r="G86" s="2542">
        <v>77400</v>
      </c>
      <c r="H86" s="2543"/>
      <c r="I86" s="2542">
        <v>154800</v>
      </c>
      <c r="J86" s="2543"/>
      <c r="K86" s="140"/>
      <c r="L86" s="90" t="s">
        <v>1195</v>
      </c>
      <c r="M86" s="2238" t="s">
        <v>1659</v>
      </c>
      <c r="N86" s="73" t="s">
        <v>830</v>
      </c>
      <c r="O86" s="2728">
        <v>1</v>
      </c>
      <c r="P86" s="2729"/>
      <c r="Q86" s="2542">
        <v>65000</v>
      </c>
      <c r="R86" s="2542"/>
      <c r="S86" s="2542">
        <v>65000</v>
      </c>
      <c r="T86" s="2542"/>
    </row>
    <row r="87" spans="1:20" ht="15.75" customHeight="1" x14ac:dyDescent="0.25">
      <c r="A87" s="78" t="s">
        <v>485</v>
      </c>
      <c r="B87" s="79"/>
      <c r="C87" s="73" t="s">
        <v>482</v>
      </c>
      <c r="D87" s="73" t="s">
        <v>579</v>
      </c>
      <c r="E87" s="2717">
        <v>1</v>
      </c>
      <c r="F87" s="2717"/>
      <c r="G87" s="2542">
        <v>145250</v>
      </c>
      <c r="H87" s="2543"/>
      <c r="I87" s="2542">
        <v>145250</v>
      </c>
      <c r="J87" s="2543"/>
      <c r="K87" s="140"/>
      <c r="L87" s="90" t="s">
        <v>1657</v>
      </c>
      <c r="M87" s="2238" t="s">
        <v>1660</v>
      </c>
      <c r="N87" s="73" t="s">
        <v>830</v>
      </c>
      <c r="O87" s="2728">
        <v>4</v>
      </c>
      <c r="P87" s="2729"/>
      <c r="Q87" s="2542">
        <v>69000</v>
      </c>
      <c r="R87" s="2542"/>
      <c r="S87" s="2542">
        <v>276000</v>
      </c>
      <c r="T87" s="2542"/>
    </row>
    <row r="88" spans="1:20" ht="15.75" customHeight="1" x14ac:dyDescent="0.25">
      <c r="A88" s="82" t="s">
        <v>486</v>
      </c>
      <c r="B88" s="83"/>
      <c r="C88" s="73"/>
      <c r="D88" s="73"/>
      <c r="E88" s="2717"/>
      <c r="F88" s="2717"/>
      <c r="G88" s="2542"/>
      <c r="H88" s="2543"/>
      <c r="I88" s="2542">
        <v>0</v>
      </c>
      <c r="J88" s="2543"/>
      <c r="K88" s="140"/>
      <c r="L88" s="90" t="s">
        <v>1657</v>
      </c>
      <c r="M88" s="2238" t="s">
        <v>1661</v>
      </c>
      <c r="N88" s="73" t="s">
        <v>830</v>
      </c>
      <c r="O88" s="2728">
        <v>1</v>
      </c>
      <c r="P88" s="2729"/>
      <c r="Q88" s="2542">
        <v>48600</v>
      </c>
      <c r="R88" s="2542"/>
      <c r="S88" s="2542">
        <v>48600</v>
      </c>
      <c r="T88" s="2542"/>
    </row>
    <row r="89" spans="1:20" ht="15.75" customHeight="1" x14ac:dyDescent="0.25">
      <c r="A89" s="78" t="s">
        <v>490</v>
      </c>
      <c r="B89" s="79"/>
      <c r="C89" s="73"/>
      <c r="D89" s="73"/>
      <c r="E89" s="2717"/>
      <c r="F89" s="2717"/>
      <c r="G89" s="2542"/>
      <c r="H89" s="2543"/>
      <c r="I89" s="2542">
        <v>0</v>
      </c>
      <c r="J89" s="2543"/>
      <c r="K89" s="140"/>
      <c r="L89" s="90" t="s">
        <v>1657</v>
      </c>
      <c r="M89" s="2238" t="s">
        <v>1662</v>
      </c>
      <c r="N89" s="73" t="s">
        <v>830</v>
      </c>
      <c r="O89" s="2728">
        <v>1</v>
      </c>
      <c r="P89" s="2729"/>
      <c r="Q89" s="2542">
        <v>62000</v>
      </c>
      <c r="R89" s="2542"/>
      <c r="S89" s="2542">
        <v>62000</v>
      </c>
      <c r="T89" s="2542"/>
    </row>
    <row r="90" spans="1:20" ht="15.75" customHeight="1" x14ac:dyDescent="0.25">
      <c r="A90" s="78" t="s">
        <v>492</v>
      </c>
      <c r="B90" s="79"/>
      <c r="C90" s="73" t="s">
        <v>482</v>
      </c>
      <c r="D90" s="73" t="s">
        <v>509</v>
      </c>
      <c r="E90" s="2717">
        <v>1</v>
      </c>
      <c r="F90" s="2717"/>
      <c r="G90" s="2542">
        <v>77400</v>
      </c>
      <c r="H90" s="2543"/>
      <c r="I90" s="2542">
        <v>77400</v>
      </c>
      <c r="J90" s="2543"/>
      <c r="K90" s="140"/>
      <c r="L90" s="90" t="s">
        <v>1657</v>
      </c>
      <c r="M90" s="2238" t="s">
        <v>1663</v>
      </c>
      <c r="N90" s="73" t="s">
        <v>830</v>
      </c>
      <c r="O90" s="2728">
        <v>2</v>
      </c>
      <c r="P90" s="2729"/>
      <c r="Q90" s="2542">
        <v>62500</v>
      </c>
      <c r="R90" s="2542"/>
      <c r="S90" s="2542">
        <v>125000</v>
      </c>
      <c r="T90" s="2542"/>
    </row>
    <row r="91" spans="1:20" ht="15.75" customHeight="1" x14ac:dyDescent="0.25">
      <c r="A91" s="2736" t="s">
        <v>496</v>
      </c>
      <c r="B91" s="2737"/>
      <c r="C91" s="73"/>
      <c r="D91" s="73"/>
      <c r="E91" s="2717"/>
      <c r="F91" s="2718"/>
      <c r="G91" s="2542"/>
      <c r="H91" s="2543"/>
      <c r="I91" s="2542">
        <v>0</v>
      </c>
      <c r="J91" s="2543"/>
      <c r="K91" s="140"/>
      <c r="L91" s="90" t="s">
        <v>1657</v>
      </c>
      <c r="M91" s="2238" t="s">
        <v>1664</v>
      </c>
      <c r="N91" s="73" t="s">
        <v>830</v>
      </c>
      <c r="O91" s="2728">
        <v>2</v>
      </c>
      <c r="P91" s="2729"/>
      <c r="Q91" s="2542">
        <v>74000</v>
      </c>
      <c r="R91" s="2542"/>
      <c r="S91" s="2735">
        <v>148000</v>
      </c>
      <c r="T91" s="2735"/>
    </row>
    <row r="92" spans="1:20" ht="15.75" customHeight="1" x14ac:dyDescent="0.25">
      <c r="A92" s="78" t="s">
        <v>470</v>
      </c>
      <c r="B92" s="79"/>
      <c r="C92" s="73"/>
      <c r="D92" s="73"/>
      <c r="E92" s="2717"/>
      <c r="F92" s="2718"/>
      <c r="G92" s="2542"/>
      <c r="H92" s="2543"/>
      <c r="I92" s="2542">
        <v>0</v>
      </c>
      <c r="J92" s="2543"/>
      <c r="K92" s="140"/>
      <c r="L92" s="75" t="s">
        <v>491</v>
      </c>
      <c r="M92" s="73"/>
      <c r="N92" s="73"/>
      <c r="O92" s="2728"/>
      <c r="P92" s="2729"/>
      <c r="Q92" s="2704"/>
      <c r="R92" s="2549"/>
      <c r="S92" s="2704"/>
      <c r="T92" s="2549"/>
    </row>
    <row r="93" spans="1:20" ht="15.75" customHeight="1" x14ac:dyDescent="0.25">
      <c r="A93" s="78" t="s">
        <v>583</v>
      </c>
      <c r="B93" s="79"/>
      <c r="C93" s="73" t="s">
        <v>512</v>
      </c>
      <c r="D93" s="73" t="s">
        <v>512</v>
      </c>
      <c r="E93" s="2717">
        <v>1</v>
      </c>
      <c r="F93" s="2718"/>
      <c r="G93" s="2542">
        <v>32000</v>
      </c>
      <c r="H93" s="2543"/>
      <c r="I93" s="2542">
        <v>32000</v>
      </c>
      <c r="J93" s="2543"/>
      <c r="K93" s="140"/>
      <c r="L93" s="75" t="s">
        <v>590</v>
      </c>
      <c r="M93" s="2240" t="s">
        <v>1668</v>
      </c>
      <c r="N93" s="73" t="s">
        <v>489</v>
      </c>
      <c r="O93" s="2734">
        <v>0.1</v>
      </c>
      <c r="P93" s="2734"/>
      <c r="Q93" s="2542">
        <v>28000</v>
      </c>
      <c r="R93" s="2542"/>
      <c r="S93" s="2542">
        <v>2800</v>
      </c>
      <c r="T93" s="2542"/>
    </row>
    <row r="94" spans="1:20" ht="15.75" customHeight="1" x14ac:dyDescent="0.25">
      <c r="A94" s="84" t="s">
        <v>584</v>
      </c>
      <c r="B94" s="85"/>
      <c r="C94" s="73"/>
      <c r="D94" s="73"/>
      <c r="E94" s="2717"/>
      <c r="F94" s="2718"/>
      <c r="G94" s="2542"/>
      <c r="H94" s="2543"/>
      <c r="I94" s="2542">
        <v>0</v>
      </c>
      <c r="J94" s="2543"/>
      <c r="K94" s="140"/>
      <c r="L94" s="75" t="s">
        <v>590</v>
      </c>
      <c r="M94" s="2240" t="s">
        <v>1669</v>
      </c>
      <c r="N94" s="73" t="s">
        <v>489</v>
      </c>
      <c r="O94" s="2734">
        <v>1</v>
      </c>
      <c r="P94" s="2734"/>
      <c r="Q94" s="2542">
        <v>60000</v>
      </c>
      <c r="R94" s="2542"/>
      <c r="S94" s="2735">
        <v>60000</v>
      </c>
      <c r="T94" s="2735"/>
    </row>
    <row r="95" spans="1:20" ht="15.75" customHeight="1" x14ac:dyDescent="0.25">
      <c r="A95" s="86" t="s">
        <v>506</v>
      </c>
      <c r="B95" s="87"/>
      <c r="C95" s="73"/>
      <c r="D95" s="73"/>
      <c r="E95" s="2717"/>
      <c r="F95" s="2718"/>
      <c r="G95" s="2542"/>
      <c r="H95" s="2543"/>
      <c r="I95" s="2708">
        <v>148600</v>
      </c>
      <c r="J95" s="2709"/>
      <c r="K95" s="140"/>
      <c r="L95" s="75" t="s">
        <v>590</v>
      </c>
      <c r="M95" s="2240" t="s">
        <v>1670</v>
      </c>
      <c r="N95" s="73" t="s">
        <v>489</v>
      </c>
      <c r="O95" s="2728">
        <v>1</v>
      </c>
      <c r="P95" s="2729"/>
      <c r="Q95" s="2704">
        <v>30800</v>
      </c>
      <c r="R95" s="2549"/>
      <c r="S95" s="2704">
        <v>30800</v>
      </c>
      <c r="T95" s="2549"/>
    </row>
    <row r="96" spans="1:20" ht="15.75" customHeight="1" x14ac:dyDescent="0.25">
      <c r="A96" s="84" t="s">
        <v>508</v>
      </c>
      <c r="B96" s="87"/>
      <c r="C96" s="73" t="s">
        <v>482</v>
      </c>
      <c r="D96" s="73" t="s">
        <v>509</v>
      </c>
      <c r="E96" s="2542">
        <v>1</v>
      </c>
      <c r="F96" s="2542"/>
      <c r="G96" s="2542">
        <v>116600</v>
      </c>
      <c r="H96" s="2543"/>
      <c r="I96" s="2542">
        <v>116600</v>
      </c>
      <c r="J96" s="2543"/>
      <c r="K96" s="140"/>
      <c r="L96" s="75" t="s">
        <v>590</v>
      </c>
      <c r="M96" s="2240" t="s">
        <v>1671</v>
      </c>
      <c r="N96" s="73" t="s">
        <v>489</v>
      </c>
      <c r="O96" s="2728">
        <v>0.1</v>
      </c>
      <c r="P96" s="2729"/>
      <c r="Q96" s="2704">
        <v>80000</v>
      </c>
      <c r="R96" s="2549"/>
      <c r="S96" s="2704">
        <v>8000</v>
      </c>
      <c r="T96" s="2549"/>
    </row>
    <row r="97" spans="1:20" ht="15.75" customHeight="1" x14ac:dyDescent="0.25">
      <c r="A97" s="88" t="s">
        <v>511</v>
      </c>
      <c r="B97" s="89"/>
      <c r="C97" s="73" t="s">
        <v>512</v>
      </c>
      <c r="D97" s="73" t="s">
        <v>513</v>
      </c>
      <c r="E97" s="2542">
        <v>1</v>
      </c>
      <c r="F97" s="2542"/>
      <c r="G97" s="2542">
        <v>32000</v>
      </c>
      <c r="H97" s="2543"/>
      <c r="I97" s="2542">
        <v>32000</v>
      </c>
      <c r="J97" s="2543"/>
      <c r="K97" s="140"/>
      <c r="L97" s="75" t="s">
        <v>593</v>
      </c>
      <c r="M97" s="2240" t="s">
        <v>1674</v>
      </c>
      <c r="N97" s="73" t="s">
        <v>489</v>
      </c>
      <c r="O97" s="2732">
        <v>0.25</v>
      </c>
      <c r="P97" s="2733"/>
      <c r="Q97" s="2704">
        <v>191000</v>
      </c>
      <c r="R97" s="2549"/>
      <c r="S97" s="2704">
        <v>47750</v>
      </c>
      <c r="T97" s="2549"/>
    </row>
    <row r="98" spans="1:20" ht="15.75" customHeight="1" x14ac:dyDescent="0.25">
      <c r="A98" s="2719" t="s">
        <v>517</v>
      </c>
      <c r="B98" s="2720"/>
      <c r="C98" s="73"/>
      <c r="D98" s="73"/>
      <c r="E98" s="2542"/>
      <c r="F98" s="2542"/>
      <c r="G98" s="2542"/>
      <c r="H98" s="2543"/>
      <c r="I98" s="2542">
        <v>0</v>
      </c>
      <c r="J98" s="2543"/>
      <c r="K98" s="140"/>
      <c r="L98" s="75" t="s">
        <v>593</v>
      </c>
      <c r="M98" s="2240" t="s">
        <v>1675</v>
      </c>
      <c r="N98" s="73" t="s">
        <v>1683</v>
      </c>
      <c r="O98" s="2728">
        <v>2</v>
      </c>
      <c r="P98" s="2729"/>
      <c r="Q98" s="2704">
        <v>35000</v>
      </c>
      <c r="R98" s="2549"/>
      <c r="S98" s="2704">
        <v>70000</v>
      </c>
      <c r="T98" s="2549"/>
    </row>
    <row r="99" spans="1:20" ht="15.75" customHeight="1" x14ac:dyDescent="0.25">
      <c r="A99" s="2724" t="s">
        <v>591</v>
      </c>
      <c r="B99" s="2725"/>
      <c r="C99" s="73"/>
      <c r="D99" s="73"/>
      <c r="E99" s="2734"/>
      <c r="F99" s="2734"/>
      <c r="G99" s="2542"/>
      <c r="H99" s="2543"/>
      <c r="I99" s="2542">
        <v>0</v>
      </c>
      <c r="J99" s="2543"/>
      <c r="K99" s="140"/>
      <c r="L99" s="75" t="s">
        <v>593</v>
      </c>
      <c r="M99" s="2240" t="s">
        <v>1676</v>
      </c>
      <c r="N99" s="73" t="s">
        <v>489</v>
      </c>
      <c r="O99" s="2728">
        <v>0.6</v>
      </c>
      <c r="P99" s="2729"/>
      <c r="Q99" s="2704">
        <v>177000</v>
      </c>
      <c r="R99" s="2549"/>
      <c r="S99" s="2704">
        <v>106200</v>
      </c>
      <c r="T99" s="2549"/>
    </row>
    <row r="100" spans="1:20" ht="15.75" customHeight="1" x14ac:dyDescent="0.25">
      <c r="A100" s="2724" t="s">
        <v>520</v>
      </c>
      <c r="B100" s="2725"/>
      <c r="C100" s="73"/>
      <c r="D100" s="73"/>
      <c r="E100" s="2542"/>
      <c r="F100" s="2542"/>
      <c r="G100" s="2542"/>
      <c r="H100" s="2543"/>
      <c r="I100" s="2542">
        <v>0</v>
      </c>
      <c r="J100" s="2543"/>
      <c r="K100" s="140"/>
      <c r="L100" s="75" t="s">
        <v>593</v>
      </c>
      <c r="M100" s="2240" t="s">
        <v>1677</v>
      </c>
      <c r="N100" s="91" t="s">
        <v>489</v>
      </c>
      <c r="O100" s="2704">
        <v>0.5</v>
      </c>
      <c r="P100" s="2549"/>
      <c r="Q100" s="2704">
        <v>20570</v>
      </c>
      <c r="R100" s="2549"/>
      <c r="S100" s="2704">
        <v>10285</v>
      </c>
      <c r="T100" s="2549"/>
    </row>
    <row r="101" spans="1:20" ht="15.75" customHeight="1" x14ac:dyDescent="0.25">
      <c r="A101" s="2730" t="s">
        <v>522</v>
      </c>
      <c r="B101" s="2731"/>
      <c r="C101" s="73"/>
      <c r="D101" s="73"/>
      <c r="E101" s="2717"/>
      <c r="F101" s="2718"/>
      <c r="G101" s="2542"/>
      <c r="H101" s="2543"/>
      <c r="I101" s="2708">
        <v>1152000</v>
      </c>
      <c r="J101" s="2709"/>
      <c r="K101" s="137"/>
      <c r="L101" s="75" t="s">
        <v>593</v>
      </c>
      <c r="M101" s="2240" t="s">
        <v>1678</v>
      </c>
      <c r="N101" s="73" t="s">
        <v>489</v>
      </c>
      <c r="O101" s="2728">
        <v>1</v>
      </c>
      <c r="P101" s="2729"/>
      <c r="Q101" s="2704">
        <v>27000</v>
      </c>
      <c r="R101" s="2549"/>
      <c r="S101" s="2704">
        <v>27000</v>
      </c>
      <c r="T101" s="2549"/>
    </row>
    <row r="102" spans="1:20" ht="15.75" customHeight="1" x14ac:dyDescent="0.25">
      <c r="A102" s="2724" t="s">
        <v>525</v>
      </c>
      <c r="B102" s="2725"/>
      <c r="C102" s="73"/>
      <c r="D102" s="73"/>
      <c r="E102" s="2717"/>
      <c r="F102" s="2718"/>
      <c r="G102" s="2542"/>
      <c r="H102" s="2543"/>
      <c r="I102" s="2542">
        <v>0</v>
      </c>
      <c r="J102" s="2543"/>
      <c r="K102" s="140"/>
      <c r="L102" s="90" t="s">
        <v>1684</v>
      </c>
      <c r="M102" s="91" t="s">
        <v>1680</v>
      </c>
      <c r="N102" s="91" t="s">
        <v>1685</v>
      </c>
      <c r="O102" s="2728">
        <v>1</v>
      </c>
      <c r="P102" s="2729"/>
      <c r="Q102" s="2704">
        <v>92000</v>
      </c>
      <c r="R102" s="2549"/>
      <c r="S102" s="2704">
        <v>92000</v>
      </c>
      <c r="T102" s="2549"/>
    </row>
    <row r="103" spans="1:20" ht="15.75" customHeight="1" x14ac:dyDescent="0.25">
      <c r="A103" s="2724" t="s">
        <v>528</v>
      </c>
      <c r="B103" s="2725"/>
      <c r="C103" s="73"/>
      <c r="D103" s="73"/>
      <c r="E103" s="2717"/>
      <c r="F103" s="2718"/>
      <c r="G103" s="2542"/>
      <c r="H103" s="2543"/>
      <c r="I103" s="2542">
        <v>0</v>
      </c>
      <c r="J103" s="2543"/>
      <c r="K103" s="140"/>
      <c r="L103" s="90" t="s">
        <v>1684</v>
      </c>
      <c r="M103" s="2240" t="s">
        <v>1681</v>
      </c>
      <c r="N103" s="91" t="s">
        <v>1116</v>
      </c>
      <c r="O103" s="2728">
        <v>1.5</v>
      </c>
      <c r="P103" s="2729"/>
      <c r="Q103" s="2704">
        <v>24500</v>
      </c>
      <c r="R103" s="2549"/>
      <c r="S103" s="2704">
        <v>36750</v>
      </c>
      <c r="T103" s="2549"/>
    </row>
    <row r="104" spans="1:20" ht="15.75" customHeight="1" x14ac:dyDescent="0.25">
      <c r="A104" s="88" t="s">
        <v>530</v>
      </c>
      <c r="B104" s="89"/>
      <c r="C104" s="73"/>
      <c r="D104" s="73"/>
      <c r="E104" s="2717"/>
      <c r="F104" s="2718"/>
      <c r="G104" s="2542"/>
      <c r="H104" s="2543"/>
      <c r="I104" s="2542">
        <v>0</v>
      </c>
      <c r="J104" s="2543"/>
      <c r="K104" s="140"/>
      <c r="L104" s="90" t="s">
        <v>1672</v>
      </c>
      <c r="M104" s="91" t="s">
        <v>1673</v>
      </c>
      <c r="N104" s="91" t="s">
        <v>489</v>
      </c>
      <c r="O104" s="2728">
        <v>1.2</v>
      </c>
      <c r="P104" s="2729"/>
      <c r="Q104" s="2704">
        <v>37800</v>
      </c>
      <c r="R104" s="2549"/>
      <c r="S104" s="2704">
        <v>45360</v>
      </c>
      <c r="T104" s="2549"/>
    </row>
    <row r="105" spans="1:20" ht="15.75" customHeight="1" x14ac:dyDescent="0.25">
      <c r="A105" s="2724" t="s">
        <v>532</v>
      </c>
      <c r="B105" s="2725"/>
      <c r="C105" s="73"/>
      <c r="D105" s="73"/>
      <c r="E105" s="2717"/>
      <c r="F105" s="2718"/>
      <c r="G105" s="2542"/>
      <c r="H105" s="2543"/>
      <c r="I105" s="2542">
        <v>0</v>
      </c>
      <c r="J105" s="2543"/>
      <c r="K105" s="140"/>
      <c r="L105" s="90" t="s">
        <v>1686</v>
      </c>
      <c r="M105" s="91" t="s">
        <v>1679</v>
      </c>
      <c r="N105" s="91" t="s">
        <v>1116</v>
      </c>
      <c r="O105" s="2728">
        <v>0.4</v>
      </c>
      <c r="P105" s="2729"/>
      <c r="Q105" s="2704">
        <v>26000</v>
      </c>
      <c r="R105" s="2549"/>
      <c r="S105" s="2704">
        <v>10400</v>
      </c>
      <c r="T105" s="2549"/>
    </row>
    <row r="106" spans="1:20" ht="15.75" customHeight="1" x14ac:dyDescent="0.25">
      <c r="A106" s="88" t="s">
        <v>533</v>
      </c>
      <c r="B106" s="89"/>
      <c r="C106" s="73"/>
      <c r="D106" s="73"/>
      <c r="E106" s="2717"/>
      <c r="F106" s="2718"/>
      <c r="G106" s="2542"/>
      <c r="H106" s="2543"/>
      <c r="I106" s="2542">
        <v>0</v>
      </c>
      <c r="J106" s="2543"/>
      <c r="K106" s="140"/>
      <c r="L106" s="90"/>
      <c r="M106" s="2240" t="s">
        <v>1682</v>
      </c>
      <c r="N106" s="91" t="s">
        <v>489</v>
      </c>
      <c r="O106" s="2704">
        <v>0.6</v>
      </c>
      <c r="P106" s="2549"/>
      <c r="Q106" s="2704">
        <v>42000</v>
      </c>
      <c r="R106" s="2549"/>
      <c r="S106" s="2704">
        <v>25200</v>
      </c>
      <c r="T106" s="2549"/>
    </row>
    <row r="107" spans="1:20" ht="15.75" customHeight="1" x14ac:dyDescent="0.25">
      <c r="A107" s="88" t="s">
        <v>535</v>
      </c>
      <c r="B107" s="92"/>
      <c r="C107" s="73" t="s">
        <v>512</v>
      </c>
      <c r="D107" s="91" t="s">
        <v>513</v>
      </c>
      <c r="E107" s="2723">
        <v>10</v>
      </c>
      <c r="F107" s="2723"/>
      <c r="G107" s="2542">
        <v>32000</v>
      </c>
      <c r="H107" s="2543"/>
      <c r="I107" s="2542">
        <v>320000</v>
      </c>
      <c r="J107" s="2543"/>
      <c r="K107" s="140"/>
      <c r="L107" s="90" t="s">
        <v>523</v>
      </c>
      <c r="M107" s="91" t="s">
        <v>616</v>
      </c>
      <c r="N107" s="91" t="s">
        <v>513</v>
      </c>
      <c r="O107" s="2704">
        <v>110</v>
      </c>
      <c r="P107" s="2549"/>
      <c r="Q107" s="2704">
        <v>4000</v>
      </c>
      <c r="R107" s="2549"/>
      <c r="S107" s="2704">
        <v>440000</v>
      </c>
      <c r="T107" s="2549"/>
    </row>
    <row r="108" spans="1:20" ht="15.75" customHeight="1" x14ac:dyDescent="0.25">
      <c r="A108" s="88" t="s">
        <v>491</v>
      </c>
      <c r="B108" s="89"/>
      <c r="C108" s="73"/>
      <c r="D108" s="73"/>
      <c r="E108" s="2542"/>
      <c r="F108" s="2542"/>
      <c r="G108" s="2542"/>
      <c r="H108" s="2543"/>
      <c r="I108" s="2542">
        <v>0</v>
      </c>
      <c r="J108" s="2543"/>
      <c r="K108" s="140"/>
      <c r="L108" s="90" t="s">
        <v>1252</v>
      </c>
      <c r="M108" s="91" t="s">
        <v>619</v>
      </c>
      <c r="N108" s="91" t="s">
        <v>513</v>
      </c>
      <c r="O108" s="2704">
        <v>1</v>
      </c>
      <c r="P108" s="2549"/>
      <c r="Q108" s="2704">
        <v>9700</v>
      </c>
      <c r="R108" s="2549"/>
      <c r="S108" s="2704">
        <v>9700</v>
      </c>
      <c r="T108" s="2549"/>
    </row>
    <row r="109" spans="1:20" ht="15.75" customHeight="1" x14ac:dyDescent="0.25">
      <c r="A109" s="2719" t="s">
        <v>536</v>
      </c>
      <c r="B109" s="2720"/>
      <c r="C109" s="73" t="s">
        <v>512</v>
      </c>
      <c r="D109" s="73" t="s">
        <v>513</v>
      </c>
      <c r="E109" s="2717">
        <v>2</v>
      </c>
      <c r="F109" s="2718"/>
      <c r="G109" s="2542">
        <v>32000</v>
      </c>
      <c r="H109" s="2543"/>
      <c r="I109" s="2542">
        <v>64000</v>
      </c>
      <c r="J109" s="2543"/>
      <c r="K109" s="140"/>
      <c r="L109" s="93" t="s">
        <v>537</v>
      </c>
      <c r="M109" s="94"/>
      <c r="N109" s="94"/>
      <c r="O109" s="2721"/>
      <c r="P109" s="2722"/>
      <c r="Q109" s="2721"/>
      <c r="R109" s="2722"/>
      <c r="S109" s="2726">
        <v>3059195</v>
      </c>
      <c r="T109" s="2727"/>
    </row>
    <row r="110" spans="1:20" ht="15.75" customHeight="1" x14ac:dyDescent="0.25">
      <c r="A110" s="88" t="s">
        <v>538</v>
      </c>
      <c r="B110" s="89"/>
      <c r="C110" s="73"/>
      <c r="D110" s="73"/>
      <c r="E110" s="2717"/>
      <c r="F110" s="2718"/>
      <c r="G110" s="2542"/>
      <c r="H110" s="2543"/>
      <c r="I110" s="2542">
        <v>0</v>
      </c>
      <c r="J110" s="2543"/>
      <c r="K110" s="140"/>
      <c r="L110" s="95" t="s">
        <v>539</v>
      </c>
      <c r="M110" s="96"/>
      <c r="N110" s="96"/>
      <c r="O110" s="97"/>
      <c r="P110" s="97"/>
      <c r="Q110" s="97"/>
      <c r="R110" s="97"/>
      <c r="S110" s="97"/>
      <c r="T110" s="98"/>
    </row>
    <row r="111" spans="1:20" ht="15.75" customHeight="1" x14ac:dyDescent="0.25">
      <c r="A111" s="2719" t="s">
        <v>540</v>
      </c>
      <c r="B111" s="2720"/>
      <c r="C111" s="73" t="s">
        <v>512</v>
      </c>
      <c r="D111" s="73" t="s">
        <v>513</v>
      </c>
      <c r="E111" s="2717">
        <v>3</v>
      </c>
      <c r="F111" s="2718"/>
      <c r="G111" s="2542">
        <v>32000</v>
      </c>
      <c r="H111" s="2543"/>
      <c r="I111" s="2542">
        <v>96000</v>
      </c>
      <c r="J111" s="2543"/>
      <c r="K111" s="140"/>
      <c r="L111" s="99" t="s">
        <v>541</v>
      </c>
      <c r="M111" s="100">
        <v>0.03</v>
      </c>
      <c r="N111" s="101"/>
      <c r="O111" s="102"/>
      <c r="P111" s="102"/>
      <c r="Q111" s="102"/>
      <c r="R111" s="102"/>
      <c r="S111" s="2548">
        <v>176550.66730014642</v>
      </c>
      <c r="T111" s="2549"/>
    </row>
    <row r="112" spans="1:20" ht="15.75" customHeight="1" x14ac:dyDescent="0.25">
      <c r="A112" s="88" t="s">
        <v>542</v>
      </c>
      <c r="B112" s="89"/>
      <c r="C112" s="73"/>
      <c r="D112" s="73"/>
      <c r="E112" s="2717"/>
      <c r="F112" s="2718"/>
      <c r="G112" s="2542"/>
      <c r="H112" s="2543"/>
      <c r="I112" s="2542">
        <v>0</v>
      </c>
      <c r="J112" s="2543"/>
      <c r="K112" s="140"/>
      <c r="L112" s="84" t="s">
        <v>543</v>
      </c>
      <c r="M112" s="101"/>
      <c r="N112" s="101"/>
      <c r="O112" s="102"/>
      <c r="P112" s="102"/>
      <c r="Q112" s="102"/>
      <c r="R112" s="102"/>
      <c r="S112" s="2548">
        <v>75000</v>
      </c>
      <c r="T112" s="2549"/>
    </row>
    <row r="113" spans="1:20" ht="15.75" customHeight="1" x14ac:dyDescent="0.25">
      <c r="A113" s="84" t="s">
        <v>598</v>
      </c>
      <c r="B113" s="87"/>
      <c r="C113" s="91" t="s">
        <v>512</v>
      </c>
      <c r="D113" s="91" t="s">
        <v>513</v>
      </c>
      <c r="E113" s="2723">
        <v>4</v>
      </c>
      <c r="F113" s="2723"/>
      <c r="G113" s="2542">
        <v>32000</v>
      </c>
      <c r="H113" s="2543"/>
      <c r="I113" s="2542">
        <v>128000</v>
      </c>
      <c r="J113" s="2543"/>
      <c r="K113" s="140"/>
      <c r="L113" s="104" t="s">
        <v>1253</v>
      </c>
      <c r="M113" s="101"/>
      <c r="N113" s="101"/>
      <c r="O113" s="102"/>
      <c r="P113" s="102"/>
      <c r="Q113" s="102"/>
      <c r="R113" s="102"/>
      <c r="S113" s="2548">
        <v>1250000</v>
      </c>
      <c r="T113" s="2549"/>
    </row>
    <row r="114" spans="1:20" ht="15.75" customHeight="1" x14ac:dyDescent="0.25">
      <c r="A114" s="2071" t="s">
        <v>599</v>
      </c>
      <c r="B114" s="2072"/>
      <c r="C114" s="105"/>
      <c r="D114" s="105"/>
      <c r="E114" s="2735"/>
      <c r="F114" s="2735"/>
      <c r="G114" s="2704"/>
      <c r="H114" s="2549"/>
      <c r="I114" s="2542">
        <v>0</v>
      </c>
      <c r="J114" s="2543"/>
      <c r="K114" s="140"/>
      <c r="L114" s="104" t="s">
        <v>600</v>
      </c>
      <c r="M114" s="101"/>
      <c r="N114" s="101"/>
      <c r="O114" s="102"/>
      <c r="P114" s="102"/>
      <c r="Q114" s="102"/>
      <c r="R114" s="102"/>
      <c r="S114" s="2548">
        <v>353101.33460029284</v>
      </c>
      <c r="T114" s="2549"/>
    </row>
    <row r="115" spans="1:20" ht="15.75" customHeight="1" x14ac:dyDescent="0.25">
      <c r="A115" s="88" t="s">
        <v>601</v>
      </c>
      <c r="B115" s="89"/>
      <c r="C115" s="73" t="s">
        <v>512</v>
      </c>
      <c r="D115" s="73" t="s">
        <v>513</v>
      </c>
      <c r="E115" s="2717">
        <v>5</v>
      </c>
      <c r="F115" s="2718"/>
      <c r="G115" s="2542">
        <v>32000</v>
      </c>
      <c r="H115" s="2543"/>
      <c r="I115" s="2542">
        <v>160000</v>
      </c>
      <c r="J115" s="2543"/>
      <c r="K115" s="140"/>
      <c r="L115" s="104" t="s">
        <v>602</v>
      </c>
      <c r="M115" s="101"/>
      <c r="N115" s="101"/>
      <c r="O115" s="102"/>
      <c r="P115" s="102"/>
      <c r="Q115" s="102"/>
      <c r="R115" s="102"/>
      <c r="S115" s="2548">
        <v>76479.875</v>
      </c>
      <c r="T115" s="2549"/>
    </row>
    <row r="116" spans="1:20" ht="15.75" customHeight="1" x14ac:dyDescent="0.25">
      <c r="A116" s="88" t="s">
        <v>470</v>
      </c>
      <c r="B116" s="89"/>
      <c r="C116" s="73"/>
      <c r="D116" s="73"/>
      <c r="E116" s="2717"/>
      <c r="F116" s="2718"/>
      <c r="G116" s="2542"/>
      <c r="H116" s="2543"/>
      <c r="I116" s="2542">
        <v>0</v>
      </c>
      <c r="J116" s="2543"/>
      <c r="K116" s="140"/>
      <c r="L116" s="2073"/>
      <c r="M116" s="108"/>
      <c r="N116" s="108"/>
      <c r="O116" s="108"/>
      <c r="P116" s="108"/>
      <c r="Q116" s="108"/>
      <c r="R116" s="108"/>
      <c r="S116" s="2074"/>
      <c r="T116" s="2075"/>
    </row>
    <row r="117" spans="1:20" ht="15.75" customHeight="1" x14ac:dyDescent="0.25">
      <c r="A117" s="2719" t="s">
        <v>550</v>
      </c>
      <c r="B117" s="2720"/>
      <c r="C117" s="73" t="s">
        <v>512</v>
      </c>
      <c r="D117" s="73" t="s">
        <v>513</v>
      </c>
      <c r="E117" s="2542">
        <v>5</v>
      </c>
      <c r="F117" s="2542"/>
      <c r="G117" s="2542">
        <v>32000</v>
      </c>
      <c r="H117" s="2543"/>
      <c r="I117" s="2542">
        <v>160000</v>
      </c>
      <c r="J117" s="2543"/>
      <c r="K117" s="140"/>
      <c r="L117" s="110" t="s">
        <v>549</v>
      </c>
      <c r="M117" s="111"/>
      <c r="N117" s="111"/>
      <c r="O117" s="112"/>
      <c r="P117" s="112"/>
      <c r="Q117" s="112"/>
      <c r="R117" s="112"/>
      <c r="S117" s="2557">
        <v>1931131.8769004394</v>
      </c>
      <c r="T117" s="2558"/>
    </row>
    <row r="118" spans="1:20" ht="15.75" customHeight="1" x14ac:dyDescent="0.25">
      <c r="A118" s="2719" t="s">
        <v>551</v>
      </c>
      <c r="B118" s="2720"/>
      <c r="C118" s="73" t="s">
        <v>512</v>
      </c>
      <c r="D118" s="73" t="s">
        <v>513</v>
      </c>
      <c r="E118" s="2717">
        <v>2</v>
      </c>
      <c r="F118" s="2718"/>
      <c r="G118" s="2542">
        <v>32000</v>
      </c>
      <c r="H118" s="2543"/>
      <c r="I118" s="2542">
        <v>64000</v>
      </c>
      <c r="J118" s="2543"/>
      <c r="K118" s="140"/>
      <c r="L118" s="113"/>
      <c r="M118" s="101"/>
      <c r="N118" s="101"/>
      <c r="O118" s="102"/>
      <c r="P118" s="102"/>
      <c r="Q118" s="102"/>
      <c r="R118" s="102"/>
      <c r="S118" s="102"/>
      <c r="T118" s="103"/>
    </row>
    <row r="119" spans="1:20" ht="15.75" customHeight="1" thickBot="1" x14ac:dyDescent="0.3">
      <c r="A119" s="84" t="s">
        <v>553</v>
      </c>
      <c r="B119" s="87"/>
      <c r="C119" s="91"/>
      <c r="D119" s="91"/>
      <c r="E119" s="2542"/>
      <c r="F119" s="2543"/>
      <c r="G119" s="2542"/>
      <c r="H119" s="2543"/>
      <c r="I119" s="2542">
        <v>0</v>
      </c>
      <c r="J119" s="2543"/>
      <c r="K119" s="140"/>
      <c r="L119" s="114" t="s">
        <v>552</v>
      </c>
      <c r="M119" s="115"/>
      <c r="N119" s="115"/>
      <c r="O119" s="115"/>
      <c r="P119" s="115"/>
      <c r="Q119" s="115"/>
      <c r="R119" s="115"/>
      <c r="S119" s="2559">
        <v>7816154.1202386525</v>
      </c>
      <c r="T119" s="2560"/>
    </row>
    <row r="120" spans="1:20" ht="15.75" customHeight="1" thickBot="1" x14ac:dyDescent="0.3">
      <c r="A120" s="84" t="s">
        <v>604</v>
      </c>
      <c r="B120" s="87"/>
      <c r="C120" s="91" t="s">
        <v>512</v>
      </c>
      <c r="D120" s="91" t="s">
        <v>512</v>
      </c>
      <c r="E120" s="2542">
        <v>5</v>
      </c>
      <c r="F120" s="2543"/>
      <c r="G120" s="2542">
        <v>32000</v>
      </c>
      <c r="H120" s="2543"/>
      <c r="I120" s="2542">
        <v>160000</v>
      </c>
      <c r="J120" s="2543"/>
      <c r="K120" s="140"/>
      <c r="L120" s="53"/>
      <c r="M120" s="53"/>
      <c r="N120" s="53"/>
      <c r="O120" s="53"/>
      <c r="P120" s="53"/>
      <c r="Q120" s="53"/>
      <c r="R120" s="53"/>
      <c r="S120" s="53"/>
      <c r="T120" s="53"/>
    </row>
    <row r="121" spans="1:20" ht="15.75" customHeight="1" x14ac:dyDescent="0.25">
      <c r="A121" s="84" t="s">
        <v>556</v>
      </c>
      <c r="B121" s="87"/>
      <c r="C121" s="91"/>
      <c r="D121" s="91"/>
      <c r="E121" s="2542"/>
      <c r="F121" s="2543"/>
      <c r="G121" s="2542"/>
      <c r="H121" s="2543"/>
      <c r="I121" s="2542">
        <v>0</v>
      </c>
      <c r="J121" s="2543"/>
      <c r="K121" s="140"/>
      <c r="L121" s="53"/>
      <c r="M121" s="2754" t="s">
        <v>555</v>
      </c>
      <c r="N121" s="2755"/>
      <c r="O121" s="2755"/>
      <c r="P121" s="2755"/>
      <c r="Q121" s="2756"/>
      <c r="R121" s="53"/>
      <c r="S121" s="53"/>
      <c r="T121" s="53"/>
    </row>
    <row r="122" spans="1:20" ht="15.75" customHeight="1" x14ac:dyDescent="0.25">
      <c r="A122" s="84" t="s">
        <v>558</v>
      </c>
      <c r="B122" s="87"/>
      <c r="C122" s="91"/>
      <c r="D122" s="91"/>
      <c r="E122" s="2542"/>
      <c r="F122" s="2543"/>
      <c r="G122" s="2542"/>
      <c r="H122" s="2543"/>
      <c r="I122" s="2542">
        <v>0</v>
      </c>
      <c r="J122" s="2543"/>
      <c r="K122" s="140"/>
      <c r="L122" s="166"/>
      <c r="M122" s="116" t="s">
        <v>557</v>
      </c>
      <c r="N122" s="117"/>
      <c r="O122" s="117"/>
      <c r="P122" s="117"/>
      <c r="Q122" s="118">
        <v>7.1718682284041</v>
      </c>
      <c r="R122" s="166"/>
      <c r="S122" s="166"/>
      <c r="T122" s="166"/>
    </row>
    <row r="123" spans="1:20" ht="15.75" customHeight="1" x14ac:dyDescent="0.25">
      <c r="A123" s="86" t="s">
        <v>560</v>
      </c>
      <c r="B123" s="87"/>
      <c r="C123" s="91"/>
      <c r="D123" s="91"/>
      <c r="E123" s="2542"/>
      <c r="F123" s="2543"/>
      <c r="G123" s="2542"/>
      <c r="H123" s="2543"/>
      <c r="I123" s="2708">
        <v>1115777.2433382138</v>
      </c>
      <c r="J123" s="2709"/>
      <c r="K123" s="137"/>
      <c r="L123" s="166"/>
      <c r="M123" s="119" t="s">
        <v>559</v>
      </c>
      <c r="N123" s="117"/>
      <c r="O123" s="117"/>
      <c r="P123" s="120"/>
      <c r="Q123" s="121">
        <v>7816154.1202386525</v>
      </c>
      <c r="R123" s="166"/>
      <c r="S123" s="166"/>
      <c r="T123" s="166"/>
    </row>
    <row r="124" spans="1:20" ht="15.75" customHeight="1" x14ac:dyDescent="0.25">
      <c r="A124" s="84" t="s">
        <v>562</v>
      </c>
      <c r="B124" s="87"/>
      <c r="C124" s="91" t="s">
        <v>482</v>
      </c>
      <c r="D124" s="91" t="s">
        <v>476</v>
      </c>
      <c r="E124" s="2542">
        <v>114.7498916544656</v>
      </c>
      <c r="F124" s="2710"/>
      <c r="G124" s="2713">
        <v>2450</v>
      </c>
      <c r="H124" s="2714"/>
      <c r="I124" s="2549">
        <v>281137.23455344071</v>
      </c>
      <c r="J124" s="2543"/>
      <c r="K124" s="140"/>
      <c r="L124" s="166"/>
      <c r="M124" s="116" t="s">
        <v>561</v>
      </c>
      <c r="N124" s="117"/>
      <c r="O124" s="117"/>
      <c r="P124" s="117"/>
      <c r="Q124" s="121">
        <v>928495</v>
      </c>
      <c r="R124" s="55"/>
      <c r="S124" s="166"/>
      <c r="T124" s="166"/>
    </row>
    <row r="125" spans="1:20" ht="15.75" customHeight="1" x14ac:dyDescent="0.25">
      <c r="A125" s="84" t="s">
        <v>563</v>
      </c>
      <c r="B125" s="87"/>
      <c r="C125" s="91"/>
      <c r="D125" s="91"/>
      <c r="E125" s="2542"/>
      <c r="F125" s="2710"/>
      <c r="G125" s="2711"/>
      <c r="H125" s="2712"/>
      <c r="I125" s="2549">
        <v>0</v>
      </c>
      <c r="J125" s="2543"/>
      <c r="K125" s="140"/>
      <c r="L125" s="166"/>
      <c r="M125" s="116" t="s">
        <v>779</v>
      </c>
      <c r="N125" s="117"/>
      <c r="O125" s="117"/>
      <c r="P125" s="117"/>
      <c r="Q125" s="121">
        <v>6659043.7907320652</v>
      </c>
      <c r="R125" s="61"/>
      <c r="S125" s="166"/>
      <c r="T125" s="166"/>
    </row>
    <row r="126" spans="1:20" ht="15.75" customHeight="1" thickBot="1" x14ac:dyDescent="0.3">
      <c r="A126" s="84" t="s">
        <v>565</v>
      </c>
      <c r="B126" s="87"/>
      <c r="C126" s="91" t="s">
        <v>566</v>
      </c>
      <c r="D126" s="91" t="s">
        <v>476</v>
      </c>
      <c r="E126" s="2542">
        <v>114.7498916544656</v>
      </c>
      <c r="F126" s="2710"/>
      <c r="G126" s="2715">
        <v>1050</v>
      </c>
      <c r="H126" s="2716"/>
      <c r="I126" s="2549">
        <v>120487.38623718888</v>
      </c>
      <c r="J126" s="2543"/>
      <c r="K126" s="140"/>
      <c r="L126" s="166"/>
      <c r="M126" s="123" t="s">
        <v>564</v>
      </c>
      <c r="N126" s="124"/>
      <c r="O126" s="124"/>
      <c r="P126" s="124"/>
      <c r="Q126" s="125">
        <v>-1157110.3295065872</v>
      </c>
      <c r="R126" s="166"/>
      <c r="S126" s="166"/>
      <c r="T126" s="166"/>
    </row>
    <row r="127" spans="1:20" ht="15.75" customHeight="1" thickBot="1" x14ac:dyDescent="0.3">
      <c r="A127" s="84" t="s">
        <v>605</v>
      </c>
      <c r="B127" s="87"/>
      <c r="C127" s="91" t="s">
        <v>512</v>
      </c>
      <c r="D127" s="91" t="s">
        <v>512</v>
      </c>
      <c r="E127" s="2542">
        <v>1</v>
      </c>
      <c r="F127" s="2543"/>
      <c r="G127" s="2542">
        <v>32000</v>
      </c>
      <c r="H127" s="2543"/>
      <c r="I127" s="2542">
        <v>32000</v>
      </c>
      <c r="J127" s="2543"/>
      <c r="K127" s="140"/>
      <c r="L127" s="53"/>
      <c r="M127" s="1124" t="s">
        <v>780</v>
      </c>
      <c r="N127" s="1125"/>
      <c r="O127" s="1125"/>
      <c r="P127" s="1125"/>
      <c r="Q127" s="1127">
        <v>-14.804087940262582</v>
      </c>
      <c r="R127" s="53"/>
      <c r="S127" s="53"/>
      <c r="T127" s="53"/>
    </row>
    <row r="128" spans="1:20" ht="15.75" customHeight="1" x14ac:dyDescent="0.25">
      <c r="A128" s="84" t="s">
        <v>606</v>
      </c>
      <c r="B128" s="87"/>
      <c r="C128" s="91" t="s">
        <v>607</v>
      </c>
      <c r="D128" s="91" t="s">
        <v>571</v>
      </c>
      <c r="E128" s="2706">
        <v>7.1718682284041</v>
      </c>
      <c r="F128" s="2707"/>
      <c r="G128" s="2542">
        <v>74200</v>
      </c>
      <c r="H128" s="2543"/>
      <c r="I128" s="2542">
        <v>532152.62254758424</v>
      </c>
      <c r="J128" s="2543"/>
      <c r="K128" s="140"/>
      <c r="L128" s="53"/>
      <c r="M128" s="53"/>
      <c r="N128" s="53"/>
      <c r="O128" s="53"/>
      <c r="P128" s="53"/>
      <c r="Q128" s="53"/>
      <c r="R128" s="53"/>
      <c r="S128" s="52"/>
      <c r="T128" s="53"/>
    </row>
    <row r="129" spans="1:20" ht="15.75" customHeight="1" x14ac:dyDescent="0.25">
      <c r="A129" s="84" t="s">
        <v>1533</v>
      </c>
      <c r="B129" s="87"/>
      <c r="C129" s="91" t="s">
        <v>607</v>
      </c>
      <c r="D129" s="91" t="s">
        <v>1261</v>
      </c>
      <c r="E129" s="2542"/>
      <c r="F129" s="2543"/>
      <c r="G129" s="2542"/>
      <c r="H129" s="2543"/>
      <c r="I129" s="2542">
        <v>150000</v>
      </c>
      <c r="J129" s="2543"/>
      <c r="K129" s="140"/>
      <c r="L129" s="7" t="s">
        <v>1573</v>
      </c>
      <c r="M129" s="8"/>
      <c r="N129" s="8"/>
      <c r="O129" s="8"/>
      <c r="P129" s="9"/>
      <c r="Q129" s="10"/>
      <c r="R129" s="2135"/>
      <c r="S129" s="166"/>
      <c r="T129" s="166"/>
    </row>
    <row r="130" spans="1:20" ht="15.75" customHeight="1" thickBot="1" x14ac:dyDescent="0.2">
      <c r="A130" s="180" t="s">
        <v>573</v>
      </c>
      <c r="B130" s="181"/>
      <c r="C130" s="182"/>
      <c r="D130" s="183"/>
      <c r="E130" s="2544">
        <v>39</v>
      </c>
      <c r="F130" s="2545"/>
      <c r="G130" s="2546"/>
      <c r="H130" s="2547"/>
      <c r="I130" s="2544">
        <v>2825827.2433382138</v>
      </c>
      <c r="J130" s="2545"/>
      <c r="K130" s="184"/>
      <c r="L130" s="2173" t="s">
        <v>1628</v>
      </c>
      <c r="M130" s="71"/>
      <c r="N130" s="71"/>
      <c r="O130" s="71"/>
      <c r="P130" s="53"/>
      <c r="Q130" s="53"/>
      <c r="R130" s="61"/>
      <c r="S130" s="166"/>
      <c r="T130" s="166"/>
    </row>
    <row r="131" spans="1:20" ht="14" customHeight="1" x14ac:dyDescent="0.15">
      <c r="A131" s="48"/>
      <c r="B131" s="48"/>
      <c r="C131" s="49"/>
      <c r="D131" s="49"/>
      <c r="E131" s="49"/>
      <c r="F131" s="49"/>
      <c r="G131" s="50"/>
      <c r="H131" s="50"/>
      <c r="I131" s="52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</row>
    <row r="132" spans="1:20" ht="14" customHeight="1" x14ac:dyDescent="0.15">
      <c r="A132" s="48"/>
      <c r="B132" s="48"/>
      <c r="C132" s="49"/>
      <c r="D132" s="49"/>
      <c r="E132" s="49"/>
      <c r="F132" s="49"/>
      <c r="G132" s="50"/>
      <c r="H132" s="50"/>
      <c r="I132" s="52"/>
      <c r="J132" s="53"/>
      <c r="K132" s="53"/>
      <c r="L132" s="48"/>
      <c r="M132" s="48"/>
      <c r="N132" s="49"/>
      <c r="O132" s="49"/>
      <c r="P132" s="49"/>
      <c r="Q132" s="49"/>
      <c r="R132" s="53"/>
      <c r="S132" s="53"/>
      <c r="T132" s="53"/>
    </row>
    <row r="133" spans="1:20" ht="14" customHeight="1" x14ac:dyDescent="0.15">
      <c r="A133" s="2610"/>
      <c r="B133" s="2610"/>
      <c r="C133" s="2610"/>
      <c r="D133" s="2610"/>
      <c r="E133" s="2610"/>
      <c r="F133" s="2610"/>
      <c r="G133" s="2610"/>
      <c r="H133" s="2610"/>
      <c r="I133" s="2610"/>
      <c r="J133" s="2610"/>
      <c r="K133" s="2610"/>
      <c r="L133" s="2610"/>
      <c r="M133" s="2610"/>
      <c r="N133" s="2610"/>
      <c r="O133" s="2610"/>
      <c r="P133" s="2610"/>
      <c r="Q133" s="2610"/>
      <c r="R133" s="2610"/>
      <c r="S133" s="2610"/>
      <c r="T133" s="2610"/>
    </row>
    <row r="134" spans="1:20" ht="14" customHeight="1" x14ac:dyDescent="0.15">
      <c r="A134" s="2610"/>
      <c r="B134" s="2610"/>
      <c r="C134" s="2610"/>
      <c r="D134" s="2610"/>
      <c r="E134" s="2610"/>
      <c r="F134" s="2610"/>
      <c r="G134" s="2610"/>
      <c r="H134" s="2610"/>
      <c r="I134" s="2610"/>
      <c r="J134" s="2610"/>
      <c r="K134" s="2610"/>
      <c r="L134" s="2610"/>
      <c r="M134" s="2610"/>
      <c r="N134" s="2610"/>
      <c r="O134" s="2610"/>
      <c r="P134" s="2610"/>
      <c r="Q134" s="2610"/>
      <c r="R134" s="2610"/>
      <c r="S134" s="2610"/>
      <c r="T134" s="2610"/>
    </row>
    <row r="135" spans="1:20" ht="14" customHeight="1" x14ac:dyDescent="0.15">
      <c r="A135" s="188"/>
      <c r="B135" s="188"/>
      <c r="C135" s="188"/>
      <c r="D135" s="188"/>
      <c r="E135" s="188"/>
      <c r="F135" s="188"/>
      <c r="G135" s="188"/>
      <c r="H135" s="188"/>
      <c r="I135" s="188"/>
      <c r="J135" s="188"/>
      <c r="K135" s="188"/>
      <c r="L135" s="188"/>
      <c r="M135" s="188"/>
      <c r="N135" s="188"/>
      <c r="O135" s="188"/>
      <c r="P135" s="188"/>
      <c r="Q135" s="188"/>
      <c r="R135" s="188"/>
      <c r="S135" s="188"/>
      <c r="T135" s="188"/>
    </row>
    <row r="136" spans="1:20" ht="14" customHeight="1" x14ac:dyDescent="0.15">
      <c r="A136" s="188"/>
      <c r="B136" s="188"/>
      <c r="C136" s="188"/>
      <c r="D136" s="188"/>
      <c r="E136" s="188"/>
      <c r="F136" s="188"/>
      <c r="G136" s="188"/>
      <c r="H136" s="188"/>
      <c r="I136" s="188"/>
      <c r="J136" s="188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</row>
    <row r="137" spans="1:20" ht="14" customHeight="1" x14ac:dyDescent="0.15">
      <c r="A137" s="188"/>
      <c r="B137" s="188"/>
      <c r="C137" s="188"/>
      <c r="D137" s="188"/>
      <c r="E137" s="188"/>
      <c r="F137" s="188"/>
      <c r="G137" s="188"/>
      <c r="H137" s="188"/>
      <c r="I137" s="188"/>
      <c r="J137" s="188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</row>
    <row r="138" spans="1:20" ht="14" customHeight="1" x14ac:dyDescent="0.15">
      <c r="A138" s="188"/>
      <c r="B138" s="188"/>
      <c r="C138" s="188"/>
      <c r="D138" s="188"/>
      <c r="E138" s="188"/>
      <c r="F138" s="188"/>
      <c r="G138" s="188"/>
      <c r="H138" s="188"/>
      <c r="I138" s="188"/>
      <c r="J138" s="188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</row>
    <row r="139" spans="1:20" ht="14" customHeight="1" x14ac:dyDescent="0.15">
      <c r="A139" s="48"/>
      <c r="B139" s="48"/>
      <c r="C139" s="49"/>
      <c r="D139" s="49"/>
      <c r="E139" s="49"/>
      <c r="F139" s="49"/>
      <c r="G139" s="50"/>
      <c r="H139" s="50"/>
      <c r="I139" s="52"/>
      <c r="J139" s="53"/>
      <c r="K139" s="53"/>
      <c r="L139" s="48"/>
      <c r="M139" s="48"/>
      <c r="N139" s="49"/>
      <c r="O139" s="49"/>
      <c r="P139" s="49"/>
      <c r="Q139" s="49"/>
      <c r="R139" s="53"/>
      <c r="S139" s="53"/>
      <c r="T139" s="53"/>
    </row>
    <row r="140" spans="1:20" ht="14" customHeight="1" x14ac:dyDescent="0.15">
      <c r="A140" s="2703" t="s">
        <v>1857</v>
      </c>
      <c r="B140" s="2703"/>
      <c r="C140" s="2703"/>
      <c r="D140" s="2703"/>
      <c r="E140" s="2703"/>
      <c r="F140" s="2703"/>
      <c r="G140" s="2703"/>
      <c r="H140" s="2703"/>
      <c r="I140" s="2703"/>
      <c r="J140" s="2703"/>
      <c r="K140" s="2703"/>
      <c r="L140" s="2703"/>
      <c r="M140" s="2703"/>
      <c r="N140" s="2703"/>
      <c r="O140" s="2703"/>
      <c r="P140" s="2703"/>
      <c r="Q140" s="2703"/>
      <c r="R140" s="2703"/>
      <c r="S140" s="2703"/>
      <c r="T140" s="2703"/>
    </row>
    <row r="141" spans="1:20" ht="14" customHeight="1" x14ac:dyDescent="0.15">
      <c r="A141" s="56"/>
      <c r="B141" s="56"/>
      <c r="C141" s="131"/>
      <c r="D141" s="57"/>
      <c r="E141" s="57"/>
      <c r="F141" s="57"/>
      <c r="G141" s="59"/>
      <c r="H141" s="59"/>
      <c r="I141" s="61"/>
      <c r="J141" s="53"/>
      <c r="K141" s="53"/>
      <c r="L141" s="56"/>
      <c r="M141" s="56"/>
      <c r="N141" s="131"/>
      <c r="O141" s="166"/>
      <c r="P141" s="166"/>
      <c r="Q141" s="166"/>
      <c r="R141" s="166"/>
      <c r="S141" s="166"/>
      <c r="T141" s="166"/>
    </row>
    <row r="142" spans="1:20" ht="14" customHeight="1" thickBot="1" x14ac:dyDescent="0.2">
      <c r="A142" s="56"/>
      <c r="B142" s="56"/>
      <c r="C142" s="57"/>
      <c r="D142" s="57"/>
      <c r="E142" s="57"/>
      <c r="F142" s="57"/>
      <c r="G142" s="59"/>
      <c r="H142" s="59"/>
      <c r="I142" s="61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</row>
    <row r="143" spans="1:20" ht="16.5" customHeight="1" x14ac:dyDescent="0.25">
      <c r="A143" s="2612" t="s">
        <v>451</v>
      </c>
      <c r="B143" s="2613"/>
      <c r="C143" s="2589" t="s">
        <v>452</v>
      </c>
      <c r="D143" s="2618"/>
      <c r="E143" s="2618"/>
      <c r="F143" s="2590"/>
      <c r="G143" s="2595" t="s">
        <v>453</v>
      </c>
      <c r="H143" s="2596"/>
      <c r="I143" s="2589" t="s">
        <v>455</v>
      </c>
      <c r="J143" s="2590"/>
      <c r="K143" s="62"/>
      <c r="L143" s="2620" t="s">
        <v>451</v>
      </c>
      <c r="M143" s="2618" t="s">
        <v>452</v>
      </c>
      <c r="N143" s="2618"/>
      <c r="O143" s="2618"/>
      <c r="P143" s="2590"/>
      <c r="Q143" s="2595" t="s">
        <v>453</v>
      </c>
      <c r="R143" s="2596"/>
      <c r="S143" s="2589" t="s">
        <v>455</v>
      </c>
      <c r="T143" s="2680"/>
    </row>
    <row r="144" spans="1:20" ht="16.5" customHeight="1" thickBot="1" x14ac:dyDescent="0.3">
      <c r="A144" s="2614"/>
      <c r="B144" s="2615"/>
      <c r="C144" s="2591"/>
      <c r="D144" s="2619"/>
      <c r="E144" s="2619"/>
      <c r="F144" s="2592"/>
      <c r="G144" s="2593" t="s">
        <v>456</v>
      </c>
      <c r="H144" s="2594"/>
      <c r="I144" s="2585"/>
      <c r="J144" s="2586"/>
      <c r="K144" s="62"/>
      <c r="L144" s="2621"/>
      <c r="M144" s="2619"/>
      <c r="N144" s="2619"/>
      <c r="O144" s="2619"/>
      <c r="P144" s="2592"/>
      <c r="Q144" s="2593" t="s">
        <v>456</v>
      </c>
      <c r="R144" s="2594"/>
      <c r="S144" s="2585"/>
      <c r="T144" s="2681"/>
    </row>
    <row r="145" spans="1:20" ht="16.5" customHeight="1" x14ac:dyDescent="0.25">
      <c r="A145" s="2614"/>
      <c r="B145" s="2615"/>
      <c r="C145" s="66" t="s">
        <v>457</v>
      </c>
      <c r="D145" s="2675" t="s">
        <v>458</v>
      </c>
      <c r="E145" s="2585" t="s">
        <v>459</v>
      </c>
      <c r="F145" s="2586"/>
      <c r="G145" s="2593" t="s">
        <v>460</v>
      </c>
      <c r="H145" s="2594"/>
      <c r="I145" s="2585" t="s">
        <v>363</v>
      </c>
      <c r="J145" s="2586"/>
      <c r="K145" s="62"/>
      <c r="L145" s="2621"/>
      <c r="M145" s="64" t="s">
        <v>457</v>
      </c>
      <c r="N145" s="2675" t="s">
        <v>458</v>
      </c>
      <c r="O145" s="2585" t="s">
        <v>459</v>
      </c>
      <c r="P145" s="2586"/>
      <c r="Q145" s="2593" t="s">
        <v>460</v>
      </c>
      <c r="R145" s="2594"/>
      <c r="S145" s="2585" t="s">
        <v>363</v>
      </c>
      <c r="T145" s="2681"/>
    </row>
    <row r="146" spans="1:20" ht="16.5" customHeight="1" thickBot="1" x14ac:dyDescent="0.3">
      <c r="A146" s="2616"/>
      <c r="B146" s="2617"/>
      <c r="C146" s="67" t="s">
        <v>461</v>
      </c>
      <c r="D146" s="2588"/>
      <c r="E146" s="2591"/>
      <c r="F146" s="2592"/>
      <c r="G146" s="2544"/>
      <c r="H146" s="2545"/>
      <c r="I146" s="2597"/>
      <c r="J146" s="2598"/>
      <c r="K146" s="62"/>
      <c r="L146" s="2622"/>
      <c r="M146" s="63" t="s">
        <v>461</v>
      </c>
      <c r="N146" s="2588"/>
      <c r="O146" s="2591"/>
      <c r="P146" s="2592"/>
      <c r="Q146" s="2544"/>
      <c r="R146" s="2545"/>
      <c r="S146" s="2682"/>
      <c r="T146" s="2683"/>
    </row>
    <row r="147" spans="1:20" ht="16.5" customHeight="1" x14ac:dyDescent="0.25">
      <c r="A147" s="132" t="s">
        <v>462</v>
      </c>
      <c r="B147" s="133"/>
      <c r="C147" s="134"/>
      <c r="D147" s="134"/>
      <c r="E147" s="2696"/>
      <c r="F147" s="2697"/>
      <c r="G147" s="2695"/>
      <c r="H147" s="2698"/>
      <c r="I147" s="2601"/>
      <c r="J147" s="2602"/>
      <c r="K147" s="53"/>
      <c r="L147" s="135" t="s">
        <v>463</v>
      </c>
      <c r="M147" s="134"/>
      <c r="N147" s="134"/>
      <c r="O147" s="2695"/>
      <c r="P147" s="2695"/>
      <c r="Q147" s="2695"/>
      <c r="R147" s="2695"/>
      <c r="S147" s="2695"/>
      <c r="T147" s="2695"/>
    </row>
    <row r="148" spans="1:20" ht="16.5" customHeight="1" x14ac:dyDescent="0.25">
      <c r="A148" s="2577" t="s">
        <v>464</v>
      </c>
      <c r="B148" s="2578"/>
      <c r="C148" s="136"/>
      <c r="D148" s="136"/>
      <c r="E148" s="2684"/>
      <c r="F148" s="2685"/>
      <c r="G148" s="2676"/>
      <c r="H148" s="2677"/>
      <c r="I148" s="2686">
        <v>0</v>
      </c>
      <c r="J148" s="2687"/>
      <c r="K148" s="137"/>
      <c r="L148" s="138"/>
      <c r="M148" s="136"/>
      <c r="N148" s="136"/>
      <c r="O148" s="2676"/>
      <c r="P148" s="2676"/>
      <c r="Q148" s="2676"/>
      <c r="R148" s="2676"/>
      <c r="S148" s="2676"/>
      <c r="T148" s="2676"/>
    </row>
    <row r="149" spans="1:20" ht="16.5" customHeight="1" x14ac:dyDescent="0.25">
      <c r="A149" s="2573" t="s">
        <v>465</v>
      </c>
      <c r="B149" s="2574"/>
      <c r="C149" s="136"/>
      <c r="D149" s="136"/>
      <c r="E149" s="2684"/>
      <c r="F149" s="2685"/>
      <c r="G149" s="2676"/>
      <c r="H149" s="2677"/>
      <c r="I149" s="2676">
        <v>0</v>
      </c>
      <c r="J149" s="2677"/>
      <c r="K149" s="140"/>
      <c r="L149" s="138" t="s">
        <v>466</v>
      </c>
      <c r="M149" s="136" t="s">
        <v>608</v>
      </c>
      <c r="N149" s="136" t="s">
        <v>468</v>
      </c>
      <c r="O149" s="2676">
        <v>25</v>
      </c>
      <c r="P149" s="2676"/>
      <c r="Q149" s="2676">
        <v>12000</v>
      </c>
      <c r="R149" s="2676"/>
      <c r="S149" s="2676">
        <v>300000</v>
      </c>
      <c r="T149" s="2676"/>
    </row>
    <row r="150" spans="1:20" ht="16.5" customHeight="1" x14ac:dyDescent="0.25">
      <c r="A150" s="2573" t="s">
        <v>469</v>
      </c>
      <c r="B150" s="2574"/>
      <c r="C150" s="136"/>
      <c r="D150" s="136"/>
      <c r="E150" s="2684"/>
      <c r="F150" s="2685"/>
      <c r="G150" s="2676"/>
      <c r="H150" s="2677"/>
      <c r="I150" s="2676">
        <v>0</v>
      </c>
      <c r="J150" s="2677"/>
      <c r="K150" s="140"/>
      <c r="L150" s="138" t="s">
        <v>470</v>
      </c>
      <c r="M150" s="136"/>
      <c r="N150" s="136"/>
      <c r="O150" s="2676"/>
      <c r="P150" s="2676"/>
      <c r="Q150" s="2676"/>
      <c r="R150" s="2676"/>
      <c r="S150" s="2676">
        <v>0</v>
      </c>
      <c r="T150" s="2676"/>
    </row>
    <row r="151" spans="1:20" ht="16.5" customHeight="1" x14ac:dyDescent="0.25">
      <c r="A151" s="2573" t="s">
        <v>471</v>
      </c>
      <c r="B151" s="2574"/>
      <c r="C151" s="136"/>
      <c r="D151" s="136"/>
      <c r="E151" s="2684"/>
      <c r="F151" s="2684"/>
      <c r="G151" s="2676"/>
      <c r="H151" s="2677"/>
      <c r="I151" s="2676">
        <v>0</v>
      </c>
      <c r="J151" s="2677"/>
      <c r="K151" s="140"/>
      <c r="L151" s="138" t="s">
        <v>472</v>
      </c>
      <c r="M151" s="136"/>
      <c r="N151" s="136"/>
      <c r="O151" s="2676"/>
      <c r="P151" s="2676"/>
      <c r="Q151" s="2676"/>
      <c r="R151" s="2676"/>
      <c r="S151" s="2676">
        <v>0</v>
      </c>
      <c r="T151" s="2676"/>
    </row>
    <row r="152" spans="1:20" ht="16.5" customHeight="1" x14ac:dyDescent="0.15">
      <c r="A152" s="2581" t="s">
        <v>575</v>
      </c>
      <c r="B152" s="2582"/>
      <c r="C152" s="136"/>
      <c r="D152" s="136"/>
      <c r="E152" s="2684"/>
      <c r="F152" s="2684"/>
      <c r="G152" s="2676"/>
      <c r="H152" s="2676"/>
      <c r="I152" s="2686">
        <v>576000</v>
      </c>
      <c r="J152" s="2686"/>
      <c r="K152" s="142"/>
      <c r="L152" s="138" t="s">
        <v>474</v>
      </c>
      <c r="M152" s="136"/>
      <c r="N152" s="136"/>
      <c r="O152" s="2676"/>
      <c r="P152" s="2676"/>
      <c r="Q152" s="2676"/>
      <c r="R152" s="2676"/>
      <c r="S152" s="2676">
        <v>0</v>
      </c>
      <c r="T152" s="2676"/>
    </row>
    <row r="153" spans="1:20" ht="16.5" customHeight="1" x14ac:dyDescent="0.25">
      <c r="A153" s="143" t="s">
        <v>477</v>
      </c>
      <c r="B153" s="144"/>
      <c r="C153" s="136"/>
      <c r="D153" s="136" t="s">
        <v>512</v>
      </c>
      <c r="E153" s="2684">
        <v>5</v>
      </c>
      <c r="F153" s="2684"/>
      <c r="G153" s="2542">
        <v>32000</v>
      </c>
      <c r="H153" s="2543"/>
      <c r="I153" s="2676">
        <v>160000</v>
      </c>
      <c r="J153" s="2677"/>
      <c r="K153" s="140"/>
      <c r="L153" s="138" t="s">
        <v>609</v>
      </c>
      <c r="M153" s="136" t="s">
        <v>610</v>
      </c>
      <c r="N153" s="136" t="s">
        <v>476</v>
      </c>
      <c r="O153" s="2676">
        <v>6</v>
      </c>
      <c r="P153" s="2676"/>
      <c r="Q153" s="2676">
        <v>84800</v>
      </c>
      <c r="R153" s="2676"/>
      <c r="S153" s="2676">
        <v>508800</v>
      </c>
      <c r="T153" s="2676"/>
    </row>
    <row r="154" spans="1:20" ht="16.5" customHeight="1" x14ac:dyDescent="0.25">
      <c r="A154" s="145" t="s">
        <v>479</v>
      </c>
      <c r="B154" s="146"/>
      <c r="C154" s="136"/>
      <c r="D154" s="136" t="s">
        <v>512</v>
      </c>
      <c r="E154" s="2684">
        <v>10</v>
      </c>
      <c r="F154" s="2684"/>
      <c r="G154" s="2542">
        <v>32000</v>
      </c>
      <c r="H154" s="2543"/>
      <c r="I154" s="2676">
        <v>320000</v>
      </c>
      <c r="J154" s="2677"/>
      <c r="K154" s="140"/>
      <c r="L154" s="138" t="s">
        <v>487</v>
      </c>
      <c r="M154" s="136" t="s">
        <v>1254</v>
      </c>
      <c r="N154" s="136" t="s">
        <v>611</v>
      </c>
      <c r="O154" s="2676">
        <v>4</v>
      </c>
      <c r="P154" s="2676"/>
      <c r="Q154" s="2676">
        <v>18400</v>
      </c>
      <c r="R154" s="2676"/>
      <c r="S154" s="2676">
        <v>73600</v>
      </c>
      <c r="T154" s="2676"/>
    </row>
    <row r="155" spans="1:20" ht="16.5" customHeight="1" x14ac:dyDescent="0.25">
      <c r="A155" s="143" t="s">
        <v>481</v>
      </c>
      <c r="B155" s="144"/>
      <c r="C155" s="136"/>
      <c r="D155" s="136"/>
      <c r="E155" s="2684"/>
      <c r="F155" s="2684"/>
      <c r="G155" s="2676"/>
      <c r="H155" s="2677"/>
      <c r="I155" s="2676">
        <v>0</v>
      </c>
      <c r="J155" s="2677"/>
      <c r="K155" s="140"/>
      <c r="L155" s="138" t="s">
        <v>520</v>
      </c>
      <c r="M155" s="136"/>
      <c r="N155" s="136"/>
      <c r="O155" s="2676"/>
      <c r="P155" s="2676"/>
      <c r="Q155" s="2676"/>
      <c r="R155" s="2676"/>
      <c r="S155" s="2676">
        <v>0</v>
      </c>
      <c r="T155" s="2676"/>
    </row>
    <row r="156" spans="1:20" ht="16.5" customHeight="1" x14ac:dyDescent="0.25">
      <c r="A156" s="143" t="s">
        <v>485</v>
      </c>
      <c r="B156" s="144"/>
      <c r="C156" s="136"/>
      <c r="D156" s="136"/>
      <c r="E156" s="2684"/>
      <c r="F156" s="2684"/>
      <c r="G156" s="2676"/>
      <c r="H156" s="2677"/>
      <c r="I156" s="2676">
        <v>0</v>
      </c>
      <c r="J156" s="2677"/>
      <c r="K156" s="140"/>
      <c r="L156" s="138"/>
      <c r="M156" s="136"/>
      <c r="N156" s="136"/>
      <c r="O156" s="2676"/>
      <c r="P156" s="2676"/>
      <c r="Q156" s="2676"/>
      <c r="R156" s="2676"/>
      <c r="S156" s="2676"/>
      <c r="T156" s="2676"/>
    </row>
    <row r="157" spans="1:20" ht="16.5" customHeight="1" x14ac:dyDescent="0.25">
      <c r="A157" s="147" t="s">
        <v>486</v>
      </c>
      <c r="B157" s="148"/>
      <c r="C157" s="136"/>
      <c r="D157" s="136"/>
      <c r="E157" s="2684"/>
      <c r="F157" s="2684"/>
      <c r="G157" s="2676"/>
      <c r="H157" s="2677"/>
      <c r="I157" s="2676">
        <v>0</v>
      </c>
      <c r="J157" s="2677"/>
      <c r="K157" s="140"/>
      <c r="L157" s="138"/>
      <c r="M157" s="136"/>
      <c r="N157" s="136"/>
      <c r="O157" s="2676"/>
      <c r="P157" s="2676"/>
      <c r="Q157" s="2676"/>
      <c r="R157" s="2676"/>
      <c r="S157" s="2676"/>
      <c r="T157" s="2676"/>
    </row>
    <row r="158" spans="1:20" ht="16.5" customHeight="1" x14ac:dyDescent="0.25">
      <c r="A158" s="143" t="s">
        <v>490</v>
      </c>
      <c r="B158" s="144"/>
      <c r="C158" s="136"/>
      <c r="D158" s="136"/>
      <c r="E158" s="2684"/>
      <c r="F158" s="2684"/>
      <c r="G158" s="2676"/>
      <c r="H158" s="2677"/>
      <c r="I158" s="2676">
        <v>0</v>
      </c>
      <c r="J158" s="2677"/>
      <c r="K158" s="140"/>
      <c r="L158" s="138" t="s">
        <v>491</v>
      </c>
      <c r="M158" s="136"/>
      <c r="N158" s="136"/>
      <c r="O158" s="2676"/>
      <c r="P158" s="2676"/>
      <c r="Q158" s="2676"/>
      <c r="R158" s="2676"/>
      <c r="S158" s="2676">
        <v>0</v>
      </c>
      <c r="T158" s="2676"/>
    </row>
    <row r="159" spans="1:20" ht="16.5" customHeight="1" x14ac:dyDescent="0.25">
      <c r="A159" s="143" t="s">
        <v>492</v>
      </c>
      <c r="B159" s="144"/>
      <c r="C159" s="136"/>
      <c r="D159" s="136"/>
      <c r="E159" s="2684"/>
      <c r="F159" s="2684"/>
      <c r="G159" s="2676"/>
      <c r="H159" s="2677"/>
      <c r="I159" s="2676">
        <v>0</v>
      </c>
      <c r="J159" s="2677"/>
      <c r="K159" s="140"/>
      <c r="L159" s="138" t="s">
        <v>493</v>
      </c>
      <c r="M159" s="136"/>
      <c r="N159" s="136"/>
      <c r="O159" s="2676"/>
      <c r="P159" s="2676"/>
      <c r="Q159" s="2676"/>
      <c r="R159" s="2676"/>
      <c r="S159" s="2676">
        <v>0</v>
      </c>
      <c r="T159" s="2676"/>
    </row>
    <row r="160" spans="1:20" ht="16.5" customHeight="1" x14ac:dyDescent="0.25">
      <c r="A160" s="2579" t="s">
        <v>496</v>
      </c>
      <c r="B160" s="2580"/>
      <c r="C160" s="136"/>
      <c r="D160" s="136" t="s">
        <v>512</v>
      </c>
      <c r="E160" s="2684">
        <v>3</v>
      </c>
      <c r="F160" s="2685"/>
      <c r="G160" s="2542">
        <v>32000</v>
      </c>
      <c r="H160" s="2543"/>
      <c r="I160" s="2676">
        <v>96000</v>
      </c>
      <c r="J160" s="2677"/>
      <c r="K160" s="140"/>
      <c r="L160" s="138" t="s">
        <v>497</v>
      </c>
      <c r="M160" s="136"/>
      <c r="N160" s="136"/>
      <c r="O160" s="2676"/>
      <c r="P160" s="2676"/>
      <c r="Q160" s="2676"/>
      <c r="R160" s="2676"/>
      <c r="S160" s="2676">
        <v>0</v>
      </c>
      <c r="T160" s="2676"/>
    </row>
    <row r="161" spans="1:20" ht="16.5" customHeight="1" x14ac:dyDescent="0.25">
      <c r="A161" s="143" t="s">
        <v>470</v>
      </c>
      <c r="B161" s="144"/>
      <c r="C161" s="136"/>
      <c r="D161" s="136"/>
      <c r="E161" s="2684"/>
      <c r="F161" s="2685"/>
      <c r="G161" s="2676"/>
      <c r="H161" s="2677"/>
      <c r="I161" s="2676">
        <v>0</v>
      </c>
      <c r="J161" s="2677"/>
      <c r="K161" s="140"/>
      <c r="L161" s="138" t="s">
        <v>499</v>
      </c>
      <c r="M161" s="136" t="s">
        <v>612</v>
      </c>
      <c r="N161" s="136" t="s">
        <v>611</v>
      </c>
      <c r="O161" s="2676">
        <v>2</v>
      </c>
      <c r="P161" s="2676"/>
      <c r="Q161" s="2676">
        <v>43000</v>
      </c>
      <c r="R161" s="2676"/>
      <c r="S161" s="2676">
        <v>86000</v>
      </c>
      <c r="T161" s="2676"/>
    </row>
    <row r="162" spans="1:20" ht="16.5" customHeight="1" x14ac:dyDescent="0.25">
      <c r="A162" s="143" t="s">
        <v>613</v>
      </c>
      <c r="B162" s="144"/>
      <c r="C162" s="136"/>
      <c r="D162" s="136"/>
      <c r="E162" s="2684"/>
      <c r="F162" s="2685"/>
      <c r="G162" s="2676"/>
      <c r="H162" s="2677"/>
      <c r="I162" s="2676">
        <v>0</v>
      </c>
      <c r="J162" s="2677"/>
      <c r="K162" s="140"/>
      <c r="L162" s="138" t="s">
        <v>502</v>
      </c>
      <c r="M162" s="136"/>
      <c r="N162" s="136"/>
      <c r="O162" s="2676"/>
      <c r="P162" s="2676"/>
      <c r="Q162" s="2676"/>
      <c r="R162" s="2676"/>
      <c r="S162" s="2676">
        <v>0</v>
      </c>
      <c r="T162" s="2676"/>
    </row>
    <row r="163" spans="1:20" ht="16.5" customHeight="1" x14ac:dyDescent="0.25">
      <c r="A163" s="149" t="s">
        <v>504</v>
      </c>
      <c r="B163" s="150"/>
      <c r="C163" s="136"/>
      <c r="D163" s="136"/>
      <c r="E163" s="2684"/>
      <c r="F163" s="2685"/>
      <c r="G163" s="2676"/>
      <c r="H163" s="2677"/>
      <c r="I163" s="2676">
        <v>0</v>
      </c>
      <c r="J163" s="2677"/>
      <c r="K163" s="140"/>
      <c r="L163" s="138" t="s">
        <v>505</v>
      </c>
      <c r="M163" s="136"/>
      <c r="N163" s="136"/>
      <c r="O163" s="2676"/>
      <c r="P163" s="2676"/>
      <c r="Q163" s="2676"/>
      <c r="R163" s="2676"/>
      <c r="S163" s="2676">
        <v>0</v>
      </c>
      <c r="T163" s="2676"/>
    </row>
    <row r="164" spans="1:20" ht="16.5" customHeight="1" x14ac:dyDescent="0.25">
      <c r="A164" s="151" t="s">
        <v>506</v>
      </c>
      <c r="B164" s="152"/>
      <c r="C164" s="136"/>
      <c r="D164" s="136"/>
      <c r="E164" s="2684"/>
      <c r="F164" s="2685"/>
      <c r="G164" s="2676"/>
      <c r="H164" s="2677"/>
      <c r="I164" s="2686">
        <v>160000</v>
      </c>
      <c r="J164" s="2687"/>
      <c r="K164" s="140"/>
      <c r="L164" s="138" t="s">
        <v>507</v>
      </c>
      <c r="M164" s="136" t="s">
        <v>1255</v>
      </c>
      <c r="N164" s="136" t="s">
        <v>468</v>
      </c>
      <c r="O164" s="2676">
        <v>3</v>
      </c>
      <c r="P164" s="2676"/>
      <c r="Q164" s="2676">
        <v>15200</v>
      </c>
      <c r="R164" s="2676"/>
      <c r="S164" s="2676">
        <v>45600</v>
      </c>
      <c r="T164" s="2676"/>
    </row>
    <row r="165" spans="1:20" ht="16.5" customHeight="1" x14ac:dyDescent="0.25">
      <c r="A165" s="149" t="s">
        <v>508</v>
      </c>
      <c r="B165" s="152"/>
      <c r="C165" s="136"/>
      <c r="D165" s="136" t="s">
        <v>512</v>
      </c>
      <c r="E165" s="2676">
        <v>5</v>
      </c>
      <c r="F165" s="2676"/>
      <c r="G165" s="2542">
        <v>32000</v>
      </c>
      <c r="H165" s="2543"/>
      <c r="I165" s="2676">
        <v>160000</v>
      </c>
      <c r="J165" s="2677"/>
      <c r="K165" s="140"/>
      <c r="L165" s="138" t="s">
        <v>510</v>
      </c>
      <c r="M165" s="136"/>
      <c r="N165" s="136"/>
      <c r="O165" s="2676"/>
      <c r="P165" s="2676"/>
      <c r="Q165" s="2676"/>
      <c r="R165" s="2676"/>
      <c r="S165" s="2676">
        <v>0</v>
      </c>
      <c r="T165" s="2676"/>
    </row>
    <row r="166" spans="1:20" ht="16.5" customHeight="1" x14ac:dyDescent="0.25">
      <c r="A166" s="153" t="s">
        <v>614</v>
      </c>
      <c r="B166" s="154"/>
      <c r="C166" s="136"/>
      <c r="D166" s="136"/>
      <c r="E166" s="2676"/>
      <c r="F166" s="2676"/>
      <c r="G166" s="2676"/>
      <c r="H166" s="2677"/>
      <c r="I166" s="2676">
        <v>0</v>
      </c>
      <c r="J166" s="2677"/>
      <c r="K166" s="140"/>
      <c r="L166" s="138" t="s">
        <v>514</v>
      </c>
      <c r="M166" s="136"/>
      <c r="N166" s="136"/>
      <c r="O166" s="2676"/>
      <c r="P166" s="2676"/>
      <c r="Q166" s="2676"/>
      <c r="R166" s="2676"/>
      <c r="S166" s="2676">
        <v>0</v>
      </c>
      <c r="T166" s="2676"/>
    </row>
    <row r="167" spans="1:20" ht="16.5" customHeight="1" x14ac:dyDescent="0.25">
      <c r="A167" s="2567" t="s">
        <v>517</v>
      </c>
      <c r="B167" s="2568"/>
      <c r="C167" s="136"/>
      <c r="D167" s="136"/>
      <c r="E167" s="2676"/>
      <c r="F167" s="2676"/>
      <c r="G167" s="2676"/>
      <c r="H167" s="2677"/>
      <c r="I167" s="2676">
        <v>0</v>
      </c>
      <c r="J167" s="2677"/>
      <c r="K167" s="140"/>
      <c r="L167" s="155" t="s">
        <v>520</v>
      </c>
      <c r="M167" s="155"/>
      <c r="N167" s="155"/>
      <c r="O167" s="2676"/>
      <c r="P167" s="2676"/>
      <c r="Q167" s="2676"/>
      <c r="R167" s="2676"/>
      <c r="S167" s="2676">
        <v>0</v>
      </c>
      <c r="T167" s="2676"/>
    </row>
    <row r="168" spans="1:20" ht="16.5" customHeight="1" x14ac:dyDescent="0.25">
      <c r="A168" s="2573" t="s">
        <v>520</v>
      </c>
      <c r="B168" s="2574"/>
      <c r="C168" s="136"/>
      <c r="D168" s="136"/>
      <c r="E168" s="2676"/>
      <c r="F168" s="2676"/>
      <c r="G168" s="2676"/>
      <c r="H168" s="2677"/>
      <c r="I168" s="2676">
        <v>0</v>
      </c>
      <c r="J168" s="2677"/>
      <c r="K168" s="140"/>
      <c r="L168" s="155"/>
      <c r="M168" s="155"/>
      <c r="N168" s="155"/>
      <c r="O168" s="2676"/>
      <c r="P168" s="2676"/>
      <c r="Q168" s="2676"/>
      <c r="R168" s="2676"/>
      <c r="S168" s="2676"/>
      <c r="T168" s="2676"/>
    </row>
    <row r="169" spans="1:20" ht="16.5" customHeight="1" x14ac:dyDescent="0.25">
      <c r="A169" s="2573" t="s">
        <v>520</v>
      </c>
      <c r="B169" s="2574"/>
      <c r="C169" s="136"/>
      <c r="D169" s="136"/>
      <c r="E169" s="2676"/>
      <c r="F169" s="2676"/>
      <c r="G169" s="2676"/>
      <c r="H169" s="2677"/>
      <c r="I169" s="2676">
        <v>0</v>
      </c>
      <c r="J169" s="2677"/>
      <c r="K169" s="140"/>
      <c r="L169" s="155" t="s">
        <v>615</v>
      </c>
      <c r="M169" s="155"/>
      <c r="N169" s="155"/>
      <c r="O169" s="2676"/>
      <c r="P169" s="2676"/>
      <c r="Q169" s="2676"/>
      <c r="R169" s="2676"/>
      <c r="S169" s="2676">
        <v>0</v>
      </c>
      <c r="T169" s="2676"/>
    </row>
    <row r="170" spans="1:20" ht="16.5" customHeight="1" x14ac:dyDescent="0.25">
      <c r="A170" s="2577" t="s">
        <v>522</v>
      </c>
      <c r="B170" s="2578"/>
      <c r="C170" s="136"/>
      <c r="D170" s="136"/>
      <c r="E170" s="2684"/>
      <c r="F170" s="2685"/>
      <c r="G170" s="2676"/>
      <c r="H170" s="2677"/>
      <c r="I170" s="2686">
        <v>1376000</v>
      </c>
      <c r="J170" s="2687"/>
      <c r="K170" s="137"/>
      <c r="L170" s="155" t="s">
        <v>523</v>
      </c>
      <c r="M170" s="156" t="s">
        <v>616</v>
      </c>
      <c r="N170" s="156" t="s">
        <v>617</v>
      </c>
      <c r="O170" s="2676">
        <v>88</v>
      </c>
      <c r="P170" s="2676"/>
      <c r="Q170" s="2676">
        <v>4000</v>
      </c>
      <c r="R170" s="2676"/>
      <c r="S170" s="2676">
        <v>352000</v>
      </c>
      <c r="T170" s="2676"/>
    </row>
    <row r="171" spans="1:20" ht="16.5" customHeight="1" x14ac:dyDescent="0.25">
      <c r="A171" s="2573" t="s">
        <v>525</v>
      </c>
      <c r="B171" s="2574"/>
      <c r="C171" s="136"/>
      <c r="D171" s="136" t="s">
        <v>512</v>
      </c>
      <c r="E171" s="2684">
        <v>5</v>
      </c>
      <c r="F171" s="2685"/>
      <c r="G171" s="2542">
        <v>32000</v>
      </c>
      <c r="H171" s="2543"/>
      <c r="I171" s="2676">
        <v>160000</v>
      </c>
      <c r="J171" s="2677"/>
      <c r="K171" s="140"/>
      <c r="L171" s="155" t="s">
        <v>526</v>
      </c>
      <c r="M171" s="156" t="s">
        <v>618</v>
      </c>
      <c r="N171" s="156" t="s">
        <v>619</v>
      </c>
      <c r="O171" s="2676">
        <v>6</v>
      </c>
      <c r="P171" s="2676"/>
      <c r="Q171" s="2676">
        <v>9700</v>
      </c>
      <c r="R171" s="2676"/>
      <c r="S171" s="2676">
        <v>58200</v>
      </c>
      <c r="T171" s="2676"/>
    </row>
    <row r="172" spans="1:20" ht="16.5" customHeight="1" x14ac:dyDescent="0.25">
      <c r="A172" s="2573" t="s">
        <v>528</v>
      </c>
      <c r="B172" s="2574"/>
      <c r="C172" s="136"/>
      <c r="D172" s="136"/>
      <c r="E172" s="2684"/>
      <c r="F172" s="2685"/>
      <c r="G172" s="2676"/>
      <c r="H172" s="2677"/>
      <c r="I172" s="2676">
        <v>0</v>
      </c>
      <c r="J172" s="2677"/>
      <c r="K172" s="140"/>
      <c r="L172" s="155" t="s">
        <v>594</v>
      </c>
      <c r="M172" s="156" t="s">
        <v>620</v>
      </c>
      <c r="N172" s="156" t="s">
        <v>617</v>
      </c>
      <c r="O172" s="2676">
        <v>2000</v>
      </c>
      <c r="P172" s="2676"/>
      <c r="Q172" s="2676">
        <v>2000</v>
      </c>
      <c r="R172" s="2676"/>
      <c r="S172" s="2676">
        <v>4000000</v>
      </c>
      <c r="T172" s="2676"/>
    </row>
    <row r="173" spans="1:20" ht="16.5" customHeight="1" x14ac:dyDescent="0.25">
      <c r="A173" s="153" t="s">
        <v>530</v>
      </c>
      <c r="B173" s="154"/>
      <c r="C173" s="136"/>
      <c r="D173" s="136"/>
      <c r="E173" s="2684"/>
      <c r="F173" s="2685"/>
      <c r="G173" s="2676"/>
      <c r="H173" s="2677"/>
      <c r="I173" s="2676">
        <v>0</v>
      </c>
      <c r="J173" s="2677"/>
      <c r="K173" s="140"/>
      <c r="L173" s="155" t="s">
        <v>531</v>
      </c>
      <c r="M173" s="156"/>
      <c r="N173" s="156"/>
      <c r="O173" s="2676"/>
      <c r="P173" s="2676"/>
      <c r="Q173" s="2676"/>
      <c r="R173" s="2676"/>
      <c r="S173" s="2676">
        <v>0</v>
      </c>
      <c r="T173" s="2676"/>
    </row>
    <row r="174" spans="1:20" ht="16.5" customHeight="1" x14ac:dyDescent="0.25">
      <c r="A174" s="2573" t="s">
        <v>532</v>
      </c>
      <c r="B174" s="2574"/>
      <c r="C174" s="136"/>
      <c r="D174" s="136"/>
      <c r="E174" s="2684"/>
      <c r="F174" s="2685"/>
      <c r="G174" s="2676"/>
      <c r="H174" s="2677"/>
      <c r="I174" s="2676">
        <v>0</v>
      </c>
      <c r="J174" s="2677"/>
      <c r="K174" s="140"/>
      <c r="L174" s="155" t="s">
        <v>595</v>
      </c>
      <c r="M174" s="156" t="s">
        <v>621</v>
      </c>
      <c r="N174" s="156"/>
      <c r="O174" s="2676">
        <v>8</v>
      </c>
      <c r="P174" s="2676"/>
      <c r="Q174" s="2676">
        <v>38000</v>
      </c>
      <c r="R174" s="2676"/>
      <c r="S174" s="2676">
        <v>304000</v>
      </c>
      <c r="T174" s="2676"/>
    </row>
    <row r="175" spans="1:20" ht="16.5" customHeight="1" x14ac:dyDescent="0.25">
      <c r="A175" s="153" t="s">
        <v>622</v>
      </c>
      <c r="B175" s="154"/>
      <c r="C175" s="136"/>
      <c r="D175" s="136" t="s">
        <v>512</v>
      </c>
      <c r="E175" s="2684">
        <v>10</v>
      </c>
      <c r="F175" s="2685"/>
      <c r="G175" s="2542">
        <v>32000</v>
      </c>
      <c r="H175" s="2543"/>
      <c r="I175" s="2676">
        <v>320000</v>
      </c>
      <c r="J175" s="2677"/>
      <c r="K175" s="140"/>
      <c r="L175" s="155" t="s">
        <v>520</v>
      </c>
      <c r="M175" s="155"/>
      <c r="N175" s="155"/>
      <c r="O175" s="2676"/>
      <c r="P175" s="2676"/>
      <c r="Q175" s="2676"/>
      <c r="R175" s="2676"/>
      <c r="S175" s="2676">
        <v>0</v>
      </c>
      <c r="T175" s="2676"/>
    </row>
    <row r="176" spans="1:20" ht="16.5" customHeight="1" x14ac:dyDescent="0.25">
      <c r="A176" s="153" t="s">
        <v>535</v>
      </c>
      <c r="B176" s="157"/>
      <c r="C176" s="136"/>
      <c r="D176" s="156"/>
      <c r="E176" s="2688"/>
      <c r="F176" s="2688"/>
      <c r="G176" s="2676"/>
      <c r="H176" s="2677"/>
      <c r="I176" s="2676">
        <v>0</v>
      </c>
      <c r="J176" s="2677"/>
      <c r="K176" s="140"/>
      <c r="L176" s="155"/>
      <c r="M176" s="155"/>
      <c r="N176" s="155"/>
      <c r="O176" s="2676"/>
      <c r="P176" s="2676"/>
      <c r="Q176" s="2676"/>
      <c r="R176" s="2676"/>
      <c r="S176" s="2676"/>
      <c r="T176" s="2676"/>
    </row>
    <row r="177" spans="1:20" ht="16.5" customHeight="1" x14ac:dyDescent="0.25">
      <c r="A177" s="153" t="s">
        <v>491</v>
      </c>
      <c r="B177" s="154"/>
      <c r="C177" s="136"/>
      <c r="D177" s="136"/>
      <c r="E177" s="2676"/>
      <c r="F177" s="2676"/>
      <c r="G177" s="2676"/>
      <c r="H177" s="2677"/>
      <c r="I177" s="2676">
        <v>0</v>
      </c>
      <c r="J177" s="2677"/>
      <c r="K177" s="140"/>
      <c r="L177" s="155"/>
      <c r="M177" s="155"/>
      <c r="N177" s="155"/>
      <c r="O177" s="2676"/>
      <c r="P177" s="2676"/>
      <c r="Q177" s="2676"/>
      <c r="R177" s="2676"/>
      <c r="S177" s="2676"/>
      <c r="T177" s="2676"/>
    </row>
    <row r="178" spans="1:20" ht="16.5" customHeight="1" x14ac:dyDescent="0.25">
      <c r="A178" s="2567" t="s">
        <v>536</v>
      </c>
      <c r="B178" s="2568"/>
      <c r="C178" s="136"/>
      <c r="D178" s="136" t="s">
        <v>512</v>
      </c>
      <c r="E178" s="2684">
        <v>2</v>
      </c>
      <c r="F178" s="2685"/>
      <c r="G178" s="2542">
        <v>32000</v>
      </c>
      <c r="H178" s="2543"/>
      <c r="I178" s="2676">
        <v>64000</v>
      </c>
      <c r="J178" s="2677"/>
      <c r="K178" s="140"/>
      <c r="L178" s="158" t="s">
        <v>537</v>
      </c>
      <c r="M178" s="159"/>
      <c r="N178" s="159"/>
      <c r="O178" s="2569"/>
      <c r="P178" s="2570"/>
      <c r="Q178" s="2569"/>
      <c r="R178" s="2570"/>
      <c r="S178" s="2575">
        <v>5728200</v>
      </c>
      <c r="T178" s="2576"/>
    </row>
    <row r="179" spans="1:20" ht="16.5" customHeight="1" x14ac:dyDescent="0.25">
      <c r="A179" s="153" t="s">
        <v>538</v>
      </c>
      <c r="B179" s="154"/>
      <c r="C179" s="136"/>
      <c r="D179" s="136"/>
      <c r="E179" s="2684"/>
      <c r="F179" s="2685"/>
      <c r="G179" s="2676"/>
      <c r="H179" s="2677"/>
      <c r="I179" s="2676">
        <v>0</v>
      </c>
      <c r="J179" s="2677"/>
      <c r="K179" s="140"/>
      <c r="L179" s="160" t="s">
        <v>597</v>
      </c>
      <c r="M179" s="161"/>
      <c r="N179" s="161"/>
      <c r="O179" s="162"/>
      <c r="P179" s="162"/>
      <c r="Q179" s="162"/>
      <c r="R179" s="162"/>
      <c r="S179" s="162"/>
      <c r="T179" s="163"/>
    </row>
    <row r="180" spans="1:20" ht="16.5" customHeight="1" x14ac:dyDescent="0.25">
      <c r="A180" s="2567" t="s">
        <v>540</v>
      </c>
      <c r="B180" s="2568"/>
      <c r="C180" s="136"/>
      <c r="D180" s="136" t="s">
        <v>512</v>
      </c>
      <c r="E180" s="2684">
        <v>1</v>
      </c>
      <c r="F180" s="2685"/>
      <c r="G180" s="2542">
        <v>32000</v>
      </c>
      <c r="H180" s="2543"/>
      <c r="I180" s="2676">
        <v>32000</v>
      </c>
      <c r="J180" s="2677"/>
      <c r="K180" s="140"/>
      <c r="L180" s="164" t="s">
        <v>541</v>
      </c>
      <c r="M180" s="165">
        <v>0.05</v>
      </c>
      <c r="N180" s="166"/>
      <c r="O180" s="32"/>
      <c r="P180" s="32"/>
      <c r="Q180" s="32"/>
      <c r="R180" s="32"/>
      <c r="S180" s="2552">
        <v>451530</v>
      </c>
      <c r="T180" s="2541"/>
    </row>
    <row r="181" spans="1:20" ht="16.5" customHeight="1" x14ac:dyDescent="0.25">
      <c r="A181" s="153" t="s">
        <v>542</v>
      </c>
      <c r="B181" s="154"/>
      <c r="C181" s="136"/>
      <c r="D181" s="136"/>
      <c r="E181" s="2684"/>
      <c r="F181" s="2685"/>
      <c r="G181" s="2676"/>
      <c r="H181" s="2677"/>
      <c r="I181" s="2676">
        <v>0</v>
      </c>
      <c r="J181" s="2677"/>
      <c r="K181" s="140"/>
      <c r="L181" s="168" t="s">
        <v>543</v>
      </c>
      <c r="M181" s="166"/>
      <c r="N181" s="166"/>
      <c r="O181" s="32"/>
      <c r="P181" s="32"/>
      <c r="Q181" s="32"/>
      <c r="R181" s="32"/>
      <c r="S181" s="32"/>
      <c r="T181" s="167"/>
    </row>
    <row r="182" spans="1:20" ht="16.5" customHeight="1" x14ac:dyDescent="0.25">
      <c r="A182" s="149" t="s">
        <v>598</v>
      </c>
      <c r="B182" s="152"/>
      <c r="C182" s="156"/>
      <c r="D182" s="156"/>
      <c r="E182" s="2688"/>
      <c r="F182" s="2688"/>
      <c r="G182" s="2676"/>
      <c r="H182" s="2677"/>
      <c r="I182" s="2676">
        <v>0</v>
      </c>
      <c r="J182" s="2677"/>
      <c r="K182" s="140"/>
      <c r="L182" s="169" t="s">
        <v>545</v>
      </c>
      <c r="M182" s="166"/>
      <c r="N182" s="166"/>
      <c r="O182" s="32"/>
      <c r="P182" s="32"/>
      <c r="Q182" s="32"/>
      <c r="R182" s="32"/>
      <c r="S182" s="2552">
        <v>430000</v>
      </c>
      <c r="T182" s="2541"/>
    </row>
    <row r="183" spans="1:20" ht="16.5" customHeight="1" x14ac:dyDescent="0.25">
      <c r="A183" s="170" t="s">
        <v>599</v>
      </c>
      <c r="B183" s="171"/>
      <c r="C183" s="172"/>
      <c r="D183" s="172" t="s">
        <v>512</v>
      </c>
      <c r="E183" s="2689">
        <v>12</v>
      </c>
      <c r="F183" s="2689"/>
      <c r="G183" s="2542">
        <v>32000</v>
      </c>
      <c r="H183" s="2543"/>
      <c r="I183" s="2676">
        <v>384000</v>
      </c>
      <c r="J183" s="2677"/>
      <c r="K183" s="140"/>
      <c r="L183" s="169" t="s">
        <v>600</v>
      </c>
      <c r="M183" s="166"/>
      <c r="N183" s="166"/>
      <c r="O183" s="32"/>
      <c r="P183" s="32"/>
      <c r="Q183" s="32"/>
      <c r="R183" s="32"/>
      <c r="S183" s="2552">
        <v>270918</v>
      </c>
      <c r="T183" s="2541"/>
    </row>
    <row r="184" spans="1:20" ht="16.5" customHeight="1" x14ac:dyDescent="0.25">
      <c r="A184" s="153" t="s">
        <v>548</v>
      </c>
      <c r="B184" s="154"/>
      <c r="C184" s="136"/>
      <c r="D184" s="136"/>
      <c r="E184" s="2684"/>
      <c r="F184" s="2685"/>
      <c r="G184" s="2676"/>
      <c r="H184" s="2677"/>
      <c r="I184" s="2676">
        <v>0</v>
      </c>
      <c r="J184" s="2677"/>
      <c r="K184" s="140"/>
      <c r="L184" s="185" t="s">
        <v>520</v>
      </c>
      <c r="M184" s="173"/>
      <c r="N184" s="173"/>
      <c r="O184" s="186"/>
      <c r="P184" s="186"/>
      <c r="Q184" s="186"/>
      <c r="R184" s="186"/>
      <c r="S184" s="2757">
        <v>170000</v>
      </c>
      <c r="T184" s="2758"/>
    </row>
    <row r="185" spans="1:20" ht="16.5" customHeight="1" x14ac:dyDescent="0.25">
      <c r="A185" s="153" t="s">
        <v>470</v>
      </c>
      <c r="B185" s="154"/>
      <c r="C185" s="136"/>
      <c r="D185" s="136"/>
      <c r="E185" s="2684"/>
      <c r="F185" s="2685"/>
      <c r="G185" s="2676"/>
      <c r="H185" s="2677"/>
      <c r="I185" s="2676">
        <v>0</v>
      </c>
      <c r="J185" s="2677"/>
      <c r="K185" s="140"/>
      <c r="L185" s="174" t="s">
        <v>549</v>
      </c>
      <c r="M185" s="175"/>
      <c r="N185" s="175"/>
      <c r="O185" s="176"/>
      <c r="P185" s="176"/>
      <c r="Q185" s="176"/>
      <c r="R185" s="176"/>
      <c r="S185" s="2759">
        <v>1322448</v>
      </c>
      <c r="T185" s="2760"/>
    </row>
    <row r="186" spans="1:20" ht="16.5" customHeight="1" x14ac:dyDescent="0.25">
      <c r="A186" s="2567" t="s">
        <v>550</v>
      </c>
      <c r="B186" s="2568"/>
      <c r="C186" s="136"/>
      <c r="D186" s="136"/>
      <c r="E186" s="2676"/>
      <c r="F186" s="2676"/>
      <c r="G186" s="2676"/>
      <c r="H186" s="2677"/>
      <c r="I186" s="2676">
        <v>0</v>
      </c>
      <c r="J186" s="2677"/>
      <c r="K186" s="140"/>
      <c r="L186" s="177"/>
      <c r="M186" s="166"/>
      <c r="N186" s="166"/>
      <c r="O186" s="32"/>
      <c r="P186" s="32"/>
      <c r="Q186" s="32"/>
      <c r="R186" s="32"/>
      <c r="S186" s="32"/>
      <c r="T186" s="167"/>
    </row>
    <row r="187" spans="1:20" ht="16.5" customHeight="1" thickBot="1" x14ac:dyDescent="0.3">
      <c r="A187" s="2567" t="s">
        <v>551</v>
      </c>
      <c r="B187" s="2568"/>
      <c r="C187" s="136"/>
      <c r="D187" s="136" t="s">
        <v>512</v>
      </c>
      <c r="E187" s="2684">
        <v>3</v>
      </c>
      <c r="F187" s="2685"/>
      <c r="G187" s="2542">
        <v>32000</v>
      </c>
      <c r="H187" s="2543"/>
      <c r="I187" s="2676">
        <v>96000</v>
      </c>
      <c r="J187" s="2677"/>
      <c r="K187" s="140"/>
      <c r="L187" s="178" t="s">
        <v>603</v>
      </c>
      <c r="M187" s="179"/>
      <c r="N187" s="179"/>
      <c r="O187" s="179"/>
      <c r="P187" s="179"/>
      <c r="Q187" s="179"/>
      <c r="R187" s="179"/>
      <c r="S187" s="2761">
        <v>10353048</v>
      </c>
      <c r="T187" s="2762"/>
    </row>
    <row r="188" spans="1:20" ht="16.5" customHeight="1" thickBot="1" x14ac:dyDescent="0.3">
      <c r="A188" s="149" t="s">
        <v>553</v>
      </c>
      <c r="B188" s="152"/>
      <c r="C188" s="156"/>
      <c r="D188" s="156" t="s">
        <v>512</v>
      </c>
      <c r="E188" s="2676">
        <v>2</v>
      </c>
      <c r="F188" s="2677"/>
      <c r="G188" s="2542">
        <v>32000</v>
      </c>
      <c r="H188" s="2543"/>
      <c r="I188" s="2676">
        <v>64000</v>
      </c>
      <c r="J188" s="2677"/>
      <c r="K188" s="140"/>
      <c r="L188" s="53"/>
      <c r="M188" s="53"/>
      <c r="N188" s="53"/>
      <c r="O188" s="53"/>
      <c r="P188" s="53"/>
      <c r="Q188" s="53"/>
      <c r="R188" s="53"/>
      <c r="S188" s="53"/>
      <c r="T188" s="53"/>
    </row>
    <row r="189" spans="1:20" ht="16.5" customHeight="1" x14ac:dyDescent="0.25">
      <c r="A189" s="149" t="s">
        <v>556</v>
      </c>
      <c r="B189" s="152"/>
      <c r="C189" s="156"/>
      <c r="D189" s="156"/>
      <c r="E189" s="2676"/>
      <c r="F189" s="2677"/>
      <c r="G189" s="2676"/>
      <c r="H189" s="2677"/>
      <c r="I189" s="2676">
        <v>0</v>
      </c>
      <c r="J189" s="2677"/>
      <c r="K189" s="140"/>
      <c r="L189" s="166"/>
      <c r="M189" s="2754" t="s">
        <v>555</v>
      </c>
      <c r="N189" s="2755"/>
      <c r="O189" s="2755"/>
      <c r="P189" s="2755"/>
      <c r="Q189" s="2756"/>
      <c r="R189" s="53"/>
      <c r="S189" s="53"/>
      <c r="T189" s="53"/>
    </row>
    <row r="190" spans="1:20" ht="16.5" customHeight="1" x14ac:dyDescent="0.25">
      <c r="A190" s="149" t="s">
        <v>558</v>
      </c>
      <c r="B190" s="152"/>
      <c r="C190" s="156"/>
      <c r="D190" s="156"/>
      <c r="E190" s="2540"/>
      <c r="F190" s="2541"/>
      <c r="G190" s="2540"/>
      <c r="H190" s="2541"/>
      <c r="I190" s="2676">
        <v>0</v>
      </c>
      <c r="J190" s="2677"/>
      <c r="K190" s="140"/>
      <c r="L190" s="166"/>
      <c r="M190" s="116" t="s">
        <v>557</v>
      </c>
      <c r="N190" s="117"/>
      <c r="O190" s="117"/>
      <c r="P190" s="117"/>
      <c r="Q190" s="118">
        <v>5.304932735426009</v>
      </c>
      <c r="R190" s="166"/>
      <c r="S190" s="166"/>
      <c r="T190" s="166"/>
    </row>
    <row r="191" spans="1:20" ht="16.5" customHeight="1" x14ac:dyDescent="0.25">
      <c r="A191" s="149" t="s">
        <v>623</v>
      </c>
      <c r="B191" s="152"/>
      <c r="C191" s="156"/>
      <c r="D191" s="156" t="s">
        <v>512</v>
      </c>
      <c r="E191" s="2676">
        <v>8</v>
      </c>
      <c r="F191" s="2677"/>
      <c r="G191" s="2542">
        <v>32000</v>
      </c>
      <c r="H191" s="2543"/>
      <c r="I191" s="2676">
        <v>256000</v>
      </c>
      <c r="J191" s="2677"/>
      <c r="K191" s="140"/>
      <c r="L191" s="166"/>
      <c r="M191" s="119" t="s">
        <v>559</v>
      </c>
      <c r="N191" s="117"/>
      <c r="O191" s="117"/>
      <c r="P191" s="120"/>
      <c r="Q191" s="121">
        <v>10353048</v>
      </c>
      <c r="R191" s="166"/>
      <c r="S191" s="166"/>
      <c r="T191" s="166"/>
    </row>
    <row r="192" spans="1:20" ht="16.5" customHeight="1" x14ac:dyDescent="0.25">
      <c r="A192" s="151" t="s">
        <v>560</v>
      </c>
      <c r="B192" s="152"/>
      <c r="C192" s="156"/>
      <c r="D192" s="156"/>
      <c r="E192" s="2676"/>
      <c r="F192" s="2677"/>
      <c r="G192" s="2676"/>
      <c r="H192" s="2677"/>
      <c r="I192" s="2686">
        <v>1190400</v>
      </c>
      <c r="J192" s="2687"/>
      <c r="K192" s="137"/>
      <c r="L192" s="166"/>
      <c r="M192" s="116" t="s">
        <v>561</v>
      </c>
      <c r="N192" s="117"/>
      <c r="O192" s="117"/>
      <c r="P192" s="117"/>
      <c r="Q192" s="118">
        <v>2210000.0000000005</v>
      </c>
      <c r="R192" s="166"/>
      <c r="S192" s="166"/>
      <c r="T192" s="166"/>
    </row>
    <row r="193" spans="1:20" ht="16.5" customHeight="1" x14ac:dyDescent="0.25">
      <c r="A193" s="149" t="s">
        <v>562</v>
      </c>
      <c r="B193" s="152"/>
      <c r="C193" s="156"/>
      <c r="D193" s="156" t="s">
        <v>512</v>
      </c>
      <c r="E193" s="2676">
        <v>20</v>
      </c>
      <c r="F193" s="2677"/>
      <c r="G193" s="2542">
        <v>32000</v>
      </c>
      <c r="H193" s="2543"/>
      <c r="I193" s="2676">
        <v>640000</v>
      </c>
      <c r="J193" s="2677"/>
      <c r="K193" s="140"/>
      <c r="L193" s="166"/>
      <c r="M193" s="116" t="s">
        <v>779</v>
      </c>
      <c r="N193" s="117"/>
      <c r="O193" s="117"/>
      <c r="P193" s="117"/>
      <c r="Q193" s="121">
        <v>11723901.345291482</v>
      </c>
      <c r="R193" s="55"/>
      <c r="S193" s="166"/>
      <c r="T193" s="166"/>
    </row>
    <row r="194" spans="1:20" ht="16.5" customHeight="1" thickBot="1" x14ac:dyDescent="0.3">
      <c r="A194" s="149" t="s">
        <v>563</v>
      </c>
      <c r="B194" s="152"/>
      <c r="C194" s="156"/>
      <c r="D194" s="156"/>
      <c r="E194" s="2676"/>
      <c r="F194" s="2677"/>
      <c r="G194" s="2676"/>
      <c r="H194" s="2677"/>
      <c r="I194" s="2676">
        <v>0</v>
      </c>
      <c r="J194" s="2677"/>
      <c r="K194" s="140"/>
      <c r="L194" s="166"/>
      <c r="M194" s="123" t="s">
        <v>564</v>
      </c>
      <c r="N194" s="124"/>
      <c r="O194" s="124"/>
      <c r="P194" s="124"/>
      <c r="Q194" s="125">
        <v>1370853.3452914823</v>
      </c>
      <c r="R194" s="61"/>
      <c r="S194" s="166"/>
      <c r="T194" s="166"/>
    </row>
    <row r="195" spans="1:20" ht="16.5" customHeight="1" thickBot="1" x14ac:dyDescent="0.3">
      <c r="A195" s="149" t="s">
        <v>624</v>
      </c>
      <c r="B195" s="152"/>
      <c r="C195" s="156"/>
      <c r="D195" s="156" t="s">
        <v>512</v>
      </c>
      <c r="E195" s="2676">
        <v>2</v>
      </c>
      <c r="F195" s="2677"/>
      <c r="G195" s="2542">
        <v>32000</v>
      </c>
      <c r="H195" s="2543"/>
      <c r="I195" s="2676">
        <v>64000</v>
      </c>
      <c r="J195" s="2677"/>
      <c r="K195" s="140"/>
      <c r="L195" s="53"/>
      <c r="M195" s="1124" t="s">
        <v>780</v>
      </c>
      <c r="N195" s="1125"/>
      <c r="O195" s="1125"/>
      <c r="P195" s="1125"/>
      <c r="Q195" s="1127">
        <v>13.241060461532511</v>
      </c>
      <c r="R195" s="53"/>
      <c r="S195" s="53"/>
      <c r="T195" s="53"/>
    </row>
    <row r="196" spans="1:20" ht="16.5" customHeight="1" x14ac:dyDescent="0.25">
      <c r="A196" s="149" t="s">
        <v>625</v>
      </c>
      <c r="B196" s="152"/>
      <c r="C196" s="156"/>
      <c r="D196" s="156" t="s">
        <v>512</v>
      </c>
      <c r="E196" s="2676">
        <v>2</v>
      </c>
      <c r="F196" s="2677"/>
      <c r="G196" s="2542">
        <v>32000</v>
      </c>
      <c r="H196" s="2543"/>
      <c r="I196" s="2676">
        <v>64000</v>
      </c>
      <c r="J196" s="2677"/>
      <c r="K196" s="140"/>
      <c r="L196" s="53"/>
      <c r="M196" s="53"/>
      <c r="N196" s="53"/>
      <c r="O196" s="53"/>
      <c r="P196" s="53"/>
      <c r="Q196" s="53"/>
      <c r="R196" s="53"/>
      <c r="S196" s="53"/>
      <c r="T196" s="53"/>
    </row>
    <row r="197" spans="1:20" ht="16.5" customHeight="1" x14ac:dyDescent="0.25">
      <c r="A197" s="149" t="s">
        <v>572</v>
      </c>
      <c r="B197" s="152"/>
      <c r="C197" s="156"/>
      <c r="D197" s="156" t="s">
        <v>476</v>
      </c>
      <c r="E197" s="2676">
        <v>88</v>
      </c>
      <c r="F197" s="2677"/>
      <c r="G197" s="2676">
        <v>4800</v>
      </c>
      <c r="H197" s="2677"/>
      <c r="I197" s="2676">
        <v>422400</v>
      </c>
      <c r="J197" s="2677"/>
      <c r="K197" s="140"/>
      <c r="L197" s="7" t="s">
        <v>1573</v>
      </c>
      <c r="M197" s="8"/>
      <c r="N197" s="8"/>
      <c r="O197" s="8"/>
      <c r="P197" s="9"/>
      <c r="Q197" s="10"/>
      <c r="R197" s="2135"/>
      <c r="S197" s="52"/>
      <c r="T197" s="53"/>
    </row>
    <row r="198" spans="1:20" ht="16.5" customHeight="1" thickBot="1" x14ac:dyDescent="0.2">
      <c r="A198" s="180" t="s">
        <v>573</v>
      </c>
      <c r="B198" s="181"/>
      <c r="C198" s="182"/>
      <c r="D198" s="183"/>
      <c r="E198" s="2544">
        <v>90</v>
      </c>
      <c r="F198" s="2545"/>
      <c r="G198" s="2546"/>
      <c r="H198" s="2547"/>
      <c r="I198" s="2544">
        <v>3302400</v>
      </c>
      <c r="J198" s="2545"/>
      <c r="K198" s="184"/>
      <c r="L198" s="2173" t="s">
        <v>1628</v>
      </c>
      <c r="M198" s="53"/>
      <c r="N198" s="53"/>
      <c r="O198" s="53"/>
      <c r="P198" s="53"/>
      <c r="Q198" s="53"/>
      <c r="R198" s="61"/>
      <c r="S198" s="166"/>
      <c r="T198" s="166"/>
    </row>
    <row r="199" spans="1:20" ht="14" customHeight="1" x14ac:dyDescent="0.15">
      <c r="A199" s="48"/>
      <c r="B199" s="48"/>
      <c r="C199" s="49"/>
      <c r="D199" s="49"/>
      <c r="E199" s="49"/>
      <c r="F199" s="49"/>
      <c r="G199" s="50"/>
      <c r="H199" s="50"/>
      <c r="I199" s="52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</row>
    <row r="200" spans="1:20" ht="14" customHeight="1" x14ac:dyDescent="0.15">
      <c r="A200" s="48"/>
      <c r="B200" s="48"/>
      <c r="C200" s="49"/>
      <c r="D200" s="49"/>
      <c r="E200" s="49"/>
      <c r="F200" s="49"/>
      <c r="G200" s="50"/>
      <c r="H200" s="50"/>
      <c r="I200" s="52"/>
      <c r="J200" s="53"/>
      <c r="K200" s="53"/>
      <c r="L200" s="48"/>
      <c r="M200" s="48"/>
      <c r="N200" s="49"/>
      <c r="O200" s="49"/>
      <c r="P200" s="49"/>
      <c r="Q200" s="49"/>
      <c r="R200" s="53"/>
      <c r="S200" s="53"/>
      <c r="T200" s="53"/>
    </row>
    <row r="201" spans="1:20" ht="14" customHeight="1" x14ac:dyDescent="0.15">
      <c r="A201" s="2610"/>
      <c r="B201" s="2610"/>
      <c r="C201" s="2610"/>
      <c r="D201" s="2610"/>
      <c r="E201" s="2610"/>
      <c r="F201" s="2610"/>
      <c r="G201" s="2610"/>
      <c r="H201" s="2610"/>
      <c r="I201" s="2610"/>
      <c r="J201" s="2610"/>
      <c r="K201" s="2610"/>
      <c r="L201" s="2610"/>
      <c r="M201" s="2610"/>
      <c r="N201" s="2610"/>
      <c r="O201" s="2610"/>
      <c r="P201" s="2610"/>
      <c r="Q201" s="2610"/>
      <c r="R201" s="2610"/>
      <c r="S201" s="2610"/>
      <c r="T201" s="2610"/>
    </row>
    <row r="202" spans="1:20" ht="14" customHeight="1" x14ac:dyDescent="0.15">
      <c r="A202" s="2610"/>
      <c r="B202" s="2610"/>
      <c r="C202" s="2610"/>
      <c r="D202" s="2610"/>
      <c r="E202" s="2610"/>
      <c r="F202" s="2610"/>
      <c r="G202" s="2610"/>
      <c r="H202" s="2610"/>
      <c r="I202" s="2610"/>
      <c r="J202" s="2610"/>
      <c r="K202" s="2610"/>
      <c r="L202" s="2610"/>
      <c r="M202" s="2610"/>
      <c r="N202" s="2610"/>
      <c r="O202" s="2610"/>
      <c r="P202" s="2610"/>
      <c r="Q202" s="2610"/>
      <c r="R202" s="2610"/>
      <c r="S202" s="2610"/>
      <c r="T202" s="2610"/>
    </row>
    <row r="203" spans="1:20" ht="14" customHeight="1" x14ac:dyDescent="0.15">
      <c r="A203" s="188"/>
      <c r="B203" s="188"/>
      <c r="C203" s="188"/>
      <c r="D203" s="188"/>
      <c r="E203" s="188"/>
      <c r="F203" s="188"/>
      <c r="G203" s="188"/>
      <c r="H203" s="188"/>
      <c r="I203" s="188"/>
      <c r="J203" s="188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</row>
    <row r="204" spans="1:20" ht="14" customHeight="1" x14ac:dyDescent="0.15">
      <c r="A204" s="188"/>
      <c r="B204" s="188"/>
      <c r="C204" s="188"/>
      <c r="D204" s="188"/>
      <c r="E204" s="188"/>
      <c r="F204" s="188"/>
      <c r="G204" s="188"/>
      <c r="H204" s="188"/>
      <c r="I204" s="188"/>
      <c r="J204" s="188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</row>
    <row r="205" spans="1:20" ht="14" customHeight="1" x14ac:dyDescent="0.15">
      <c r="A205" s="188"/>
      <c r="B205" s="188"/>
      <c r="C205" s="188"/>
      <c r="D205" s="188"/>
      <c r="E205" s="188"/>
      <c r="F205" s="188"/>
      <c r="G205" s="188"/>
      <c r="H205" s="188"/>
      <c r="I205" s="188"/>
      <c r="J205" s="188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</row>
    <row r="206" spans="1:20" ht="14" customHeight="1" x14ac:dyDescent="0.15">
      <c r="A206" s="48"/>
      <c r="B206" s="48"/>
      <c r="C206" s="49"/>
      <c r="D206" s="49"/>
      <c r="E206" s="49"/>
      <c r="F206" s="49"/>
      <c r="G206" s="50"/>
      <c r="H206" s="50"/>
      <c r="I206" s="52"/>
      <c r="J206" s="53"/>
      <c r="K206" s="53"/>
      <c r="L206" s="48"/>
      <c r="M206" s="48"/>
      <c r="N206" s="49"/>
      <c r="O206" s="49"/>
      <c r="P206" s="49"/>
      <c r="Q206" s="49"/>
      <c r="R206" s="53"/>
      <c r="S206" s="53"/>
      <c r="T206" s="53"/>
    </row>
    <row r="207" spans="1:20" ht="14" customHeight="1" x14ac:dyDescent="0.15">
      <c r="A207" s="2611" t="s">
        <v>1861</v>
      </c>
      <c r="B207" s="2611"/>
      <c r="C207" s="2611"/>
      <c r="D207" s="2611"/>
      <c r="E207" s="2611"/>
      <c r="F207" s="2611"/>
      <c r="G207" s="2611"/>
      <c r="H207" s="2611"/>
      <c r="I207" s="2611"/>
      <c r="J207" s="2611"/>
      <c r="K207" s="2611"/>
      <c r="L207" s="2611"/>
      <c r="M207" s="2611"/>
      <c r="N207" s="2611"/>
      <c r="O207" s="2611"/>
      <c r="P207" s="2611"/>
      <c r="Q207" s="2611"/>
      <c r="R207" s="2611"/>
      <c r="S207" s="2611"/>
      <c r="T207" s="2611"/>
    </row>
    <row r="208" spans="1:20" ht="14" customHeight="1" x14ac:dyDescent="0.15">
      <c r="A208" s="56"/>
      <c r="B208" s="56"/>
      <c r="C208" s="131"/>
      <c r="D208" s="57"/>
      <c r="E208" s="57"/>
      <c r="F208" s="57"/>
      <c r="G208" s="59"/>
      <c r="H208" s="59"/>
      <c r="I208" s="61"/>
      <c r="J208" s="53"/>
      <c r="K208" s="53"/>
      <c r="L208" s="56"/>
      <c r="M208" s="56"/>
      <c r="N208" s="131"/>
      <c r="O208" s="53"/>
      <c r="P208" s="53"/>
      <c r="Q208" s="53"/>
      <c r="R208" s="53"/>
      <c r="S208" s="53"/>
      <c r="T208" s="53"/>
    </row>
    <row r="209" spans="1:20" ht="14" customHeight="1" thickBot="1" x14ac:dyDescent="0.2">
      <c r="A209" s="56"/>
      <c r="B209" s="56"/>
      <c r="C209" s="57"/>
      <c r="D209" s="57"/>
      <c r="E209" s="57"/>
      <c r="F209" s="57"/>
      <c r="G209" s="59"/>
      <c r="H209" s="59"/>
      <c r="I209" s="61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</row>
    <row r="210" spans="1:20" ht="16.5" customHeight="1" x14ac:dyDescent="0.25">
      <c r="A210" s="2612" t="s">
        <v>451</v>
      </c>
      <c r="B210" s="2613"/>
      <c r="C210" s="2589" t="s">
        <v>452</v>
      </c>
      <c r="D210" s="2618"/>
      <c r="E210" s="2618"/>
      <c r="F210" s="2590"/>
      <c r="G210" s="2595" t="s">
        <v>453</v>
      </c>
      <c r="H210" s="2596"/>
      <c r="I210" s="2589" t="s">
        <v>455</v>
      </c>
      <c r="J210" s="2590"/>
      <c r="K210" s="62"/>
      <c r="L210" s="2620" t="s">
        <v>451</v>
      </c>
      <c r="M210" s="2618" t="s">
        <v>452</v>
      </c>
      <c r="N210" s="2618"/>
      <c r="O210" s="2618"/>
      <c r="P210" s="2590"/>
      <c r="Q210" s="2595" t="s">
        <v>453</v>
      </c>
      <c r="R210" s="2596"/>
      <c r="S210" s="2589" t="s">
        <v>455</v>
      </c>
      <c r="T210" s="2680"/>
    </row>
    <row r="211" spans="1:20" ht="16.5" customHeight="1" thickBot="1" x14ac:dyDescent="0.3">
      <c r="A211" s="2614"/>
      <c r="B211" s="2615"/>
      <c r="C211" s="2591"/>
      <c r="D211" s="2619"/>
      <c r="E211" s="2619"/>
      <c r="F211" s="2592"/>
      <c r="G211" s="2593" t="s">
        <v>456</v>
      </c>
      <c r="H211" s="2594"/>
      <c r="I211" s="2585"/>
      <c r="J211" s="2586"/>
      <c r="K211" s="62"/>
      <c r="L211" s="2621"/>
      <c r="M211" s="2619"/>
      <c r="N211" s="2619"/>
      <c r="O211" s="2619"/>
      <c r="P211" s="2592"/>
      <c r="Q211" s="2593" t="s">
        <v>456</v>
      </c>
      <c r="R211" s="2594"/>
      <c r="S211" s="2585"/>
      <c r="T211" s="2681"/>
    </row>
    <row r="212" spans="1:20" ht="16.5" customHeight="1" x14ac:dyDescent="0.25">
      <c r="A212" s="2614"/>
      <c r="B212" s="2615"/>
      <c r="C212" s="66" t="s">
        <v>457</v>
      </c>
      <c r="D212" s="2675" t="s">
        <v>458</v>
      </c>
      <c r="E212" s="2585" t="s">
        <v>459</v>
      </c>
      <c r="F212" s="2586"/>
      <c r="G212" s="2593" t="s">
        <v>460</v>
      </c>
      <c r="H212" s="2594"/>
      <c r="I212" s="2585" t="s">
        <v>363</v>
      </c>
      <c r="J212" s="2586"/>
      <c r="K212" s="62"/>
      <c r="L212" s="2621"/>
      <c r="M212" s="64" t="s">
        <v>457</v>
      </c>
      <c r="N212" s="2675" t="s">
        <v>458</v>
      </c>
      <c r="O212" s="2585" t="s">
        <v>459</v>
      </c>
      <c r="P212" s="2586"/>
      <c r="Q212" s="2593" t="s">
        <v>460</v>
      </c>
      <c r="R212" s="2594"/>
      <c r="S212" s="2585" t="s">
        <v>363</v>
      </c>
      <c r="T212" s="2681"/>
    </row>
    <row r="213" spans="1:20" ht="16.5" customHeight="1" thickBot="1" x14ac:dyDescent="0.3">
      <c r="A213" s="2616"/>
      <c r="B213" s="2617"/>
      <c r="C213" s="67" t="s">
        <v>461</v>
      </c>
      <c r="D213" s="2588"/>
      <c r="E213" s="2591"/>
      <c r="F213" s="2592"/>
      <c r="G213" s="2544"/>
      <c r="H213" s="2545"/>
      <c r="I213" s="2597"/>
      <c r="J213" s="2598"/>
      <c r="K213" s="62"/>
      <c r="L213" s="2622"/>
      <c r="M213" s="63" t="s">
        <v>461</v>
      </c>
      <c r="N213" s="2588"/>
      <c r="O213" s="2591"/>
      <c r="P213" s="2592"/>
      <c r="Q213" s="2544"/>
      <c r="R213" s="2545"/>
      <c r="S213" s="2682"/>
      <c r="T213" s="2683"/>
    </row>
    <row r="214" spans="1:20" ht="16.5" customHeight="1" x14ac:dyDescent="0.25">
      <c r="A214" s="132" t="s">
        <v>462</v>
      </c>
      <c r="B214" s="133"/>
      <c r="C214" s="134"/>
      <c r="D214" s="134"/>
      <c r="E214" s="2696"/>
      <c r="F214" s="2697"/>
      <c r="G214" s="2695"/>
      <c r="H214" s="2698"/>
      <c r="I214" s="2601"/>
      <c r="J214" s="2602"/>
      <c r="K214" s="53"/>
      <c r="L214" s="135" t="s">
        <v>463</v>
      </c>
      <c r="M214" s="134"/>
      <c r="N214" s="134"/>
      <c r="O214" s="2695"/>
      <c r="P214" s="2695"/>
      <c r="Q214" s="2695"/>
      <c r="R214" s="2695"/>
      <c r="S214" s="2695"/>
      <c r="T214" s="2695"/>
    </row>
    <row r="215" spans="1:20" ht="16.5" customHeight="1" x14ac:dyDescent="0.25">
      <c r="A215" s="2577" t="s">
        <v>464</v>
      </c>
      <c r="B215" s="2578"/>
      <c r="C215" s="136"/>
      <c r="D215" s="136"/>
      <c r="E215" s="2684"/>
      <c r="F215" s="2685"/>
      <c r="G215" s="2676"/>
      <c r="H215" s="2677"/>
      <c r="I215" s="2686">
        <v>0</v>
      </c>
      <c r="J215" s="2687"/>
      <c r="K215" s="137"/>
      <c r="L215" s="138"/>
      <c r="M215" s="136"/>
      <c r="N215" s="136"/>
      <c r="O215" s="2676"/>
      <c r="P215" s="2676"/>
      <c r="Q215" s="2676"/>
      <c r="R215" s="2676"/>
      <c r="S215" s="2676"/>
      <c r="T215" s="2676"/>
    </row>
    <row r="216" spans="1:20" ht="16.5" customHeight="1" x14ac:dyDescent="0.25">
      <c r="A216" s="2573" t="s">
        <v>465</v>
      </c>
      <c r="B216" s="2574"/>
      <c r="C216" s="136"/>
      <c r="D216" s="136"/>
      <c r="E216" s="2684"/>
      <c r="F216" s="2685"/>
      <c r="G216" s="2676"/>
      <c r="H216" s="2677"/>
      <c r="I216" s="2676">
        <v>0</v>
      </c>
      <c r="J216" s="2677"/>
      <c r="K216" s="140"/>
      <c r="L216" s="138" t="s">
        <v>466</v>
      </c>
      <c r="M216" s="136" t="s">
        <v>626</v>
      </c>
      <c r="N216" s="136" t="s">
        <v>468</v>
      </c>
      <c r="O216" s="2694">
        <v>1.5</v>
      </c>
      <c r="P216" s="2694"/>
      <c r="Q216" s="2676">
        <v>90000</v>
      </c>
      <c r="R216" s="2676"/>
      <c r="S216" s="2676">
        <v>135000</v>
      </c>
      <c r="T216" s="2676"/>
    </row>
    <row r="217" spans="1:20" ht="16.5" customHeight="1" x14ac:dyDescent="0.25">
      <c r="A217" s="2573" t="s">
        <v>627</v>
      </c>
      <c r="B217" s="2574"/>
      <c r="C217" s="136"/>
      <c r="D217" s="136"/>
      <c r="E217" s="2684"/>
      <c r="F217" s="2685"/>
      <c r="G217" s="2676"/>
      <c r="H217" s="2677"/>
      <c r="I217" s="2676">
        <v>0</v>
      </c>
      <c r="J217" s="2677"/>
      <c r="K217" s="140"/>
      <c r="L217" s="138" t="s">
        <v>470</v>
      </c>
      <c r="M217" s="136"/>
      <c r="N217" s="136"/>
      <c r="O217" s="2676"/>
      <c r="P217" s="2676"/>
      <c r="Q217" s="2676"/>
      <c r="R217" s="2676"/>
      <c r="S217" s="2676">
        <v>0</v>
      </c>
      <c r="T217" s="2676"/>
    </row>
    <row r="218" spans="1:20" ht="16.5" customHeight="1" x14ac:dyDescent="0.25">
      <c r="A218" s="2573" t="s">
        <v>471</v>
      </c>
      <c r="B218" s="2574"/>
      <c r="C218" s="136"/>
      <c r="D218" s="136"/>
      <c r="E218" s="2684"/>
      <c r="F218" s="2684"/>
      <c r="G218" s="2676"/>
      <c r="H218" s="2677"/>
      <c r="I218" s="2676">
        <v>0</v>
      </c>
      <c r="J218" s="2677"/>
      <c r="K218" s="140"/>
      <c r="L218" s="138" t="s">
        <v>472</v>
      </c>
      <c r="M218" s="136"/>
      <c r="N218" s="136"/>
      <c r="O218" s="2676"/>
      <c r="P218" s="2676"/>
      <c r="Q218" s="2676"/>
      <c r="R218" s="2676"/>
      <c r="S218" s="2676">
        <v>0</v>
      </c>
      <c r="T218" s="2676"/>
    </row>
    <row r="219" spans="1:20" ht="16.5" customHeight="1" x14ac:dyDescent="0.15">
      <c r="A219" s="2581" t="s">
        <v>575</v>
      </c>
      <c r="B219" s="2582"/>
      <c r="C219" s="136"/>
      <c r="D219" s="136"/>
      <c r="E219" s="2684"/>
      <c r="F219" s="2684"/>
      <c r="G219" s="2676"/>
      <c r="H219" s="2676"/>
      <c r="I219" s="2686">
        <v>428050</v>
      </c>
      <c r="J219" s="2686"/>
      <c r="K219" s="142"/>
      <c r="L219" s="138" t="s">
        <v>474</v>
      </c>
      <c r="M219" s="136"/>
      <c r="N219" s="136"/>
      <c r="O219" s="2676"/>
      <c r="P219" s="2676"/>
      <c r="Q219" s="2676"/>
      <c r="R219" s="2676"/>
      <c r="S219" s="2676">
        <v>0</v>
      </c>
      <c r="T219" s="2676"/>
    </row>
    <row r="220" spans="1:20" ht="16.5" customHeight="1" x14ac:dyDescent="0.25">
      <c r="A220" s="143" t="s">
        <v>477</v>
      </c>
      <c r="B220" s="144"/>
      <c r="C220" s="136"/>
      <c r="D220" s="136"/>
      <c r="E220" s="2684"/>
      <c r="F220" s="2684"/>
      <c r="G220" s="2676"/>
      <c r="H220" s="2677"/>
      <c r="I220" s="2676">
        <v>0</v>
      </c>
      <c r="J220" s="2677"/>
      <c r="K220" s="140"/>
      <c r="L220" s="138" t="s">
        <v>609</v>
      </c>
      <c r="M220" s="136" t="s">
        <v>610</v>
      </c>
      <c r="N220" s="136" t="s">
        <v>476</v>
      </c>
      <c r="O220" s="2676">
        <v>4</v>
      </c>
      <c r="P220" s="2676"/>
      <c r="Q220" s="2676">
        <v>84800</v>
      </c>
      <c r="R220" s="2676"/>
      <c r="S220" s="2676">
        <v>339200</v>
      </c>
      <c r="T220" s="2676"/>
    </row>
    <row r="221" spans="1:20" ht="16.5" customHeight="1" x14ac:dyDescent="0.25">
      <c r="A221" s="145" t="s">
        <v>628</v>
      </c>
      <c r="B221" s="146"/>
      <c r="C221" s="136" t="s">
        <v>512</v>
      </c>
      <c r="D221" s="156" t="s">
        <v>513</v>
      </c>
      <c r="E221" s="2684">
        <v>2</v>
      </c>
      <c r="F221" s="2684"/>
      <c r="G221" s="2542">
        <v>32000</v>
      </c>
      <c r="H221" s="2543"/>
      <c r="I221" s="2676">
        <v>64000</v>
      </c>
      <c r="J221" s="2677"/>
      <c r="K221" s="140"/>
      <c r="L221" s="138" t="s">
        <v>487</v>
      </c>
      <c r="M221" s="136"/>
      <c r="N221" s="136"/>
      <c r="O221" s="2676"/>
      <c r="P221" s="2676"/>
      <c r="Q221" s="2676"/>
      <c r="R221" s="2676"/>
      <c r="S221" s="2676">
        <v>0</v>
      </c>
      <c r="T221" s="2676"/>
    </row>
    <row r="222" spans="1:20" ht="16.5" customHeight="1" x14ac:dyDescent="0.25">
      <c r="A222" s="143" t="s">
        <v>481</v>
      </c>
      <c r="B222" s="144"/>
      <c r="C222" s="136"/>
      <c r="D222" s="136"/>
      <c r="E222" s="2684"/>
      <c r="F222" s="2684"/>
      <c r="G222" s="2676"/>
      <c r="H222" s="2677"/>
      <c r="I222" s="2676">
        <v>0</v>
      </c>
      <c r="J222" s="2677"/>
      <c r="K222" s="140"/>
      <c r="L222" s="138" t="s">
        <v>520</v>
      </c>
      <c r="M222" s="136"/>
      <c r="N222" s="136"/>
      <c r="O222" s="2676"/>
      <c r="P222" s="2676"/>
      <c r="Q222" s="2676"/>
      <c r="R222" s="2676"/>
      <c r="S222" s="2676">
        <v>0</v>
      </c>
      <c r="T222" s="2676"/>
    </row>
    <row r="223" spans="1:20" ht="16.5" customHeight="1" x14ac:dyDescent="0.25">
      <c r="A223" s="143" t="s">
        <v>485</v>
      </c>
      <c r="B223" s="144"/>
      <c r="C223" s="136" t="s">
        <v>482</v>
      </c>
      <c r="D223" s="136" t="s">
        <v>509</v>
      </c>
      <c r="E223" s="2684">
        <v>1</v>
      </c>
      <c r="F223" s="2684"/>
      <c r="G223" s="2676">
        <v>145250</v>
      </c>
      <c r="H223" s="2677"/>
      <c r="I223" s="2676">
        <v>145250</v>
      </c>
      <c r="J223" s="2677"/>
      <c r="K223" s="140"/>
      <c r="L223" s="138"/>
      <c r="M223" s="136"/>
      <c r="N223" s="136"/>
      <c r="O223" s="2676"/>
      <c r="P223" s="2676"/>
      <c r="Q223" s="2676"/>
      <c r="R223" s="2676"/>
      <c r="S223" s="2676"/>
      <c r="T223" s="2676"/>
    </row>
    <row r="224" spans="1:20" ht="16.5" customHeight="1" x14ac:dyDescent="0.25">
      <c r="A224" s="147" t="s">
        <v>486</v>
      </c>
      <c r="B224" s="148"/>
      <c r="C224" s="136" t="s">
        <v>482</v>
      </c>
      <c r="D224" s="136" t="s">
        <v>509</v>
      </c>
      <c r="E224" s="2684">
        <v>2</v>
      </c>
      <c r="F224" s="2684"/>
      <c r="G224" s="2676">
        <v>77400</v>
      </c>
      <c r="H224" s="2677"/>
      <c r="I224" s="2676">
        <v>154800</v>
      </c>
      <c r="J224" s="2677"/>
      <c r="K224" s="140"/>
      <c r="L224" s="138"/>
      <c r="M224" s="136"/>
      <c r="N224" s="136"/>
      <c r="O224" s="2676"/>
      <c r="P224" s="2676"/>
      <c r="Q224" s="2676"/>
      <c r="R224" s="2676"/>
      <c r="S224" s="2676"/>
      <c r="T224" s="2676"/>
    </row>
    <row r="225" spans="1:20" ht="16.5" customHeight="1" x14ac:dyDescent="0.25">
      <c r="A225" s="143" t="s">
        <v>490</v>
      </c>
      <c r="B225" s="144"/>
      <c r="C225" s="136"/>
      <c r="D225" s="136"/>
      <c r="E225" s="2684"/>
      <c r="F225" s="2684"/>
      <c r="G225" s="2676"/>
      <c r="H225" s="2677"/>
      <c r="I225" s="2676">
        <v>0</v>
      </c>
      <c r="J225" s="2677"/>
      <c r="K225" s="140"/>
      <c r="L225" s="138" t="s">
        <v>491</v>
      </c>
      <c r="M225" s="136"/>
      <c r="N225" s="136"/>
      <c r="O225" s="2676"/>
      <c r="P225" s="2676"/>
      <c r="Q225" s="2676"/>
      <c r="R225" s="2676"/>
      <c r="S225" s="2676">
        <v>0</v>
      </c>
      <c r="T225" s="2676"/>
    </row>
    <row r="226" spans="1:20" ht="16.5" customHeight="1" x14ac:dyDescent="0.25">
      <c r="A226" s="143" t="s">
        <v>492</v>
      </c>
      <c r="B226" s="144"/>
      <c r="C226" s="136"/>
      <c r="D226" s="136"/>
      <c r="E226" s="2684"/>
      <c r="F226" s="2684"/>
      <c r="G226" s="2676"/>
      <c r="H226" s="2677"/>
      <c r="I226" s="2676">
        <v>0</v>
      </c>
      <c r="J226" s="2677"/>
      <c r="K226" s="140"/>
      <c r="L226" s="138" t="s">
        <v>493</v>
      </c>
      <c r="M226" s="136" t="s">
        <v>629</v>
      </c>
      <c r="N226" s="136" t="s">
        <v>611</v>
      </c>
      <c r="O226" s="2676">
        <v>3</v>
      </c>
      <c r="P226" s="2676"/>
      <c r="Q226" s="2676">
        <v>16300</v>
      </c>
      <c r="R226" s="2676"/>
      <c r="S226" s="2676">
        <v>48900</v>
      </c>
      <c r="T226" s="2676"/>
    </row>
    <row r="227" spans="1:20" ht="16.5" customHeight="1" x14ac:dyDescent="0.25">
      <c r="A227" s="2579" t="s">
        <v>496</v>
      </c>
      <c r="B227" s="2580"/>
      <c r="C227" s="136" t="s">
        <v>512</v>
      </c>
      <c r="D227" s="156" t="s">
        <v>513</v>
      </c>
      <c r="E227" s="2684">
        <v>2</v>
      </c>
      <c r="F227" s="2685"/>
      <c r="G227" s="2542">
        <v>32000</v>
      </c>
      <c r="H227" s="2543"/>
      <c r="I227" s="2676">
        <v>64000</v>
      </c>
      <c r="J227" s="2677"/>
      <c r="K227" s="140"/>
      <c r="L227" s="138" t="s">
        <v>497</v>
      </c>
      <c r="M227" s="136" t="s">
        <v>630</v>
      </c>
      <c r="N227" s="136" t="s">
        <v>611</v>
      </c>
      <c r="O227" s="2676">
        <v>1</v>
      </c>
      <c r="P227" s="2676"/>
      <c r="Q227" s="2676">
        <v>18300</v>
      </c>
      <c r="R227" s="2676"/>
      <c r="S227" s="2676">
        <v>18300</v>
      </c>
      <c r="T227" s="2676"/>
    </row>
    <row r="228" spans="1:20" ht="16.5" customHeight="1" x14ac:dyDescent="0.25">
      <c r="A228" s="143" t="s">
        <v>470</v>
      </c>
      <c r="B228" s="144"/>
      <c r="C228" s="136"/>
      <c r="D228" s="136"/>
      <c r="E228" s="2684"/>
      <c r="F228" s="2685"/>
      <c r="G228" s="2676"/>
      <c r="H228" s="2677"/>
      <c r="I228" s="2676">
        <v>0</v>
      </c>
      <c r="J228" s="2677"/>
      <c r="K228" s="140"/>
      <c r="L228" s="138" t="s">
        <v>499</v>
      </c>
      <c r="M228" s="136"/>
      <c r="N228" s="136"/>
      <c r="O228" s="2676"/>
      <c r="P228" s="2676"/>
      <c r="Q228" s="2676"/>
      <c r="R228" s="2676"/>
      <c r="S228" s="2676">
        <v>0</v>
      </c>
      <c r="T228" s="2676"/>
    </row>
    <row r="229" spans="1:20" ht="16.5" customHeight="1" x14ac:dyDescent="0.25">
      <c r="A229" s="143" t="s">
        <v>613</v>
      </c>
      <c r="B229" s="144"/>
      <c r="C229" s="136"/>
      <c r="D229" s="136"/>
      <c r="E229" s="2684"/>
      <c r="F229" s="2685"/>
      <c r="G229" s="2676"/>
      <c r="H229" s="2677"/>
      <c r="I229" s="2676">
        <v>0</v>
      </c>
      <c r="J229" s="2677"/>
      <c r="K229" s="140"/>
      <c r="L229" s="138" t="s">
        <v>502</v>
      </c>
      <c r="M229" s="136"/>
      <c r="N229" s="136"/>
      <c r="O229" s="2676"/>
      <c r="P229" s="2676"/>
      <c r="Q229" s="2676"/>
      <c r="R229" s="2676"/>
      <c r="S229" s="2676">
        <v>0</v>
      </c>
      <c r="T229" s="2676"/>
    </row>
    <row r="230" spans="1:20" ht="16.5" customHeight="1" x14ac:dyDescent="0.25">
      <c r="A230" s="149" t="s">
        <v>504</v>
      </c>
      <c r="B230" s="150"/>
      <c r="C230" s="136"/>
      <c r="D230" s="136"/>
      <c r="E230" s="2684"/>
      <c r="F230" s="2685"/>
      <c r="G230" s="2676"/>
      <c r="H230" s="2677"/>
      <c r="I230" s="2676">
        <v>0</v>
      </c>
      <c r="J230" s="2677"/>
      <c r="K230" s="140"/>
      <c r="L230" s="138" t="s">
        <v>505</v>
      </c>
      <c r="M230" s="136" t="s">
        <v>769</v>
      </c>
      <c r="N230" s="136" t="s">
        <v>611</v>
      </c>
      <c r="O230" s="2676">
        <v>3</v>
      </c>
      <c r="P230" s="2676"/>
      <c r="Q230" s="2676">
        <v>30500</v>
      </c>
      <c r="R230" s="2676"/>
      <c r="S230" s="2676">
        <v>91500</v>
      </c>
      <c r="T230" s="2676"/>
    </row>
    <row r="231" spans="1:20" ht="16.5" customHeight="1" x14ac:dyDescent="0.25">
      <c r="A231" s="151" t="s">
        <v>506</v>
      </c>
      <c r="B231" s="152"/>
      <c r="C231" s="136"/>
      <c r="D231" s="136"/>
      <c r="E231" s="2684"/>
      <c r="F231" s="2685"/>
      <c r="G231" s="2676"/>
      <c r="H231" s="2677"/>
      <c r="I231" s="2686">
        <v>160000</v>
      </c>
      <c r="J231" s="2687"/>
      <c r="K231" s="140"/>
      <c r="L231" s="138" t="s">
        <v>507</v>
      </c>
      <c r="M231" s="136"/>
      <c r="N231" s="136"/>
      <c r="O231" s="2676"/>
      <c r="P231" s="2676"/>
      <c r="Q231" s="2676"/>
      <c r="R231" s="2676"/>
      <c r="S231" s="2676">
        <v>0</v>
      </c>
      <c r="T231" s="2676"/>
    </row>
    <row r="232" spans="1:20" ht="16.5" customHeight="1" x14ac:dyDescent="0.25">
      <c r="A232" s="149" t="s">
        <v>508</v>
      </c>
      <c r="B232" s="152"/>
      <c r="C232" s="136" t="s">
        <v>512</v>
      </c>
      <c r="D232" s="156" t="s">
        <v>513</v>
      </c>
      <c r="E232" s="2676">
        <v>5</v>
      </c>
      <c r="F232" s="2676"/>
      <c r="G232" s="2542">
        <v>32000</v>
      </c>
      <c r="H232" s="2543"/>
      <c r="I232" s="2676">
        <v>160000</v>
      </c>
      <c r="J232" s="2677"/>
      <c r="K232" s="140"/>
      <c r="L232" s="138" t="s">
        <v>510</v>
      </c>
      <c r="M232" s="136" t="s">
        <v>632</v>
      </c>
      <c r="N232" s="136" t="s">
        <v>468</v>
      </c>
      <c r="O232" s="2690">
        <v>0.75</v>
      </c>
      <c r="P232" s="2690"/>
      <c r="Q232" s="2676">
        <v>84000</v>
      </c>
      <c r="R232" s="2676"/>
      <c r="S232" s="2676">
        <v>63000</v>
      </c>
      <c r="T232" s="2676"/>
    </row>
    <row r="233" spans="1:20" ht="16.5" customHeight="1" x14ac:dyDescent="0.25">
      <c r="A233" s="153" t="s">
        <v>511</v>
      </c>
      <c r="B233" s="154"/>
      <c r="C233" s="136"/>
      <c r="D233" s="136"/>
      <c r="E233" s="2676"/>
      <c r="F233" s="2676"/>
      <c r="G233" s="2676"/>
      <c r="H233" s="2677"/>
      <c r="I233" s="2676">
        <v>0</v>
      </c>
      <c r="J233" s="2677"/>
      <c r="K233" s="140"/>
      <c r="L233" s="138" t="s">
        <v>514</v>
      </c>
      <c r="M233" s="136"/>
      <c r="N233" s="136" t="s">
        <v>611</v>
      </c>
      <c r="O233" s="2676">
        <v>2</v>
      </c>
      <c r="P233" s="2676"/>
      <c r="Q233" s="2676">
        <v>33000</v>
      </c>
      <c r="R233" s="2676"/>
      <c r="S233" s="2676">
        <v>66000</v>
      </c>
      <c r="T233" s="2676"/>
    </row>
    <row r="234" spans="1:20" ht="16.5" customHeight="1" x14ac:dyDescent="0.25">
      <c r="A234" s="2567" t="s">
        <v>517</v>
      </c>
      <c r="B234" s="2568"/>
      <c r="C234" s="136"/>
      <c r="D234" s="136"/>
      <c r="E234" s="2676"/>
      <c r="F234" s="2676"/>
      <c r="G234" s="2676"/>
      <c r="H234" s="2677"/>
      <c r="I234" s="2676">
        <v>0</v>
      </c>
      <c r="J234" s="2677"/>
      <c r="K234" s="140"/>
      <c r="L234" s="155" t="s">
        <v>520</v>
      </c>
      <c r="M234" s="155"/>
      <c r="N234" s="155"/>
      <c r="O234" s="2676"/>
      <c r="P234" s="2676"/>
      <c r="Q234" s="2676"/>
      <c r="R234" s="2676"/>
      <c r="S234" s="2676">
        <v>0</v>
      </c>
      <c r="T234" s="2676"/>
    </row>
    <row r="235" spans="1:20" ht="16.5" customHeight="1" x14ac:dyDescent="0.25">
      <c r="A235" s="2573" t="s">
        <v>520</v>
      </c>
      <c r="B235" s="2574"/>
      <c r="C235" s="136"/>
      <c r="D235" s="136"/>
      <c r="E235" s="2676"/>
      <c r="F235" s="2676"/>
      <c r="G235" s="2676"/>
      <c r="H235" s="2677"/>
      <c r="I235" s="2676">
        <v>0</v>
      </c>
      <c r="J235" s="2677"/>
      <c r="K235" s="140"/>
      <c r="L235" s="155"/>
      <c r="M235" s="155"/>
      <c r="N235" s="155"/>
      <c r="O235" s="2676"/>
      <c r="P235" s="2676"/>
      <c r="Q235" s="2676"/>
      <c r="R235" s="2676"/>
      <c r="S235" s="2676"/>
      <c r="T235" s="2676"/>
    </row>
    <row r="236" spans="1:20" ht="16.5" customHeight="1" x14ac:dyDescent="0.25">
      <c r="A236" s="2573" t="s">
        <v>520</v>
      </c>
      <c r="B236" s="2574"/>
      <c r="C236" s="136"/>
      <c r="D236" s="136"/>
      <c r="E236" s="2676"/>
      <c r="F236" s="2676"/>
      <c r="G236" s="2676"/>
      <c r="H236" s="2677"/>
      <c r="I236" s="2676">
        <v>0</v>
      </c>
      <c r="J236" s="2677"/>
      <c r="K236" s="140"/>
      <c r="L236" s="155" t="s">
        <v>615</v>
      </c>
      <c r="M236" s="155"/>
      <c r="N236" s="155"/>
      <c r="O236" s="2676"/>
      <c r="P236" s="2676"/>
      <c r="Q236" s="2676"/>
      <c r="R236" s="2676"/>
      <c r="S236" s="2676">
        <v>0</v>
      </c>
      <c r="T236" s="2676"/>
    </row>
    <row r="237" spans="1:20" ht="16.5" customHeight="1" x14ac:dyDescent="0.25">
      <c r="A237" s="2577" t="s">
        <v>522</v>
      </c>
      <c r="B237" s="2578"/>
      <c r="C237" s="136"/>
      <c r="D237" s="136"/>
      <c r="E237" s="2684"/>
      <c r="F237" s="2685"/>
      <c r="G237" s="2676"/>
      <c r="H237" s="2677"/>
      <c r="I237" s="2686">
        <v>608000</v>
      </c>
      <c r="J237" s="2687"/>
      <c r="K237" s="137"/>
      <c r="L237" s="155" t="s">
        <v>523</v>
      </c>
      <c r="M237" s="155"/>
      <c r="N237" s="155"/>
      <c r="O237" s="2676"/>
      <c r="P237" s="2676"/>
      <c r="Q237" s="2676"/>
      <c r="R237" s="2676"/>
      <c r="S237" s="2676">
        <v>0</v>
      </c>
      <c r="T237" s="2676"/>
    </row>
    <row r="238" spans="1:20" ht="16.5" customHeight="1" x14ac:dyDescent="0.25">
      <c r="A238" s="2573" t="s">
        <v>525</v>
      </c>
      <c r="B238" s="2574"/>
      <c r="C238" s="136" t="s">
        <v>512</v>
      </c>
      <c r="D238" s="156" t="s">
        <v>513</v>
      </c>
      <c r="E238" s="2684">
        <v>2</v>
      </c>
      <c r="F238" s="2685"/>
      <c r="G238" s="2542">
        <v>32000</v>
      </c>
      <c r="H238" s="2543"/>
      <c r="I238" s="2676">
        <v>64000</v>
      </c>
      <c r="J238" s="2677"/>
      <c r="K238" s="140"/>
      <c r="L238" s="155" t="s">
        <v>526</v>
      </c>
      <c r="M238" s="155"/>
      <c r="N238" s="155"/>
      <c r="O238" s="2676"/>
      <c r="P238" s="2676"/>
      <c r="Q238" s="2676"/>
      <c r="R238" s="2676"/>
      <c r="S238" s="2676">
        <v>0</v>
      </c>
      <c r="T238" s="2676"/>
    </row>
    <row r="239" spans="1:20" ht="16.5" customHeight="1" x14ac:dyDescent="0.25">
      <c r="A239" s="2573" t="s">
        <v>528</v>
      </c>
      <c r="B239" s="2574"/>
      <c r="C239" s="136"/>
      <c r="D239" s="136"/>
      <c r="E239" s="2684"/>
      <c r="F239" s="2685"/>
      <c r="G239" s="2676"/>
      <c r="H239" s="2677"/>
      <c r="I239" s="2676">
        <v>0</v>
      </c>
      <c r="J239" s="2677"/>
      <c r="K239" s="140"/>
      <c r="L239" s="155" t="s">
        <v>594</v>
      </c>
      <c r="M239" s="155"/>
      <c r="N239" s="155"/>
      <c r="O239" s="2676"/>
      <c r="P239" s="2676"/>
      <c r="Q239" s="2676"/>
      <c r="R239" s="2676"/>
      <c r="S239" s="2676">
        <v>0</v>
      </c>
      <c r="T239" s="2676"/>
    </row>
    <row r="240" spans="1:20" ht="16.5" customHeight="1" x14ac:dyDescent="0.25">
      <c r="A240" s="153" t="s">
        <v>530</v>
      </c>
      <c r="B240" s="154"/>
      <c r="C240" s="136"/>
      <c r="D240" s="136"/>
      <c r="E240" s="2684"/>
      <c r="F240" s="2685"/>
      <c r="G240" s="2676"/>
      <c r="H240" s="2677"/>
      <c r="I240" s="2676">
        <v>0</v>
      </c>
      <c r="J240" s="2677"/>
      <c r="K240" s="140"/>
      <c r="L240" s="155" t="s">
        <v>531</v>
      </c>
      <c r="M240" s="155"/>
      <c r="N240" s="155"/>
      <c r="O240" s="2676"/>
      <c r="P240" s="2676"/>
      <c r="Q240" s="2676"/>
      <c r="R240" s="2676"/>
      <c r="S240" s="2676">
        <v>0</v>
      </c>
      <c r="T240" s="2676"/>
    </row>
    <row r="241" spans="1:20" ht="16.5" customHeight="1" x14ac:dyDescent="0.25">
      <c r="A241" s="2573" t="s">
        <v>532</v>
      </c>
      <c r="B241" s="2574"/>
      <c r="C241" s="136"/>
      <c r="D241" s="136"/>
      <c r="E241" s="2684"/>
      <c r="F241" s="2685"/>
      <c r="G241" s="2676"/>
      <c r="H241" s="2677"/>
      <c r="I241" s="2676">
        <v>0</v>
      </c>
      <c r="J241" s="2677"/>
      <c r="K241" s="140"/>
      <c r="L241" s="155" t="s">
        <v>595</v>
      </c>
      <c r="M241" s="155"/>
      <c r="N241" s="155"/>
      <c r="O241" s="2676"/>
      <c r="P241" s="2676"/>
      <c r="Q241" s="2676"/>
      <c r="R241" s="2676"/>
      <c r="S241" s="2676">
        <v>0</v>
      </c>
      <c r="T241" s="2676"/>
    </row>
    <row r="242" spans="1:20" ht="16.5" customHeight="1" x14ac:dyDescent="0.25">
      <c r="A242" s="153" t="s">
        <v>533</v>
      </c>
      <c r="B242" s="154"/>
      <c r="C242" s="136"/>
      <c r="D242" s="136"/>
      <c r="E242" s="2684"/>
      <c r="F242" s="2685"/>
      <c r="G242" s="2676"/>
      <c r="H242" s="2677"/>
      <c r="I242" s="2676">
        <v>0</v>
      </c>
      <c r="J242" s="2677"/>
      <c r="K242" s="140"/>
      <c r="L242" s="155" t="s">
        <v>520</v>
      </c>
      <c r="M242" s="155"/>
      <c r="N242" s="155"/>
      <c r="O242" s="2676"/>
      <c r="P242" s="2676"/>
      <c r="Q242" s="2676"/>
      <c r="R242" s="2676"/>
      <c r="S242" s="2676">
        <v>0</v>
      </c>
      <c r="T242" s="2676"/>
    </row>
    <row r="243" spans="1:20" ht="16.5" customHeight="1" x14ac:dyDescent="0.25">
      <c r="A243" s="153" t="s">
        <v>535</v>
      </c>
      <c r="B243" s="157"/>
      <c r="C243" s="136" t="s">
        <v>512</v>
      </c>
      <c r="D243" s="156" t="s">
        <v>513</v>
      </c>
      <c r="E243" s="2688">
        <v>2</v>
      </c>
      <c r="F243" s="2688"/>
      <c r="G243" s="2542">
        <v>32000</v>
      </c>
      <c r="H243" s="2543"/>
      <c r="I243" s="2676">
        <v>64000</v>
      </c>
      <c r="J243" s="2677"/>
      <c r="K243" s="140"/>
      <c r="L243" s="155"/>
      <c r="M243" s="155"/>
      <c r="N243" s="155"/>
      <c r="O243" s="2676"/>
      <c r="P243" s="2676"/>
      <c r="Q243" s="2676"/>
      <c r="R243" s="2676"/>
      <c r="S243" s="2676"/>
      <c r="T243" s="2676"/>
    </row>
    <row r="244" spans="1:20" ht="16.5" customHeight="1" x14ac:dyDescent="0.25">
      <c r="A244" s="153" t="s">
        <v>491</v>
      </c>
      <c r="B244" s="154"/>
      <c r="C244" s="136"/>
      <c r="D244" s="136"/>
      <c r="E244" s="2676"/>
      <c r="F244" s="2676"/>
      <c r="G244" s="2676"/>
      <c r="H244" s="2677"/>
      <c r="I244" s="2676">
        <v>0</v>
      </c>
      <c r="J244" s="2677"/>
      <c r="K244" s="140"/>
      <c r="L244" s="155"/>
      <c r="M244" s="155"/>
      <c r="N244" s="155"/>
      <c r="O244" s="2676"/>
      <c r="P244" s="2676"/>
      <c r="Q244" s="2676"/>
      <c r="R244" s="2676"/>
      <c r="S244" s="2676"/>
      <c r="T244" s="2676"/>
    </row>
    <row r="245" spans="1:20" ht="16.5" customHeight="1" x14ac:dyDescent="0.25">
      <c r="A245" s="2567" t="s">
        <v>536</v>
      </c>
      <c r="B245" s="2568"/>
      <c r="C245" s="136" t="s">
        <v>512</v>
      </c>
      <c r="D245" s="156" t="s">
        <v>513</v>
      </c>
      <c r="E245" s="2684">
        <v>4</v>
      </c>
      <c r="F245" s="2685"/>
      <c r="G245" s="2542">
        <v>32000</v>
      </c>
      <c r="H245" s="2543"/>
      <c r="I245" s="2676">
        <v>128000</v>
      </c>
      <c r="J245" s="2677"/>
      <c r="K245" s="140"/>
      <c r="L245" s="158" t="s">
        <v>537</v>
      </c>
      <c r="M245" s="159"/>
      <c r="N245" s="159"/>
      <c r="O245" s="2569"/>
      <c r="P245" s="2570"/>
      <c r="Q245" s="2569"/>
      <c r="R245" s="2570"/>
      <c r="S245" s="2575">
        <v>761900</v>
      </c>
      <c r="T245" s="2576"/>
    </row>
    <row r="246" spans="1:20" ht="16.5" customHeight="1" x14ac:dyDescent="0.25">
      <c r="A246" s="153" t="s">
        <v>538</v>
      </c>
      <c r="B246" s="154"/>
      <c r="C246" s="136"/>
      <c r="D246" s="136"/>
      <c r="E246" s="2684"/>
      <c r="F246" s="2685"/>
      <c r="G246" s="2676"/>
      <c r="H246" s="2677"/>
      <c r="I246" s="2676">
        <v>0</v>
      </c>
      <c r="J246" s="2677"/>
      <c r="K246" s="140"/>
      <c r="L246" s="160" t="s">
        <v>597</v>
      </c>
      <c r="M246" s="161"/>
      <c r="N246" s="161"/>
      <c r="O246" s="162"/>
      <c r="P246" s="162"/>
      <c r="Q246" s="162"/>
      <c r="R246" s="162"/>
      <c r="S246" s="162"/>
      <c r="T246" s="163"/>
    </row>
    <row r="247" spans="1:20" ht="16.5" customHeight="1" x14ac:dyDescent="0.25">
      <c r="A247" s="2567" t="s">
        <v>540</v>
      </c>
      <c r="B247" s="2568"/>
      <c r="C247" s="136"/>
      <c r="D247" s="136"/>
      <c r="E247" s="2684"/>
      <c r="F247" s="2685"/>
      <c r="G247" s="2676"/>
      <c r="H247" s="2677"/>
      <c r="I247" s="2676">
        <v>0</v>
      </c>
      <c r="J247" s="2677"/>
      <c r="K247" s="140"/>
      <c r="L247" s="164" t="s">
        <v>541</v>
      </c>
      <c r="M247" s="165">
        <v>0.05</v>
      </c>
      <c r="N247" s="166"/>
      <c r="O247" s="32"/>
      <c r="P247" s="32"/>
      <c r="Q247" s="32"/>
      <c r="R247" s="32"/>
      <c r="S247" s="2552">
        <v>170919.37354538403</v>
      </c>
      <c r="T247" s="2541"/>
    </row>
    <row r="248" spans="1:20" ht="16.5" customHeight="1" x14ac:dyDescent="0.25">
      <c r="A248" s="153" t="s">
        <v>542</v>
      </c>
      <c r="B248" s="154"/>
      <c r="C248" s="136"/>
      <c r="D248" s="136"/>
      <c r="E248" s="2684"/>
      <c r="F248" s="2685"/>
      <c r="G248" s="2676"/>
      <c r="H248" s="2677"/>
      <c r="I248" s="2676">
        <v>0</v>
      </c>
      <c r="J248" s="2677"/>
      <c r="K248" s="140"/>
      <c r="L248" s="168" t="s">
        <v>543</v>
      </c>
      <c r="M248" s="166"/>
      <c r="N248" s="166"/>
      <c r="O248" s="32"/>
      <c r="P248" s="32"/>
      <c r="Q248" s="32"/>
      <c r="R248" s="32"/>
      <c r="S248" s="32"/>
      <c r="T248" s="167"/>
    </row>
    <row r="249" spans="1:20" ht="16.5" customHeight="1" x14ac:dyDescent="0.25">
      <c r="A249" s="149" t="s">
        <v>598</v>
      </c>
      <c r="B249" s="152"/>
      <c r="C249" s="156" t="s">
        <v>512</v>
      </c>
      <c r="D249" s="156" t="s">
        <v>513</v>
      </c>
      <c r="E249" s="2688">
        <v>4</v>
      </c>
      <c r="F249" s="2688"/>
      <c r="G249" s="2542">
        <v>32000</v>
      </c>
      <c r="H249" s="2543"/>
      <c r="I249" s="2676">
        <v>128000</v>
      </c>
      <c r="J249" s="2677"/>
      <c r="K249" s="140"/>
      <c r="L249" s="169" t="s">
        <v>545</v>
      </c>
      <c r="M249" s="166"/>
      <c r="N249" s="166"/>
      <c r="O249" s="32"/>
      <c r="P249" s="32"/>
      <c r="Q249" s="32"/>
      <c r="R249" s="32"/>
      <c r="S249" s="2552">
        <v>650000</v>
      </c>
      <c r="T249" s="2541"/>
    </row>
    <row r="250" spans="1:20" ht="16.5" customHeight="1" x14ac:dyDescent="0.25">
      <c r="A250" s="170" t="s">
        <v>599</v>
      </c>
      <c r="B250" s="171"/>
      <c r="C250" s="172" t="s">
        <v>512</v>
      </c>
      <c r="D250" s="156" t="s">
        <v>513</v>
      </c>
      <c r="E250" s="2689">
        <v>3</v>
      </c>
      <c r="F250" s="2689"/>
      <c r="G250" s="2542">
        <v>32000</v>
      </c>
      <c r="H250" s="2543"/>
      <c r="I250" s="2676">
        <v>96000</v>
      </c>
      <c r="J250" s="2677"/>
      <c r="K250" s="140"/>
      <c r="L250" s="169" t="s">
        <v>600</v>
      </c>
      <c r="M250" s="166"/>
      <c r="N250" s="166"/>
      <c r="O250" s="32"/>
      <c r="P250" s="32"/>
      <c r="Q250" s="32"/>
      <c r="R250" s="32"/>
      <c r="S250" s="2552">
        <v>170919.37354538403</v>
      </c>
      <c r="T250" s="2541"/>
    </row>
    <row r="251" spans="1:20" ht="16.5" customHeight="1" x14ac:dyDescent="0.25">
      <c r="A251" s="153" t="s">
        <v>548</v>
      </c>
      <c r="B251" s="154"/>
      <c r="C251" s="136"/>
      <c r="D251" s="136"/>
      <c r="E251" s="2684"/>
      <c r="F251" s="2685"/>
      <c r="G251" s="2676"/>
      <c r="H251" s="2677"/>
      <c r="I251" s="2676">
        <v>0</v>
      </c>
      <c r="J251" s="2677"/>
      <c r="K251" s="140"/>
      <c r="L251" s="185" t="s">
        <v>520</v>
      </c>
      <c r="M251" s="173"/>
      <c r="N251" s="173"/>
      <c r="O251" s="186"/>
      <c r="P251" s="186"/>
      <c r="Q251" s="186"/>
      <c r="R251" s="186"/>
      <c r="S251" s="2757">
        <v>200000</v>
      </c>
      <c r="T251" s="2758"/>
    </row>
    <row r="252" spans="1:20" ht="16.5" customHeight="1" x14ac:dyDescent="0.25">
      <c r="A252" s="153" t="s">
        <v>470</v>
      </c>
      <c r="B252" s="154"/>
      <c r="C252" s="136"/>
      <c r="D252" s="136"/>
      <c r="E252" s="2684"/>
      <c r="F252" s="2685"/>
      <c r="G252" s="2676"/>
      <c r="H252" s="2677"/>
      <c r="I252" s="2676">
        <v>0</v>
      </c>
      <c r="J252" s="2677"/>
      <c r="K252" s="140"/>
      <c r="L252" s="174" t="s">
        <v>549</v>
      </c>
      <c r="M252" s="175"/>
      <c r="N252" s="175"/>
      <c r="O252" s="176"/>
      <c r="P252" s="176"/>
      <c r="Q252" s="176"/>
      <c r="R252" s="176"/>
      <c r="S252" s="2759">
        <v>1191838.7470907681</v>
      </c>
      <c r="T252" s="2760"/>
    </row>
    <row r="253" spans="1:20" ht="16.5" customHeight="1" x14ac:dyDescent="0.25">
      <c r="A253" s="2567" t="s">
        <v>550</v>
      </c>
      <c r="B253" s="2568"/>
      <c r="C253" s="136"/>
      <c r="D253" s="136"/>
      <c r="E253" s="2676"/>
      <c r="F253" s="2676"/>
      <c r="G253" s="2540"/>
      <c r="H253" s="2541"/>
      <c r="I253" s="2676">
        <v>0</v>
      </c>
      <c r="J253" s="2677"/>
      <c r="K253" s="140"/>
      <c r="L253" s="177"/>
      <c r="M253" s="166"/>
      <c r="N253" s="166"/>
      <c r="O253" s="32"/>
      <c r="P253" s="32"/>
      <c r="Q253" s="32"/>
      <c r="R253" s="32"/>
      <c r="S253" s="32"/>
      <c r="T253" s="167"/>
    </row>
    <row r="254" spans="1:20" ht="16.5" customHeight="1" thickBot="1" x14ac:dyDescent="0.3">
      <c r="A254" s="2567" t="s">
        <v>551</v>
      </c>
      <c r="B254" s="2568"/>
      <c r="C254" s="136" t="s">
        <v>512</v>
      </c>
      <c r="D254" s="156" t="s">
        <v>513</v>
      </c>
      <c r="E254" s="2684">
        <v>4</v>
      </c>
      <c r="F254" s="2685"/>
      <c r="G254" s="2542">
        <v>32000</v>
      </c>
      <c r="H254" s="2543"/>
      <c r="I254" s="2676">
        <v>128000</v>
      </c>
      <c r="J254" s="2677"/>
      <c r="K254" s="140"/>
      <c r="L254" s="178" t="s">
        <v>603</v>
      </c>
      <c r="M254" s="179"/>
      <c r="N254" s="179"/>
      <c r="O254" s="179"/>
      <c r="P254" s="179"/>
      <c r="Q254" s="179"/>
      <c r="R254" s="179"/>
      <c r="S254" s="2761">
        <v>4610226.2179984488</v>
      </c>
      <c r="T254" s="2762"/>
    </row>
    <row r="255" spans="1:20" ht="16.5" customHeight="1" thickBot="1" x14ac:dyDescent="0.3">
      <c r="A255" s="149" t="s">
        <v>553</v>
      </c>
      <c r="B255" s="152"/>
      <c r="C255" s="156"/>
      <c r="D255" s="156"/>
      <c r="E255" s="2676"/>
      <c r="F255" s="2677"/>
      <c r="G255" s="2676"/>
      <c r="H255" s="2677"/>
      <c r="I255" s="2676">
        <v>0</v>
      </c>
      <c r="J255" s="2677"/>
      <c r="K255" s="140"/>
      <c r="L255" s="53"/>
      <c r="M255" s="53"/>
      <c r="N255" s="53"/>
      <c r="O255" s="53"/>
      <c r="P255" s="53"/>
      <c r="Q255" s="53"/>
      <c r="R255" s="53"/>
      <c r="S255" s="53"/>
      <c r="T255" s="53"/>
    </row>
    <row r="256" spans="1:20" ht="16.5" customHeight="1" x14ac:dyDescent="0.25">
      <c r="A256" s="149" t="s">
        <v>554</v>
      </c>
      <c r="B256" s="152"/>
      <c r="C256" s="156"/>
      <c r="D256" s="156"/>
      <c r="E256" s="2676"/>
      <c r="F256" s="2677"/>
      <c r="G256" s="2676"/>
      <c r="H256" s="2677"/>
      <c r="I256" s="2676">
        <v>0</v>
      </c>
      <c r="J256" s="2677"/>
      <c r="K256" s="140"/>
      <c r="L256" s="53"/>
      <c r="M256" s="2754" t="s">
        <v>555</v>
      </c>
      <c r="N256" s="2755"/>
      <c r="O256" s="2755"/>
      <c r="P256" s="2755"/>
      <c r="Q256" s="2756"/>
      <c r="R256" s="53"/>
      <c r="S256" s="53"/>
      <c r="T256" s="53"/>
    </row>
    <row r="257" spans="1:20" ht="16.5" customHeight="1" x14ac:dyDescent="0.25">
      <c r="A257" s="149" t="s">
        <v>556</v>
      </c>
      <c r="B257" s="152"/>
      <c r="C257" s="156"/>
      <c r="D257" s="156"/>
      <c r="E257" s="2676"/>
      <c r="F257" s="2677"/>
      <c r="G257" s="2676"/>
      <c r="H257" s="2677"/>
      <c r="I257" s="2676">
        <v>0</v>
      </c>
      <c r="J257" s="2677"/>
      <c r="K257" s="140"/>
      <c r="L257" s="166"/>
      <c r="M257" s="116" t="s">
        <v>557</v>
      </c>
      <c r="N257" s="117"/>
      <c r="O257" s="117"/>
      <c r="P257" s="117"/>
      <c r="Q257" s="118">
        <v>13.226920093095423</v>
      </c>
      <c r="R257" s="166"/>
      <c r="S257" s="166"/>
      <c r="T257" s="166"/>
    </row>
    <row r="258" spans="1:20" ht="16.5" customHeight="1" x14ac:dyDescent="0.25">
      <c r="A258" s="149" t="s">
        <v>558</v>
      </c>
      <c r="B258" s="152"/>
      <c r="C258" s="156"/>
      <c r="D258" s="156"/>
      <c r="E258" s="2676"/>
      <c r="F258" s="2677"/>
      <c r="G258" s="2676"/>
      <c r="H258" s="2677"/>
      <c r="I258" s="2676">
        <v>0</v>
      </c>
      <c r="J258" s="2677"/>
      <c r="K258" s="140"/>
      <c r="L258" s="166"/>
      <c r="M258" s="119" t="s">
        <v>559</v>
      </c>
      <c r="N258" s="117"/>
      <c r="O258" s="117"/>
      <c r="P258" s="120"/>
      <c r="Q258" s="121">
        <v>4610226.2179984488</v>
      </c>
      <c r="R258" s="166"/>
      <c r="S258" s="166"/>
      <c r="T258" s="166"/>
    </row>
    <row r="259" spans="1:20" ht="16.5" customHeight="1" x14ac:dyDescent="0.25">
      <c r="A259" s="151" t="s">
        <v>560</v>
      </c>
      <c r="B259" s="152"/>
      <c r="C259" s="156"/>
      <c r="D259" s="156"/>
      <c r="E259" s="2676"/>
      <c r="F259" s="2677"/>
      <c r="G259" s="2676"/>
      <c r="H259" s="2677"/>
      <c r="I259" s="2686">
        <v>1460437.4709076802</v>
      </c>
      <c r="J259" s="2687"/>
      <c r="K259" s="137"/>
      <c r="L259" s="166"/>
      <c r="M259" s="116" t="s">
        <v>561</v>
      </c>
      <c r="N259" s="117"/>
      <c r="O259" s="117"/>
      <c r="P259" s="117"/>
      <c r="Q259" s="121">
        <v>683500</v>
      </c>
      <c r="R259" s="55"/>
      <c r="S259" s="166"/>
      <c r="T259" s="166"/>
    </row>
    <row r="260" spans="1:20" ht="16.5" customHeight="1" x14ac:dyDescent="0.25">
      <c r="A260" s="149" t="s">
        <v>562</v>
      </c>
      <c r="B260" s="152"/>
      <c r="C260" s="156" t="s">
        <v>512</v>
      </c>
      <c r="D260" s="156" t="s">
        <v>513</v>
      </c>
      <c r="E260" s="2676">
        <v>10</v>
      </c>
      <c r="F260" s="2677"/>
      <c r="G260" s="2542">
        <v>32000</v>
      </c>
      <c r="H260" s="2543"/>
      <c r="I260" s="2676">
        <v>320000</v>
      </c>
      <c r="J260" s="2677"/>
      <c r="K260" s="140"/>
      <c r="L260" s="166"/>
      <c r="M260" s="116" t="s">
        <v>779</v>
      </c>
      <c r="N260" s="117"/>
      <c r="O260" s="117"/>
      <c r="P260" s="117"/>
      <c r="Q260" s="121">
        <v>9040599.8836307209</v>
      </c>
      <c r="R260" s="61"/>
      <c r="S260" s="166"/>
      <c r="T260" s="166"/>
    </row>
    <row r="261" spans="1:20" ht="16.5" customHeight="1" thickBot="1" x14ac:dyDescent="0.3">
      <c r="A261" s="149" t="s">
        <v>563</v>
      </c>
      <c r="B261" s="152"/>
      <c r="C261" s="156"/>
      <c r="D261" s="156"/>
      <c r="E261" s="2676"/>
      <c r="F261" s="2677"/>
      <c r="G261" s="2676"/>
      <c r="H261" s="2677"/>
      <c r="I261" s="2676">
        <v>0</v>
      </c>
      <c r="J261" s="2677"/>
      <c r="K261" s="140"/>
      <c r="L261" s="166"/>
      <c r="M261" s="123" t="s">
        <v>564</v>
      </c>
      <c r="N261" s="124"/>
      <c r="O261" s="124"/>
      <c r="P261" s="124"/>
      <c r="Q261" s="125">
        <v>4430373.6656322721</v>
      </c>
      <c r="R261" s="166"/>
      <c r="S261" s="166"/>
      <c r="T261" s="166"/>
    </row>
    <row r="262" spans="1:20" ht="16.5" customHeight="1" thickBot="1" x14ac:dyDescent="0.3">
      <c r="A262" s="149" t="s">
        <v>786</v>
      </c>
      <c r="B262" s="152"/>
      <c r="C262" s="156"/>
      <c r="D262" s="156" t="s">
        <v>1261</v>
      </c>
      <c r="E262" s="2676">
        <v>1</v>
      </c>
      <c r="F262" s="2677"/>
      <c r="G262" s="2676">
        <v>159000</v>
      </c>
      <c r="H262" s="2677"/>
      <c r="I262" s="2676">
        <v>159000</v>
      </c>
      <c r="J262" s="2677"/>
      <c r="K262" s="140"/>
      <c r="L262" s="53"/>
      <c r="M262" s="1124" t="s">
        <v>780</v>
      </c>
      <c r="N262" s="1125"/>
      <c r="O262" s="1125"/>
      <c r="P262" s="1125"/>
      <c r="Q262" s="1127">
        <v>96.098834550373525</v>
      </c>
      <c r="R262" s="53"/>
      <c r="S262" s="53"/>
      <c r="T262" s="53"/>
    </row>
    <row r="263" spans="1:20" ht="16.5" customHeight="1" x14ac:dyDescent="0.25">
      <c r="A263" s="149" t="s">
        <v>634</v>
      </c>
      <c r="B263" s="152"/>
      <c r="C263" s="156"/>
      <c r="D263" s="156"/>
      <c r="E263" s="2676"/>
      <c r="F263" s="2677"/>
      <c r="G263" s="2676"/>
      <c r="H263" s="2677"/>
      <c r="I263" s="2676">
        <v>0</v>
      </c>
      <c r="J263" s="2677"/>
      <c r="K263" s="140"/>
      <c r="L263" s="7" t="s">
        <v>1573</v>
      </c>
      <c r="M263" s="8"/>
      <c r="N263" s="8"/>
      <c r="O263" s="8"/>
      <c r="P263" s="9"/>
      <c r="Q263" s="10"/>
      <c r="R263" s="2135"/>
      <c r="S263" s="53"/>
      <c r="T263" s="53"/>
    </row>
    <row r="264" spans="1:20" ht="16.5" customHeight="1" x14ac:dyDescent="0.25">
      <c r="A264" s="149" t="s">
        <v>570</v>
      </c>
      <c r="B264" s="152"/>
      <c r="C264" s="156"/>
      <c r="D264" s="156"/>
      <c r="E264" s="2676"/>
      <c r="F264" s="2677"/>
      <c r="G264" s="2676"/>
      <c r="H264" s="2677"/>
      <c r="I264" s="2676">
        <v>0</v>
      </c>
      <c r="J264" s="2677"/>
      <c r="K264" s="140"/>
      <c r="L264" s="2173" t="s">
        <v>1628</v>
      </c>
      <c r="M264" s="53"/>
      <c r="N264" s="53"/>
      <c r="O264" s="53"/>
      <c r="P264" s="53"/>
      <c r="Q264" s="53"/>
      <c r="R264" s="53"/>
      <c r="S264" s="53"/>
      <c r="T264" s="53"/>
    </row>
    <row r="265" spans="1:20" ht="16.5" customHeight="1" x14ac:dyDescent="0.25">
      <c r="A265" s="149" t="s">
        <v>613</v>
      </c>
      <c r="B265" s="152"/>
      <c r="C265" s="156" t="s">
        <v>635</v>
      </c>
      <c r="D265" s="156" t="s">
        <v>571</v>
      </c>
      <c r="E265" s="2676">
        <v>13.226920093095423</v>
      </c>
      <c r="F265" s="2677"/>
      <c r="G265" s="2676">
        <v>74200</v>
      </c>
      <c r="H265" s="2677"/>
      <c r="I265" s="2676">
        <v>981437.47090768034</v>
      </c>
      <c r="J265" s="2677"/>
      <c r="K265" s="140"/>
      <c r="L265" s="53"/>
      <c r="M265" s="53"/>
      <c r="N265" s="53"/>
      <c r="O265" s="53"/>
      <c r="P265" s="53"/>
      <c r="Q265" s="53"/>
      <c r="R265" s="53"/>
      <c r="S265" s="52"/>
      <c r="T265" s="53"/>
    </row>
    <row r="266" spans="1:20" ht="16.5" customHeight="1" thickBot="1" x14ac:dyDescent="0.2">
      <c r="A266" s="180" t="s">
        <v>573</v>
      </c>
      <c r="B266" s="181"/>
      <c r="C266" s="182"/>
      <c r="D266" s="183"/>
      <c r="E266" s="2544">
        <v>38</v>
      </c>
      <c r="F266" s="2545"/>
      <c r="G266" s="2546"/>
      <c r="H266" s="2547"/>
      <c r="I266" s="2544">
        <v>2656487.4709076802</v>
      </c>
      <c r="J266" s="2545"/>
      <c r="K266" s="184"/>
      <c r="L266" s="166"/>
      <c r="M266" s="53"/>
      <c r="N266" s="53"/>
      <c r="O266" s="53"/>
      <c r="P266" s="53"/>
      <c r="Q266" s="53"/>
      <c r="R266" s="61"/>
      <c r="S266" s="166"/>
      <c r="T266" s="166"/>
    </row>
    <row r="267" spans="1:20" ht="14" customHeight="1" x14ac:dyDescent="0.15">
      <c r="A267" s="48"/>
      <c r="B267" s="48"/>
      <c r="C267" s="49"/>
      <c r="D267" s="49"/>
      <c r="E267" s="49"/>
      <c r="F267" s="49"/>
      <c r="G267" s="50"/>
      <c r="H267" s="50"/>
      <c r="I267" s="52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</row>
    <row r="268" spans="1:20" ht="14" customHeight="1" x14ac:dyDescent="0.15">
      <c r="A268" s="48"/>
      <c r="B268" s="48"/>
      <c r="C268" s="49"/>
      <c r="D268" s="49"/>
      <c r="E268" s="49"/>
      <c r="F268" s="49"/>
      <c r="G268" s="50"/>
      <c r="H268" s="50"/>
      <c r="I268" s="52"/>
      <c r="J268" s="53"/>
      <c r="K268" s="53"/>
      <c r="L268" s="48"/>
      <c r="M268" s="48"/>
      <c r="N268" s="49"/>
      <c r="O268" s="49"/>
      <c r="P268" s="49"/>
      <c r="Q268" s="49"/>
      <c r="R268" s="53"/>
      <c r="S268" s="53"/>
      <c r="T268" s="53"/>
    </row>
    <row r="269" spans="1:20" ht="14" customHeight="1" x14ac:dyDescent="0.15">
      <c r="A269" s="2610"/>
      <c r="B269" s="2610"/>
      <c r="C269" s="2610"/>
      <c r="D269" s="2610"/>
      <c r="E269" s="2610"/>
      <c r="F269" s="2610"/>
      <c r="G269" s="2610"/>
      <c r="H269" s="2610"/>
      <c r="I269" s="2610"/>
      <c r="J269" s="2610"/>
      <c r="K269" s="2610"/>
      <c r="L269" s="2610"/>
      <c r="M269" s="2610"/>
      <c r="N269" s="2610"/>
      <c r="O269" s="2610"/>
      <c r="P269" s="2610"/>
      <c r="Q269" s="2610"/>
      <c r="R269" s="2610"/>
      <c r="S269" s="2610"/>
      <c r="T269" s="2610"/>
    </row>
    <row r="270" spans="1:20" ht="14" customHeight="1" x14ac:dyDescent="0.15">
      <c r="A270" s="2610"/>
      <c r="B270" s="2610"/>
      <c r="C270" s="2610"/>
      <c r="D270" s="2610"/>
      <c r="E270" s="2610"/>
      <c r="F270" s="2610"/>
      <c r="G270" s="2610"/>
      <c r="H270" s="2610"/>
      <c r="I270" s="2610"/>
      <c r="J270" s="2610"/>
      <c r="K270" s="2610"/>
      <c r="L270" s="2610"/>
      <c r="M270" s="2610"/>
      <c r="N270" s="2610"/>
      <c r="O270" s="2610"/>
      <c r="P270" s="2610"/>
      <c r="Q270" s="2610"/>
      <c r="R270" s="2610"/>
      <c r="S270" s="2610"/>
      <c r="T270" s="2610"/>
    </row>
    <row r="271" spans="1:20" ht="14" customHeight="1" x14ac:dyDescent="0.15">
      <c r="A271" s="188"/>
      <c r="B271" s="188"/>
      <c r="C271" s="188"/>
      <c r="D271" s="188"/>
      <c r="E271" s="188"/>
      <c r="F271" s="188"/>
      <c r="G271" s="188"/>
      <c r="H271" s="188"/>
      <c r="I271" s="188"/>
      <c r="J271" s="188"/>
      <c r="K271" s="188"/>
      <c r="L271" s="188"/>
      <c r="M271" s="188"/>
      <c r="N271" s="188"/>
      <c r="O271" s="188"/>
      <c r="P271" s="188"/>
      <c r="Q271" s="188"/>
      <c r="R271" s="188"/>
      <c r="S271" s="188"/>
      <c r="T271" s="188"/>
    </row>
    <row r="272" spans="1:20" ht="14" customHeight="1" x14ac:dyDescent="0.15">
      <c r="A272" s="48"/>
      <c r="B272" s="48"/>
      <c r="C272" s="49"/>
      <c r="D272" s="49"/>
      <c r="E272" s="49"/>
      <c r="F272" s="49"/>
      <c r="G272" s="50"/>
      <c r="H272" s="50"/>
      <c r="I272" s="52"/>
      <c r="J272" s="53"/>
      <c r="K272" s="53"/>
      <c r="L272" s="48"/>
      <c r="M272" s="48"/>
      <c r="N272" s="49"/>
      <c r="O272" s="49"/>
      <c r="P272" s="49"/>
      <c r="Q272" s="49"/>
      <c r="R272" s="53"/>
      <c r="S272" s="53"/>
      <c r="T272" s="53"/>
    </row>
    <row r="273" spans="1:20" ht="14" customHeight="1" x14ac:dyDescent="0.15">
      <c r="A273" s="2705" t="s">
        <v>1862</v>
      </c>
      <c r="B273" s="2705"/>
      <c r="C273" s="2705"/>
      <c r="D273" s="2705"/>
      <c r="E273" s="2705"/>
      <c r="F273" s="2705"/>
      <c r="G273" s="2705"/>
      <c r="H273" s="2705"/>
      <c r="I273" s="2705"/>
      <c r="J273" s="2705"/>
      <c r="K273" s="2705"/>
      <c r="L273" s="2705"/>
      <c r="M273" s="2705"/>
      <c r="N273" s="2705"/>
      <c r="O273" s="2705"/>
      <c r="P273" s="2705"/>
      <c r="Q273" s="2705"/>
      <c r="R273" s="2705"/>
      <c r="S273" s="2705"/>
      <c r="T273" s="2705"/>
    </row>
    <row r="274" spans="1:20" ht="14" customHeight="1" x14ac:dyDescent="0.15">
      <c r="A274" s="56"/>
      <c r="B274" s="56"/>
      <c r="C274" s="131"/>
      <c r="D274" s="57"/>
      <c r="E274" s="57"/>
      <c r="F274" s="57"/>
      <c r="G274" s="59"/>
      <c r="H274" s="59"/>
      <c r="I274" s="61"/>
      <c r="J274" s="53"/>
      <c r="K274" s="53"/>
      <c r="L274" s="56"/>
      <c r="M274" s="56"/>
      <c r="N274" s="131"/>
      <c r="O274" s="166"/>
      <c r="P274" s="166"/>
      <c r="Q274" s="166"/>
      <c r="R274" s="166"/>
      <c r="S274" s="166"/>
      <c r="T274" s="166"/>
    </row>
    <row r="275" spans="1:20" ht="14" customHeight="1" thickBot="1" x14ac:dyDescent="0.2">
      <c r="A275" s="56"/>
      <c r="B275" s="56"/>
      <c r="C275" s="57"/>
      <c r="D275" s="57"/>
      <c r="E275" s="57"/>
      <c r="F275" s="57"/>
      <c r="G275" s="59"/>
      <c r="H275" s="59"/>
      <c r="I275" s="61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</row>
    <row r="276" spans="1:20" ht="16.5" customHeight="1" x14ac:dyDescent="0.25">
      <c r="A276" s="2612" t="s">
        <v>451</v>
      </c>
      <c r="B276" s="2613"/>
      <c r="C276" s="2589" t="s">
        <v>452</v>
      </c>
      <c r="D276" s="2618"/>
      <c r="E276" s="2618"/>
      <c r="F276" s="2590"/>
      <c r="G276" s="2595" t="s">
        <v>453</v>
      </c>
      <c r="H276" s="2596"/>
      <c r="I276" s="2589" t="s">
        <v>455</v>
      </c>
      <c r="J276" s="2590"/>
      <c r="K276" s="62"/>
      <c r="L276" s="2620" t="s">
        <v>451</v>
      </c>
      <c r="M276" s="2618" t="s">
        <v>452</v>
      </c>
      <c r="N276" s="2618"/>
      <c r="O276" s="2618"/>
      <c r="P276" s="2590"/>
      <c r="Q276" s="2595" t="s">
        <v>453</v>
      </c>
      <c r="R276" s="2596"/>
      <c r="S276" s="2589" t="s">
        <v>455</v>
      </c>
      <c r="T276" s="2680"/>
    </row>
    <row r="277" spans="1:20" ht="16.5" customHeight="1" thickBot="1" x14ac:dyDescent="0.3">
      <c r="A277" s="2614"/>
      <c r="B277" s="2615"/>
      <c r="C277" s="2591"/>
      <c r="D277" s="2619"/>
      <c r="E277" s="2619"/>
      <c r="F277" s="2592"/>
      <c r="G277" s="2593" t="s">
        <v>456</v>
      </c>
      <c r="H277" s="2594"/>
      <c r="I277" s="2585"/>
      <c r="J277" s="2586"/>
      <c r="K277" s="62"/>
      <c r="L277" s="2621"/>
      <c r="M277" s="2619"/>
      <c r="N277" s="2619"/>
      <c r="O277" s="2619"/>
      <c r="P277" s="2592"/>
      <c r="Q277" s="2593" t="s">
        <v>456</v>
      </c>
      <c r="R277" s="2594"/>
      <c r="S277" s="2585"/>
      <c r="T277" s="2681"/>
    </row>
    <row r="278" spans="1:20" ht="16.5" customHeight="1" x14ac:dyDescent="0.25">
      <c r="A278" s="2614"/>
      <c r="B278" s="2615"/>
      <c r="C278" s="66" t="s">
        <v>457</v>
      </c>
      <c r="D278" s="2675" t="s">
        <v>458</v>
      </c>
      <c r="E278" s="2585" t="s">
        <v>459</v>
      </c>
      <c r="F278" s="2586"/>
      <c r="G278" s="2593" t="s">
        <v>460</v>
      </c>
      <c r="H278" s="2594"/>
      <c r="I278" s="2585" t="s">
        <v>363</v>
      </c>
      <c r="J278" s="2586"/>
      <c r="K278" s="62"/>
      <c r="L278" s="2621"/>
      <c r="M278" s="64" t="s">
        <v>457</v>
      </c>
      <c r="N278" s="2675" t="s">
        <v>458</v>
      </c>
      <c r="O278" s="2585" t="s">
        <v>459</v>
      </c>
      <c r="P278" s="2586"/>
      <c r="Q278" s="2593" t="s">
        <v>460</v>
      </c>
      <c r="R278" s="2594"/>
      <c r="S278" s="2585" t="s">
        <v>363</v>
      </c>
      <c r="T278" s="2681"/>
    </row>
    <row r="279" spans="1:20" ht="16.5" customHeight="1" thickBot="1" x14ac:dyDescent="0.3">
      <c r="A279" s="2616"/>
      <c r="B279" s="2617"/>
      <c r="C279" s="67" t="s">
        <v>461</v>
      </c>
      <c r="D279" s="2588"/>
      <c r="E279" s="2591"/>
      <c r="F279" s="2592"/>
      <c r="G279" s="2544"/>
      <c r="H279" s="2545"/>
      <c r="I279" s="2597"/>
      <c r="J279" s="2598"/>
      <c r="K279" s="62"/>
      <c r="L279" s="2622"/>
      <c r="M279" s="63" t="s">
        <v>461</v>
      </c>
      <c r="N279" s="2588"/>
      <c r="O279" s="2591"/>
      <c r="P279" s="2592"/>
      <c r="Q279" s="2544"/>
      <c r="R279" s="2545"/>
      <c r="S279" s="2682"/>
      <c r="T279" s="2683"/>
    </row>
    <row r="280" spans="1:20" ht="16.5" customHeight="1" x14ac:dyDescent="0.25">
      <c r="A280" s="132" t="s">
        <v>462</v>
      </c>
      <c r="B280" s="133"/>
      <c r="C280" s="134"/>
      <c r="D280" s="134"/>
      <c r="E280" s="2696"/>
      <c r="F280" s="2697"/>
      <c r="G280" s="2695"/>
      <c r="H280" s="2698"/>
      <c r="I280" s="2601"/>
      <c r="J280" s="2602"/>
      <c r="K280" s="53"/>
      <c r="L280" s="135" t="s">
        <v>463</v>
      </c>
      <c r="M280" s="134"/>
      <c r="N280" s="134"/>
      <c r="O280" s="2695"/>
      <c r="P280" s="2695"/>
      <c r="Q280" s="2695"/>
      <c r="R280" s="2695"/>
      <c r="S280" s="2695"/>
      <c r="T280" s="2695"/>
    </row>
    <row r="281" spans="1:20" ht="16.5" customHeight="1" x14ac:dyDescent="0.25">
      <c r="A281" s="2577" t="s">
        <v>464</v>
      </c>
      <c r="B281" s="2578"/>
      <c r="C281" s="136"/>
      <c r="D281" s="136"/>
      <c r="E281" s="2684"/>
      <c r="F281" s="2685"/>
      <c r="G281" s="2676"/>
      <c r="H281" s="2677"/>
      <c r="I281" s="2686">
        <v>0</v>
      </c>
      <c r="J281" s="2687"/>
      <c r="K281" s="137"/>
      <c r="L281" s="138"/>
      <c r="M281" s="136"/>
      <c r="N281" s="136"/>
      <c r="O281" s="2676"/>
      <c r="P281" s="2676"/>
      <c r="Q281" s="2676"/>
      <c r="R281" s="2676"/>
      <c r="S281" s="2676"/>
      <c r="T281" s="2676"/>
    </row>
    <row r="282" spans="1:20" ht="16.5" customHeight="1" x14ac:dyDescent="0.25">
      <c r="A282" s="2573" t="s">
        <v>465</v>
      </c>
      <c r="B282" s="2574"/>
      <c r="C282" s="136"/>
      <c r="D282" s="136"/>
      <c r="E282" s="2684"/>
      <c r="F282" s="2685"/>
      <c r="G282" s="2676"/>
      <c r="H282" s="2677"/>
      <c r="I282" s="2676">
        <v>0</v>
      </c>
      <c r="J282" s="2677"/>
      <c r="K282" s="140"/>
      <c r="L282" s="138" t="s">
        <v>466</v>
      </c>
      <c r="M282" s="136" t="s">
        <v>730</v>
      </c>
      <c r="N282" s="136" t="s">
        <v>468</v>
      </c>
      <c r="O282" s="2676">
        <v>30</v>
      </c>
      <c r="P282" s="2676"/>
      <c r="Q282" s="2676">
        <v>10000</v>
      </c>
      <c r="R282" s="2676"/>
      <c r="S282" s="2676">
        <v>300000</v>
      </c>
      <c r="T282" s="2676"/>
    </row>
    <row r="283" spans="1:20" ht="16.5" customHeight="1" x14ac:dyDescent="0.25">
      <c r="A283" s="2573" t="s">
        <v>469</v>
      </c>
      <c r="B283" s="2574"/>
      <c r="C283" s="136"/>
      <c r="D283" s="136"/>
      <c r="E283" s="2684"/>
      <c r="F283" s="2685"/>
      <c r="G283" s="2676"/>
      <c r="H283" s="2677"/>
      <c r="I283" s="2676">
        <v>0</v>
      </c>
      <c r="J283" s="2677"/>
      <c r="K283" s="140"/>
      <c r="L283" s="138" t="s">
        <v>470</v>
      </c>
      <c r="M283" s="136"/>
      <c r="N283" s="136"/>
      <c r="O283" s="2676"/>
      <c r="P283" s="2676"/>
      <c r="Q283" s="2676"/>
      <c r="R283" s="2676"/>
      <c r="S283" s="2676">
        <v>0</v>
      </c>
      <c r="T283" s="2676"/>
    </row>
    <row r="284" spans="1:20" ht="16.5" customHeight="1" x14ac:dyDescent="0.25">
      <c r="A284" s="2573" t="s">
        <v>471</v>
      </c>
      <c r="B284" s="2574"/>
      <c r="C284" s="136"/>
      <c r="D284" s="136"/>
      <c r="E284" s="2684"/>
      <c r="F284" s="2684"/>
      <c r="G284" s="2676"/>
      <c r="H284" s="2677"/>
      <c r="I284" s="2676">
        <v>0</v>
      </c>
      <c r="J284" s="2677"/>
      <c r="K284" s="140"/>
      <c r="L284" s="138" t="s">
        <v>472</v>
      </c>
      <c r="M284" s="136" t="s">
        <v>731</v>
      </c>
      <c r="N284" s="136" t="s">
        <v>571</v>
      </c>
      <c r="O284" s="2676">
        <v>1</v>
      </c>
      <c r="P284" s="2676"/>
      <c r="Q284" s="2676">
        <v>136000</v>
      </c>
      <c r="R284" s="2676"/>
      <c r="S284" s="2676">
        <v>136000</v>
      </c>
      <c r="T284" s="2676"/>
    </row>
    <row r="285" spans="1:20" ht="16.5" customHeight="1" x14ac:dyDescent="0.15">
      <c r="A285" s="2581" t="s">
        <v>575</v>
      </c>
      <c r="B285" s="2582"/>
      <c r="C285" s="136"/>
      <c r="D285" s="136"/>
      <c r="E285" s="2684"/>
      <c r="F285" s="2684"/>
      <c r="G285" s="2676"/>
      <c r="H285" s="2676"/>
      <c r="I285" s="2686">
        <v>416000</v>
      </c>
      <c r="J285" s="2686"/>
      <c r="K285" s="142"/>
      <c r="L285" s="138" t="s">
        <v>474</v>
      </c>
      <c r="M285" s="136"/>
      <c r="N285" s="136"/>
      <c r="O285" s="2676"/>
      <c r="P285" s="2676"/>
      <c r="Q285" s="2676"/>
      <c r="R285" s="2676"/>
      <c r="S285" s="2676">
        <v>0</v>
      </c>
      <c r="T285" s="2676"/>
    </row>
    <row r="286" spans="1:20" ht="16.5" customHeight="1" x14ac:dyDescent="0.25">
      <c r="A286" s="143" t="s">
        <v>477</v>
      </c>
      <c r="B286" s="144"/>
      <c r="C286" s="136"/>
      <c r="D286" s="136"/>
      <c r="E286" s="2684"/>
      <c r="F286" s="2684"/>
      <c r="G286" s="2676"/>
      <c r="H286" s="2677"/>
      <c r="I286" s="2676">
        <v>0</v>
      </c>
      <c r="J286" s="2677"/>
      <c r="K286" s="140"/>
      <c r="L286" s="138" t="s">
        <v>609</v>
      </c>
      <c r="M286" s="136" t="s">
        <v>774</v>
      </c>
      <c r="N286" s="136" t="s">
        <v>1626</v>
      </c>
      <c r="O286" s="2676">
        <v>5</v>
      </c>
      <c r="P286" s="2676"/>
      <c r="Q286" s="2676">
        <v>73600</v>
      </c>
      <c r="R286" s="2676"/>
      <c r="S286" s="2676">
        <v>368000</v>
      </c>
      <c r="T286" s="2676"/>
    </row>
    <row r="287" spans="1:20" ht="16.5" customHeight="1" x14ac:dyDescent="0.25">
      <c r="A287" s="145" t="s">
        <v>732</v>
      </c>
      <c r="B287" s="146"/>
      <c r="C287" s="136" t="s">
        <v>512</v>
      </c>
      <c r="D287" s="136" t="s">
        <v>512</v>
      </c>
      <c r="E287" s="2684">
        <v>5</v>
      </c>
      <c r="F287" s="2684"/>
      <c r="G287" s="2542">
        <v>32000</v>
      </c>
      <c r="H287" s="2543"/>
      <c r="I287" s="2676">
        <v>160000</v>
      </c>
      <c r="J287" s="2677"/>
      <c r="K287" s="140"/>
      <c r="L287" s="138" t="s">
        <v>487</v>
      </c>
      <c r="M287" s="136" t="s">
        <v>581</v>
      </c>
      <c r="N287" s="136" t="s">
        <v>611</v>
      </c>
      <c r="O287" s="2676">
        <v>2</v>
      </c>
      <c r="P287" s="2676"/>
      <c r="Q287" s="2676">
        <v>18400</v>
      </c>
      <c r="R287" s="2676"/>
      <c r="S287" s="2676">
        <v>36800</v>
      </c>
      <c r="T287" s="2676"/>
    </row>
    <row r="288" spans="1:20" ht="16.5" customHeight="1" x14ac:dyDescent="0.25">
      <c r="A288" s="143" t="s">
        <v>481</v>
      </c>
      <c r="B288" s="144"/>
      <c r="C288" s="136"/>
      <c r="D288" s="136"/>
      <c r="E288" s="2684"/>
      <c r="F288" s="2684"/>
      <c r="G288" s="2676"/>
      <c r="H288" s="2677"/>
      <c r="I288" s="2676">
        <v>0</v>
      </c>
      <c r="J288" s="2677"/>
      <c r="K288" s="140"/>
      <c r="L288" s="138" t="s">
        <v>520</v>
      </c>
      <c r="M288" s="136" t="s">
        <v>633</v>
      </c>
      <c r="N288" s="136" t="s">
        <v>1626</v>
      </c>
      <c r="O288" s="2676">
        <v>8</v>
      </c>
      <c r="P288" s="2676"/>
      <c r="Q288" s="2676">
        <v>7300</v>
      </c>
      <c r="R288" s="2676"/>
      <c r="S288" s="2676">
        <v>58400</v>
      </c>
      <c r="T288" s="2676"/>
    </row>
    <row r="289" spans="1:20" ht="16.5" customHeight="1" x14ac:dyDescent="0.25">
      <c r="A289" s="143" t="s">
        <v>485</v>
      </c>
      <c r="B289" s="144"/>
      <c r="C289" s="136"/>
      <c r="D289" s="136"/>
      <c r="E289" s="2684"/>
      <c r="F289" s="2684"/>
      <c r="G289" s="2676"/>
      <c r="H289" s="2677"/>
      <c r="I289" s="2676">
        <v>0</v>
      </c>
      <c r="J289" s="2677"/>
      <c r="K289" s="140"/>
      <c r="L289" s="138" t="s">
        <v>733</v>
      </c>
      <c r="M289" s="136" t="s">
        <v>733</v>
      </c>
      <c r="N289" s="136"/>
      <c r="O289" s="2676"/>
      <c r="P289" s="2676"/>
      <c r="Q289" s="2676"/>
      <c r="R289" s="2676"/>
      <c r="S289" s="2676">
        <v>20000</v>
      </c>
      <c r="T289" s="2676"/>
    </row>
    <row r="290" spans="1:20" ht="16.5" customHeight="1" x14ac:dyDescent="0.25">
      <c r="A290" s="147" t="s">
        <v>486</v>
      </c>
      <c r="B290" s="148"/>
      <c r="C290" s="136"/>
      <c r="D290" s="136"/>
      <c r="E290" s="2684"/>
      <c r="F290" s="2684"/>
      <c r="G290" s="2676"/>
      <c r="H290" s="2677"/>
      <c r="I290" s="2676">
        <v>0</v>
      </c>
      <c r="J290" s="2677"/>
      <c r="K290" s="140"/>
      <c r="L290" s="138"/>
      <c r="M290" s="136"/>
      <c r="N290" s="136"/>
      <c r="O290" s="2676"/>
      <c r="P290" s="2676"/>
      <c r="Q290" s="2676"/>
      <c r="R290" s="2676"/>
      <c r="S290" s="2676"/>
      <c r="T290" s="2676"/>
    </row>
    <row r="291" spans="1:20" ht="16.5" customHeight="1" x14ac:dyDescent="0.25">
      <c r="A291" s="143" t="s">
        <v>490</v>
      </c>
      <c r="B291" s="144"/>
      <c r="C291" s="136"/>
      <c r="D291" s="136"/>
      <c r="E291" s="2684"/>
      <c r="F291" s="2684"/>
      <c r="G291" s="2676"/>
      <c r="H291" s="2677"/>
      <c r="I291" s="2676">
        <v>0</v>
      </c>
      <c r="J291" s="2677"/>
      <c r="K291" s="140"/>
      <c r="L291" s="138" t="s">
        <v>491</v>
      </c>
      <c r="M291" s="136"/>
      <c r="N291" s="136"/>
      <c r="O291" s="2676"/>
      <c r="P291" s="2676"/>
      <c r="Q291" s="2676"/>
      <c r="R291" s="2676"/>
      <c r="S291" s="2676">
        <v>0</v>
      </c>
      <c r="T291" s="2676"/>
    </row>
    <row r="292" spans="1:20" ht="16.5" customHeight="1" x14ac:dyDescent="0.25">
      <c r="A292" s="143" t="s">
        <v>492</v>
      </c>
      <c r="B292" s="144"/>
      <c r="C292" s="136"/>
      <c r="D292" s="136"/>
      <c r="E292" s="2684"/>
      <c r="F292" s="2684"/>
      <c r="G292" s="2676"/>
      <c r="H292" s="2677"/>
      <c r="I292" s="2676">
        <v>0</v>
      </c>
      <c r="J292" s="2677"/>
      <c r="K292" s="140"/>
      <c r="L292" s="138" t="s">
        <v>493</v>
      </c>
      <c r="M292" s="136" t="s">
        <v>734</v>
      </c>
      <c r="N292" s="136" t="s">
        <v>611</v>
      </c>
      <c r="O292" s="2676">
        <v>2</v>
      </c>
      <c r="P292" s="2676"/>
      <c r="Q292" s="2676">
        <v>16300</v>
      </c>
      <c r="R292" s="2676"/>
      <c r="S292" s="2676">
        <v>32600</v>
      </c>
      <c r="T292" s="2676"/>
    </row>
    <row r="293" spans="1:20" ht="16.5" customHeight="1" x14ac:dyDescent="0.25">
      <c r="A293" s="2579" t="s">
        <v>496</v>
      </c>
      <c r="B293" s="2580"/>
      <c r="C293" s="136"/>
      <c r="D293" s="136"/>
      <c r="E293" s="2684"/>
      <c r="F293" s="2685"/>
      <c r="G293" s="2676"/>
      <c r="H293" s="2677"/>
      <c r="I293" s="2676">
        <v>0</v>
      </c>
      <c r="J293" s="2677"/>
      <c r="K293" s="140"/>
      <c r="L293" s="138" t="s">
        <v>497</v>
      </c>
      <c r="M293" s="136" t="s">
        <v>735</v>
      </c>
      <c r="N293" s="136" t="s">
        <v>611</v>
      </c>
      <c r="O293" s="2676">
        <v>2</v>
      </c>
      <c r="P293" s="2676"/>
      <c r="Q293" s="2676">
        <v>18300</v>
      </c>
      <c r="R293" s="2676"/>
      <c r="S293" s="2676">
        <v>36600</v>
      </c>
      <c r="T293" s="2676"/>
    </row>
    <row r="294" spans="1:20" ht="16.5" customHeight="1" x14ac:dyDescent="0.25">
      <c r="A294" s="143" t="s">
        <v>470</v>
      </c>
      <c r="B294" s="144"/>
      <c r="C294" s="136"/>
      <c r="D294" s="136"/>
      <c r="E294" s="2684"/>
      <c r="F294" s="2685"/>
      <c r="G294" s="2676"/>
      <c r="H294" s="2677"/>
      <c r="I294" s="2676">
        <v>0</v>
      </c>
      <c r="J294" s="2677"/>
      <c r="K294" s="140"/>
      <c r="L294" s="138" t="s">
        <v>499</v>
      </c>
      <c r="M294" s="136"/>
      <c r="N294" s="136"/>
      <c r="O294" s="2676"/>
      <c r="P294" s="2676"/>
      <c r="Q294" s="2676"/>
      <c r="R294" s="2676"/>
      <c r="S294" s="2676">
        <v>0</v>
      </c>
      <c r="T294" s="2676"/>
    </row>
    <row r="295" spans="1:20" ht="16.5" customHeight="1" x14ac:dyDescent="0.25">
      <c r="A295" s="143" t="s">
        <v>736</v>
      </c>
      <c r="B295" s="144"/>
      <c r="C295" s="136" t="s">
        <v>512</v>
      </c>
      <c r="D295" s="136" t="s">
        <v>512</v>
      </c>
      <c r="E295" s="2684">
        <v>8</v>
      </c>
      <c r="F295" s="2685"/>
      <c r="G295" s="2542">
        <v>32000</v>
      </c>
      <c r="H295" s="2543"/>
      <c r="I295" s="2676">
        <v>256000</v>
      </c>
      <c r="J295" s="2677"/>
      <c r="K295" s="140"/>
      <c r="L295" s="138" t="s">
        <v>502</v>
      </c>
      <c r="M295" s="136" t="s">
        <v>612</v>
      </c>
      <c r="N295" s="136" t="s">
        <v>611</v>
      </c>
      <c r="O295" s="2676">
        <v>1</v>
      </c>
      <c r="P295" s="2676"/>
      <c r="Q295" s="2676">
        <v>43000</v>
      </c>
      <c r="R295" s="2676"/>
      <c r="S295" s="2676">
        <v>43000</v>
      </c>
      <c r="T295" s="2676"/>
    </row>
    <row r="296" spans="1:20" ht="16.5" customHeight="1" x14ac:dyDescent="0.25">
      <c r="A296" s="149" t="s">
        <v>504</v>
      </c>
      <c r="B296" s="150"/>
      <c r="C296" s="136"/>
      <c r="D296" s="136"/>
      <c r="E296" s="2684"/>
      <c r="F296" s="2685"/>
      <c r="G296" s="2676"/>
      <c r="H296" s="2677"/>
      <c r="I296" s="2676">
        <v>0</v>
      </c>
      <c r="J296" s="2677"/>
      <c r="K296" s="140"/>
      <c r="L296" s="138" t="s">
        <v>505</v>
      </c>
      <c r="M296" s="136"/>
      <c r="N296" s="136"/>
      <c r="O296" s="2676"/>
      <c r="P296" s="2676"/>
      <c r="Q296" s="2676"/>
      <c r="R296" s="2676"/>
      <c r="S296" s="2676">
        <v>0</v>
      </c>
      <c r="T296" s="2676"/>
    </row>
    <row r="297" spans="1:20" ht="16.5" customHeight="1" x14ac:dyDescent="0.25">
      <c r="A297" s="151" t="s">
        <v>506</v>
      </c>
      <c r="B297" s="152"/>
      <c r="C297" s="136"/>
      <c r="D297" s="136"/>
      <c r="E297" s="2684"/>
      <c r="F297" s="2685"/>
      <c r="G297" s="2676"/>
      <c r="H297" s="2677"/>
      <c r="I297" s="2686">
        <v>96000</v>
      </c>
      <c r="J297" s="2687"/>
      <c r="K297" s="140"/>
      <c r="L297" s="138" t="s">
        <v>507</v>
      </c>
      <c r="M297" s="136" t="s">
        <v>1258</v>
      </c>
      <c r="N297" s="136" t="s">
        <v>611</v>
      </c>
      <c r="O297" s="2676">
        <v>2</v>
      </c>
      <c r="P297" s="2676"/>
      <c r="Q297" s="2676">
        <v>47800</v>
      </c>
      <c r="R297" s="2676"/>
      <c r="S297" s="2676">
        <v>95600</v>
      </c>
      <c r="T297" s="2676"/>
    </row>
    <row r="298" spans="1:20" ht="16.5" customHeight="1" x14ac:dyDescent="0.25">
      <c r="A298" s="149" t="s">
        <v>508</v>
      </c>
      <c r="B298" s="152"/>
      <c r="C298" s="136" t="s">
        <v>512</v>
      </c>
      <c r="D298" s="136" t="s">
        <v>512</v>
      </c>
      <c r="E298" s="2676">
        <v>3</v>
      </c>
      <c r="F298" s="2676"/>
      <c r="G298" s="2542">
        <v>32000</v>
      </c>
      <c r="H298" s="2543"/>
      <c r="I298" s="2676">
        <v>96000</v>
      </c>
      <c r="J298" s="2677"/>
      <c r="K298" s="140"/>
      <c r="L298" s="138" t="s">
        <v>510</v>
      </c>
      <c r="M298" s="136" t="s">
        <v>737</v>
      </c>
      <c r="N298" s="136" t="s">
        <v>611</v>
      </c>
      <c r="O298" s="2676">
        <v>1</v>
      </c>
      <c r="P298" s="2676"/>
      <c r="Q298" s="2676">
        <v>55000</v>
      </c>
      <c r="R298" s="2676"/>
      <c r="S298" s="2676">
        <v>55000</v>
      </c>
      <c r="T298" s="2676"/>
    </row>
    <row r="299" spans="1:20" ht="16.5" customHeight="1" x14ac:dyDescent="0.25">
      <c r="A299" s="153" t="s">
        <v>738</v>
      </c>
      <c r="B299" s="154"/>
      <c r="C299" s="136"/>
      <c r="D299" s="136"/>
      <c r="E299" s="2676"/>
      <c r="F299" s="2676"/>
      <c r="G299" s="2540"/>
      <c r="H299" s="2541"/>
      <c r="I299" s="2676">
        <v>0</v>
      </c>
      <c r="J299" s="2677"/>
      <c r="K299" s="140"/>
      <c r="L299" s="138" t="s">
        <v>514</v>
      </c>
      <c r="M299" s="136"/>
      <c r="N299" s="136"/>
      <c r="O299" s="2676"/>
      <c r="P299" s="2676"/>
      <c r="Q299" s="2676"/>
      <c r="R299" s="2676"/>
      <c r="S299" s="2676">
        <v>0</v>
      </c>
      <c r="T299" s="2676"/>
    </row>
    <row r="300" spans="1:20" ht="16.5" customHeight="1" x14ac:dyDescent="0.25">
      <c r="A300" s="2567" t="s">
        <v>517</v>
      </c>
      <c r="B300" s="2568"/>
      <c r="C300" s="136"/>
      <c r="D300" s="136"/>
      <c r="E300" s="2676"/>
      <c r="F300" s="2676"/>
      <c r="G300" s="2676"/>
      <c r="H300" s="2677"/>
      <c r="I300" s="2676">
        <v>0</v>
      </c>
      <c r="J300" s="2677"/>
      <c r="K300" s="140"/>
      <c r="L300" s="155" t="s">
        <v>593</v>
      </c>
      <c r="M300" s="156" t="s">
        <v>739</v>
      </c>
      <c r="N300" s="156" t="s">
        <v>611</v>
      </c>
      <c r="O300" s="2676">
        <v>1</v>
      </c>
      <c r="P300" s="2676"/>
      <c r="Q300" s="2676">
        <v>43000</v>
      </c>
      <c r="R300" s="2676"/>
      <c r="S300" s="2676">
        <v>43000</v>
      </c>
      <c r="T300" s="2676"/>
    </row>
    <row r="301" spans="1:20" ht="16.5" customHeight="1" x14ac:dyDescent="0.25">
      <c r="A301" s="2573" t="s">
        <v>520</v>
      </c>
      <c r="B301" s="2574"/>
      <c r="C301" s="136"/>
      <c r="D301" s="136"/>
      <c r="E301" s="2676"/>
      <c r="F301" s="2676"/>
      <c r="G301" s="2676"/>
      <c r="H301" s="2677"/>
      <c r="I301" s="2676">
        <v>0</v>
      </c>
      <c r="J301" s="2677"/>
      <c r="K301" s="140"/>
      <c r="L301" s="155"/>
      <c r="M301" s="155"/>
      <c r="N301" s="155"/>
      <c r="O301" s="2676"/>
      <c r="P301" s="2676"/>
      <c r="Q301" s="2676"/>
      <c r="R301" s="2676"/>
      <c r="S301" s="2676"/>
      <c r="T301" s="2676"/>
    </row>
    <row r="302" spans="1:20" ht="16.5" customHeight="1" x14ac:dyDescent="0.25">
      <c r="A302" s="2573" t="s">
        <v>520</v>
      </c>
      <c r="B302" s="2574"/>
      <c r="C302" s="136"/>
      <c r="D302" s="136"/>
      <c r="E302" s="2676"/>
      <c r="F302" s="2676"/>
      <c r="G302" s="2676"/>
      <c r="H302" s="2677"/>
      <c r="I302" s="2676">
        <v>0</v>
      </c>
      <c r="J302" s="2677"/>
      <c r="K302" s="140"/>
      <c r="L302" s="155" t="s">
        <v>615</v>
      </c>
      <c r="M302" s="155"/>
      <c r="N302" s="155"/>
      <c r="O302" s="2676"/>
      <c r="P302" s="2676"/>
      <c r="Q302" s="2676"/>
      <c r="R302" s="2676"/>
      <c r="S302" s="2676">
        <v>0</v>
      </c>
      <c r="T302" s="2676"/>
    </row>
    <row r="303" spans="1:20" ht="16.5" customHeight="1" x14ac:dyDescent="0.25">
      <c r="A303" s="2577" t="s">
        <v>522</v>
      </c>
      <c r="B303" s="2578"/>
      <c r="C303" s="136"/>
      <c r="D303" s="136"/>
      <c r="E303" s="2684"/>
      <c r="F303" s="2685"/>
      <c r="G303" s="2676"/>
      <c r="H303" s="2677"/>
      <c r="I303" s="2686">
        <v>960000</v>
      </c>
      <c r="J303" s="2687"/>
      <c r="K303" s="137"/>
      <c r="L303" s="155" t="s">
        <v>620</v>
      </c>
      <c r="M303" s="156" t="s">
        <v>1418</v>
      </c>
      <c r="N303" s="155" t="s">
        <v>513</v>
      </c>
      <c r="O303" s="2676">
        <v>2000</v>
      </c>
      <c r="P303" s="2676"/>
      <c r="Q303" s="2676">
        <v>1600</v>
      </c>
      <c r="R303" s="2676"/>
      <c r="S303" s="2676">
        <v>3200000</v>
      </c>
      <c r="T303" s="2676"/>
    </row>
    <row r="304" spans="1:20" ht="16.5" customHeight="1" x14ac:dyDescent="0.25">
      <c r="A304" s="2573" t="s">
        <v>741</v>
      </c>
      <c r="B304" s="2574"/>
      <c r="C304" s="136" t="s">
        <v>512</v>
      </c>
      <c r="D304" s="136" t="s">
        <v>512</v>
      </c>
      <c r="E304" s="2684">
        <v>8</v>
      </c>
      <c r="F304" s="2685"/>
      <c r="G304" s="2542">
        <v>32000</v>
      </c>
      <c r="H304" s="2543"/>
      <c r="I304" s="2676">
        <v>256000</v>
      </c>
      <c r="J304" s="2677"/>
      <c r="K304" s="140"/>
      <c r="L304" s="155" t="s">
        <v>526</v>
      </c>
      <c r="M304" s="156" t="s">
        <v>742</v>
      </c>
      <c r="N304" s="155"/>
      <c r="O304" s="2676">
        <v>12</v>
      </c>
      <c r="P304" s="2676"/>
      <c r="Q304" s="2676">
        <v>9600</v>
      </c>
      <c r="R304" s="2676"/>
      <c r="S304" s="2676">
        <v>115200</v>
      </c>
      <c r="T304" s="2676"/>
    </row>
    <row r="305" spans="1:20" ht="16.5" customHeight="1" x14ac:dyDescent="0.25">
      <c r="A305" s="2573" t="s">
        <v>743</v>
      </c>
      <c r="B305" s="2574"/>
      <c r="C305" s="136" t="s">
        <v>512</v>
      </c>
      <c r="D305" s="136" t="s">
        <v>512</v>
      </c>
      <c r="E305" s="2684">
        <v>4</v>
      </c>
      <c r="F305" s="2685"/>
      <c r="G305" s="2542">
        <v>32000</v>
      </c>
      <c r="H305" s="2543"/>
      <c r="I305" s="2676">
        <v>128000</v>
      </c>
      <c r="J305" s="2677"/>
      <c r="K305" s="140"/>
      <c r="L305" s="155" t="s">
        <v>595</v>
      </c>
      <c r="M305" s="156" t="s">
        <v>815</v>
      </c>
      <c r="N305" s="155"/>
      <c r="O305" s="2676"/>
      <c r="P305" s="2676"/>
      <c r="Q305" s="2676"/>
      <c r="R305" s="2676"/>
      <c r="S305" s="2676">
        <v>325000</v>
      </c>
      <c r="T305" s="2676"/>
    </row>
    <row r="306" spans="1:20" ht="16.5" customHeight="1" x14ac:dyDescent="0.25">
      <c r="A306" s="153" t="s">
        <v>744</v>
      </c>
      <c r="B306" s="154"/>
      <c r="C306" s="136" t="s">
        <v>512</v>
      </c>
      <c r="D306" s="136" t="s">
        <v>512</v>
      </c>
      <c r="E306" s="2684">
        <v>3</v>
      </c>
      <c r="F306" s="2685"/>
      <c r="G306" s="2542">
        <v>32000</v>
      </c>
      <c r="H306" s="2543"/>
      <c r="I306" s="2676">
        <v>96000</v>
      </c>
      <c r="J306" s="2677"/>
      <c r="K306" s="140"/>
      <c r="L306" s="155" t="s">
        <v>531</v>
      </c>
      <c r="M306" s="156"/>
      <c r="N306" s="155"/>
      <c r="O306" s="2676"/>
      <c r="P306" s="2676"/>
      <c r="Q306" s="2676"/>
      <c r="R306" s="2676"/>
      <c r="S306" s="2676">
        <v>0</v>
      </c>
      <c r="T306" s="2676"/>
    </row>
    <row r="307" spans="1:20" ht="16.5" customHeight="1" x14ac:dyDescent="0.25">
      <c r="A307" s="2573" t="s">
        <v>528</v>
      </c>
      <c r="B307" s="2574"/>
      <c r="C307" s="136" t="s">
        <v>512</v>
      </c>
      <c r="D307" s="136" t="s">
        <v>512</v>
      </c>
      <c r="E307" s="2684">
        <v>3</v>
      </c>
      <c r="F307" s="2685"/>
      <c r="G307" s="2542">
        <v>32000</v>
      </c>
      <c r="H307" s="2543"/>
      <c r="I307" s="2676">
        <v>96000</v>
      </c>
      <c r="J307" s="2677"/>
      <c r="K307" s="140"/>
      <c r="L307" s="155" t="s">
        <v>745</v>
      </c>
      <c r="M307" s="156" t="s">
        <v>756</v>
      </c>
      <c r="N307" s="155"/>
      <c r="O307" s="2676">
        <v>20</v>
      </c>
      <c r="P307" s="2676"/>
      <c r="Q307" s="2676">
        <v>2200</v>
      </c>
      <c r="R307" s="2676"/>
      <c r="S307" s="2676">
        <v>44000</v>
      </c>
      <c r="T307" s="2676"/>
    </row>
    <row r="308" spans="1:20" ht="16.5" customHeight="1" x14ac:dyDescent="0.25">
      <c r="A308" s="153" t="s">
        <v>533</v>
      </c>
      <c r="B308" s="154"/>
      <c r="C308" s="136"/>
      <c r="D308" s="136"/>
      <c r="E308" s="2684"/>
      <c r="F308" s="2685"/>
      <c r="G308" s="2676"/>
      <c r="H308" s="2677"/>
      <c r="I308" s="2676">
        <v>0</v>
      </c>
      <c r="J308" s="2677"/>
      <c r="K308" s="140"/>
      <c r="L308" s="155" t="s">
        <v>526</v>
      </c>
      <c r="M308" s="155"/>
      <c r="N308" s="155"/>
      <c r="O308" s="2676"/>
      <c r="P308" s="2676"/>
      <c r="Q308" s="2676"/>
      <c r="R308" s="2676"/>
      <c r="S308" s="2676"/>
      <c r="T308" s="2676"/>
    </row>
    <row r="309" spans="1:20" ht="16.5" customHeight="1" x14ac:dyDescent="0.25">
      <c r="A309" s="153" t="s">
        <v>535</v>
      </c>
      <c r="B309" s="157"/>
      <c r="C309" s="136"/>
      <c r="D309" s="156"/>
      <c r="E309" s="2688"/>
      <c r="F309" s="2688"/>
      <c r="G309" s="2676"/>
      <c r="H309" s="2677"/>
      <c r="I309" s="2676">
        <v>0</v>
      </c>
      <c r="J309" s="2677"/>
      <c r="K309" s="140"/>
      <c r="L309" s="155"/>
      <c r="M309" s="155"/>
      <c r="N309" s="155"/>
      <c r="O309" s="2676"/>
      <c r="P309" s="2676"/>
      <c r="Q309" s="2676"/>
      <c r="R309" s="2676"/>
      <c r="S309" s="2676"/>
      <c r="T309" s="2676"/>
    </row>
    <row r="310" spans="1:20" ht="16.5" customHeight="1" x14ac:dyDescent="0.25">
      <c r="A310" s="153" t="s">
        <v>491</v>
      </c>
      <c r="B310" s="154"/>
      <c r="C310" s="136"/>
      <c r="D310" s="136"/>
      <c r="E310" s="2676"/>
      <c r="F310" s="2676"/>
      <c r="G310" s="2676"/>
      <c r="H310" s="2677"/>
      <c r="I310" s="2676">
        <v>0</v>
      </c>
      <c r="J310" s="2677"/>
      <c r="K310" s="140"/>
      <c r="L310" s="155"/>
      <c r="M310" s="155"/>
      <c r="N310" s="155"/>
      <c r="O310" s="2676"/>
      <c r="P310" s="2676"/>
      <c r="Q310" s="2676"/>
      <c r="R310" s="2676"/>
      <c r="S310" s="2676"/>
      <c r="T310" s="2676"/>
    </row>
    <row r="311" spans="1:20" ht="16.5" customHeight="1" x14ac:dyDescent="0.25">
      <c r="A311" s="2567" t="s">
        <v>536</v>
      </c>
      <c r="B311" s="2568"/>
      <c r="C311" s="136" t="s">
        <v>512</v>
      </c>
      <c r="D311" s="136" t="s">
        <v>512</v>
      </c>
      <c r="E311" s="2684">
        <v>3</v>
      </c>
      <c r="F311" s="2685"/>
      <c r="G311" s="2542">
        <v>32000</v>
      </c>
      <c r="H311" s="2543"/>
      <c r="I311" s="2676">
        <v>96000</v>
      </c>
      <c r="J311" s="2677"/>
      <c r="K311" s="140"/>
      <c r="L311" s="158" t="s">
        <v>537</v>
      </c>
      <c r="M311" s="159"/>
      <c r="N311" s="159"/>
      <c r="O311" s="2569"/>
      <c r="P311" s="2570"/>
      <c r="Q311" s="2569"/>
      <c r="R311" s="2570"/>
      <c r="S311" s="2575">
        <v>4909200</v>
      </c>
      <c r="T311" s="2576"/>
    </row>
    <row r="312" spans="1:20" ht="16.5" customHeight="1" x14ac:dyDescent="0.25">
      <c r="A312" s="153" t="s">
        <v>538</v>
      </c>
      <c r="B312" s="154"/>
      <c r="C312" s="136"/>
      <c r="D312" s="136"/>
      <c r="E312" s="2684"/>
      <c r="F312" s="2685"/>
      <c r="G312" s="2676"/>
      <c r="H312" s="2677"/>
      <c r="I312" s="2676">
        <v>0</v>
      </c>
      <c r="J312" s="2677"/>
      <c r="K312" s="140"/>
      <c r="L312" s="160" t="s">
        <v>597</v>
      </c>
      <c r="M312" s="161"/>
      <c r="N312" s="161"/>
      <c r="O312" s="162"/>
      <c r="P312" s="162"/>
      <c r="Q312" s="162"/>
      <c r="R312" s="162"/>
      <c r="S312" s="162"/>
      <c r="T312" s="163"/>
    </row>
    <row r="313" spans="1:20" ht="16.5" customHeight="1" x14ac:dyDescent="0.25">
      <c r="A313" s="2567" t="s">
        <v>540</v>
      </c>
      <c r="B313" s="2568"/>
      <c r="C313" s="136" t="s">
        <v>512</v>
      </c>
      <c r="D313" s="136" t="s">
        <v>512</v>
      </c>
      <c r="E313" s="2684">
        <v>2</v>
      </c>
      <c r="F313" s="2685"/>
      <c r="G313" s="2542">
        <v>32000</v>
      </c>
      <c r="H313" s="2543"/>
      <c r="I313" s="2676">
        <v>64000</v>
      </c>
      <c r="J313" s="2677"/>
      <c r="K313" s="140"/>
      <c r="L313" s="164" t="s">
        <v>541</v>
      </c>
      <c r="M313" s="165">
        <v>0.05</v>
      </c>
      <c r="N313" s="166"/>
      <c r="O313" s="32"/>
      <c r="P313" s="32"/>
      <c r="Q313" s="32"/>
      <c r="R313" s="32"/>
      <c r="S313" s="2552">
        <v>362646.20675782947</v>
      </c>
      <c r="T313" s="2541"/>
    </row>
    <row r="314" spans="1:20" ht="16.5" customHeight="1" x14ac:dyDescent="0.25">
      <c r="A314" s="153" t="s">
        <v>542</v>
      </c>
      <c r="B314" s="154"/>
      <c r="C314" s="136"/>
      <c r="D314" s="136"/>
      <c r="E314" s="2684"/>
      <c r="F314" s="2685"/>
      <c r="G314" s="2676"/>
      <c r="H314" s="2677"/>
      <c r="I314" s="2676">
        <v>0</v>
      </c>
      <c r="J314" s="2677"/>
      <c r="K314" s="140"/>
      <c r="L314" s="168" t="s">
        <v>543</v>
      </c>
      <c r="M314" s="166"/>
      <c r="N314" s="166"/>
      <c r="O314" s="32"/>
      <c r="P314" s="32"/>
      <c r="Q314" s="32"/>
      <c r="R314" s="32"/>
      <c r="S314" s="32"/>
      <c r="T314" s="167"/>
    </row>
    <row r="315" spans="1:20" ht="16.5" customHeight="1" x14ac:dyDescent="0.25">
      <c r="A315" s="149" t="s">
        <v>598</v>
      </c>
      <c r="B315" s="152"/>
      <c r="C315" s="156" t="s">
        <v>512</v>
      </c>
      <c r="D315" s="156" t="s">
        <v>512</v>
      </c>
      <c r="E315" s="2688">
        <v>2</v>
      </c>
      <c r="F315" s="2688"/>
      <c r="G315" s="2542">
        <v>32000</v>
      </c>
      <c r="H315" s="2543"/>
      <c r="I315" s="2676">
        <v>64000</v>
      </c>
      <c r="J315" s="2677"/>
      <c r="K315" s="140"/>
      <c r="L315" s="169" t="s">
        <v>545</v>
      </c>
      <c r="M315" s="166"/>
      <c r="N315" s="166"/>
      <c r="O315" s="32"/>
      <c r="P315" s="32"/>
      <c r="Q315" s="32"/>
      <c r="R315" s="32"/>
      <c r="S315" s="2552">
        <v>300000</v>
      </c>
      <c r="T315" s="2541"/>
    </row>
    <row r="316" spans="1:20" ht="16.5" customHeight="1" x14ac:dyDescent="0.25">
      <c r="A316" s="170" t="s">
        <v>599</v>
      </c>
      <c r="B316" s="171"/>
      <c r="C316" s="172" t="s">
        <v>512</v>
      </c>
      <c r="D316" s="172" t="s">
        <v>512</v>
      </c>
      <c r="E316" s="2689">
        <v>2</v>
      </c>
      <c r="F316" s="2689"/>
      <c r="G316" s="2542">
        <v>32000</v>
      </c>
      <c r="H316" s="2543"/>
      <c r="I316" s="2676">
        <v>64000</v>
      </c>
      <c r="J316" s="2677"/>
      <c r="K316" s="140"/>
      <c r="L316" s="169" t="s">
        <v>747</v>
      </c>
      <c r="M316" s="166"/>
      <c r="N316" s="166"/>
      <c r="O316" s="32"/>
      <c r="P316" s="32"/>
      <c r="Q316" s="32"/>
      <c r="R316" s="32"/>
      <c r="S316" s="32"/>
      <c r="T316" s="167"/>
    </row>
    <row r="317" spans="1:20" ht="16.5" customHeight="1" x14ac:dyDescent="0.25">
      <c r="A317" s="153" t="s">
        <v>548</v>
      </c>
      <c r="B317" s="154"/>
      <c r="C317" s="136"/>
      <c r="D317" s="136"/>
      <c r="E317" s="2684"/>
      <c r="F317" s="2685"/>
      <c r="G317" s="2676"/>
      <c r="H317" s="2677"/>
      <c r="I317" s="2676">
        <v>0</v>
      </c>
      <c r="J317" s="2677"/>
      <c r="K317" s="140"/>
      <c r="L317" s="185" t="s">
        <v>520</v>
      </c>
      <c r="M317" s="173"/>
      <c r="N317" s="173"/>
      <c r="O317" s="186"/>
      <c r="P317" s="186"/>
      <c r="Q317" s="186"/>
      <c r="R317" s="186"/>
      <c r="S317" s="2757">
        <v>60000</v>
      </c>
      <c r="T317" s="2758"/>
    </row>
    <row r="318" spans="1:20" ht="16.5" customHeight="1" x14ac:dyDescent="0.25">
      <c r="A318" s="2567" t="s">
        <v>748</v>
      </c>
      <c r="B318" s="2568"/>
      <c r="C318" s="136"/>
      <c r="D318" s="136"/>
      <c r="E318" s="2684"/>
      <c r="F318" s="2685"/>
      <c r="G318" s="2676"/>
      <c r="H318" s="2677"/>
      <c r="I318" s="2676">
        <v>0</v>
      </c>
      <c r="J318" s="2677"/>
      <c r="K318" s="140"/>
      <c r="L318" s="174" t="s">
        <v>549</v>
      </c>
      <c r="M318" s="175"/>
      <c r="N318" s="175"/>
      <c r="O318" s="176"/>
      <c r="P318" s="176"/>
      <c r="Q318" s="176"/>
      <c r="R318" s="176"/>
      <c r="S318" s="2759">
        <v>722646.20675782952</v>
      </c>
      <c r="T318" s="2760"/>
    </row>
    <row r="319" spans="1:20" ht="16.5" customHeight="1" x14ac:dyDescent="0.25">
      <c r="A319" s="2567" t="s">
        <v>550</v>
      </c>
      <c r="B319" s="2568"/>
      <c r="C319" s="136"/>
      <c r="D319" s="136"/>
      <c r="E319" s="2676"/>
      <c r="F319" s="2676"/>
      <c r="G319" s="2676"/>
      <c r="H319" s="2677"/>
      <c r="I319" s="2676">
        <v>0</v>
      </c>
      <c r="J319" s="2677"/>
      <c r="K319" s="140"/>
      <c r="L319" s="177"/>
      <c r="M319" s="166"/>
      <c r="N319" s="166"/>
      <c r="O319" s="32"/>
      <c r="P319" s="32"/>
      <c r="Q319" s="32"/>
      <c r="R319" s="32"/>
      <c r="S319" s="32"/>
      <c r="T319" s="167"/>
    </row>
    <row r="320" spans="1:20" ht="16.5" customHeight="1" thickBot="1" x14ac:dyDescent="0.3">
      <c r="A320" s="2567" t="s">
        <v>551</v>
      </c>
      <c r="B320" s="2568"/>
      <c r="C320" s="136" t="s">
        <v>512</v>
      </c>
      <c r="D320" s="136" t="s">
        <v>512</v>
      </c>
      <c r="E320" s="2684">
        <v>2</v>
      </c>
      <c r="F320" s="2685"/>
      <c r="G320" s="2542">
        <v>32000</v>
      </c>
      <c r="H320" s="2543"/>
      <c r="I320" s="2676">
        <v>64000</v>
      </c>
      <c r="J320" s="2677"/>
      <c r="K320" s="140"/>
      <c r="L320" s="178" t="s">
        <v>603</v>
      </c>
      <c r="M320" s="179"/>
      <c r="N320" s="179"/>
      <c r="O320" s="179"/>
      <c r="P320" s="179"/>
      <c r="Q320" s="179"/>
      <c r="R320" s="179"/>
      <c r="S320" s="2761">
        <v>7975570.3419144172</v>
      </c>
      <c r="T320" s="2762"/>
    </row>
    <row r="321" spans="1:20" ht="16.5" customHeight="1" thickBot="1" x14ac:dyDescent="0.3">
      <c r="A321" s="149" t="s">
        <v>553</v>
      </c>
      <c r="B321" s="152"/>
      <c r="C321" s="156" t="s">
        <v>512</v>
      </c>
      <c r="D321" s="156" t="s">
        <v>512</v>
      </c>
      <c r="E321" s="2676">
        <v>1</v>
      </c>
      <c r="F321" s="2677"/>
      <c r="G321" s="2542">
        <v>32000</v>
      </c>
      <c r="H321" s="2543"/>
      <c r="I321" s="2676">
        <v>32000</v>
      </c>
      <c r="J321" s="2677"/>
      <c r="K321" s="140"/>
      <c r="L321" s="53"/>
      <c r="M321" s="53"/>
      <c r="N321" s="53"/>
      <c r="O321" s="53"/>
      <c r="P321" s="53"/>
      <c r="Q321" s="53"/>
      <c r="R321" s="53"/>
      <c r="S321" s="53"/>
      <c r="T321" s="53"/>
    </row>
    <row r="322" spans="1:20" ht="16.5" customHeight="1" x14ac:dyDescent="0.25">
      <c r="A322" s="149" t="s">
        <v>556</v>
      </c>
      <c r="B322" s="152"/>
      <c r="C322" s="156"/>
      <c r="D322" s="156"/>
      <c r="E322" s="2676"/>
      <c r="F322" s="2677"/>
      <c r="G322" s="2676"/>
      <c r="H322" s="2677"/>
      <c r="I322" s="2676">
        <v>0</v>
      </c>
      <c r="J322" s="2677"/>
      <c r="K322" s="140"/>
      <c r="L322" s="166"/>
      <c r="M322" s="2754" t="s">
        <v>555</v>
      </c>
      <c r="N322" s="2755"/>
      <c r="O322" s="2755"/>
      <c r="P322" s="2755"/>
      <c r="Q322" s="2756"/>
      <c r="R322" s="53"/>
      <c r="S322" s="53"/>
      <c r="T322" s="53"/>
    </row>
    <row r="323" spans="1:20" ht="16.5" customHeight="1" x14ac:dyDescent="0.25">
      <c r="A323" s="149" t="s">
        <v>558</v>
      </c>
      <c r="B323" s="152"/>
      <c r="C323" s="156"/>
      <c r="D323" s="156"/>
      <c r="E323" s="2676"/>
      <c r="F323" s="2677"/>
      <c r="G323" s="2676"/>
      <c r="H323" s="2677"/>
      <c r="I323" s="2676">
        <v>0</v>
      </c>
      <c r="J323" s="2677"/>
      <c r="K323" s="140"/>
      <c r="L323" s="166"/>
      <c r="M323" s="116" t="s">
        <v>557</v>
      </c>
      <c r="N323" s="117"/>
      <c r="O323" s="117"/>
      <c r="P323" s="117"/>
      <c r="Q323" s="118">
        <v>1.3674808774714966</v>
      </c>
      <c r="R323" s="166"/>
      <c r="S323" s="166"/>
      <c r="T323" s="166"/>
    </row>
    <row r="324" spans="1:20" ht="16.5" customHeight="1" x14ac:dyDescent="0.25">
      <c r="A324" s="151" t="s">
        <v>560</v>
      </c>
      <c r="B324" s="152"/>
      <c r="C324" s="156"/>
      <c r="D324" s="156"/>
      <c r="E324" s="2676"/>
      <c r="F324" s="2677"/>
      <c r="G324" s="2676"/>
      <c r="H324" s="2677"/>
      <c r="I324" s="2686">
        <v>871724.13515658828</v>
      </c>
      <c r="J324" s="2687"/>
      <c r="K324" s="137"/>
      <c r="L324" s="166"/>
      <c r="M324" s="119" t="s">
        <v>559</v>
      </c>
      <c r="N324" s="117"/>
      <c r="O324" s="117"/>
      <c r="P324" s="120"/>
      <c r="Q324" s="121">
        <v>7975570.3419144172</v>
      </c>
      <c r="R324" s="166"/>
      <c r="S324" s="166"/>
      <c r="T324" s="166"/>
    </row>
    <row r="325" spans="1:20" ht="16.5" customHeight="1" x14ac:dyDescent="0.25">
      <c r="A325" s="149" t="s">
        <v>562</v>
      </c>
      <c r="B325" s="152"/>
      <c r="C325" s="156" t="s">
        <v>512</v>
      </c>
      <c r="D325" s="156" t="s">
        <v>512</v>
      </c>
      <c r="E325" s="2676">
        <v>13</v>
      </c>
      <c r="F325" s="2677"/>
      <c r="G325" s="2542">
        <v>32000</v>
      </c>
      <c r="H325" s="2543"/>
      <c r="I325" s="2676">
        <v>416000</v>
      </c>
      <c r="J325" s="2677"/>
      <c r="K325" s="140"/>
      <c r="L325" s="166"/>
      <c r="M325" s="116" t="s">
        <v>561</v>
      </c>
      <c r="N325" s="117"/>
      <c r="O325" s="117"/>
      <c r="P325" s="117"/>
      <c r="Q325" s="121">
        <v>3598000.0000000005</v>
      </c>
      <c r="R325" s="55"/>
      <c r="S325" s="166"/>
      <c r="T325" s="166"/>
    </row>
    <row r="326" spans="1:20" ht="16.5" customHeight="1" x14ac:dyDescent="0.25">
      <c r="A326" s="149" t="s">
        <v>1256</v>
      </c>
      <c r="B326" s="152"/>
      <c r="C326" s="156" t="s">
        <v>512</v>
      </c>
      <c r="D326" s="156" t="s">
        <v>512</v>
      </c>
      <c r="E326" s="2676">
        <v>4</v>
      </c>
      <c r="F326" s="2677"/>
      <c r="G326" s="2542">
        <v>32000</v>
      </c>
      <c r="H326" s="2543"/>
      <c r="I326" s="2676">
        <v>128000</v>
      </c>
      <c r="J326" s="2677"/>
      <c r="K326" s="140"/>
      <c r="L326" s="166"/>
      <c r="M326" s="116" t="s">
        <v>779</v>
      </c>
      <c r="N326" s="117"/>
      <c r="O326" s="117"/>
      <c r="P326" s="117"/>
      <c r="Q326" s="121">
        <v>4920196.1971424455</v>
      </c>
      <c r="R326" s="61"/>
      <c r="S326" s="166"/>
      <c r="T326" s="166"/>
    </row>
    <row r="327" spans="1:20" ht="16.5" customHeight="1" thickBot="1" x14ac:dyDescent="0.3">
      <c r="A327" s="149"/>
      <c r="B327" s="152"/>
      <c r="C327" s="156"/>
      <c r="D327" s="156"/>
      <c r="E327" s="2676"/>
      <c r="F327" s="2677"/>
      <c r="G327" s="2676"/>
      <c r="H327" s="2677"/>
      <c r="I327" s="2676">
        <v>0</v>
      </c>
      <c r="J327" s="2677"/>
      <c r="K327" s="140"/>
      <c r="L327" s="53"/>
      <c r="M327" s="123" t="s">
        <v>564</v>
      </c>
      <c r="N327" s="124"/>
      <c r="O327" s="124"/>
      <c r="P327" s="124"/>
      <c r="Q327" s="125">
        <v>-3055374.1447719717</v>
      </c>
      <c r="R327" s="166"/>
      <c r="S327" s="166"/>
      <c r="T327" s="166"/>
    </row>
    <row r="328" spans="1:20" ht="16.5" customHeight="1" thickBot="1" x14ac:dyDescent="0.3">
      <c r="A328" s="149" t="s">
        <v>1257</v>
      </c>
      <c r="B328" s="152"/>
      <c r="C328" s="156" t="s">
        <v>512</v>
      </c>
      <c r="D328" s="156" t="s">
        <v>512</v>
      </c>
      <c r="E328" s="2676">
        <v>4</v>
      </c>
      <c r="F328" s="2677"/>
      <c r="G328" s="2542">
        <v>32000</v>
      </c>
      <c r="H328" s="2543"/>
      <c r="I328" s="2676">
        <v>128000</v>
      </c>
      <c r="J328" s="2677"/>
      <c r="K328" s="140"/>
      <c r="L328" s="53"/>
      <c r="M328" s="1124" t="s">
        <v>780</v>
      </c>
      <c r="N328" s="1125"/>
      <c r="O328" s="1125"/>
      <c r="P328" s="1125"/>
      <c r="Q328" s="1127">
        <v>-38.309161775113559</v>
      </c>
      <c r="R328" s="53"/>
      <c r="S328" s="53"/>
      <c r="T328" s="53"/>
    </row>
    <row r="329" spans="1:20" ht="16.5" customHeight="1" x14ac:dyDescent="0.25">
      <c r="A329" s="149" t="s">
        <v>1574</v>
      </c>
      <c r="B329" s="152"/>
      <c r="C329" s="156" t="s">
        <v>751</v>
      </c>
      <c r="D329" s="156" t="s">
        <v>815</v>
      </c>
      <c r="E329" s="2676"/>
      <c r="F329" s="2677"/>
      <c r="G329" s="2676"/>
      <c r="H329" s="2677"/>
      <c r="I329" s="2676">
        <v>120000</v>
      </c>
      <c r="J329" s="2677"/>
      <c r="K329" s="140"/>
      <c r="L329" s="7" t="s">
        <v>1573</v>
      </c>
      <c r="M329" s="53"/>
      <c r="N329" s="53"/>
      <c r="O329" s="53"/>
      <c r="P329" s="53"/>
      <c r="Q329" s="53"/>
      <c r="R329" s="53"/>
      <c r="S329" s="53"/>
      <c r="T329" s="53"/>
    </row>
    <row r="330" spans="1:20" ht="16.5" customHeight="1" x14ac:dyDescent="0.25">
      <c r="A330" s="149" t="s">
        <v>635</v>
      </c>
      <c r="B330" s="152"/>
      <c r="C330" s="156" t="s">
        <v>751</v>
      </c>
      <c r="D330" s="156" t="s">
        <v>571</v>
      </c>
      <c r="E330" s="2690">
        <v>1.3674808774714966</v>
      </c>
      <c r="F330" s="2702"/>
      <c r="G330" s="2676">
        <v>58300</v>
      </c>
      <c r="H330" s="2677"/>
      <c r="I330" s="2676">
        <v>79724.135156588251</v>
      </c>
      <c r="J330" s="2677"/>
      <c r="K330" s="140"/>
      <c r="L330" s="2173" t="s">
        <v>1628</v>
      </c>
      <c r="M330" s="8"/>
      <c r="N330" s="8"/>
      <c r="O330" s="8"/>
      <c r="P330" s="9"/>
      <c r="Q330" s="10"/>
      <c r="R330" s="2135"/>
      <c r="S330" s="52"/>
      <c r="T330" s="53"/>
    </row>
    <row r="331" spans="1:20" ht="16.5" customHeight="1" thickBot="1" x14ac:dyDescent="0.2">
      <c r="A331" s="180" t="s">
        <v>573</v>
      </c>
      <c r="B331" s="181"/>
      <c r="C331" s="182"/>
      <c r="D331" s="183"/>
      <c r="E331" s="2544">
        <v>67</v>
      </c>
      <c r="F331" s="2545"/>
      <c r="G331" s="2546"/>
      <c r="H331" s="2547"/>
      <c r="I331" s="2544">
        <v>2343724.1351565882</v>
      </c>
      <c r="J331" s="2545"/>
      <c r="K331" s="184"/>
      <c r="L331" t="s">
        <v>1651</v>
      </c>
      <c r="M331" s="53"/>
      <c r="N331" s="53"/>
      <c r="O331" s="53"/>
      <c r="P331" s="53"/>
      <c r="Q331" s="53"/>
      <c r="R331" s="61"/>
      <c r="S331" s="166"/>
      <c r="T331" s="166"/>
    </row>
    <row r="332" spans="1:20" ht="14" customHeight="1" x14ac:dyDescent="0.15">
      <c r="A332" s="48"/>
      <c r="B332" s="48"/>
      <c r="C332" s="49"/>
      <c r="D332" s="49"/>
      <c r="E332" s="49"/>
      <c r="F332" s="49"/>
      <c r="G332" s="50"/>
      <c r="H332" s="50"/>
      <c r="I332" s="52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</row>
    <row r="333" spans="1:20" ht="14" customHeight="1" x14ac:dyDescent="0.15">
      <c r="A333" s="48"/>
      <c r="B333" s="48"/>
      <c r="C333" s="49"/>
      <c r="D333" s="49"/>
      <c r="E333" s="49"/>
      <c r="F333" s="49"/>
      <c r="G333" s="50"/>
      <c r="H333" s="50"/>
      <c r="I333" s="52"/>
      <c r="J333" s="53"/>
      <c r="K333" s="53"/>
      <c r="L333" s="48"/>
      <c r="M333" s="48"/>
      <c r="N333" s="49"/>
      <c r="O333" s="49"/>
      <c r="P333" s="49"/>
      <c r="Q333" s="49"/>
      <c r="R333" s="53"/>
      <c r="S333" s="53"/>
      <c r="T333" s="53"/>
    </row>
    <row r="334" spans="1:20" ht="14" customHeight="1" x14ac:dyDescent="0.15">
      <c r="A334" s="2610"/>
      <c r="B334" s="2610"/>
      <c r="C334" s="2610"/>
      <c r="D334" s="2610"/>
      <c r="E334" s="2610"/>
      <c r="F334" s="2610"/>
      <c r="G334" s="2610"/>
      <c r="H334" s="2610"/>
      <c r="I334" s="2610"/>
      <c r="J334" s="2610"/>
      <c r="K334" s="2610"/>
      <c r="L334" s="2610"/>
      <c r="M334" s="2610"/>
      <c r="N334" s="2610"/>
      <c r="O334" s="2610"/>
      <c r="P334" s="2610"/>
      <c r="Q334" s="2610"/>
      <c r="R334" s="2610"/>
      <c r="S334" s="2610"/>
      <c r="T334" s="2610"/>
    </row>
    <row r="335" spans="1:20" ht="14" customHeight="1" x14ac:dyDescent="0.15">
      <c r="A335" s="188"/>
      <c r="B335" s="188"/>
      <c r="C335" s="188"/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</row>
    <row r="336" spans="1:20" ht="14" customHeight="1" x14ac:dyDescent="0.15">
      <c r="A336" s="188"/>
      <c r="B336" s="188"/>
      <c r="C336" s="188"/>
      <c r="D336" s="188"/>
      <c r="E336" s="188"/>
      <c r="F336" s="188"/>
      <c r="G336" s="188"/>
      <c r="H336" s="188"/>
      <c r="I336" s="188"/>
      <c r="J336" s="188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</row>
    <row r="337" spans="1:20" ht="14" customHeight="1" x14ac:dyDescent="0.15">
      <c r="A337" s="188"/>
      <c r="B337" s="188"/>
      <c r="C337" s="188"/>
      <c r="D337" s="188"/>
      <c r="E337" s="188"/>
      <c r="F337" s="188"/>
      <c r="G337" s="188"/>
      <c r="H337" s="188"/>
      <c r="I337" s="188"/>
      <c r="J337" s="188"/>
      <c r="K337" s="188"/>
      <c r="L337" s="188"/>
      <c r="M337" s="188"/>
      <c r="N337" s="188"/>
      <c r="O337" s="188"/>
      <c r="P337" s="188"/>
      <c r="Q337" s="188"/>
      <c r="R337" s="188"/>
      <c r="S337" s="188"/>
      <c r="T337" s="188"/>
    </row>
    <row r="338" spans="1:20" ht="14" customHeight="1" x14ac:dyDescent="0.15">
      <c r="A338" s="2610"/>
      <c r="B338" s="2610"/>
      <c r="C338" s="2610"/>
      <c r="D338" s="2610"/>
      <c r="E338" s="2610"/>
      <c r="F338" s="2610"/>
      <c r="G338" s="2610"/>
      <c r="H338" s="2610"/>
      <c r="I338" s="2610"/>
      <c r="J338" s="2610"/>
      <c r="K338" s="2610"/>
      <c r="L338" s="2610"/>
      <c r="M338" s="2610"/>
      <c r="N338" s="2610"/>
      <c r="O338" s="2610"/>
      <c r="P338" s="2610"/>
      <c r="Q338" s="2610"/>
      <c r="R338" s="2610"/>
      <c r="S338" s="2610"/>
      <c r="T338" s="2610"/>
    </row>
    <row r="339" spans="1:20" ht="14" customHeight="1" x14ac:dyDescent="0.15">
      <c r="A339" s="48"/>
      <c r="B339" s="48"/>
      <c r="C339" s="49"/>
      <c r="D339" s="49"/>
      <c r="E339" s="49"/>
      <c r="F339" s="49"/>
      <c r="G339" s="50"/>
      <c r="H339" s="50"/>
      <c r="I339" s="52"/>
      <c r="J339" s="53"/>
      <c r="K339" s="53"/>
      <c r="L339" s="48"/>
      <c r="M339" s="48"/>
      <c r="N339" s="49"/>
      <c r="O339" s="49"/>
      <c r="P339" s="49"/>
      <c r="Q339" s="49"/>
      <c r="R339" s="53"/>
      <c r="S339" s="53"/>
      <c r="T339" s="53"/>
    </row>
    <row r="340" spans="1:20" ht="14" customHeight="1" x14ac:dyDescent="0.15">
      <c r="A340" s="2703" t="s">
        <v>1863</v>
      </c>
      <c r="B340" s="2703"/>
      <c r="C340" s="2703"/>
      <c r="D340" s="2703"/>
      <c r="E340" s="2703"/>
      <c r="F340" s="2703"/>
      <c r="G340" s="2703"/>
      <c r="H340" s="2703"/>
      <c r="I340" s="2703"/>
      <c r="J340" s="2703"/>
      <c r="K340" s="2703"/>
      <c r="L340" s="2703"/>
      <c r="M340" s="2703"/>
      <c r="N340" s="2703"/>
      <c r="O340" s="2703"/>
      <c r="P340" s="2703"/>
      <c r="Q340" s="2703"/>
      <c r="R340" s="2703"/>
      <c r="S340" s="2703"/>
      <c r="T340" s="2703"/>
    </row>
    <row r="341" spans="1:20" ht="14" customHeight="1" x14ac:dyDescent="0.15">
      <c r="A341" s="56"/>
      <c r="B341" s="56"/>
      <c r="C341" s="131"/>
      <c r="D341" s="57"/>
      <c r="E341" s="57"/>
      <c r="F341" s="57"/>
      <c r="G341" s="59"/>
      <c r="H341" s="59"/>
      <c r="I341" s="61"/>
      <c r="J341" s="53"/>
      <c r="K341" s="53"/>
      <c r="L341" s="56"/>
      <c r="M341" s="56"/>
      <c r="N341" s="131"/>
      <c r="O341" s="166"/>
      <c r="P341" s="166"/>
      <c r="Q341" s="166"/>
      <c r="R341" s="166"/>
      <c r="S341" s="166"/>
      <c r="T341" s="166"/>
    </row>
    <row r="342" spans="1:20" ht="14" customHeight="1" thickBot="1" x14ac:dyDescent="0.2">
      <c r="A342" s="56"/>
      <c r="B342" s="56"/>
      <c r="C342" s="57"/>
      <c r="D342" s="57"/>
      <c r="E342" s="57"/>
      <c r="F342" s="57"/>
      <c r="G342" s="59"/>
      <c r="H342" s="59"/>
      <c r="I342" s="61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</row>
    <row r="343" spans="1:20" ht="16.5" customHeight="1" x14ac:dyDescent="0.25">
      <c r="A343" s="2612" t="s">
        <v>451</v>
      </c>
      <c r="B343" s="2613"/>
      <c r="C343" s="2589" t="s">
        <v>452</v>
      </c>
      <c r="D343" s="2618"/>
      <c r="E343" s="2618"/>
      <c r="F343" s="2590"/>
      <c r="G343" s="2595" t="s">
        <v>453</v>
      </c>
      <c r="H343" s="2596"/>
      <c r="I343" s="2589" t="s">
        <v>455</v>
      </c>
      <c r="J343" s="2590"/>
      <c r="K343" s="62"/>
      <c r="L343" s="2620" t="s">
        <v>451</v>
      </c>
      <c r="M343" s="2618" t="s">
        <v>452</v>
      </c>
      <c r="N343" s="2618"/>
      <c r="O343" s="2618"/>
      <c r="P343" s="2590"/>
      <c r="Q343" s="2595" t="s">
        <v>453</v>
      </c>
      <c r="R343" s="2596"/>
      <c r="S343" s="2589" t="s">
        <v>455</v>
      </c>
      <c r="T343" s="2680"/>
    </row>
    <row r="344" spans="1:20" ht="16.5" customHeight="1" thickBot="1" x14ac:dyDescent="0.3">
      <c r="A344" s="2614"/>
      <c r="B344" s="2615"/>
      <c r="C344" s="2591"/>
      <c r="D344" s="2619"/>
      <c r="E344" s="2619"/>
      <c r="F344" s="2592"/>
      <c r="G344" s="2593" t="s">
        <v>456</v>
      </c>
      <c r="H344" s="2594"/>
      <c r="I344" s="2585"/>
      <c r="J344" s="2586"/>
      <c r="K344" s="62"/>
      <c r="L344" s="2621"/>
      <c r="M344" s="2619"/>
      <c r="N344" s="2619"/>
      <c r="O344" s="2619"/>
      <c r="P344" s="2592"/>
      <c r="Q344" s="2593" t="s">
        <v>456</v>
      </c>
      <c r="R344" s="2594"/>
      <c r="S344" s="2585"/>
      <c r="T344" s="2681"/>
    </row>
    <row r="345" spans="1:20" ht="16.5" customHeight="1" x14ac:dyDescent="0.25">
      <c r="A345" s="2614"/>
      <c r="B345" s="2615"/>
      <c r="C345" s="66" t="s">
        <v>457</v>
      </c>
      <c r="D345" s="2675" t="s">
        <v>458</v>
      </c>
      <c r="E345" s="2585" t="s">
        <v>459</v>
      </c>
      <c r="F345" s="2586"/>
      <c r="G345" s="2593" t="s">
        <v>460</v>
      </c>
      <c r="H345" s="2594"/>
      <c r="I345" s="2585" t="s">
        <v>363</v>
      </c>
      <c r="J345" s="2586"/>
      <c r="K345" s="62"/>
      <c r="L345" s="2621"/>
      <c r="M345" s="64" t="s">
        <v>457</v>
      </c>
      <c r="N345" s="2675" t="s">
        <v>458</v>
      </c>
      <c r="O345" s="2585" t="s">
        <v>459</v>
      </c>
      <c r="P345" s="2586"/>
      <c r="Q345" s="2593" t="s">
        <v>460</v>
      </c>
      <c r="R345" s="2594"/>
      <c r="S345" s="2585" t="s">
        <v>363</v>
      </c>
      <c r="T345" s="2681"/>
    </row>
    <row r="346" spans="1:20" ht="16.5" customHeight="1" thickBot="1" x14ac:dyDescent="0.3">
      <c r="A346" s="2616"/>
      <c r="B346" s="2617"/>
      <c r="C346" s="67" t="s">
        <v>461</v>
      </c>
      <c r="D346" s="2588"/>
      <c r="E346" s="2591"/>
      <c r="F346" s="2592"/>
      <c r="G346" s="2544"/>
      <c r="H346" s="2545"/>
      <c r="I346" s="2597"/>
      <c r="J346" s="2598"/>
      <c r="K346" s="62"/>
      <c r="L346" s="2622"/>
      <c r="M346" s="63" t="s">
        <v>461</v>
      </c>
      <c r="N346" s="2588"/>
      <c r="O346" s="2591"/>
      <c r="P346" s="2592"/>
      <c r="Q346" s="2544"/>
      <c r="R346" s="2545"/>
      <c r="S346" s="2682"/>
      <c r="T346" s="2683"/>
    </row>
    <row r="347" spans="1:20" ht="16.5" customHeight="1" x14ac:dyDescent="0.25">
      <c r="A347" s="132" t="s">
        <v>462</v>
      </c>
      <c r="B347" s="133"/>
      <c r="C347" s="134"/>
      <c r="D347" s="134"/>
      <c r="E347" s="2696"/>
      <c r="F347" s="2697"/>
      <c r="G347" s="2695"/>
      <c r="H347" s="2698"/>
      <c r="I347" s="2601"/>
      <c r="J347" s="2602"/>
      <c r="K347" s="53"/>
      <c r="L347" s="135" t="s">
        <v>463</v>
      </c>
      <c r="M347" s="134"/>
      <c r="N347" s="134"/>
      <c r="O347" s="2695"/>
      <c r="P347" s="2695"/>
      <c r="Q347" s="2695"/>
      <c r="R347" s="2695"/>
      <c r="S347" s="2695"/>
      <c r="T347" s="2695"/>
    </row>
    <row r="348" spans="1:20" ht="16.5" customHeight="1" x14ac:dyDescent="0.25">
      <c r="A348" s="2577" t="s">
        <v>464</v>
      </c>
      <c r="B348" s="2578"/>
      <c r="C348" s="136"/>
      <c r="D348" s="136"/>
      <c r="E348" s="2684"/>
      <c r="F348" s="2685"/>
      <c r="G348" s="2676"/>
      <c r="H348" s="2677"/>
      <c r="I348" s="2686">
        <v>0</v>
      </c>
      <c r="J348" s="2687"/>
      <c r="K348" s="137"/>
      <c r="L348" s="138"/>
      <c r="M348" s="136"/>
      <c r="N348" s="136"/>
      <c r="O348" s="2676"/>
      <c r="P348" s="2676"/>
      <c r="Q348" s="2676"/>
      <c r="R348" s="2676"/>
      <c r="S348" s="2676"/>
      <c r="T348" s="2676"/>
    </row>
    <row r="349" spans="1:20" ht="16.5" customHeight="1" x14ac:dyDescent="0.25">
      <c r="A349" s="2573" t="s">
        <v>465</v>
      </c>
      <c r="B349" s="2574"/>
      <c r="C349" s="136"/>
      <c r="D349" s="136"/>
      <c r="E349" s="2684"/>
      <c r="F349" s="2685"/>
      <c r="G349" s="2676"/>
      <c r="H349" s="2677"/>
      <c r="I349" s="2676">
        <v>0</v>
      </c>
      <c r="J349" s="2677"/>
      <c r="K349" s="140"/>
      <c r="L349" s="138" t="s">
        <v>466</v>
      </c>
      <c r="M349" s="136" t="s">
        <v>752</v>
      </c>
      <c r="N349" s="136" t="s">
        <v>468</v>
      </c>
      <c r="O349" s="2676">
        <v>40</v>
      </c>
      <c r="P349" s="2676"/>
      <c r="Q349" s="2676">
        <v>8500</v>
      </c>
      <c r="R349" s="2676"/>
      <c r="S349" s="2676">
        <v>340000</v>
      </c>
      <c r="T349" s="2676"/>
    </row>
    <row r="350" spans="1:20" ht="16.5" customHeight="1" x14ac:dyDescent="0.25">
      <c r="A350" s="2573" t="s">
        <v>469</v>
      </c>
      <c r="B350" s="2574"/>
      <c r="C350" s="136"/>
      <c r="D350" s="136"/>
      <c r="E350" s="2684"/>
      <c r="F350" s="2685"/>
      <c r="G350" s="2676"/>
      <c r="H350" s="2677"/>
      <c r="I350" s="2676">
        <v>0</v>
      </c>
      <c r="J350" s="2677"/>
      <c r="K350" s="140"/>
      <c r="L350" s="138" t="s">
        <v>470</v>
      </c>
      <c r="M350" s="136"/>
      <c r="N350" s="136"/>
      <c r="O350" s="2676"/>
      <c r="P350" s="2676"/>
      <c r="Q350" s="2676"/>
      <c r="R350" s="2676"/>
      <c r="S350" s="2676">
        <v>0</v>
      </c>
      <c r="T350" s="2676"/>
    </row>
    <row r="351" spans="1:20" ht="16.5" customHeight="1" x14ac:dyDescent="0.25">
      <c r="A351" s="2573" t="s">
        <v>471</v>
      </c>
      <c r="B351" s="2574"/>
      <c r="C351" s="136"/>
      <c r="D351" s="136"/>
      <c r="E351" s="2684"/>
      <c r="F351" s="2684"/>
      <c r="G351" s="2676"/>
      <c r="H351" s="2677"/>
      <c r="I351" s="2676">
        <v>0</v>
      </c>
      <c r="J351" s="2677"/>
      <c r="K351" s="140"/>
      <c r="L351" s="138" t="s">
        <v>472</v>
      </c>
      <c r="M351" s="136"/>
      <c r="N351" s="136"/>
      <c r="O351" s="2676"/>
      <c r="P351" s="2676"/>
      <c r="Q351" s="2676"/>
      <c r="R351" s="2676"/>
      <c r="S351" s="2676">
        <v>0</v>
      </c>
      <c r="T351" s="2676"/>
    </row>
    <row r="352" spans="1:20" ht="16.5" customHeight="1" x14ac:dyDescent="0.15">
      <c r="A352" s="2581" t="s">
        <v>575</v>
      </c>
      <c r="B352" s="2582"/>
      <c r="C352" s="136"/>
      <c r="D352" s="136"/>
      <c r="E352" s="2684"/>
      <c r="F352" s="2684"/>
      <c r="G352" s="2676"/>
      <c r="H352" s="2676"/>
      <c r="I352" s="2686">
        <v>256000</v>
      </c>
      <c r="J352" s="2686"/>
      <c r="K352" s="142"/>
      <c r="L352" s="138" t="s">
        <v>474</v>
      </c>
      <c r="M352" s="136"/>
      <c r="N352" s="136"/>
      <c r="O352" s="2676"/>
      <c r="P352" s="2676"/>
      <c r="Q352" s="2676"/>
      <c r="R352" s="2676"/>
      <c r="S352" s="2676">
        <v>0</v>
      </c>
      <c r="T352" s="2676"/>
    </row>
    <row r="353" spans="1:20" ht="16.5" customHeight="1" x14ac:dyDescent="0.25">
      <c r="A353" s="143" t="s">
        <v>477</v>
      </c>
      <c r="B353" s="144"/>
      <c r="C353" s="136" t="s">
        <v>512</v>
      </c>
      <c r="D353" s="136" t="s">
        <v>513</v>
      </c>
      <c r="E353" s="2684">
        <v>3</v>
      </c>
      <c r="F353" s="2684"/>
      <c r="G353" s="2542">
        <v>32000</v>
      </c>
      <c r="H353" s="2543"/>
      <c r="I353" s="2676">
        <v>96000</v>
      </c>
      <c r="J353" s="2677"/>
      <c r="K353" s="140"/>
      <c r="L353" s="138" t="s">
        <v>609</v>
      </c>
      <c r="M353" s="136"/>
      <c r="N353" s="136"/>
      <c r="O353" s="2676"/>
      <c r="P353" s="2676"/>
      <c r="Q353" s="2676"/>
      <c r="R353" s="2676"/>
      <c r="S353" s="2676">
        <v>0</v>
      </c>
      <c r="T353" s="2676"/>
    </row>
    <row r="354" spans="1:20" ht="16.5" customHeight="1" x14ac:dyDescent="0.25">
      <c r="A354" s="145" t="s">
        <v>732</v>
      </c>
      <c r="B354" s="146"/>
      <c r="C354" s="136" t="s">
        <v>512</v>
      </c>
      <c r="D354" s="136" t="s">
        <v>513</v>
      </c>
      <c r="E354" s="2684">
        <v>5</v>
      </c>
      <c r="F354" s="2684"/>
      <c r="G354" s="2542">
        <v>32000</v>
      </c>
      <c r="H354" s="2543"/>
      <c r="I354" s="2676">
        <v>160000</v>
      </c>
      <c r="J354" s="2677"/>
      <c r="K354" s="140"/>
      <c r="L354" s="138" t="s">
        <v>487</v>
      </c>
      <c r="M354" s="136"/>
      <c r="N354" s="136"/>
      <c r="O354" s="2676"/>
      <c r="P354" s="2676"/>
      <c r="Q354" s="2676"/>
      <c r="R354" s="2676"/>
      <c r="S354" s="2676">
        <v>0</v>
      </c>
      <c r="T354" s="2676"/>
    </row>
    <row r="355" spans="1:20" ht="16.5" customHeight="1" x14ac:dyDescent="0.25">
      <c r="A355" s="143" t="s">
        <v>481</v>
      </c>
      <c r="B355" s="144"/>
      <c r="C355" s="136"/>
      <c r="D355" s="136"/>
      <c r="E355" s="2684"/>
      <c r="F355" s="2684"/>
      <c r="G355" s="2676"/>
      <c r="H355" s="2677"/>
      <c r="I355" s="2676">
        <v>0</v>
      </c>
      <c r="J355" s="2677"/>
      <c r="K355" s="140"/>
      <c r="L355" s="138" t="s">
        <v>520</v>
      </c>
      <c r="M355" s="136"/>
      <c r="N355" s="136"/>
      <c r="O355" s="2676"/>
      <c r="P355" s="2676"/>
      <c r="Q355" s="2676"/>
      <c r="R355" s="2676"/>
      <c r="S355" s="2676">
        <v>0</v>
      </c>
      <c r="T355" s="2676"/>
    </row>
    <row r="356" spans="1:20" ht="16.5" customHeight="1" x14ac:dyDescent="0.25">
      <c r="A356" s="143" t="s">
        <v>485</v>
      </c>
      <c r="B356" s="144"/>
      <c r="C356" s="136"/>
      <c r="D356" s="136"/>
      <c r="E356" s="2684"/>
      <c r="F356" s="2684"/>
      <c r="G356" s="2676"/>
      <c r="H356" s="2677"/>
      <c r="I356" s="2676">
        <v>0</v>
      </c>
      <c r="J356" s="2677"/>
      <c r="K356" s="140"/>
      <c r="L356" s="138" t="s">
        <v>733</v>
      </c>
      <c r="M356" s="136"/>
      <c r="N356" s="136"/>
      <c r="O356" s="2676"/>
      <c r="P356" s="2676"/>
      <c r="Q356" s="2676"/>
      <c r="R356" s="2676"/>
      <c r="S356" s="2676">
        <v>0</v>
      </c>
      <c r="T356" s="2676"/>
    </row>
    <row r="357" spans="1:20" ht="16.5" customHeight="1" x14ac:dyDescent="0.25">
      <c r="A357" s="147" t="s">
        <v>486</v>
      </c>
      <c r="B357" s="148"/>
      <c r="C357" s="136"/>
      <c r="D357" s="136"/>
      <c r="E357" s="2684"/>
      <c r="F357" s="2684"/>
      <c r="G357" s="2676"/>
      <c r="H357" s="2677"/>
      <c r="I357" s="2676">
        <v>0</v>
      </c>
      <c r="J357" s="2677"/>
      <c r="K357" s="140"/>
      <c r="L357" s="138"/>
      <c r="M357" s="136"/>
      <c r="N357" s="136"/>
      <c r="O357" s="2676"/>
      <c r="P357" s="2676"/>
      <c r="Q357" s="2676"/>
      <c r="R357" s="2676"/>
      <c r="S357" s="2676"/>
      <c r="T357" s="2676"/>
    </row>
    <row r="358" spans="1:20" ht="16.5" customHeight="1" x14ac:dyDescent="0.25">
      <c r="A358" s="143" t="s">
        <v>490</v>
      </c>
      <c r="B358" s="144"/>
      <c r="C358" s="136"/>
      <c r="D358" s="136"/>
      <c r="E358" s="2684"/>
      <c r="F358" s="2684"/>
      <c r="G358" s="2676"/>
      <c r="H358" s="2677"/>
      <c r="I358" s="2676">
        <v>0</v>
      </c>
      <c r="J358" s="2677"/>
      <c r="K358" s="140"/>
      <c r="L358" s="138" t="s">
        <v>491</v>
      </c>
      <c r="M358" s="136"/>
      <c r="N358" s="136"/>
      <c r="O358" s="2676"/>
      <c r="P358" s="2676"/>
      <c r="Q358" s="2676"/>
      <c r="R358" s="2676"/>
      <c r="S358" s="2676">
        <v>0</v>
      </c>
      <c r="T358" s="2676"/>
    </row>
    <row r="359" spans="1:20" ht="16.5" customHeight="1" x14ac:dyDescent="0.25">
      <c r="A359" s="143" t="s">
        <v>492</v>
      </c>
      <c r="B359" s="144"/>
      <c r="C359" s="136"/>
      <c r="D359" s="136"/>
      <c r="E359" s="2684"/>
      <c r="F359" s="2684"/>
      <c r="G359" s="2676"/>
      <c r="H359" s="2677"/>
      <c r="I359" s="2676">
        <v>0</v>
      </c>
      <c r="J359" s="2677"/>
      <c r="K359" s="140"/>
      <c r="L359" s="138" t="s">
        <v>493</v>
      </c>
      <c r="M359" s="136"/>
      <c r="N359" s="136"/>
      <c r="O359" s="2676"/>
      <c r="P359" s="2676"/>
      <c r="Q359" s="2676"/>
      <c r="R359" s="2676"/>
      <c r="S359" s="2676">
        <v>0</v>
      </c>
      <c r="T359" s="2676"/>
    </row>
    <row r="360" spans="1:20" ht="16.5" customHeight="1" x14ac:dyDescent="0.25">
      <c r="A360" s="2579" t="s">
        <v>496</v>
      </c>
      <c r="B360" s="2580"/>
      <c r="C360" s="136"/>
      <c r="D360" s="136"/>
      <c r="E360" s="2684"/>
      <c r="F360" s="2685"/>
      <c r="G360" s="2676"/>
      <c r="H360" s="2677"/>
      <c r="I360" s="2676">
        <v>0</v>
      </c>
      <c r="J360" s="2677"/>
      <c r="K360" s="140"/>
      <c r="L360" s="138" t="s">
        <v>497</v>
      </c>
      <c r="M360" s="136"/>
      <c r="N360" s="136"/>
      <c r="O360" s="2676"/>
      <c r="P360" s="2676"/>
      <c r="Q360" s="2676"/>
      <c r="R360" s="2676"/>
      <c r="S360" s="2676">
        <v>0</v>
      </c>
      <c r="T360" s="2676"/>
    </row>
    <row r="361" spans="1:20" ht="16.5" customHeight="1" x14ac:dyDescent="0.25">
      <c r="A361" s="143" t="s">
        <v>470</v>
      </c>
      <c r="B361" s="144"/>
      <c r="C361" s="136"/>
      <c r="D361" s="136"/>
      <c r="E361" s="2684"/>
      <c r="F361" s="2685"/>
      <c r="G361" s="2676"/>
      <c r="H361" s="2677"/>
      <c r="I361" s="2676">
        <v>0</v>
      </c>
      <c r="J361" s="2677"/>
      <c r="K361" s="140"/>
      <c r="L361" s="138" t="s">
        <v>499</v>
      </c>
      <c r="M361" s="136"/>
      <c r="N361" s="136"/>
      <c r="O361" s="2676"/>
      <c r="P361" s="2676"/>
      <c r="Q361" s="2676"/>
      <c r="R361" s="2676"/>
      <c r="S361" s="2676">
        <v>0</v>
      </c>
      <c r="T361" s="2676"/>
    </row>
    <row r="362" spans="1:20" ht="16.5" customHeight="1" x14ac:dyDescent="0.25">
      <c r="A362" s="143" t="s">
        <v>736</v>
      </c>
      <c r="B362" s="144"/>
      <c r="C362" s="136"/>
      <c r="D362" s="136"/>
      <c r="E362" s="2684"/>
      <c r="F362" s="2685"/>
      <c r="G362" s="2676"/>
      <c r="H362" s="2677"/>
      <c r="I362" s="2676">
        <v>0</v>
      </c>
      <c r="J362" s="2677"/>
      <c r="K362" s="140"/>
      <c r="L362" s="138" t="s">
        <v>502</v>
      </c>
      <c r="M362" s="136"/>
      <c r="N362" s="136"/>
      <c r="O362" s="2676"/>
      <c r="P362" s="2676"/>
      <c r="Q362" s="2676"/>
      <c r="R362" s="2676"/>
      <c r="S362" s="2676">
        <v>0</v>
      </c>
      <c r="T362" s="2676"/>
    </row>
    <row r="363" spans="1:20" ht="16.5" customHeight="1" x14ac:dyDescent="0.25">
      <c r="A363" s="149" t="s">
        <v>504</v>
      </c>
      <c r="B363" s="150"/>
      <c r="C363" s="136"/>
      <c r="D363" s="136"/>
      <c r="E363" s="2684"/>
      <c r="F363" s="2685"/>
      <c r="G363" s="2676"/>
      <c r="H363" s="2677"/>
      <c r="I363" s="2676">
        <v>0</v>
      </c>
      <c r="J363" s="2677"/>
      <c r="K363" s="140"/>
      <c r="L363" s="138" t="s">
        <v>505</v>
      </c>
      <c r="M363" s="136" t="s">
        <v>612</v>
      </c>
      <c r="N363" s="136" t="s">
        <v>753</v>
      </c>
      <c r="O363" s="2676">
        <v>1</v>
      </c>
      <c r="P363" s="2676"/>
      <c r="Q363" s="2676">
        <v>42500</v>
      </c>
      <c r="R363" s="2676"/>
      <c r="S363" s="2676">
        <v>42500</v>
      </c>
      <c r="T363" s="2676"/>
    </row>
    <row r="364" spans="1:20" ht="16.5" customHeight="1" x14ac:dyDescent="0.25">
      <c r="A364" s="151" t="s">
        <v>506</v>
      </c>
      <c r="B364" s="152"/>
      <c r="C364" s="136"/>
      <c r="D364" s="136"/>
      <c r="E364" s="2684"/>
      <c r="F364" s="2685"/>
      <c r="G364" s="2676"/>
      <c r="H364" s="2677"/>
      <c r="I364" s="2686">
        <v>160000</v>
      </c>
      <c r="J364" s="2687"/>
      <c r="K364" s="140"/>
      <c r="L364" s="138" t="s">
        <v>507</v>
      </c>
      <c r="M364" s="136"/>
      <c r="N364" s="136"/>
      <c r="O364" s="2676"/>
      <c r="P364" s="2676"/>
      <c r="Q364" s="2676"/>
      <c r="R364" s="2676"/>
      <c r="S364" s="2676">
        <v>0</v>
      </c>
      <c r="T364" s="2676"/>
    </row>
    <row r="365" spans="1:20" ht="16.5" customHeight="1" x14ac:dyDescent="0.25">
      <c r="A365" s="149" t="s">
        <v>508</v>
      </c>
      <c r="B365" s="152"/>
      <c r="C365" s="136" t="s">
        <v>512</v>
      </c>
      <c r="D365" s="136" t="s">
        <v>513</v>
      </c>
      <c r="E365" s="2676">
        <v>3</v>
      </c>
      <c r="F365" s="2676"/>
      <c r="G365" s="2542">
        <v>32000</v>
      </c>
      <c r="H365" s="2543"/>
      <c r="I365" s="2676">
        <v>96000</v>
      </c>
      <c r="J365" s="2677"/>
      <c r="K365" s="140"/>
      <c r="L365" s="138" t="s">
        <v>510</v>
      </c>
      <c r="M365" s="136"/>
      <c r="N365" s="136"/>
      <c r="O365" s="2676"/>
      <c r="P365" s="2676"/>
      <c r="Q365" s="2676"/>
      <c r="R365" s="2676"/>
      <c r="S365" s="2676">
        <v>0</v>
      </c>
      <c r="T365" s="2676"/>
    </row>
    <row r="366" spans="1:20" ht="16.5" customHeight="1" x14ac:dyDescent="0.25">
      <c r="A366" s="153" t="s">
        <v>738</v>
      </c>
      <c r="B366" s="154"/>
      <c r="C366" s="136"/>
      <c r="D366" s="136"/>
      <c r="E366" s="2676"/>
      <c r="F366" s="2676"/>
      <c r="G366" s="2676"/>
      <c r="H366" s="2677"/>
      <c r="I366" s="2676">
        <v>0</v>
      </c>
      <c r="J366" s="2677"/>
      <c r="K366" s="140"/>
      <c r="L366" s="138" t="s">
        <v>514</v>
      </c>
      <c r="M366" s="136"/>
      <c r="N366" s="136"/>
      <c r="O366" s="2676"/>
      <c r="P366" s="2676"/>
      <c r="Q366" s="2676"/>
      <c r="R366" s="2676"/>
      <c r="S366" s="2676">
        <v>0</v>
      </c>
      <c r="T366" s="2676"/>
    </row>
    <row r="367" spans="1:20" ht="16.5" customHeight="1" x14ac:dyDescent="0.25">
      <c r="A367" s="2567" t="s">
        <v>517</v>
      </c>
      <c r="B367" s="2568"/>
      <c r="C367" s="136"/>
      <c r="D367" s="136"/>
      <c r="E367" s="2676"/>
      <c r="F367" s="2676"/>
      <c r="G367" s="2676"/>
      <c r="H367" s="2677"/>
      <c r="I367" s="2676">
        <v>0</v>
      </c>
      <c r="J367" s="2677"/>
      <c r="K367" s="140"/>
      <c r="L367" s="155" t="s">
        <v>593</v>
      </c>
      <c r="M367" s="156"/>
      <c r="N367" s="156"/>
      <c r="O367" s="2676"/>
      <c r="P367" s="2676"/>
      <c r="Q367" s="2676"/>
      <c r="R367" s="2676"/>
      <c r="S367" s="2676">
        <v>0</v>
      </c>
      <c r="T367" s="2676"/>
    </row>
    <row r="368" spans="1:20" ht="16.5" customHeight="1" x14ac:dyDescent="0.25">
      <c r="A368" s="2573" t="s">
        <v>754</v>
      </c>
      <c r="B368" s="2574"/>
      <c r="C368" s="136" t="s">
        <v>512</v>
      </c>
      <c r="D368" s="136" t="s">
        <v>513</v>
      </c>
      <c r="E368" s="2676">
        <v>2</v>
      </c>
      <c r="F368" s="2676"/>
      <c r="G368" s="2704">
        <v>32000</v>
      </c>
      <c r="H368" s="2549"/>
      <c r="I368" s="2676">
        <v>64000</v>
      </c>
      <c r="J368" s="2677"/>
      <c r="K368" s="140"/>
      <c r="L368" s="155"/>
      <c r="M368" s="155"/>
      <c r="N368" s="155"/>
      <c r="O368" s="2676"/>
      <c r="P368" s="2676"/>
      <c r="Q368" s="2676"/>
      <c r="R368" s="2676"/>
      <c r="S368" s="2676"/>
      <c r="T368" s="2676"/>
    </row>
    <row r="369" spans="1:20" ht="16.5" customHeight="1" x14ac:dyDescent="0.25">
      <c r="A369" s="2573" t="s">
        <v>520</v>
      </c>
      <c r="B369" s="2574"/>
      <c r="C369" s="136"/>
      <c r="D369" s="136"/>
      <c r="E369" s="2676"/>
      <c r="F369" s="2676"/>
      <c r="G369" s="2676"/>
      <c r="H369" s="2677"/>
      <c r="I369" s="2676">
        <v>0</v>
      </c>
      <c r="J369" s="2677"/>
      <c r="K369" s="140"/>
      <c r="L369" s="155" t="s">
        <v>615</v>
      </c>
      <c r="M369" s="155"/>
      <c r="N369" s="155"/>
      <c r="O369" s="2676"/>
      <c r="P369" s="2676"/>
      <c r="Q369" s="2676"/>
      <c r="R369" s="2676"/>
      <c r="S369" s="2676">
        <v>0</v>
      </c>
      <c r="T369" s="2676"/>
    </row>
    <row r="370" spans="1:20" ht="16.5" customHeight="1" x14ac:dyDescent="0.25">
      <c r="A370" s="2577" t="s">
        <v>522</v>
      </c>
      <c r="B370" s="2578"/>
      <c r="C370" s="136"/>
      <c r="D370" s="136"/>
      <c r="E370" s="2684"/>
      <c r="F370" s="2685"/>
      <c r="G370" s="2676"/>
      <c r="H370" s="2677"/>
      <c r="I370" s="2686">
        <v>512000</v>
      </c>
      <c r="J370" s="2687"/>
      <c r="K370" s="137"/>
      <c r="L370" s="155" t="s">
        <v>620</v>
      </c>
      <c r="M370" s="155"/>
      <c r="N370" s="155"/>
      <c r="O370" s="2676"/>
      <c r="P370" s="2676"/>
      <c r="Q370" s="2676"/>
      <c r="R370" s="2676"/>
      <c r="S370" s="2676">
        <v>0</v>
      </c>
      <c r="T370" s="2676"/>
    </row>
    <row r="371" spans="1:20" ht="16.5" customHeight="1" x14ac:dyDescent="0.25">
      <c r="A371" s="2573" t="s">
        <v>525</v>
      </c>
      <c r="B371" s="2574"/>
      <c r="C371" s="136" t="s">
        <v>512</v>
      </c>
      <c r="D371" s="136" t="s">
        <v>513</v>
      </c>
      <c r="E371" s="2684">
        <v>3</v>
      </c>
      <c r="F371" s="2685"/>
      <c r="G371" s="2542">
        <v>32000</v>
      </c>
      <c r="H371" s="2543"/>
      <c r="I371" s="2676">
        <v>96000</v>
      </c>
      <c r="J371" s="2677"/>
      <c r="K371" s="140"/>
      <c r="L371" s="155" t="s">
        <v>526</v>
      </c>
      <c r="M371" s="156" t="s">
        <v>755</v>
      </c>
      <c r="N371" s="156" t="s">
        <v>755</v>
      </c>
      <c r="O371" s="2676">
        <v>1</v>
      </c>
      <c r="P371" s="2676"/>
      <c r="Q371" s="2676">
        <v>9700</v>
      </c>
      <c r="R371" s="2676"/>
      <c r="S371" s="2676">
        <v>9700</v>
      </c>
      <c r="T371" s="2676"/>
    </row>
    <row r="372" spans="1:20" ht="16.5" customHeight="1" x14ac:dyDescent="0.25">
      <c r="A372" s="2573" t="s">
        <v>528</v>
      </c>
      <c r="B372" s="2574"/>
      <c r="C372" s="136"/>
      <c r="D372" s="136"/>
      <c r="E372" s="2684"/>
      <c r="F372" s="2685"/>
      <c r="G372" s="2676"/>
      <c r="H372" s="2677"/>
      <c r="I372" s="2676">
        <v>0</v>
      </c>
      <c r="J372" s="2677"/>
      <c r="K372" s="140"/>
      <c r="L372" s="155" t="s">
        <v>595</v>
      </c>
      <c r="M372" s="155"/>
      <c r="N372" s="155"/>
      <c r="O372" s="2676"/>
      <c r="P372" s="2676"/>
      <c r="Q372" s="2676"/>
      <c r="R372" s="2676"/>
      <c r="S372" s="2676">
        <v>0</v>
      </c>
      <c r="T372" s="2676"/>
    </row>
    <row r="373" spans="1:20" ht="16.5" customHeight="1" x14ac:dyDescent="0.25">
      <c r="A373" s="153" t="s">
        <v>530</v>
      </c>
      <c r="B373" s="154"/>
      <c r="C373" s="136"/>
      <c r="D373" s="136"/>
      <c r="E373" s="2684"/>
      <c r="F373" s="2685"/>
      <c r="G373" s="2676"/>
      <c r="H373" s="2677"/>
      <c r="I373" s="2676">
        <v>0</v>
      </c>
      <c r="J373" s="2677"/>
      <c r="K373" s="140"/>
      <c r="L373" s="155" t="s">
        <v>531</v>
      </c>
      <c r="M373" s="155"/>
      <c r="N373" s="155"/>
      <c r="O373" s="2676"/>
      <c r="P373" s="2676"/>
      <c r="Q373" s="2676"/>
      <c r="R373" s="2676"/>
      <c r="S373" s="2676">
        <v>0</v>
      </c>
      <c r="T373" s="2676"/>
    </row>
    <row r="374" spans="1:20" ht="16.5" customHeight="1" x14ac:dyDescent="0.25">
      <c r="A374" s="2573" t="s">
        <v>532</v>
      </c>
      <c r="B374" s="2574"/>
      <c r="C374" s="136" t="s">
        <v>512</v>
      </c>
      <c r="D374" s="136" t="s">
        <v>513</v>
      </c>
      <c r="E374" s="2684">
        <v>3</v>
      </c>
      <c r="F374" s="2685"/>
      <c r="G374" s="2542">
        <v>32000</v>
      </c>
      <c r="H374" s="2543"/>
      <c r="I374" s="2676">
        <v>96000</v>
      </c>
      <c r="J374" s="2677"/>
      <c r="K374" s="140"/>
      <c r="L374" s="155" t="s">
        <v>745</v>
      </c>
      <c r="M374" s="156" t="s">
        <v>756</v>
      </c>
      <c r="N374" s="156" t="s">
        <v>757</v>
      </c>
      <c r="O374" s="2676">
        <v>10</v>
      </c>
      <c r="P374" s="2676"/>
      <c r="Q374" s="2676">
        <v>2200</v>
      </c>
      <c r="R374" s="2676"/>
      <c r="S374" s="2676">
        <v>22000</v>
      </c>
      <c r="T374" s="2676"/>
    </row>
    <row r="375" spans="1:20" ht="16.5" customHeight="1" x14ac:dyDescent="0.25">
      <c r="A375" s="153" t="s">
        <v>533</v>
      </c>
      <c r="B375" s="154"/>
      <c r="C375" s="136"/>
      <c r="D375" s="136"/>
      <c r="E375" s="2684"/>
      <c r="F375" s="2685"/>
      <c r="G375" s="2676"/>
      <c r="H375" s="2677"/>
      <c r="I375" s="2676">
        <v>0</v>
      </c>
      <c r="J375" s="2677"/>
      <c r="K375" s="140"/>
      <c r="L375" s="155" t="s">
        <v>526</v>
      </c>
      <c r="M375" s="155"/>
      <c r="N375" s="155"/>
      <c r="O375" s="2676"/>
      <c r="P375" s="2676"/>
      <c r="Q375" s="2676"/>
      <c r="R375" s="2676"/>
      <c r="S375" s="2676">
        <v>0</v>
      </c>
      <c r="T375" s="2676"/>
    </row>
    <row r="376" spans="1:20" ht="16.5" customHeight="1" x14ac:dyDescent="0.25">
      <c r="A376" s="153" t="s">
        <v>535</v>
      </c>
      <c r="B376" s="157"/>
      <c r="C376" s="136"/>
      <c r="D376" s="156"/>
      <c r="E376" s="2688"/>
      <c r="F376" s="2688"/>
      <c r="G376" s="2676"/>
      <c r="H376" s="2677"/>
      <c r="I376" s="2676">
        <v>0</v>
      </c>
      <c r="J376" s="2677"/>
      <c r="K376" s="140"/>
      <c r="L376" s="155"/>
      <c r="M376" s="155"/>
      <c r="N376" s="155"/>
      <c r="O376" s="2676"/>
      <c r="P376" s="2676"/>
      <c r="Q376" s="2676"/>
      <c r="R376" s="2676"/>
      <c r="S376" s="2676"/>
      <c r="T376" s="2676"/>
    </row>
    <row r="377" spans="1:20" ht="16.5" customHeight="1" x14ac:dyDescent="0.25">
      <c r="A377" s="153" t="s">
        <v>491</v>
      </c>
      <c r="B377" s="154"/>
      <c r="C377" s="136"/>
      <c r="D377" s="136"/>
      <c r="E377" s="2676"/>
      <c r="F377" s="2676"/>
      <c r="G377" s="2676"/>
      <c r="H377" s="2677"/>
      <c r="I377" s="2676">
        <v>0</v>
      </c>
      <c r="J377" s="2677"/>
      <c r="K377" s="140"/>
      <c r="L377" s="155"/>
      <c r="M377" s="155"/>
      <c r="N377" s="155"/>
      <c r="O377" s="2676"/>
      <c r="P377" s="2676"/>
      <c r="Q377" s="2676"/>
      <c r="R377" s="2676"/>
      <c r="S377" s="2676"/>
      <c r="T377" s="2676"/>
    </row>
    <row r="378" spans="1:20" ht="16.5" customHeight="1" x14ac:dyDescent="0.25">
      <c r="A378" s="2567" t="s">
        <v>536</v>
      </c>
      <c r="B378" s="2568"/>
      <c r="C378" s="136"/>
      <c r="D378" s="136"/>
      <c r="E378" s="2684"/>
      <c r="F378" s="2685"/>
      <c r="G378" s="2676"/>
      <c r="H378" s="2677"/>
      <c r="I378" s="2676">
        <v>0</v>
      </c>
      <c r="J378" s="2677"/>
      <c r="K378" s="140"/>
      <c r="L378" s="158" t="s">
        <v>537</v>
      </c>
      <c r="M378" s="159"/>
      <c r="N378" s="159"/>
      <c r="O378" s="2569"/>
      <c r="P378" s="2570"/>
      <c r="Q378" s="2569"/>
      <c r="R378" s="2570"/>
      <c r="S378" s="2575">
        <v>414200</v>
      </c>
      <c r="T378" s="2576"/>
    </row>
    <row r="379" spans="1:20" ht="16.5" customHeight="1" x14ac:dyDescent="0.25">
      <c r="A379" s="153" t="s">
        <v>538</v>
      </c>
      <c r="B379" s="154"/>
      <c r="C379" s="136"/>
      <c r="D379" s="136"/>
      <c r="E379" s="2684"/>
      <c r="F379" s="2685"/>
      <c r="G379" s="2676"/>
      <c r="H379" s="2677"/>
      <c r="I379" s="2676">
        <v>0</v>
      </c>
      <c r="J379" s="2677"/>
      <c r="K379" s="140"/>
      <c r="L379" s="160" t="s">
        <v>597</v>
      </c>
      <c r="M379" s="161"/>
      <c r="N379" s="161"/>
      <c r="O379" s="162"/>
      <c r="P379" s="162"/>
      <c r="Q379" s="162"/>
      <c r="R379" s="162"/>
      <c r="S379" s="162"/>
      <c r="T379" s="163"/>
    </row>
    <row r="380" spans="1:20" ht="16.5" customHeight="1" x14ac:dyDescent="0.25">
      <c r="A380" s="2567" t="s">
        <v>540</v>
      </c>
      <c r="B380" s="2568"/>
      <c r="C380" s="136" t="s">
        <v>512</v>
      </c>
      <c r="D380" s="136" t="s">
        <v>513</v>
      </c>
      <c r="E380" s="2684">
        <v>2</v>
      </c>
      <c r="F380" s="2685"/>
      <c r="G380" s="2542">
        <v>32000</v>
      </c>
      <c r="H380" s="2543"/>
      <c r="I380" s="2676">
        <v>64000</v>
      </c>
      <c r="J380" s="2677"/>
      <c r="K380" s="140"/>
      <c r="L380" s="164" t="s">
        <v>541</v>
      </c>
      <c r="M380" s="165"/>
      <c r="N380" s="166"/>
      <c r="O380" s="32"/>
      <c r="P380" s="32"/>
      <c r="Q380" s="32"/>
      <c r="R380" s="32"/>
      <c r="S380" s="32"/>
      <c r="T380" s="167"/>
    </row>
    <row r="381" spans="1:20" ht="16.5" customHeight="1" x14ac:dyDescent="0.25">
      <c r="A381" s="153" t="s">
        <v>542</v>
      </c>
      <c r="B381" s="154"/>
      <c r="C381" s="136"/>
      <c r="D381" s="136"/>
      <c r="E381" s="2684"/>
      <c r="F381" s="2685"/>
      <c r="G381" s="2676"/>
      <c r="H381" s="2677"/>
      <c r="I381" s="2676">
        <v>0</v>
      </c>
      <c r="J381" s="2677"/>
      <c r="K381" s="140"/>
      <c r="L381" s="168" t="s">
        <v>543</v>
      </c>
      <c r="M381" s="166"/>
      <c r="N381" s="166"/>
      <c r="O381" s="32"/>
      <c r="P381" s="32"/>
      <c r="Q381" s="32"/>
      <c r="R381" s="32"/>
      <c r="S381" s="32"/>
      <c r="T381" s="167"/>
    </row>
    <row r="382" spans="1:20" ht="16.5" customHeight="1" x14ac:dyDescent="0.25">
      <c r="A382" s="149" t="s">
        <v>598</v>
      </c>
      <c r="B382" s="152"/>
      <c r="C382" s="156"/>
      <c r="D382" s="156"/>
      <c r="E382" s="2688"/>
      <c r="F382" s="2688"/>
      <c r="G382" s="2676"/>
      <c r="H382" s="2677"/>
      <c r="I382" s="2676">
        <v>0</v>
      </c>
      <c r="J382" s="2677"/>
      <c r="K382" s="140"/>
      <c r="L382" s="169" t="s">
        <v>545</v>
      </c>
      <c r="M382" s="166"/>
      <c r="N382" s="166"/>
      <c r="O382" s="32"/>
      <c r="P382" s="32"/>
      <c r="Q382" s="32"/>
      <c r="R382" s="32"/>
      <c r="S382" s="2552">
        <v>260000</v>
      </c>
      <c r="T382" s="2541"/>
    </row>
    <row r="383" spans="1:20" ht="16.5" customHeight="1" x14ac:dyDescent="0.25">
      <c r="A383" s="170" t="s">
        <v>599</v>
      </c>
      <c r="B383" s="171"/>
      <c r="C383" s="172" t="s">
        <v>512</v>
      </c>
      <c r="D383" s="136" t="s">
        <v>513</v>
      </c>
      <c r="E383" s="2689">
        <v>8</v>
      </c>
      <c r="F383" s="2689"/>
      <c r="G383" s="2542">
        <v>32000</v>
      </c>
      <c r="H383" s="2543"/>
      <c r="I383" s="2676">
        <v>256000</v>
      </c>
      <c r="J383" s="2677"/>
      <c r="K383" s="140"/>
      <c r="L383" s="169" t="s">
        <v>547</v>
      </c>
      <c r="M383" s="166"/>
      <c r="N383" s="166"/>
      <c r="O383" s="32"/>
      <c r="P383" s="32"/>
      <c r="Q383" s="32"/>
      <c r="R383" s="32"/>
      <c r="S383" s="2552">
        <v>96360</v>
      </c>
      <c r="T383" s="2541"/>
    </row>
    <row r="384" spans="1:20" ht="16.5" customHeight="1" x14ac:dyDescent="0.25">
      <c r="A384" s="153" t="s">
        <v>548</v>
      </c>
      <c r="B384" s="154"/>
      <c r="C384" s="136"/>
      <c r="D384" s="136"/>
      <c r="E384" s="2684"/>
      <c r="F384" s="2685"/>
      <c r="G384" s="2676"/>
      <c r="H384" s="2677"/>
      <c r="I384" s="2676">
        <v>0</v>
      </c>
      <c r="J384" s="2677"/>
      <c r="K384" s="140"/>
      <c r="L384" s="185" t="s">
        <v>520</v>
      </c>
      <c r="M384" s="173"/>
      <c r="N384" s="173"/>
      <c r="O384" s="186"/>
      <c r="P384" s="186"/>
      <c r="Q384" s="186"/>
      <c r="R384" s="186"/>
      <c r="S384" s="2757">
        <v>55000</v>
      </c>
      <c r="T384" s="2758"/>
    </row>
    <row r="385" spans="1:20" ht="16.5" customHeight="1" x14ac:dyDescent="0.25">
      <c r="A385" s="2567" t="s">
        <v>748</v>
      </c>
      <c r="B385" s="2568"/>
      <c r="C385" s="136"/>
      <c r="D385" s="136"/>
      <c r="E385" s="2684"/>
      <c r="F385" s="2685"/>
      <c r="G385" s="2676"/>
      <c r="H385" s="2677"/>
      <c r="I385" s="2676">
        <v>0</v>
      </c>
      <c r="J385" s="2677"/>
      <c r="K385" s="140"/>
      <c r="L385" s="174" t="s">
        <v>549</v>
      </c>
      <c r="M385" s="175"/>
      <c r="N385" s="175"/>
      <c r="O385" s="176"/>
      <c r="P385" s="176"/>
      <c r="Q385" s="176"/>
      <c r="R385" s="176"/>
      <c r="S385" s="2759">
        <v>411360</v>
      </c>
      <c r="T385" s="2760"/>
    </row>
    <row r="386" spans="1:20" ht="16.5" customHeight="1" x14ac:dyDescent="0.25">
      <c r="A386" s="2567" t="s">
        <v>550</v>
      </c>
      <c r="B386" s="2568"/>
      <c r="C386" s="136"/>
      <c r="D386" s="136"/>
      <c r="E386" s="2676"/>
      <c r="F386" s="2676"/>
      <c r="G386" s="2676"/>
      <c r="H386" s="2677"/>
      <c r="I386" s="2676">
        <v>0</v>
      </c>
      <c r="J386" s="2677"/>
      <c r="K386" s="140"/>
      <c r="L386" s="177"/>
      <c r="M386" s="166"/>
      <c r="N386" s="166"/>
      <c r="O386" s="32"/>
      <c r="P386" s="32"/>
      <c r="Q386" s="32"/>
      <c r="R386" s="32"/>
      <c r="S386" s="32"/>
      <c r="T386" s="167"/>
    </row>
    <row r="387" spans="1:20" ht="16.5" customHeight="1" thickBot="1" x14ac:dyDescent="0.3">
      <c r="A387" s="2567" t="s">
        <v>551</v>
      </c>
      <c r="B387" s="2568"/>
      <c r="C387" s="136"/>
      <c r="D387" s="136"/>
      <c r="E387" s="2684"/>
      <c r="F387" s="2685"/>
      <c r="G387" s="2676"/>
      <c r="H387" s="2677"/>
      <c r="I387" s="2676">
        <v>0</v>
      </c>
      <c r="J387" s="2677"/>
      <c r="K387" s="140"/>
      <c r="L387" s="178" t="s">
        <v>603</v>
      </c>
      <c r="M387" s="179"/>
      <c r="N387" s="179"/>
      <c r="O387" s="179"/>
      <c r="P387" s="179"/>
      <c r="Q387" s="179"/>
      <c r="R387" s="179"/>
      <c r="S387" s="2761">
        <v>2338560</v>
      </c>
      <c r="T387" s="2762"/>
    </row>
    <row r="388" spans="1:20" ht="16.5" customHeight="1" thickBot="1" x14ac:dyDescent="0.3">
      <c r="A388" s="149" t="s">
        <v>553</v>
      </c>
      <c r="B388" s="152"/>
      <c r="C388" s="156"/>
      <c r="D388" s="156"/>
      <c r="E388" s="2676"/>
      <c r="F388" s="2677"/>
      <c r="G388" s="2676"/>
      <c r="H388" s="2677"/>
      <c r="I388" s="2676">
        <v>0</v>
      </c>
      <c r="J388" s="2677"/>
      <c r="K388" s="140"/>
      <c r="L388" s="53"/>
      <c r="M388" s="53"/>
      <c r="N388" s="53"/>
      <c r="O388" s="53"/>
      <c r="P388" s="53"/>
      <c r="Q388" s="53"/>
      <c r="R388" s="53"/>
      <c r="S388" s="53"/>
      <c r="T388" s="53"/>
    </row>
    <row r="389" spans="1:20" ht="16.5" customHeight="1" x14ac:dyDescent="0.25">
      <c r="A389" s="149" t="s">
        <v>556</v>
      </c>
      <c r="B389" s="152"/>
      <c r="C389" s="156"/>
      <c r="D389" s="156"/>
      <c r="E389" s="2676"/>
      <c r="F389" s="2677"/>
      <c r="G389" s="2676"/>
      <c r="H389" s="2677"/>
      <c r="I389" s="2676">
        <v>0</v>
      </c>
      <c r="J389" s="2677"/>
      <c r="K389" s="140"/>
      <c r="L389" s="166"/>
      <c r="M389" s="2754" t="s">
        <v>555</v>
      </c>
      <c r="N389" s="2755"/>
      <c r="O389" s="2755"/>
      <c r="P389" s="2755"/>
      <c r="Q389" s="2756"/>
      <c r="R389" s="53"/>
      <c r="S389" s="53"/>
      <c r="T389" s="53"/>
    </row>
    <row r="390" spans="1:20" ht="16.5" customHeight="1" x14ac:dyDescent="0.25">
      <c r="A390" s="149" t="s">
        <v>558</v>
      </c>
      <c r="B390" s="152"/>
      <c r="C390" s="156"/>
      <c r="D390" s="156"/>
      <c r="E390" s="2676"/>
      <c r="F390" s="2677"/>
      <c r="G390" s="2676"/>
      <c r="H390" s="2677"/>
      <c r="I390" s="2676">
        <v>0</v>
      </c>
      <c r="J390" s="2677"/>
      <c r="K390" s="140"/>
      <c r="L390" s="166"/>
      <c r="M390" s="116" t="s">
        <v>557</v>
      </c>
      <c r="N390" s="117"/>
      <c r="O390" s="117"/>
      <c r="P390" s="117"/>
      <c r="Q390" s="118">
        <v>0.77535381249240276</v>
      </c>
      <c r="R390" s="166"/>
      <c r="S390" s="166"/>
      <c r="T390" s="166"/>
    </row>
    <row r="391" spans="1:20" ht="16.5" customHeight="1" x14ac:dyDescent="0.25">
      <c r="A391" s="151" t="s">
        <v>560</v>
      </c>
      <c r="B391" s="152"/>
      <c r="C391" s="156"/>
      <c r="D391" s="156"/>
      <c r="E391" s="2676"/>
      <c r="F391" s="2677"/>
      <c r="G391" s="2676"/>
      <c r="H391" s="2677"/>
      <c r="I391" s="2686">
        <v>585000</v>
      </c>
      <c r="J391" s="2687"/>
      <c r="K391" s="137"/>
      <c r="L391" s="166"/>
      <c r="M391" s="119" t="s">
        <v>559</v>
      </c>
      <c r="N391" s="117"/>
      <c r="O391" s="117"/>
      <c r="P391" s="120"/>
      <c r="Q391" s="121">
        <v>2338560</v>
      </c>
      <c r="R391" s="166"/>
      <c r="S391" s="166"/>
      <c r="T391" s="166"/>
    </row>
    <row r="392" spans="1:20" ht="16.5" customHeight="1" x14ac:dyDescent="0.25">
      <c r="A392" s="149" t="s">
        <v>562</v>
      </c>
      <c r="B392" s="152"/>
      <c r="C392" s="156" t="s">
        <v>512</v>
      </c>
      <c r="D392" s="136" t="s">
        <v>513</v>
      </c>
      <c r="E392" s="2676">
        <v>9</v>
      </c>
      <c r="F392" s="2677"/>
      <c r="G392" s="2542">
        <v>32000</v>
      </c>
      <c r="H392" s="2543"/>
      <c r="I392" s="2676">
        <v>288000</v>
      </c>
      <c r="J392" s="2677"/>
      <c r="K392" s="140"/>
      <c r="L392" s="166"/>
      <c r="M392" s="116" t="s">
        <v>561</v>
      </c>
      <c r="N392" s="117"/>
      <c r="O392" s="117"/>
      <c r="P392" s="117"/>
      <c r="Q392" s="121">
        <v>2893000</v>
      </c>
      <c r="R392" s="55"/>
      <c r="S392" s="166"/>
      <c r="T392" s="166"/>
    </row>
    <row r="393" spans="1:20" ht="16.5" customHeight="1" x14ac:dyDescent="0.25">
      <c r="A393" s="149" t="s">
        <v>1256</v>
      </c>
      <c r="B393" s="152"/>
      <c r="C393" s="156" t="s">
        <v>512</v>
      </c>
      <c r="D393" s="156" t="s">
        <v>513</v>
      </c>
      <c r="E393" s="2676">
        <v>3</v>
      </c>
      <c r="F393" s="2677"/>
      <c r="G393" s="2542">
        <v>32000</v>
      </c>
      <c r="H393" s="2543"/>
      <c r="I393" s="2676">
        <v>96000</v>
      </c>
      <c r="J393" s="2677"/>
      <c r="K393" s="140"/>
      <c r="L393" s="166"/>
      <c r="M393" s="116" t="s">
        <v>779</v>
      </c>
      <c r="N393" s="117"/>
      <c r="O393" s="117"/>
      <c r="P393" s="117"/>
      <c r="Q393" s="121">
        <v>2243098.5795405214</v>
      </c>
      <c r="R393" s="61"/>
      <c r="S393" s="166"/>
      <c r="T393" s="166"/>
    </row>
    <row r="394" spans="1:20" ht="16.5" customHeight="1" thickBot="1" x14ac:dyDescent="0.3">
      <c r="A394" s="149" t="s">
        <v>624</v>
      </c>
      <c r="B394" s="152"/>
      <c r="C394" s="156" t="s">
        <v>512</v>
      </c>
      <c r="D394" s="136" t="s">
        <v>513</v>
      </c>
      <c r="E394" s="2676">
        <v>3</v>
      </c>
      <c r="F394" s="2677"/>
      <c r="G394" s="2542">
        <v>32000</v>
      </c>
      <c r="H394" s="2543"/>
      <c r="I394" s="2676">
        <v>96000</v>
      </c>
      <c r="J394" s="2677"/>
      <c r="K394" s="140"/>
      <c r="L394" s="53"/>
      <c r="M394" s="123" t="s">
        <v>564</v>
      </c>
      <c r="N394" s="124"/>
      <c r="O394" s="124"/>
      <c r="P394" s="124"/>
      <c r="Q394" s="125">
        <v>-95461.420459478628</v>
      </c>
      <c r="R394" s="166"/>
      <c r="S394" s="166"/>
      <c r="T394" s="166"/>
    </row>
    <row r="395" spans="1:20" ht="16.5" customHeight="1" thickBot="1" x14ac:dyDescent="0.3">
      <c r="A395" s="149"/>
      <c r="B395" s="152"/>
      <c r="C395" s="156"/>
      <c r="D395" s="136"/>
      <c r="E395" s="2676"/>
      <c r="F395" s="2677"/>
      <c r="G395" s="2676"/>
      <c r="H395" s="2677"/>
      <c r="I395" s="2676">
        <v>0</v>
      </c>
      <c r="J395" s="2677"/>
      <c r="K395" s="140"/>
      <c r="L395" s="53"/>
      <c r="M395" s="1124" t="s">
        <v>780</v>
      </c>
      <c r="N395" s="1125"/>
      <c r="O395" s="1125"/>
      <c r="P395" s="1125"/>
      <c r="Q395" s="1127">
        <v>-4.0820599197573992</v>
      </c>
      <c r="R395" s="53"/>
      <c r="S395" s="53"/>
      <c r="T395" s="53"/>
    </row>
    <row r="396" spans="1:20" ht="16.5" customHeight="1" x14ac:dyDescent="0.25">
      <c r="A396" s="149" t="s">
        <v>1259</v>
      </c>
      <c r="B396" s="152"/>
      <c r="C396" s="156" t="s">
        <v>1260</v>
      </c>
      <c r="D396" s="136" t="s">
        <v>1261</v>
      </c>
      <c r="E396" s="2676"/>
      <c r="F396" s="2677"/>
      <c r="G396" s="2540"/>
      <c r="H396" s="2541"/>
      <c r="I396" s="2676">
        <v>105000</v>
      </c>
      <c r="J396" s="2677"/>
      <c r="K396" s="140"/>
      <c r="L396" s="53"/>
      <c r="M396" s="53"/>
      <c r="N396" s="53"/>
      <c r="O396" s="53"/>
      <c r="P396" s="53"/>
      <c r="Q396" s="53"/>
      <c r="R396" s="53"/>
      <c r="S396" s="53"/>
      <c r="T396" s="53"/>
    </row>
    <row r="397" spans="1:20" ht="16.5" customHeight="1" x14ac:dyDescent="0.25">
      <c r="A397" s="149"/>
      <c r="B397" s="152"/>
      <c r="C397" s="156"/>
      <c r="D397" s="156"/>
      <c r="E397" s="2690"/>
      <c r="F397" s="2702"/>
      <c r="G397" s="2676"/>
      <c r="H397" s="2677"/>
      <c r="I397" s="2676"/>
      <c r="J397" s="2677"/>
      <c r="K397" s="140"/>
      <c r="L397" s="7" t="s">
        <v>1573</v>
      </c>
      <c r="M397" s="8"/>
      <c r="N397" s="8"/>
      <c r="O397" s="8"/>
      <c r="P397" s="9"/>
      <c r="Q397" s="10"/>
      <c r="R397" s="2135"/>
      <c r="S397" s="52"/>
      <c r="T397" s="53"/>
    </row>
    <row r="398" spans="1:20" ht="16.5" customHeight="1" thickBot="1" x14ac:dyDescent="0.2">
      <c r="A398" s="180" t="s">
        <v>573</v>
      </c>
      <c r="B398" s="181"/>
      <c r="C398" s="182"/>
      <c r="D398" s="183"/>
      <c r="E398" s="2678">
        <v>41</v>
      </c>
      <c r="F398" s="2679"/>
      <c r="G398" s="2546"/>
      <c r="H398" s="2547"/>
      <c r="I398" s="2544">
        <v>1513000</v>
      </c>
      <c r="J398" s="2545"/>
      <c r="K398" s="184"/>
      <c r="L398" s="2173" t="s">
        <v>1628</v>
      </c>
      <c r="M398" s="53"/>
      <c r="N398" s="53"/>
      <c r="O398" s="53"/>
      <c r="P398" s="53"/>
      <c r="Q398" s="53"/>
      <c r="R398" s="61"/>
      <c r="S398" s="166"/>
      <c r="T398" s="166"/>
    </row>
    <row r="399" spans="1:20" ht="14" customHeight="1" x14ac:dyDescent="0.15">
      <c r="A399" s="48"/>
      <c r="B399" s="48"/>
      <c r="C399" s="49"/>
      <c r="D399" s="49"/>
      <c r="E399" s="49"/>
      <c r="F399" s="49"/>
      <c r="G399" s="50"/>
      <c r="H399" s="50"/>
      <c r="I399" s="52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</row>
    <row r="400" spans="1:20" ht="14" customHeight="1" x14ac:dyDescent="0.15">
      <c r="A400" s="48"/>
      <c r="B400" s="48"/>
      <c r="C400" s="49"/>
      <c r="D400" s="49"/>
      <c r="E400" s="49"/>
      <c r="F400" s="49"/>
      <c r="G400" s="50"/>
      <c r="H400" s="50"/>
      <c r="I400" s="52"/>
      <c r="J400" s="53"/>
      <c r="K400" s="53"/>
      <c r="L400" s="48"/>
      <c r="M400" s="48"/>
      <c r="N400" s="49"/>
      <c r="O400" s="49"/>
      <c r="P400" s="49"/>
      <c r="Q400" s="49"/>
      <c r="R400" s="53"/>
      <c r="S400" s="53"/>
      <c r="T400" s="53"/>
    </row>
    <row r="401" spans="1:20" ht="14" customHeight="1" x14ac:dyDescent="0.15">
      <c r="A401" s="2610"/>
      <c r="B401" s="2610"/>
      <c r="C401" s="2610"/>
      <c r="D401" s="2610"/>
      <c r="E401" s="2610"/>
      <c r="F401" s="2610"/>
      <c r="G401" s="2610"/>
      <c r="H401" s="2610"/>
      <c r="I401" s="2610"/>
      <c r="J401" s="2610"/>
      <c r="K401" s="2610"/>
      <c r="L401" s="2610"/>
      <c r="M401" s="2610"/>
      <c r="N401" s="2610"/>
      <c r="O401" s="2610"/>
      <c r="P401" s="2610"/>
      <c r="Q401" s="2610"/>
      <c r="R401" s="2610"/>
      <c r="S401" s="2610"/>
      <c r="T401" s="2610"/>
    </row>
    <row r="402" spans="1:20" ht="14" customHeight="1" x14ac:dyDescent="0.15">
      <c r="A402" s="2610"/>
      <c r="B402" s="2610"/>
      <c r="C402" s="2610"/>
      <c r="D402" s="2610"/>
      <c r="E402" s="2610"/>
      <c r="F402" s="2610"/>
      <c r="G402" s="2610"/>
      <c r="H402" s="2610"/>
      <c r="I402" s="2610"/>
      <c r="J402" s="2610"/>
      <c r="K402" s="2610"/>
      <c r="L402" s="2610"/>
      <c r="M402" s="2610"/>
      <c r="N402" s="2610"/>
      <c r="O402" s="2610"/>
      <c r="P402" s="2610"/>
      <c r="Q402" s="2610"/>
      <c r="R402" s="2610"/>
      <c r="S402" s="2610"/>
      <c r="T402" s="2610"/>
    </row>
    <row r="403" spans="1:20" ht="14" customHeight="1" x14ac:dyDescent="0.15">
      <c r="A403" s="188"/>
      <c r="B403" s="188"/>
      <c r="C403" s="188"/>
      <c r="D403" s="188"/>
      <c r="E403" s="188"/>
      <c r="F403" s="188"/>
      <c r="G403" s="188"/>
      <c r="H403" s="188"/>
      <c r="I403" s="188"/>
      <c r="J403" s="188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</row>
    <row r="404" spans="1:20" ht="14" customHeight="1" x14ac:dyDescent="0.15">
      <c r="A404" s="188"/>
      <c r="B404" s="188"/>
      <c r="C404" s="188"/>
      <c r="D404" s="188"/>
      <c r="E404" s="188"/>
      <c r="F404" s="188"/>
      <c r="G404" s="188"/>
      <c r="H404" s="188"/>
      <c r="I404" s="188"/>
      <c r="J404" s="188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</row>
    <row r="405" spans="1:20" ht="14" customHeight="1" x14ac:dyDescent="0.15">
      <c r="A405" s="188"/>
      <c r="B405" s="188"/>
      <c r="C405" s="188"/>
      <c r="D405" s="188"/>
      <c r="E405" s="188"/>
      <c r="F405" s="188"/>
      <c r="G405" s="188"/>
      <c r="H405" s="188"/>
      <c r="I405" s="188"/>
      <c r="J405" s="188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</row>
    <row r="406" spans="1:20" ht="14" customHeight="1" x14ac:dyDescent="0.15">
      <c r="A406" s="48"/>
      <c r="B406" s="48"/>
      <c r="C406" s="49"/>
      <c r="D406" s="49"/>
      <c r="E406" s="49"/>
      <c r="F406" s="49"/>
      <c r="G406" s="50"/>
      <c r="H406" s="50"/>
      <c r="I406" s="52"/>
      <c r="J406" s="53"/>
      <c r="K406" s="53"/>
      <c r="L406" s="48"/>
      <c r="M406" s="48"/>
      <c r="N406" s="49"/>
      <c r="O406" s="49"/>
      <c r="P406" s="49"/>
      <c r="Q406" s="49"/>
      <c r="R406" s="53"/>
      <c r="S406" s="53"/>
      <c r="T406" s="53"/>
    </row>
    <row r="407" spans="1:20" ht="14" customHeight="1" x14ac:dyDescent="0.15">
      <c r="A407" s="2611" t="s">
        <v>1864</v>
      </c>
      <c r="B407" s="2611"/>
      <c r="C407" s="2611"/>
      <c r="D407" s="2611"/>
      <c r="E407" s="2611"/>
      <c r="F407" s="2611"/>
      <c r="G407" s="2611"/>
      <c r="H407" s="2611"/>
      <c r="I407" s="2611"/>
      <c r="J407" s="2611"/>
      <c r="K407" s="2611"/>
      <c r="L407" s="2611"/>
      <c r="M407" s="2611"/>
      <c r="N407" s="2611"/>
      <c r="O407" s="2611"/>
      <c r="P407" s="2611"/>
      <c r="Q407" s="2611"/>
      <c r="R407" s="2611"/>
      <c r="S407" s="2611"/>
      <c r="T407" s="2611"/>
    </row>
    <row r="408" spans="1:20" ht="14" customHeight="1" x14ac:dyDescent="0.15">
      <c r="A408" s="56"/>
      <c r="B408" s="56"/>
      <c r="C408" s="131"/>
      <c r="D408" s="57"/>
      <c r="E408" s="57"/>
      <c r="F408" s="57"/>
      <c r="G408" s="59"/>
      <c r="H408" s="59"/>
      <c r="I408" s="61"/>
      <c r="J408" s="53"/>
      <c r="K408" s="53"/>
      <c r="L408" s="56"/>
      <c r="M408" s="56"/>
      <c r="N408" s="131"/>
      <c r="O408" s="53"/>
      <c r="P408" s="53"/>
      <c r="Q408" s="53"/>
      <c r="R408" s="53"/>
      <c r="S408" s="53"/>
      <c r="T408" s="53"/>
    </row>
    <row r="409" spans="1:20" ht="14" customHeight="1" thickBot="1" x14ac:dyDescent="0.2">
      <c r="A409" s="56"/>
      <c r="B409" s="56"/>
      <c r="C409" s="57"/>
      <c r="D409" s="57"/>
      <c r="E409" s="57"/>
      <c r="F409" s="57"/>
      <c r="G409" s="59"/>
      <c r="H409" s="59"/>
      <c r="I409" s="61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</row>
    <row r="410" spans="1:20" ht="17" customHeight="1" x14ac:dyDescent="0.25">
      <c r="A410" s="2612" t="s">
        <v>451</v>
      </c>
      <c r="B410" s="2613"/>
      <c r="C410" s="2589" t="s">
        <v>452</v>
      </c>
      <c r="D410" s="2618"/>
      <c r="E410" s="2618"/>
      <c r="F410" s="2590"/>
      <c r="G410" s="2595" t="s">
        <v>453</v>
      </c>
      <c r="H410" s="2596"/>
      <c r="I410" s="2589" t="s">
        <v>455</v>
      </c>
      <c r="J410" s="2590"/>
      <c r="K410" s="62"/>
      <c r="L410" s="2620" t="s">
        <v>451</v>
      </c>
      <c r="M410" s="2618" t="s">
        <v>452</v>
      </c>
      <c r="N410" s="2618"/>
      <c r="O410" s="2618"/>
      <c r="P410" s="2590"/>
      <c r="Q410" s="2595" t="s">
        <v>453</v>
      </c>
      <c r="R410" s="2596"/>
      <c r="S410" s="2589" t="s">
        <v>455</v>
      </c>
      <c r="T410" s="2680"/>
    </row>
    <row r="411" spans="1:20" ht="17" customHeight="1" thickBot="1" x14ac:dyDescent="0.3">
      <c r="A411" s="2614"/>
      <c r="B411" s="2615"/>
      <c r="C411" s="2591"/>
      <c r="D411" s="2619"/>
      <c r="E411" s="2619"/>
      <c r="F411" s="2592"/>
      <c r="G411" s="2593" t="s">
        <v>456</v>
      </c>
      <c r="H411" s="2594"/>
      <c r="I411" s="2585"/>
      <c r="J411" s="2586"/>
      <c r="K411" s="62"/>
      <c r="L411" s="2621"/>
      <c r="M411" s="2619"/>
      <c r="N411" s="2619"/>
      <c r="O411" s="2619"/>
      <c r="P411" s="2592"/>
      <c r="Q411" s="2593" t="s">
        <v>456</v>
      </c>
      <c r="R411" s="2594"/>
      <c r="S411" s="2585"/>
      <c r="T411" s="2681"/>
    </row>
    <row r="412" spans="1:20" ht="17" customHeight="1" x14ac:dyDescent="0.25">
      <c r="A412" s="2614"/>
      <c r="B412" s="2615"/>
      <c r="C412" s="66" t="s">
        <v>457</v>
      </c>
      <c r="D412" s="2675" t="s">
        <v>458</v>
      </c>
      <c r="E412" s="2585" t="s">
        <v>459</v>
      </c>
      <c r="F412" s="2586"/>
      <c r="G412" s="2593" t="s">
        <v>460</v>
      </c>
      <c r="H412" s="2594"/>
      <c r="I412" s="2585" t="s">
        <v>363</v>
      </c>
      <c r="J412" s="2586"/>
      <c r="K412" s="62"/>
      <c r="L412" s="2621"/>
      <c r="M412" s="64" t="s">
        <v>457</v>
      </c>
      <c r="N412" s="2675" t="s">
        <v>458</v>
      </c>
      <c r="O412" s="2585" t="s">
        <v>459</v>
      </c>
      <c r="P412" s="2586"/>
      <c r="Q412" s="2593" t="s">
        <v>460</v>
      </c>
      <c r="R412" s="2594"/>
      <c r="S412" s="2585" t="s">
        <v>363</v>
      </c>
      <c r="T412" s="2681"/>
    </row>
    <row r="413" spans="1:20" ht="17" customHeight="1" thickBot="1" x14ac:dyDescent="0.3">
      <c r="A413" s="2616"/>
      <c r="B413" s="2617"/>
      <c r="C413" s="67" t="s">
        <v>461</v>
      </c>
      <c r="D413" s="2588"/>
      <c r="E413" s="2591"/>
      <c r="F413" s="2592"/>
      <c r="G413" s="2544"/>
      <c r="H413" s="2545"/>
      <c r="I413" s="2597"/>
      <c r="J413" s="2598"/>
      <c r="K413" s="62"/>
      <c r="L413" s="2622"/>
      <c r="M413" s="63" t="s">
        <v>461</v>
      </c>
      <c r="N413" s="2588"/>
      <c r="O413" s="2591"/>
      <c r="P413" s="2592"/>
      <c r="Q413" s="2544"/>
      <c r="R413" s="2545"/>
      <c r="S413" s="2682"/>
      <c r="T413" s="2683"/>
    </row>
    <row r="414" spans="1:20" ht="17" customHeight="1" x14ac:dyDescent="0.25">
      <c r="A414" s="132" t="s">
        <v>462</v>
      </c>
      <c r="B414" s="133"/>
      <c r="C414" s="134"/>
      <c r="D414" s="134"/>
      <c r="E414" s="2696"/>
      <c r="F414" s="2697"/>
      <c r="G414" s="2695"/>
      <c r="H414" s="2698"/>
      <c r="I414" s="2601"/>
      <c r="J414" s="2602"/>
      <c r="K414" s="53"/>
      <c r="L414" s="135" t="s">
        <v>463</v>
      </c>
      <c r="M414" s="134"/>
      <c r="N414" s="134"/>
      <c r="O414" s="2695"/>
      <c r="P414" s="2695"/>
      <c r="Q414" s="2695"/>
      <c r="R414" s="2695"/>
      <c r="S414" s="2695"/>
      <c r="T414" s="2695"/>
    </row>
    <row r="415" spans="1:20" ht="17" customHeight="1" x14ac:dyDescent="0.25">
      <c r="A415" s="2577" t="s">
        <v>464</v>
      </c>
      <c r="B415" s="2578"/>
      <c r="C415" s="136"/>
      <c r="D415" s="136"/>
      <c r="E415" s="2684"/>
      <c r="F415" s="2685"/>
      <c r="G415" s="2676"/>
      <c r="H415" s="2677"/>
      <c r="I415" s="2686">
        <v>0</v>
      </c>
      <c r="J415" s="2687"/>
      <c r="K415" s="137"/>
      <c r="L415" s="138"/>
      <c r="M415" s="136"/>
      <c r="N415" s="136"/>
      <c r="O415" s="2676"/>
      <c r="P415" s="2676"/>
      <c r="Q415" s="2676"/>
      <c r="R415" s="2676"/>
      <c r="S415" s="2676"/>
      <c r="T415" s="2676"/>
    </row>
    <row r="416" spans="1:20" ht="17" customHeight="1" x14ac:dyDescent="0.25">
      <c r="A416" s="2573" t="s">
        <v>465</v>
      </c>
      <c r="B416" s="2574"/>
      <c r="C416" s="136"/>
      <c r="D416" s="136"/>
      <c r="E416" s="2684"/>
      <c r="F416" s="2685"/>
      <c r="G416" s="2676"/>
      <c r="H416" s="2677"/>
      <c r="I416" s="2676">
        <v>0</v>
      </c>
      <c r="J416" s="2677"/>
      <c r="K416" s="140"/>
      <c r="L416" s="138" t="s">
        <v>466</v>
      </c>
      <c r="M416" s="136" t="s">
        <v>758</v>
      </c>
      <c r="N416" s="136" t="s">
        <v>468</v>
      </c>
      <c r="O416" s="2676">
        <v>30</v>
      </c>
      <c r="P416" s="2676"/>
      <c r="Q416" s="2676">
        <v>82500</v>
      </c>
      <c r="R416" s="2676"/>
      <c r="S416" s="2676">
        <v>2475000</v>
      </c>
      <c r="T416" s="2676"/>
    </row>
    <row r="417" spans="1:20" ht="17" customHeight="1" x14ac:dyDescent="0.25">
      <c r="A417" s="2573" t="s">
        <v>469</v>
      </c>
      <c r="B417" s="2574"/>
      <c r="C417" s="136"/>
      <c r="D417" s="136"/>
      <c r="E417" s="2684"/>
      <c r="F417" s="2685"/>
      <c r="G417" s="2676"/>
      <c r="H417" s="2677"/>
      <c r="I417" s="2676">
        <v>0</v>
      </c>
      <c r="J417" s="2677"/>
      <c r="K417" s="140"/>
      <c r="L417" s="138" t="s">
        <v>470</v>
      </c>
      <c r="M417" s="136"/>
      <c r="N417" s="136"/>
      <c r="O417" s="2676"/>
      <c r="P417" s="2676"/>
      <c r="Q417" s="2676"/>
      <c r="R417" s="2676"/>
      <c r="S417" s="2676">
        <v>0</v>
      </c>
      <c r="T417" s="2676"/>
    </row>
    <row r="418" spans="1:20" ht="17" customHeight="1" x14ac:dyDescent="0.25">
      <c r="A418" s="2573" t="s">
        <v>471</v>
      </c>
      <c r="B418" s="2574"/>
      <c r="C418" s="136"/>
      <c r="D418" s="136"/>
      <c r="E418" s="2684"/>
      <c r="F418" s="2684"/>
      <c r="G418" s="2676"/>
      <c r="H418" s="2677"/>
      <c r="I418" s="2676">
        <v>0</v>
      </c>
      <c r="J418" s="2677"/>
      <c r="K418" s="140"/>
      <c r="L418" s="138" t="s">
        <v>472</v>
      </c>
      <c r="M418" s="136"/>
      <c r="N418" s="136"/>
      <c r="O418" s="2676"/>
      <c r="P418" s="2676"/>
      <c r="Q418" s="2676"/>
      <c r="R418" s="2676"/>
      <c r="S418" s="2676">
        <v>0</v>
      </c>
      <c r="T418" s="2676"/>
    </row>
    <row r="419" spans="1:20" ht="17" customHeight="1" x14ac:dyDescent="0.15">
      <c r="A419" s="2581" t="s">
        <v>575</v>
      </c>
      <c r="B419" s="2582"/>
      <c r="C419" s="136"/>
      <c r="D419" s="136"/>
      <c r="E419" s="2684"/>
      <c r="F419" s="2684"/>
      <c r="G419" s="2676"/>
      <c r="H419" s="2676"/>
      <c r="I419" s="2686">
        <v>556050</v>
      </c>
      <c r="J419" s="2686"/>
      <c r="K419" s="142"/>
      <c r="L419" s="138" t="s">
        <v>474</v>
      </c>
      <c r="M419" s="136"/>
      <c r="N419" s="136"/>
      <c r="O419" s="2676"/>
      <c r="P419" s="2676"/>
      <c r="Q419" s="2676"/>
      <c r="R419" s="2676"/>
      <c r="S419" s="2676">
        <v>0</v>
      </c>
      <c r="T419" s="2676"/>
    </row>
    <row r="420" spans="1:20" ht="17" customHeight="1" x14ac:dyDescent="0.25">
      <c r="A420" s="143" t="s">
        <v>477</v>
      </c>
      <c r="B420" s="144"/>
      <c r="C420" s="136" t="s">
        <v>512</v>
      </c>
      <c r="D420" s="136" t="s">
        <v>513</v>
      </c>
      <c r="E420" s="2684">
        <v>3</v>
      </c>
      <c r="F420" s="2684"/>
      <c r="G420" s="2542">
        <v>32000</v>
      </c>
      <c r="H420" s="2543"/>
      <c r="I420" s="2676">
        <v>96000</v>
      </c>
      <c r="J420" s="2677"/>
      <c r="K420" s="140"/>
      <c r="L420" s="138" t="s">
        <v>609</v>
      </c>
      <c r="M420" s="136" t="s">
        <v>610</v>
      </c>
      <c r="N420" s="136" t="s">
        <v>476</v>
      </c>
      <c r="O420" s="2676">
        <v>8</v>
      </c>
      <c r="P420" s="2676"/>
      <c r="Q420" s="2676">
        <v>84800</v>
      </c>
      <c r="R420" s="2676"/>
      <c r="S420" s="2676">
        <v>678400</v>
      </c>
      <c r="T420" s="2676"/>
    </row>
    <row r="421" spans="1:20" ht="17" customHeight="1" x14ac:dyDescent="0.25">
      <c r="A421" s="145" t="s">
        <v>732</v>
      </c>
      <c r="B421" s="146"/>
      <c r="C421" s="136" t="s">
        <v>512</v>
      </c>
      <c r="D421" s="136" t="s">
        <v>513</v>
      </c>
      <c r="E421" s="2684">
        <v>5</v>
      </c>
      <c r="F421" s="2684"/>
      <c r="G421" s="2542">
        <v>32000</v>
      </c>
      <c r="H421" s="2543"/>
      <c r="I421" s="2676">
        <v>160000</v>
      </c>
      <c r="J421" s="2677"/>
      <c r="K421" s="140"/>
      <c r="L421" s="138" t="s">
        <v>487</v>
      </c>
      <c r="M421" s="136" t="s">
        <v>581</v>
      </c>
      <c r="N421" s="136" t="s">
        <v>611</v>
      </c>
      <c r="O421" s="2676">
        <v>4</v>
      </c>
      <c r="P421" s="2676"/>
      <c r="Q421" s="2676">
        <v>18400</v>
      </c>
      <c r="R421" s="2676"/>
      <c r="S421" s="2676">
        <v>73600</v>
      </c>
      <c r="T421" s="2676"/>
    </row>
    <row r="422" spans="1:20" ht="17" customHeight="1" x14ac:dyDescent="0.25">
      <c r="A422" s="143" t="s">
        <v>481</v>
      </c>
      <c r="B422" s="144"/>
      <c r="C422" s="136"/>
      <c r="D422" s="136"/>
      <c r="E422" s="2684"/>
      <c r="F422" s="2684"/>
      <c r="G422" s="2676"/>
      <c r="H422" s="2677"/>
      <c r="I422" s="2676">
        <v>0</v>
      </c>
      <c r="J422" s="2677"/>
      <c r="K422" s="140"/>
      <c r="L422" s="138" t="s">
        <v>520</v>
      </c>
      <c r="M422" s="136"/>
      <c r="N422" s="136"/>
      <c r="O422" s="2676"/>
      <c r="P422" s="2676"/>
      <c r="Q422" s="2676"/>
      <c r="R422" s="2676"/>
      <c r="S422" s="2676">
        <v>0</v>
      </c>
      <c r="T422" s="2676"/>
    </row>
    <row r="423" spans="1:20" ht="17" customHeight="1" x14ac:dyDescent="0.25">
      <c r="A423" s="143" t="s">
        <v>485</v>
      </c>
      <c r="B423" s="144"/>
      <c r="C423" s="136" t="s">
        <v>482</v>
      </c>
      <c r="D423" s="136" t="s">
        <v>509</v>
      </c>
      <c r="E423" s="2684">
        <v>1</v>
      </c>
      <c r="F423" s="2684"/>
      <c r="G423" s="2540">
        <v>145250</v>
      </c>
      <c r="H423" s="2541"/>
      <c r="I423" s="2676">
        <v>145250</v>
      </c>
      <c r="J423" s="2677"/>
      <c r="K423" s="140"/>
      <c r="L423" s="138" t="s">
        <v>733</v>
      </c>
      <c r="M423" s="136"/>
      <c r="N423" s="136"/>
      <c r="O423" s="2676"/>
      <c r="P423" s="2676"/>
      <c r="Q423" s="2676"/>
      <c r="R423" s="2676"/>
      <c r="S423" s="2676"/>
      <c r="T423" s="2676"/>
    </row>
    <row r="424" spans="1:20" ht="17" customHeight="1" x14ac:dyDescent="0.25">
      <c r="A424" s="147" t="s">
        <v>486</v>
      </c>
      <c r="B424" s="148"/>
      <c r="C424" s="136" t="s">
        <v>482</v>
      </c>
      <c r="D424" s="136" t="s">
        <v>509</v>
      </c>
      <c r="E424" s="2684">
        <v>2</v>
      </c>
      <c r="F424" s="2684"/>
      <c r="G424" s="2676">
        <v>77400</v>
      </c>
      <c r="H424" s="2677"/>
      <c r="I424" s="2676">
        <v>154800</v>
      </c>
      <c r="J424" s="2677"/>
      <c r="K424" s="140"/>
      <c r="L424" s="138"/>
      <c r="M424" s="136"/>
      <c r="N424" s="136"/>
      <c r="O424" s="2676"/>
      <c r="P424" s="2676"/>
      <c r="Q424" s="2676"/>
      <c r="R424" s="2676"/>
      <c r="S424" s="2676"/>
      <c r="T424" s="2676"/>
    </row>
    <row r="425" spans="1:20" ht="17" customHeight="1" x14ac:dyDescent="0.25">
      <c r="A425" s="143" t="s">
        <v>490</v>
      </c>
      <c r="B425" s="144"/>
      <c r="C425" s="136"/>
      <c r="D425" s="136"/>
      <c r="E425" s="2684"/>
      <c r="F425" s="2684"/>
      <c r="G425" s="2676"/>
      <c r="H425" s="2677"/>
      <c r="I425" s="2676">
        <v>0</v>
      </c>
      <c r="J425" s="2677"/>
      <c r="K425" s="140"/>
      <c r="L425" s="138" t="s">
        <v>491</v>
      </c>
      <c r="M425" s="136"/>
      <c r="N425" s="136"/>
      <c r="O425" s="2676"/>
      <c r="P425" s="2676"/>
      <c r="Q425" s="2676"/>
      <c r="R425" s="2676"/>
      <c r="S425" s="2676">
        <v>0</v>
      </c>
      <c r="T425" s="2676"/>
    </row>
    <row r="426" spans="1:20" ht="17" customHeight="1" x14ac:dyDescent="0.25">
      <c r="A426" s="143" t="s">
        <v>492</v>
      </c>
      <c r="B426" s="144"/>
      <c r="C426" s="136"/>
      <c r="D426" s="136"/>
      <c r="E426" s="2684"/>
      <c r="F426" s="2684"/>
      <c r="G426" s="2676"/>
      <c r="H426" s="2677"/>
      <c r="I426" s="2676">
        <v>0</v>
      </c>
      <c r="J426" s="2677"/>
      <c r="K426" s="140"/>
      <c r="L426" s="138" t="s">
        <v>493</v>
      </c>
      <c r="M426" s="136"/>
      <c r="N426" s="136"/>
      <c r="O426" s="2676"/>
      <c r="P426" s="2676"/>
      <c r="Q426" s="2676"/>
      <c r="R426" s="2676"/>
      <c r="S426" s="2676">
        <v>0</v>
      </c>
      <c r="T426" s="2676"/>
    </row>
    <row r="427" spans="1:20" ht="17" customHeight="1" x14ac:dyDescent="0.25">
      <c r="A427" s="2579" t="s">
        <v>496</v>
      </c>
      <c r="B427" s="2580"/>
      <c r="C427" s="136"/>
      <c r="D427" s="136"/>
      <c r="E427" s="2684"/>
      <c r="F427" s="2685"/>
      <c r="G427" s="2676"/>
      <c r="H427" s="2677"/>
      <c r="I427" s="2676">
        <v>0</v>
      </c>
      <c r="J427" s="2677"/>
      <c r="K427" s="140"/>
      <c r="L427" s="138" t="s">
        <v>497</v>
      </c>
      <c r="M427" s="136"/>
      <c r="N427" s="136"/>
      <c r="O427" s="2676"/>
      <c r="P427" s="2676"/>
      <c r="Q427" s="2676"/>
      <c r="R427" s="2676"/>
      <c r="S427" s="2676">
        <v>0</v>
      </c>
      <c r="T427" s="2676"/>
    </row>
    <row r="428" spans="1:20" ht="17" customHeight="1" x14ac:dyDescent="0.25">
      <c r="A428" s="143" t="s">
        <v>470</v>
      </c>
      <c r="B428" s="144"/>
      <c r="C428" s="136"/>
      <c r="D428" s="136"/>
      <c r="E428" s="2684"/>
      <c r="F428" s="2685"/>
      <c r="G428" s="2676"/>
      <c r="H428" s="2677"/>
      <c r="I428" s="2676">
        <v>0</v>
      </c>
      <c r="J428" s="2677"/>
      <c r="K428" s="140"/>
      <c r="L428" s="138" t="s">
        <v>499</v>
      </c>
      <c r="M428" s="136" t="s">
        <v>612</v>
      </c>
      <c r="N428" s="136" t="s">
        <v>611</v>
      </c>
      <c r="O428" s="2676">
        <v>2</v>
      </c>
      <c r="P428" s="2676"/>
      <c r="Q428" s="2676">
        <v>42500</v>
      </c>
      <c r="R428" s="2676"/>
      <c r="S428" s="2676">
        <v>85000</v>
      </c>
      <c r="T428" s="2676"/>
    </row>
    <row r="429" spans="1:20" ht="17" customHeight="1" x14ac:dyDescent="0.25">
      <c r="A429" s="143" t="s">
        <v>736</v>
      </c>
      <c r="B429" s="144"/>
      <c r="C429" s="136"/>
      <c r="D429" s="136"/>
      <c r="E429" s="2684"/>
      <c r="F429" s="2685"/>
      <c r="G429" s="2676"/>
      <c r="H429" s="2677"/>
      <c r="I429" s="2676">
        <v>0</v>
      </c>
      <c r="J429" s="2677"/>
      <c r="K429" s="140"/>
      <c r="L429" s="138" t="s">
        <v>502</v>
      </c>
      <c r="M429" s="136" t="s">
        <v>1106</v>
      </c>
      <c r="N429" s="136" t="s">
        <v>611</v>
      </c>
      <c r="O429" s="2676">
        <v>1</v>
      </c>
      <c r="P429" s="2676"/>
      <c r="Q429" s="2676">
        <v>27000</v>
      </c>
      <c r="R429" s="2676"/>
      <c r="S429" s="2676">
        <v>27000</v>
      </c>
      <c r="T429" s="2676"/>
    </row>
    <row r="430" spans="1:20" ht="17" customHeight="1" x14ac:dyDescent="0.25">
      <c r="A430" s="149" t="s">
        <v>504</v>
      </c>
      <c r="B430" s="150"/>
      <c r="C430" s="136"/>
      <c r="D430" s="136"/>
      <c r="E430" s="2684"/>
      <c r="F430" s="2685"/>
      <c r="G430" s="2676"/>
      <c r="H430" s="2677"/>
      <c r="I430" s="2676">
        <v>0</v>
      </c>
      <c r="J430" s="2677"/>
      <c r="K430" s="140"/>
      <c r="L430" s="138" t="s">
        <v>505</v>
      </c>
      <c r="M430" s="136"/>
      <c r="N430" s="136"/>
      <c r="O430" s="2676"/>
      <c r="P430" s="2676"/>
      <c r="Q430" s="2676"/>
      <c r="R430" s="2676"/>
      <c r="S430" s="2676">
        <v>0</v>
      </c>
      <c r="T430" s="2676"/>
    </row>
    <row r="431" spans="1:20" ht="17" customHeight="1" x14ac:dyDescent="0.25">
      <c r="A431" s="151" t="s">
        <v>506</v>
      </c>
      <c r="B431" s="152"/>
      <c r="C431" s="136"/>
      <c r="D431" s="136"/>
      <c r="E431" s="2684"/>
      <c r="F431" s="2685"/>
      <c r="G431" s="2676"/>
      <c r="H431" s="2677"/>
      <c r="I431" s="2686">
        <v>192000</v>
      </c>
      <c r="J431" s="2687"/>
      <c r="K431" s="140"/>
      <c r="L431" s="138" t="s">
        <v>507</v>
      </c>
      <c r="M431" s="136"/>
      <c r="N431" s="136"/>
      <c r="O431" s="2676"/>
      <c r="P431" s="2676"/>
      <c r="Q431" s="2676"/>
      <c r="R431" s="2676"/>
      <c r="S431" s="2676">
        <v>0</v>
      </c>
      <c r="T431" s="2676"/>
    </row>
    <row r="432" spans="1:20" ht="17" customHeight="1" x14ac:dyDescent="0.25">
      <c r="A432" s="149" t="s">
        <v>508</v>
      </c>
      <c r="B432" s="152"/>
      <c r="C432" s="136" t="s">
        <v>512</v>
      </c>
      <c r="D432" s="136" t="s">
        <v>513</v>
      </c>
      <c r="E432" s="2676">
        <v>6</v>
      </c>
      <c r="F432" s="2676"/>
      <c r="G432" s="2542">
        <v>32000</v>
      </c>
      <c r="H432" s="2543"/>
      <c r="I432" s="2676">
        <v>192000</v>
      </c>
      <c r="J432" s="2677"/>
      <c r="K432" s="140"/>
      <c r="L432" s="138" t="s">
        <v>510</v>
      </c>
      <c r="M432" s="136" t="s">
        <v>817</v>
      </c>
      <c r="N432" s="136" t="s">
        <v>611</v>
      </c>
      <c r="O432" s="2676">
        <v>2</v>
      </c>
      <c r="P432" s="2676"/>
      <c r="Q432" s="2676">
        <v>110000</v>
      </c>
      <c r="R432" s="2676"/>
      <c r="S432" s="2676">
        <v>220000</v>
      </c>
      <c r="T432" s="2676"/>
    </row>
    <row r="433" spans="1:20" ht="17" customHeight="1" x14ac:dyDescent="0.25">
      <c r="A433" s="153" t="s">
        <v>738</v>
      </c>
      <c r="B433" s="154"/>
      <c r="C433" s="136"/>
      <c r="D433" s="136"/>
      <c r="E433" s="2676"/>
      <c r="F433" s="2676"/>
      <c r="G433" s="2676"/>
      <c r="H433" s="2677"/>
      <c r="I433" s="2676">
        <v>0</v>
      </c>
      <c r="J433" s="2677"/>
      <c r="K433" s="140"/>
      <c r="L433" s="138" t="s">
        <v>514</v>
      </c>
      <c r="M433" s="136"/>
      <c r="N433" s="136"/>
      <c r="O433" s="2676"/>
      <c r="P433" s="2676"/>
      <c r="Q433" s="2676"/>
      <c r="R433" s="2676"/>
      <c r="S433" s="2676">
        <v>0</v>
      </c>
      <c r="T433" s="2676"/>
    </row>
    <row r="434" spans="1:20" ht="17" customHeight="1" x14ac:dyDescent="0.25">
      <c r="A434" s="2567" t="s">
        <v>517</v>
      </c>
      <c r="B434" s="2568"/>
      <c r="C434" s="136"/>
      <c r="D434" s="136"/>
      <c r="E434" s="2676"/>
      <c r="F434" s="2676"/>
      <c r="G434" s="2676"/>
      <c r="H434" s="2677"/>
      <c r="I434" s="2676">
        <v>0</v>
      </c>
      <c r="J434" s="2677"/>
      <c r="K434" s="140"/>
      <c r="L434" s="155" t="s">
        <v>520</v>
      </c>
      <c r="M434" s="156" t="s">
        <v>759</v>
      </c>
      <c r="N434" s="156" t="s">
        <v>611</v>
      </c>
      <c r="O434" s="2676">
        <v>2</v>
      </c>
      <c r="P434" s="2676"/>
      <c r="Q434" s="2676">
        <v>15800</v>
      </c>
      <c r="R434" s="2676"/>
      <c r="S434" s="2676">
        <v>31600</v>
      </c>
      <c r="T434" s="2676"/>
    </row>
    <row r="435" spans="1:20" ht="17" customHeight="1" x14ac:dyDescent="0.25">
      <c r="A435" s="2573" t="s">
        <v>520</v>
      </c>
      <c r="B435" s="2574"/>
      <c r="C435" s="136"/>
      <c r="D435" s="136"/>
      <c r="E435" s="2676"/>
      <c r="F435" s="2676"/>
      <c r="G435" s="2676"/>
      <c r="H435" s="2677"/>
      <c r="I435" s="2676">
        <v>0</v>
      </c>
      <c r="J435" s="2677"/>
      <c r="K435" s="140"/>
      <c r="L435" s="155"/>
      <c r="M435" s="155"/>
      <c r="N435" s="155"/>
      <c r="O435" s="2676"/>
      <c r="P435" s="2676"/>
      <c r="Q435" s="2676"/>
      <c r="R435" s="2676"/>
      <c r="S435" s="2676"/>
      <c r="T435" s="2676"/>
    </row>
    <row r="436" spans="1:20" ht="17" customHeight="1" x14ac:dyDescent="0.25">
      <c r="A436" s="2573" t="s">
        <v>520</v>
      </c>
      <c r="B436" s="2574"/>
      <c r="C436" s="136"/>
      <c r="D436" s="136"/>
      <c r="E436" s="2676"/>
      <c r="F436" s="2676"/>
      <c r="G436" s="2676"/>
      <c r="H436" s="2677"/>
      <c r="I436" s="2676">
        <v>0</v>
      </c>
      <c r="J436" s="2677"/>
      <c r="K436" s="140"/>
      <c r="L436" s="155" t="s">
        <v>615</v>
      </c>
      <c r="M436" s="155"/>
      <c r="N436" s="155"/>
      <c r="O436" s="2676"/>
      <c r="P436" s="2676"/>
      <c r="Q436" s="2676"/>
      <c r="R436" s="2676"/>
      <c r="S436" s="2676">
        <v>0</v>
      </c>
      <c r="T436" s="2676"/>
    </row>
    <row r="437" spans="1:20" ht="17" customHeight="1" x14ac:dyDescent="0.25">
      <c r="A437" s="2577" t="s">
        <v>522</v>
      </c>
      <c r="B437" s="2578"/>
      <c r="C437" s="136"/>
      <c r="D437" s="136"/>
      <c r="E437" s="2684"/>
      <c r="F437" s="2685"/>
      <c r="G437" s="2676"/>
      <c r="H437" s="2677"/>
      <c r="I437" s="2686">
        <v>1216000</v>
      </c>
      <c r="J437" s="2687"/>
      <c r="K437" s="137"/>
      <c r="L437" s="155" t="s">
        <v>523</v>
      </c>
      <c r="M437" s="156" t="s">
        <v>616</v>
      </c>
      <c r="N437" s="156" t="s">
        <v>513</v>
      </c>
      <c r="O437" s="2676">
        <v>106</v>
      </c>
      <c r="P437" s="2676"/>
      <c r="Q437" s="2676">
        <v>2200</v>
      </c>
      <c r="R437" s="2676"/>
      <c r="S437" s="2676">
        <v>233200</v>
      </c>
      <c r="T437" s="2676"/>
    </row>
    <row r="438" spans="1:20" ht="17" customHeight="1" x14ac:dyDescent="0.25">
      <c r="A438" s="2573" t="s">
        <v>525</v>
      </c>
      <c r="B438" s="2574"/>
      <c r="C438" s="136" t="s">
        <v>512</v>
      </c>
      <c r="D438" s="136" t="s">
        <v>513</v>
      </c>
      <c r="E438" s="2684">
        <v>4</v>
      </c>
      <c r="F438" s="2685"/>
      <c r="G438" s="2542">
        <v>32000</v>
      </c>
      <c r="H438" s="2543"/>
      <c r="I438" s="2676">
        <v>128000</v>
      </c>
      <c r="J438" s="2677"/>
      <c r="K438" s="140"/>
      <c r="L438" s="155" t="s">
        <v>526</v>
      </c>
      <c r="M438" s="156" t="s">
        <v>760</v>
      </c>
      <c r="N438" s="156" t="s">
        <v>619</v>
      </c>
      <c r="O438" s="2676">
        <v>5</v>
      </c>
      <c r="P438" s="2676"/>
      <c r="Q438" s="2676">
        <v>9700</v>
      </c>
      <c r="R438" s="2676"/>
      <c r="S438" s="2676">
        <v>48500</v>
      </c>
      <c r="T438" s="2676"/>
    </row>
    <row r="439" spans="1:20" ht="17" customHeight="1" x14ac:dyDescent="0.25">
      <c r="A439" s="2573" t="s">
        <v>528</v>
      </c>
      <c r="B439" s="2574"/>
      <c r="C439" s="136"/>
      <c r="D439" s="136"/>
      <c r="E439" s="2684"/>
      <c r="F439" s="2685"/>
      <c r="G439" s="2676"/>
      <c r="H439" s="2677"/>
      <c r="I439" s="2676">
        <v>0</v>
      </c>
      <c r="J439" s="2677"/>
      <c r="K439" s="140"/>
      <c r="L439" s="155" t="s">
        <v>620</v>
      </c>
      <c r="M439" s="156" t="s">
        <v>620</v>
      </c>
      <c r="N439" s="156" t="s">
        <v>620</v>
      </c>
      <c r="O439" s="2676">
        <v>800</v>
      </c>
      <c r="P439" s="2676"/>
      <c r="Q439" s="2676">
        <v>1500</v>
      </c>
      <c r="R439" s="2676"/>
      <c r="S439" s="2676">
        <v>1200000</v>
      </c>
      <c r="T439" s="2676"/>
    </row>
    <row r="440" spans="1:20" ht="17" customHeight="1" x14ac:dyDescent="0.25">
      <c r="A440" s="153" t="s">
        <v>530</v>
      </c>
      <c r="B440" s="154"/>
      <c r="C440" s="136"/>
      <c r="D440" s="136"/>
      <c r="E440" s="2684"/>
      <c r="F440" s="2685"/>
      <c r="G440" s="2676"/>
      <c r="H440" s="2677"/>
      <c r="I440" s="2676">
        <v>0</v>
      </c>
      <c r="J440" s="2677"/>
      <c r="K440" s="140"/>
      <c r="L440" s="155" t="s">
        <v>531</v>
      </c>
      <c r="M440" s="156"/>
      <c r="N440" s="156"/>
      <c r="O440" s="2676"/>
      <c r="P440" s="2676"/>
      <c r="Q440" s="2676"/>
      <c r="R440" s="2676"/>
      <c r="S440" s="2676">
        <v>0</v>
      </c>
      <c r="T440" s="2676"/>
    </row>
    <row r="441" spans="1:20" ht="17" customHeight="1" x14ac:dyDescent="0.25">
      <c r="A441" s="2573" t="s">
        <v>532</v>
      </c>
      <c r="B441" s="2574"/>
      <c r="C441" s="136"/>
      <c r="D441" s="136"/>
      <c r="E441" s="2684"/>
      <c r="F441" s="2685"/>
      <c r="G441" s="2676"/>
      <c r="H441" s="2677"/>
      <c r="I441" s="2676">
        <v>0</v>
      </c>
      <c r="J441" s="2677"/>
      <c r="K441" s="140"/>
      <c r="L441" s="155" t="s">
        <v>595</v>
      </c>
      <c r="M441" s="156" t="s">
        <v>761</v>
      </c>
      <c r="N441" s="156" t="s">
        <v>761</v>
      </c>
      <c r="O441" s="2676">
        <v>80</v>
      </c>
      <c r="P441" s="2676"/>
      <c r="Q441" s="2676">
        <v>3300</v>
      </c>
      <c r="R441" s="2676"/>
      <c r="S441" s="2676">
        <v>264000</v>
      </c>
      <c r="T441" s="2676"/>
    </row>
    <row r="442" spans="1:20" ht="17" customHeight="1" x14ac:dyDescent="0.25">
      <c r="A442" s="153" t="s">
        <v>762</v>
      </c>
      <c r="B442" s="154"/>
      <c r="C442" s="136" t="s">
        <v>512</v>
      </c>
      <c r="D442" s="136" t="s">
        <v>513</v>
      </c>
      <c r="E442" s="2684">
        <v>5</v>
      </c>
      <c r="F442" s="2685"/>
      <c r="G442" s="2542">
        <v>32000</v>
      </c>
      <c r="H442" s="2543"/>
      <c r="I442" s="2676">
        <v>160000</v>
      </c>
      <c r="J442" s="2677"/>
      <c r="K442" s="140"/>
      <c r="L442" s="155" t="s">
        <v>526</v>
      </c>
      <c r="M442" s="155"/>
      <c r="N442" s="155"/>
      <c r="O442" s="2676"/>
      <c r="P442" s="2676"/>
      <c r="Q442" s="2676"/>
      <c r="R442" s="2676"/>
      <c r="S442" s="2676"/>
      <c r="T442" s="2676"/>
    </row>
    <row r="443" spans="1:20" ht="17" customHeight="1" x14ac:dyDescent="0.25">
      <c r="A443" s="153" t="s">
        <v>535</v>
      </c>
      <c r="B443" s="157"/>
      <c r="C443" s="136" t="s">
        <v>512</v>
      </c>
      <c r="D443" s="136" t="s">
        <v>513</v>
      </c>
      <c r="E443" s="2688">
        <v>2</v>
      </c>
      <c r="F443" s="2688"/>
      <c r="G443" s="2542">
        <v>32000</v>
      </c>
      <c r="H443" s="2543"/>
      <c r="I443" s="2676">
        <v>64000</v>
      </c>
      <c r="J443" s="2677"/>
      <c r="K443" s="140"/>
      <c r="L443" s="155"/>
      <c r="M443" s="155"/>
      <c r="N443" s="155"/>
      <c r="O443" s="2676"/>
      <c r="P443" s="2676"/>
      <c r="Q443" s="2676"/>
      <c r="R443" s="2676"/>
      <c r="S443" s="2676"/>
      <c r="T443" s="2676"/>
    </row>
    <row r="444" spans="1:20" ht="17" customHeight="1" x14ac:dyDescent="0.25">
      <c r="A444" s="153" t="s">
        <v>491</v>
      </c>
      <c r="B444" s="154"/>
      <c r="C444" s="136"/>
      <c r="D444" s="136"/>
      <c r="E444" s="2676"/>
      <c r="F444" s="2676"/>
      <c r="G444" s="2676"/>
      <c r="H444" s="2677"/>
      <c r="I444" s="2676">
        <v>0</v>
      </c>
      <c r="J444" s="2677"/>
      <c r="K444" s="140"/>
      <c r="L444" s="155"/>
      <c r="M444" s="155"/>
      <c r="N444" s="155"/>
      <c r="O444" s="2676"/>
      <c r="P444" s="2676"/>
      <c r="Q444" s="2676"/>
      <c r="R444" s="2676"/>
      <c r="S444" s="2676"/>
      <c r="T444" s="2676"/>
    </row>
    <row r="445" spans="1:20" ht="17" customHeight="1" x14ac:dyDescent="0.25">
      <c r="A445" s="2567" t="s">
        <v>536</v>
      </c>
      <c r="B445" s="2568"/>
      <c r="C445" s="136" t="s">
        <v>512</v>
      </c>
      <c r="D445" s="136" t="s">
        <v>513</v>
      </c>
      <c r="E445" s="2684">
        <v>3</v>
      </c>
      <c r="F445" s="2685"/>
      <c r="G445" s="2542">
        <v>32000</v>
      </c>
      <c r="H445" s="2543"/>
      <c r="I445" s="2676">
        <v>96000</v>
      </c>
      <c r="J445" s="2677"/>
      <c r="K445" s="140"/>
      <c r="L445" s="158" t="s">
        <v>537</v>
      </c>
      <c r="M445" s="159"/>
      <c r="N445" s="159"/>
      <c r="O445" s="2569"/>
      <c r="P445" s="2570"/>
      <c r="Q445" s="2569"/>
      <c r="R445" s="2570"/>
      <c r="S445" s="2575">
        <v>5336300</v>
      </c>
      <c r="T445" s="2576"/>
    </row>
    <row r="446" spans="1:20" ht="17" customHeight="1" x14ac:dyDescent="0.25">
      <c r="A446" s="153" t="s">
        <v>538</v>
      </c>
      <c r="B446" s="154"/>
      <c r="C446" s="136"/>
      <c r="D446" s="136"/>
      <c r="E446" s="2684"/>
      <c r="F446" s="2685"/>
      <c r="G446" s="2676"/>
      <c r="H446" s="2677"/>
      <c r="I446" s="2676">
        <v>0</v>
      </c>
      <c r="J446" s="2677"/>
      <c r="K446" s="140"/>
      <c r="L446" s="160" t="s">
        <v>597</v>
      </c>
      <c r="M446" s="161"/>
      <c r="N446" s="161"/>
      <c r="O446" s="162"/>
      <c r="P446" s="162"/>
      <c r="Q446" s="162"/>
      <c r="R446" s="162"/>
      <c r="S446" s="162"/>
      <c r="T446" s="163"/>
    </row>
    <row r="447" spans="1:20" ht="17" customHeight="1" x14ac:dyDescent="0.25">
      <c r="A447" s="2567" t="s">
        <v>540</v>
      </c>
      <c r="B447" s="2568"/>
      <c r="C447" s="136" t="s">
        <v>512</v>
      </c>
      <c r="D447" s="136" t="s">
        <v>513</v>
      </c>
      <c r="E447" s="2684">
        <v>3</v>
      </c>
      <c r="F447" s="2685"/>
      <c r="G447" s="2542">
        <v>32000</v>
      </c>
      <c r="H447" s="2543"/>
      <c r="I447" s="2676">
        <v>96000</v>
      </c>
      <c r="J447" s="2677"/>
      <c r="K447" s="140"/>
      <c r="L447" s="164" t="s">
        <v>541</v>
      </c>
      <c r="M447" s="165">
        <v>0.05</v>
      </c>
      <c r="N447" s="166"/>
      <c r="O447" s="32"/>
      <c r="P447" s="32"/>
      <c r="Q447" s="32"/>
      <c r="R447" s="32"/>
      <c r="S447" s="2552">
        <v>423799.73342263908</v>
      </c>
      <c r="T447" s="2541"/>
    </row>
    <row r="448" spans="1:20" ht="17" customHeight="1" x14ac:dyDescent="0.25">
      <c r="A448" s="153" t="s">
        <v>542</v>
      </c>
      <c r="B448" s="154"/>
      <c r="C448" s="136"/>
      <c r="D448" s="136"/>
      <c r="E448" s="2684"/>
      <c r="F448" s="2685"/>
      <c r="G448" s="2676"/>
      <c r="H448" s="2677"/>
      <c r="I448" s="2676">
        <v>0</v>
      </c>
      <c r="J448" s="2677"/>
      <c r="K448" s="140"/>
      <c r="L448" s="168" t="s">
        <v>543</v>
      </c>
      <c r="M448" s="166"/>
      <c r="N448" s="166"/>
      <c r="O448" s="32"/>
      <c r="P448" s="32"/>
      <c r="Q448" s="32"/>
      <c r="R448" s="32"/>
      <c r="S448" s="2552">
        <v>95000</v>
      </c>
      <c r="T448" s="2541"/>
    </row>
    <row r="449" spans="1:20" ht="17" customHeight="1" x14ac:dyDescent="0.25">
      <c r="A449" s="149" t="s">
        <v>598</v>
      </c>
      <c r="B449" s="152"/>
      <c r="C449" s="156"/>
      <c r="D449" s="156"/>
      <c r="E449" s="2688"/>
      <c r="F449" s="2688"/>
      <c r="G449" s="2676"/>
      <c r="H449" s="2677"/>
      <c r="I449" s="2676">
        <v>0</v>
      </c>
      <c r="J449" s="2677"/>
      <c r="K449" s="140"/>
      <c r="L449" s="169" t="s">
        <v>545</v>
      </c>
      <c r="M449" s="166"/>
      <c r="N449" s="166"/>
      <c r="O449" s="32"/>
      <c r="P449" s="32"/>
      <c r="Q449" s="32"/>
      <c r="R449" s="32"/>
      <c r="S449" s="2552">
        <v>500000</v>
      </c>
      <c r="T449" s="2541"/>
    </row>
    <row r="450" spans="1:20" ht="17" customHeight="1" x14ac:dyDescent="0.25">
      <c r="A450" s="170" t="s">
        <v>599</v>
      </c>
      <c r="B450" s="171"/>
      <c r="C450" s="172" t="s">
        <v>512</v>
      </c>
      <c r="D450" s="136" t="s">
        <v>513</v>
      </c>
      <c r="E450" s="2689">
        <v>8</v>
      </c>
      <c r="F450" s="2689"/>
      <c r="G450" s="2542">
        <v>32000</v>
      </c>
      <c r="H450" s="2543"/>
      <c r="I450" s="2676">
        <v>256000</v>
      </c>
      <c r="J450" s="2677"/>
      <c r="K450" s="140"/>
      <c r="L450" s="169" t="s">
        <v>547</v>
      </c>
      <c r="M450" s="166"/>
      <c r="N450" s="166"/>
      <c r="O450" s="32"/>
      <c r="P450" s="32"/>
      <c r="Q450" s="32"/>
      <c r="R450" s="32"/>
      <c r="S450" s="2552">
        <v>254279.84005358341</v>
      </c>
      <c r="T450" s="2541"/>
    </row>
    <row r="451" spans="1:20" ht="17" customHeight="1" x14ac:dyDescent="0.25">
      <c r="A451" s="153" t="s">
        <v>548</v>
      </c>
      <c r="B451" s="154"/>
      <c r="C451" s="136"/>
      <c r="D451" s="136"/>
      <c r="E451" s="2684"/>
      <c r="F451" s="2685"/>
      <c r="G451" s="2676"/>
      <c r="H451" s="2677"/>
      <c r="I451" s="2676">
        <v>0</v>
      </c>
      <c r="J451" s="2677"/>
      <c r="K451" s="140"/>
      <c r="L451" s="185" t="s">
        <v>520</v>
      </c>
      <c r="M451" s="173"/>
      <c r="N451" s="173"/>
      <c r="O451" s="186"/>
      <c r="P451" s="186"/>
      <c r="Q451" s="186"/>
      <c r="R451" s="186"/>
      <c r="S451" s="2757">
        <v>180000</v>
      </c>
      <c r="T451" s="2758"/>
    </row>
    <row r="452" spans="1:20" ht="17" customHeight="1" x14ac:dyDescent="0.25">
      <c r="A452" s="2567" t="s">
        <v>748</v>
      </c>
      <c r="B452" s="2568"/>
      <c r="C452" s="136"/>
      <c r="D452" s="136"/>
      <c r="E452" s="2684"/>
      <c r="F452" s="2685"/>
      <c r="G452" s="2676"/>
      <c r="H452" s="2677"/>
      <c r="I452" s="2676">
        <v>0</v>
      </c>
      <c r="J452" s="2677"/>
      <c r="K452" s="140"/>
      <c r="L452" s="174" t="s">
        <v>549</v>
      </c>
      <c r="M452" s="175"/>
      <c r="N452" s="175"/>
      <c r="O452" s="176"/>
      <c r="P452" s="176"/>
      <c r="Q452" s="176"/>
      <c r="R452" s="176"/>
      <c r="S452" s="2759">
        <v>1453079.5734762226</v>
      </c>
      <c r="T452" s="2760"/>
    </row>
    <row r="453" spans="1:20" ht="17" customHeight="1" x14ac:dyDescent="0.25">
      <c r="A453" s="2567" t="s">
        <v>550</v>
      </c>
      <c r="B453" s="2568"/>
      <c r="C453" s="136"/>
      <c r="D453" s="136"/>
      <c r="E453" s="2676"/>
      <c r="F453" s="2676"/>
      <c r="G453" s="2676"/>
      <c r="H453" s="2677"/>
      <c r="I453" s="2676">
        <v>0</v>
      </c>
      <c r="J453" s="2677"/>
      <c r="K453" s="140"/>
      <c r="L453" s="177"/>
      <c r="M453" s="166"/>
      <c r="N453" s="166"/>
      <c r="O453" s="32"/>
      <c r="P453" s="32"/>
      <c r="Q453" s="32"/>
      <c r="R453" s="32"/>
      <c r="S453" s="32"/>
      <c r="T453" s="167"/>
    </row>
    <row r="454" spans="1:20" ht="17" customHeight="1" thickBot="1" x14ac:dyDescent="0.3">
      <c r="A454" s="2567" t="s">
        <v>551</v>
      </c>
      <c r="B454" s="2568"/>
      <c r="C454" s="136" t="s">
        <v>512</v>
      </c>
      <c r="D454" s="136" t="s">
        <v>513</v>
      </c>
      <c r="E454" s="2684">
        <v>3</v>
      </c>
      <c r="F454" s="2685"/>
      <c r="G454" s="2542">
        <v>32000</v>
      </c>
      <c r="H454" s="2543"/>
      <c r="I454" s="2676">
        <v>96000</v>
      </c>
      <c r="J454" s="2677"/>
      <c r="K454" s="140"/>
      <c r="L454" s="178" t="s">
        <v>603</v>
      </c>
      <c r="M454" s="179"/>
      <c r="N454" s="179"/>
      <c r="O454" s="179"/>
      <c r="P454" s="179"/>
      <c r="Q454" s="179"/>
      <c r="R454" s="179"/>
      <c r="S454" s="2761">
        <v>9929074.2419290021</v>
      </c>
      <c r="T454" s="2762"/>
    </row>
    <row r="455" spans="1:20" ht="17" customHeight="1" thickBot="1" x14ac:dyDescent="0.3">
      <c r="A455" s="149" t="s">
        <v>553</v>
      </c>
      <c r="B455" s="152"/>
      <c r="C455" s="156" t="s">
        <v>512</v>
      </c>
      <c r="D455" s="136" t="s">
        <v>513</v>
      </c>
      <c r="E455" s="2676">
        <v>2</v>
      </c>
      <c r="F455" s="2677"/>
      <c r="G455" s="2542">
        <v>32000</v>
      </c>
      <c r="H455" s="2543"/>
      <c r="I455" s="2676">
        <v>64000</v>
      </c>
      <c r="J455" s="2677"/>
      <c r="K455" s="140"/>
      <c r="L455" s="53"/>
      <c r="M455" s="53"/>
      <c r="N455" s="53"/>
      <c r="O455" s="53"/>
      <c r="P455" s="53"/>
      <c r="Q455" s="53"/>
      <c r="R455" s="53"/>
      <c r="S455" s="53"/>
      <c r="T455" s="53"/>
    </row>
    <row r="456" spans="1:20" ht="17" customHeight="1" x14ac:dyDescent="0.25">
      <c r="A456" s="149" t="s">
        <v>554</v>
      </c>
      <c r="B456" s="152"/>
      <c r="C456" s="156"/>
      <c r="D456" s="136"/>
      <c r="E456" s="2676"/>
      <c r="F456" s="2677"/>
      <c r="G456" s="2676"/>
      <c r="H456" s="2677"/>
      <c r="I456" s="2676">
        <v>0</v>
      </c>
      <c r="J456" s="2677"/>
      <c r="K456" s="140"/>
      <c r="L456" s="53"/>
      <c r="M456" s="2754" t="s">
        <v>555</v>
      </c>
      <c r="N456" s="2755"/>
      <c r="O456" s="2755"/>
      <c r="P456" s="2755"/>
      <c r="Q456" s="2756"/>
      <c r="R456" s="53"/>
      <c r="S456" s="53"/>
      <c r="T456" s="53"/>
    </row>
    <row r="457" spans="1:20" ht="17" customHeight="1" x14ac:dyDescent="0.25">
      <c r="A457" s="149" t="s">
        <v>556</v>
      </c>
      <c r="B457" s="152"/>
      <c r="C457" s="156"/>
      <c r="D457" s="156"/>
      <c r="E457" s="2676"/>
      <c r="F457" s="2677"/>
      <c r="G457" s="2676"/>
      <c r="H457" s="2677"/>
      <c r="I457" s="2676">
        <v>0</v>
      </c>
      <c r="J457" s="2677"/>
      <c r="K457" s="140"/>
      <c r="L457" s="166"/>
      <c r="M457" s="116" t="s">
        <v>557</v>
      </c>
      <c r="N457" s="117"/>
      <c r="O457" s="117"/>
      <c r="P457" s="117"/>
      <c r="Q457" s="118">
        <v>5.7648359008707297</v>
      </c>
      <c r="R457" s="166"/>
      <c r="S457" s="166"/>
      <c r="T457" s="166"/>
    </row>
    <row r="458" spans="1:20" ht="17" customHeight="1" x14ac:dyDescent="0.25">
      <c r="A458" s="149" t="s">
        <v>763</v>
      </c>
      <c r="B458" s="152"/>
      <c r="C458" s="156" t="s">
        <v>512</v>
      </c>
      <c r="D458" s="136" t="s">
        <v>513</v>
      </c>
      <c r="E458" s="2676">
        <v>8</v>
      </c>
      <c r="F458" s="2677"/>
      <c r="G458" s="2542">
        <v>32000</v>
      </c>
      <c r="H458" s="2543"/>
      <c r="I458" s="2676">
        <v>256000</v>
      </c>
      <c r="J458" s="2677"/>
      <c r="K458" s="140"/>
      <c r="L458" s="166"/>
      <c r="M458" s="119" t="s">
        <v>559</v>
      </c>
      <c r="N458" s="117"/>
      <c r="O458" s="117"/>
      <c r="P458" s="120"/>
      <c r="Q458" s="121">
        <v>9929074.2419290021</v>
      </c>
      <c r="R458" s="166"/>
      <c r="S458" s="166"/>
      <c r="T458" s="166"/>
    </row>
    <row r="459" spans="1:20" ht="17" customHeight="1" x14ac:dyDescent="0.25">
      <c r="A459" s="151" t="s">
        <v>560</v>
      </c>
      <c r="B459" s="152"/>
      <c r="C459" s="156"/>
      <c r="D459" s="156"/>
      <c r="E459" s="2676"/>
      <c r="F459" s="2677"/>
      <c r="G459" s="2676"/>
      <c r="H459" s="2677"/>
      <c r="I459" s="2686">
        <v>1175644.6684527795</v>
      </c>
      <c r="J459" s="2687"/>
      <c r="K459" s="137"/>
      <c r="L459" s="166"/>
      <c r="M459" s="116" t="s">
        <v>561</v>
      </c>
      <c r="N459" s="117"/>
      <c r="O459" s="117"/>
      <c r="P459" s="117"/>
      <c r="Q459" s="121">
        <v>1347000</v>
      </c>
      <c r="R459" s="55"/>
      <c r="S459" s="166"/>
      <c r="T459" s="166"/>
    </row>
    <row r="460" spans="1:20" ht="17" customHeight="1" x14ac:dyDescent="0.25">
      <c r="A460" s="149" t="s">
        <v>562</v>
      </c>
      <c r="B460" s="152"/>
      <c r="C460" s="156" t="s">
        <v>512</v>
      </c>
      <c r="D460" s="136" t="s">
        <v>513</v>
      </c>
      <c r="E460" s="2676">
        <v>20</v>
      </c>
      <c r="F460" s="2677"/>
      <c r="G460" s="2542">
        <v>32000</v>
      </c>
      <c r="H460" s="2543"/>
      <c r="I460" s="2676">
        <v>640000</v>
      </c>
      <c r="J460" s="2677"/>
      <c r="K460" s="140"/>
      <c r="L460" s="166"/>
      <c r="M460" s="116" t="s">
        <v>779</v>
      </c>
      <c r="N460" s="117"/>
      <c r="O460" s="117"/>
      <c r="P460" s="117"/>
      <c r="Q460" s="121">
        <v>7765233.9584728731</v>
      </c>
      <c r="R460" s="61"/>
      <c r="S460" s="166"/>
      <c r="T460" s="166"/>
    </row>
    <row r="461" spans="1:20" ht="17" customHeight="1" thickBot="1" x14ac:dyDescent="0.3">
      <c r="A461" s="149" t="s">
        <v>563</v>
      </c>
      <c r="B461" s="152"/>
      <c r="C461" s="156"/>
      <c r="D461" s="156"/>
      <c r="E461" s="2676"/>
      <c r="F461" s="2677"/>
      <c r="G461" s="2676"/>
      <c r="H461" s="2677"/>
      <c r="I461" s="2676">
        <v>0</v>
      </c>
      <c r="J461" s="2677"/>
      <c r="K461" s="140"/>
      <c r="L461" s="166"/>
      <c r="M461" s="123" t="s">
        <v>564</v>
      </c>
      <c r="N461" s="124"/>
      <c r="O461" s="124"/>
      <c r="P461" s="124"/>
      <c r="Q461" s="125">
        <v>-2163840.283456129</v>
      </c>
      <c r="R461" s="166"/>
      <c r="S461" s="166"/>
      <c r="T461" s="166"/>
    </row>
    <row r="462" spans="1:20" ht="17" customHeight="1" thickBot="1" x14ac:dyDescent="0.3">
      <c r="A462" s="149" t="s">
        <v>634</v>
      </c>
      <c r="B462" s="152"/>
      <c r="C462" s="156"/>
      <c r="D462" s="156"/>
      <c r="E462" s="2676"/>
      <c r="F462" s="2677"/>
      <c r="G462" s="2676"/>
      <c r="H462" s="2677"/>
      <c r="I462" s="2676">
        <v>0</v>
      </c>
      <c r="J462" s="2677"/>
      <c r="K462" s="140"/>
      <c r="L462" s="53"/>
      <c r="M462" s="1124" t="s">
        <v>780</v>
      </c>
      <c r="N462" s="1125"/>
      <c r="O462" s="1125"/>
      <c r="P462" s="1125"/>
      <c r="Q462" s="1127">
        <v>-21.792971134393916</v>
      </c>
      <c r="R462" s="53"/>
      <c r="S462" s="53"/>
      <c r="T462" s="53"/>
    </row>
    <row r="463" spans="1:20" ht="17" customHeight="1" x14ac:dyDescent="0.25">
      <c r="A463" s="149" t="s">
        <v>1259</v>
      </c>
      <c r="B463" s="152"/>
      <c r="C463" s="156"/>
      <c r="D463" s="156" t="s">
        <v>815</v>
      </c>
      <c r="E463" s="2676"/>
      <c r="F463" s="2677"/>
      <c r="G463" s="2676"/>
      <c r="H463" s="2677"/>
      <c r="I463" s="2676">
        <v>120000</v>
      </c>
      <c r="J463" s="2677"/>
      <c r="K463" s="140"/>
      <c r="L463" s="7" t="s">
        <v>1573</v>
      </c>
      <c r="M463" s="8"/>
      <c r="N463" s="8"/>
      <c r="O463" s="8"/>
      <c r="P463" s="9"/>
      <c r="Q463" s="10"/>
      <c r="R463" s="2135"/>
      <c r="S463" s="53"/>
      <c r="T463" s="52"/>
    </row>
    <row r="464" spans="1:20" ht="17" customHeight="1" x14ac:dyDescent="0.25">
      <c r="A464" s="149" t="s">
        <v>635</v>
      </c>
      <c r="B464" s="152"/>
      <c r="C464" s="156" t="s">
        <v>751</v>
      </c>
      <c r="D464" s="156" t="s">
        <v>571</v>
      </c>
      <c r="E464" s="2694">
        <v>5.7648359008707297</v>
      </c>
      <c r="F464" s="2700"/>
      <c r="G464" s="2676">
        <v>72100</v>
      </c>
      <c r="H464" s="2677"/>
      <c r="I464" s="2676">
        <v>415644.66845277959</v>
      </c>
      <c r="J464" s="2677"/>
      <c r="K464" s="140"/>
      <c r="L464" s="2173" t="s">
        <v>1628</v>
      </c>
      <c r="M464" s="53"/>
      <c r="N464" s="53"/>
      <c r="O464" s="53"/>
      <c r="P464" s="53"/>
      <c r="Q464" s="53"/>
      <c r="R464" s="53"/>
      <c r="S464" s="52"/>
      <c r="T464" s="53"/>
    </row>
    <row r="465" spans="1:20" ht="17" customHeight="1" thickBot="1" x14ac:dyDescent="0.2">
      <c r="A465" s="180" t="s">
        <v>573</v>
      </c>
      <c r="B465" s="181"/>
      <c r="C465" s="182"/>
      <c r="D465" s="183"/>
      <c r="E465" s="2544">
        <v>72</v>
      </c>
      <c r="F465" s="2545"/>
      <c r="G465" s="2546"/>
      <c r="H465" s="2547"/>
      <c r="I465" s="2544">
        <v>3139694.6684527798</v>
      </c>
      <c r="J465" s="2545"/>
      <c r="K465" s="184"/>
      <c r="L465" s="166"/>
      <c r="M465" s="53"/>
      <c r="N465" s="53"/>
      <c r="O465" s="53"/>
      <c r="P465" s="53"/>
      <c r="Q465" s="53"/>
      <c r="R465" s="61"/>
      <c r="S465" s="166"/>
      <c r="T465" s="166"/>
    </row>
    <row r="466" spans="1:20" ht="14" customHeight="1" x14ac:dyDescent="0.15">
      <c r="A466" s="48"/>
      <c r="B466" s="48"/>
      <c r="C466" s="49"/>
      <c r="D466" s="49"/>
      <c r="E466" s="49"/>
      <c r="F466" s="49"/>
      <c r="G466" s="50"/>
      <c r="H466" s="50"/>
      <c r="I466" s="52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</row>
    <row r="467" spans="1:20" ht="14" customHeight="1" x14ac:dyDescent="0.15">
      <c r="A467" s="48"/>
      <c r="B467" s="48"/>
      <c r="C467" s="49"/>
      <c r="D467" s="49"/>
      <c r="E467" s="49"/>
      <c r="F467" s="49"/>
      <c r="G467" s="50"/>
      <c r="H467" s="50"/>
      <c r="I467" s="52"/>
      <c r="J467" s="53"/>
      <c r="K467" s="53"/>
      <c r="L467" s="48"/>
      <c r="M467" s="48"/>
      <c r="N467" s="49"/>
      <c r="O467" s="49"/>
      <c r="P467" s="49"/>
      <c r="Q467" s="49"/>
      <c r="R467" s="53"/>
      <c r="S467" s="53"/>
      <c r="T467" s="53"/>
    </row>
    <row r="468" spans="1:20" ht="14" customHeight="1" x14ac:dyDescent="0.15">
      <c r="A468" s="2610"/>
      <c r="B468" s="2610"/>
      <c r="C468" s="2610"/>
      <c r="D468" s="2610"/>
      <c r="E468" s="2610"/>
      <c r="F468" s="2610"/>
      <c r="G468" s="2610"/>
      <c r="H468" s="2610"/>
      <c r="I468" s="2610"/>
      <c r="J468" s="2610"/>
      <c r="K468" s="2610"/>
      <c r="L468" s="2610"/>
      <c r="M468" s="2610"/>
      <c r="N468" s="2610"/>
      <c r="O468" s="2610"/>
      <c r="P468" s="2610"/>
      <c r="Q468" s="2610"/>
      <c r="R468" s="2610"/>
      <c r="S468" s="2610"/>
      <c r="T468" s="2610"/>
    </row>
    <row r="469" spans="1:20" ht="14" customHeight="1" x14ac:dyDescent="0.15">
      <c r="A469" s="2610"/>
      <c r="B469" s="2610"/>
      <c r="C469" s="2610"/>
      <c r="D469" s="2610"/>
      <c r="E469" s="2610"/>
      <c r="F469" s="2610"/>
      <c r="G469" s="2610"/>
      <c r="H469" s="2610"/>
      <c r="I469" s="2610"/>
      <c r="J469" s="2610"/>
      <c r="K469" s="2610"/>
      <c r="L469" s="2610"/>
      <c r="M469" s="2610"/>
      <c r="N469" s="2610"/>
      <c r="O469" s="2610"/>
      <c r="P469" s="2610"/>
      <c r="Q469" s="2610"/>
      <c r="R469" s="2610"/>
      <c r="S469" s="2610"/>
      <c r="T469" s="2610"/>
    </row>
    <row r="470" spans="1:20" ht="14" customHeight="1" x14ac:dyDescent="0.15">
      <c r="A470" s="188"/>
      <c r="B470" s="188"/>
      <c r="C470" s="188"/>
      <c r="D470" s="188"/>
      <c r="E470" s="188"/>
      <c r="F470" s="188"/>
      <c r="G470" s="188"/>
      <c r="H470" s="188"/>
      <c r="I470" s="188"/>
      <c r="J470" s="188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</row>
    <row r="471" spans="1:20" ht="14" customHeight="1" x14ac:dyDescent="0.15">
      <c r="A471" s="48"/>
      <c r="B471" s="48"/>
      <c r="C471" s="49"/>
      <c r="D471" s="49"/>
      <c r="E471" s="49"/>
      <c r="F471" s="49"/>
      <c r="G471" s="50"/>
      <c r="H471" s="50"/>
      <c r="I471" s="52"/>
      <c r="J471" s="53"/>
      <c r="K471" s="53"/>
      <c r="L471" s="48"/>
      <c r="M471" s="48"/>
      <c r="N471" s="49"/>
      <c r="O471" s="49"/>
      <c r="P471" s="49"/>
      <c r="Q471" s="49"/>
      <c r="R471" s="53"/>
      <c r="S471" s="53"/>
      <c r="T471" s="53"/>
    </row>
    <row r="472" spans="1:20" ht="14" customHeight="1" x14ac:dyDescent="0.15">
      <c r="A472" s="2703" t="s">
        <v>1865</v>
      </c>
      <c r="B472" s="2703"/>
      <c r="C472" s="2703"/>
      <c r="D472" s="2703"/>
      <c r="E472" s="2703"/>
      <c r="F472" s="2703"/>
      <c r="G472" s="2703"/>
      <c r="H472" s="2703"/>
      <c r="I472" s="2703"/>
      <c r="J472" s="2703"/>
      <c r="K472" s="2703"/>
      <c r="L472" s="2703"/>
      <c r="M472" s="2703"/>
      <c r="N472" s="2703"/>
      <c r="O472" s="2703"/>
      <c r="P472" s="2703"/>
      <c r="Q472" s="2703"/>
      <c r="R472" s="2703"/>
      <c r="S472" s="2703"/>
      <c r="T472" s="2703"/>
    </row>
    <row r="473" spans="1:20" ht="14" customHeight="1" x14ac:dyDescent="0.15">
      <c r="A473" s="56"/>
      <c r="B473" s="56"/>
      <c r="C473" s="131"/>
      <c r="D473" s="57"/>
      <c r="E473" s="57"/>
      <c r="F473" s="57"/>
      <c r="G473" s="59"/>
      <c r="H473" s="59"/>
      <c r="I473" s="61"/>
      <c r="J473" s="53"/>
      <c r="K473" s="53"/>
      <c r="L473" s="56"/>
      <c r="M473" s="56"/>
      <c r="N473" s="131"/>
      <c r="O473" s="53"/>
      <c r="P473" s="53"/>
      <c r="Q473" s="53"/>
      <c r="R473" s="53"/>
      <c r="S473" s="53"/>
      <c r="T473" s="53"/>
    </row>
    <row r="474" spans="1:20" ht="14" customHeight="1" thickBot="1" x14ac:dyDescent="0.2">
      <c r="A474" s="56"/>
      <c r="B474" s="56"/>
      <c r="C474" s="57"/>
      <c r="D474" s="57"/>
      <c r="E474" s="57"/>
      <c r="F474" s="57"/>
      <c r="G474" s="59"/>
      <c r="H474" s="59"/>
      <c r="I474" s="61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</row>
    <row r="475" spans="1:20" ht="17" customHeight="1" x14ac:dyDescent="0.25">
      <c r="A475" s="2612" t="s">
        <v>451</v>
      </c>
      <c r="B475" s="2613"/>
      <c r="C475" s="2589" t="s">
        <v>452</v>
      </c>
      <c r="D475" s="2618"/>
      <c r="E475" s="2618"/>
      <c r="F475" s="2590"/>
      <c r="G475" s="2595" t="s">
        <v>453</v>
      </c>
      <c r="H475" s="2596"/>
      <c r="I475" s="2589" t="s">
        <v>455</v>
      </c>
      <c r="J475" s="2590"/>
      <c r="K475" s="62"/>
      <c r="L475" s="2620" t="s">
        <v>451</v>
      </c>
      <c r="M475" s="2618" t="s">
        <v>452</v>
      </c>
      <c r="N475" s="2618"/>
      <c r="O475" s="2618"/>
      <c r="P475" s="2590"/>
      <c r="Q475" s="2595" t="s">
        <v>453</v>
      </c>
      <c r="R475" s="2596"/>
      <c r="S475" s="2589" t="s">
        <v>455</v>
      </c>
      <c r="T475" s="2680"/>
    </row>
    <row r="476" spans="1:20" ht="17" customHeight="1" thickBot="1" x14ac:dyDescent="0.3">
      <c r="A476" s="2614"/>
      <c r="B476" s="2615"/>
      <c r="C476" s="2591"/>
      <c r="D476" s="2619"/>
      <c r="E476" s="2619"/>
      <c r="F476" s="2592"/>
      <c r="G476" s="2593" t="s">
        <v>456</v>
      </c>
      <c r="H476" s="2594"/>
      <c r="I476" s="2585"/>
      <c r="J476" s="2586"/>
      <c r="K476" s="62"/>
      <c r="L476" s="2621"/>
      <c r="M476" s="2619"/>
      <c r="N476" s="2619"/>
      <c r="O476" s="2619"/>
      <c r="P476" s="2592"/>
      <c r="Q476" s="2593" t="s">
        <v>456</v>
      </c>
      <c r="R476" s="2594"/>
      <c r="S476" s="2585"/>
      <c r="T476" s="2681"/>
    </row>
    <row r="477" spans="1:20" ht="17" customHeight="1" x14ac:dyDescent="0.25">
      <c r="A477" s="2614"/>
      <c r="B477" s="2615"/>
      <c r="C477" s="66" t="s">
        <v>457</v>
      </c>
      <c r="D477" s="2675" t="s">
        <v>458</v>
      </c>
      <c r="E477" s="2585" t="s">
        <v>459</v>
      </c>
      <c r="F477" s="2586"/>
      <c r="G477" s="2593" t="s">
        <v>460</v>
      </c>
      <c r="H477" s="2594"/>
      <c r="I477" s="2585" t="s">
        <v>363</v>
      </c>
      <c r="J477" s="2586"/>
      <c r="K477" s="62"/>
      <c r="L477" s="2621"/>
      <c r="M477" s="64" t="s">
        <v>457</v>
      </c>
      <c r="N477" s="2675" t="s">
        <v>458</v>
      </c>
      <c r="O477" s="2585" t="s">
        <v>459</v>
      </c>
      <c r="P477" s="2586"/>
      <c r="Q477" s="2593" t="s">
        <v>460</v>
      </c>
      <c r="R477" s="2594"/>
      <c r="S477" s="2585" t="s">
        <v>363</v>
      </c>
      <c r="T477" s="2681"/>
    </row>
    <row r="478" spans="1:20" ht="17" customHeight="1" thickBot="1" x14ac:dyDescent="0.3">
      <c r="A478" s="2616"/>
      <c r="B478" s="2617"/>
      <c r="C478" s="67" t="s">
        <v>461</v>
      </c>
      <c r="D478" s="2588"/>
      <c r="E478" s="2591"/>
      <c r="F478" s="2592"/>
      <c r="G478" s="2544"/>
      <c r="H478" s="2545"/>
      <c r="I478" s="2597"/>
      <c r="J478" s="2598"/>
      <c r="K478" s="62"/>
      <c r="L478" s="2622"/>
      <c r="M478" s="63" t="s">
        <v>461</v>
      </c>
      <c r="N478" s="2588"/>
      <c r="O478" s="2591"/>
      <c r="P478" s="2592"/>
      <c r="Q478" s="2544"/>
      <c r="R478" s="2545"/>
      <c r="S478" s="2682"/>
      <c r="T478" s="2683"/>
    </row>
    <row r="479" spans="1:20" ht="17" customHeight="1" x14ac:dyDescent="0.25">
      <c r="A479" s="132" t="s">
        <v>462</v>
      </c>
      <c r="B479" s="133"/>
      <c r="C479" s="134"/>
      <c r="D479" s="134"/>
      <c r="E479" s="2696"/>
      <c r="F479" s="2697"/>
      <c r="G479" s="2695"/>
      <c r="H479" s="2698"/>
      <c r="I479" s="2601"/>
      <c r="J479" s="2602"/>
      <c r="K479" s="53"/>
      <c r="L479" s="135" t="s">
        <v>463</v>
      </c>
      <c r="M479" s="134"/>
      <c r="N479" s="134"/>
      <c r="O479" s="2695"/>
      <c r="P479" s="2695"/>
      <c r="Q479" s="2695"/>
      <c r="R479" s="2695"/>
      <c r="S479" s="2695"/>
      <c r="T479" s="2695"/>
    </row>
    <row r="480" spans="1:20" ht="17" customHeight="1" x14ac:dyDescent="0.25">
      <c r="A480" s="2577" t="s">
        <v>464</v>
      </c>
      <c r="B480" s="2578"/>
      <c r="C480" s="136"/>
      <c r="D480" s="136"/>
      <c r="E480" s="2684"/>
      <c r="F480" s="2685"/>
      <c r="G480" s="2676"/>
      <c r="H480" s="2677"/>
      <c r="I480" s="2686">
        <v>0</v>
      </c>
      <c r="J480" s="2687"/>
      <c r="K480" s="137"/>
      <c r="L480" s="138"/>
      <c r="M480" s="136"/>
      <c r="N480" s="136"/>
      <c r="O480" s="2676"/>
      <c r="P480" s="2676"/>
      <c r="Q480" s="2676"/>
      <c r="R480" s="2676"/>
      <c r="S480" s="2676"/>
      <c r="T480" s="2676"/>
    </row>
    <row r="481" spans="1:20" ht="17" customHeight="1" x14ac:dyDescent="0.25">
      <c r="A481" s="2573" t="s">
        <v>465</v>
      </c>
      <c r="B481" s="2574"/>
      <c r="C481" s="136"/>
      <c r="D481" s="136"/>
      <c r="E481" s="2684"/>
      <c r="F481" s="2685"/>
      <c r="G481" s="2676"/>
      <c r="H481" s="2677"/>
      <c r="I481" s="2676">
        <v>0</v>
      </c>
      <c r="J481" s="2677"/>
      <c r="K481" s="140"/>
      <c r="L481" s="138" t="s">
        <v>466</v>
      </c>
      <c r="M481" s="136" t="s">
        <v>764</v>
      </c>
      <c r="N481" s="136" t="s">
        <v>468</v>
      </c>
      <c r="O481" s="2676">
        <v>20</v>
      </c>
      <c r="P481" s="2676"/>
      <c r="Q481" s="2676">
        <v>16500</v>
      </c>
      <c r="R481" s="2676"/>
      <c r="S481" s="2676">
        <v>330000</v>
      </c>
      <c r="T481" s="2676"/>
    </row>
    <row r="482" spans="1:20" ht="17" customHeight="1" x14ac:dyDescent="0.25">
      <c r="A482" s="2573" t="s">
        <v>469</v>
      </c>
      <c r="B482" s="2574"/>
      <c r="C482" s="136"/>
      <c r="D482" s="136"/>
      <c r="E482" s="2684"/>
      <c r="F482" s="2685"/>
      <c r="G482" s="2676"/>
      <c r="H482" s="2677"/>
      <c r="I482" s="2676">
        <v>0</v>
      </c>
      <c r="J482" s="2677"/>
      <c r="K482" s="140"/>
      <c r="L482" s="138" t="s">
        <v>470</v>
      </c>
      <c r="M482" s="136"/>
      <c r="N482" s="136"/>
      <c r="O482" s="2676"/>
      <c r="P482" s="2676"/>
      <c r="Q482" s="2676"/>
      <c r="R482" s="2676"/>
      <c r="S482" s="2676">
        <v>0</v>
      </c>
      <c r="T482" s="2676"/>
    </row>
    <row r="483" spans="1:20" ht="17" customHeight="1" x14ac:dyDescent="0.25">
      <c r="A483" s="2573" t="s">
        <v>471</v>
      </c>
      <c r="B483" s="2574"/>
      <c r="C483" s="136"/>
      <c r="D483" s="136"/>
      <c r="E483" s="2684"/>
      <c r="F483" s="2684"/>
      <c r="G483" s="2676"/>
      <c r="H483" s="2677"/>
      <c r="I483" s="2676">
        <v>0</v>
      </c>
      <c r="J483" s="2677"/>
      <c r="K483" s="140"/>
      <c r="L483" s="138" t="s">
        <v>472</v>
      </c>
      <c r="M483" s="136"/>
      <c r="N483" s="136"/>
      <c r="O483" s="2676"/>
      <c r="P483" s="2676"/>
      <c r="Q483" s="2676"/>
      <c r="R483" s="2676"/>
      <c r="S483" s="2676">
        <v>0</v>
      </c>
      <c r="T483" s="2676"/>
    </row>
    <row r="484" spans="1:20" ht="17" customHeight="1" x14ac:dyDescent="0.15">
      <c r="A484" s="2581" t="s">
        <v>575</v>
      </c>
      <c r="B484" s="2582"/>
      <c r="C484" s="136"/>
      <c r="D484" s="136"/>
      <c r="E484" s="2684"/>
      <c r="F484" s="2684"/>
      <c r="G484" s="2676"/>
      <c r="H484" s="2676"/>
      <c r="I484" s="2686">
        <v>502850</v>
      </c>
      <c r="J484" s="2686"/>
      <c r="K484" s="142"/>
      <c r="L484" s="138" t="s">
        <v>577</v>
      </c>
      <c r="M484" s="136"/>
      <c r="N484" s="136"/>
      <c r="O484" s="2676"/>
      <c r="P484" s="2676"/>
      <c r="Q484" s="2676"/>
      <c r="R484" s="2676"/>
      <c r="S484" s="2676">
        <v>0</v>
      </c>
      <c r="T484" s="2676"/>
    </row>
    <row r="485" spans="1:20" ht="17" customHeight="1" x14ac:dyDescent="0.25">
      <c r="A485" s="143" t="s">
        <v>477</v>
      </c>
      <c r="B485" s="144"/>
      <c r="C485" s="136"/>
      <c r="D485" s="136"/>
      <c r="E485" s="2684"/>
      <c r="F485" s="2684"/>
      <c r="G485" s="2676"/>
      <c r="H485" s="2677"/>
      <c r="I485" s="2676">
        <v>0</v>
      </c>
      <c r="J485" s="2677"/>
      <c r="K485" s="140"/>
      <c r="L485" s="138" t="s">
        <v>765</v>
      </c>
      <c r="M485" s="136" t="s">
        <v>475</v>
      </c>
      <c r="N485" s="136" t="s">
        <v>468</v>
      </c>
      <c r="O485" s="2676">
        <v>4</v>
      </c>
      <c r="P485" s="2676"/>
      <c r="Q485" s="2691">
        <v>59600</v>
      </c>
      <c r="R485" s="2691"/>
      <c r="S485" s="2676">
        <v>238400</v>
      </c>
      <c r="T485" s="2676"/>
    </row>
    <row r="486" spans="1:20" ht="17" customHeight="1" x14ac:dyDescent="0.25">
      <c r="A486" s="145" t="s">
        <v>732</v>
      </c>
      <c r="B486" s="146"/>
      <c r="C486" s="136"/>
      <c r="D486" s="136"/>
      <c r="E486" s="2684"/>
      <c r="F486" s="2684"/>
      <c r="G486" s="2676"/>
      <c r="H486" s="2677"/>
      <c r="I486" s="2676">
        <v>0</v>
      </c>
      <c r="J486" s="2677"/>
      <c r="K486" s="140"/>
      <c r="L486" s="138" t="s">
        <v>577</v>
      </c>
      <c r="M486" s="136" t="s">
        <v>580</v>
      </c>
      <c r="N486" s="136" t="s">
        <v>468</v>
      </c>
      <c r="O486" s="2676">
        <v>2</v>
      </c>
      <c r="P486" s="2676"/>
      <c r="Q486" s="2676">
        <v>54800</v>
      </c>
      <c r="R486" s="2676"/>
      <c r="S486" s="2676">
        <v>109600</v>
      </c>
      <c r="T486" s="2676"/>
    </row>
    <row r="487" spans="1:20" ht="17" customHeight="1" x14ac:dyDescent="0.25">
      <c r="A487" s="143" t="s">
        <v>481</v>
      </c>
      <c r="B487" s="144"/>
      <c r="C487" s="136" t="s">
        <v>482</v>
      </c>
      <c r="D487" s="136" t="s">
        <v>579</v>
      </c>
      <c r="E487" s="2684">
        <v>2</v>
      </c>
      <c r="F487" s="2684"/>
      <c r="G487" s="2676">
        <v>77400</v>
      </c>
      <c r="H487" s="2677"/>
      <c r="I487" s="2676">
        <v>154800</v>
      </c>
      <c r="J487" s="2677"/>
      <c r="K487" s="140"/>
      <c r="L487" s="138" t="s">
        <v>577</v>
      </c>
      <c r="M487" s="136" t="s">
        <v>578</v>
      </c>
      <c r="N487" s="136" t="s">
        <v>468</v>
      </c>
      <c r="O487" s="2676">
        <v>2</v>
      </c>
      <c r="P487" s="2676"/>
      <c r="Q487" s="2676">
        <v>79700</v>
      </c>
      <c r="R487" s="2676"/>
      <c r="S487" s="2676">
        <v>159400</v>
      </c>
      <c r="T487" s="2676"/>
    </row>
    <row r="488" spans="1:20" ht="17" customHeight="1" x14ac:dyDescent="0.25">
      <c r="A488" s="143" t="s">
        <v>485</v>
      </c>
      <c r="B488" s="144"/>
      <c r="C488" s="136" t="s">
        <v>482</v>
      </c>
      <c r="D488" s="136" t="s">
        <v>579</v>
      </c>
      <c r="E488" s="2684">
        <v>1</v>
      </c>
      <c r="F488" s="2684"/>
      <c r="G488" s="2676">
        <v>145250</v>
      </c>
      <c r="H488" s="2677"/>
      <c r="I488" s="2676">
        <v>145250</v>
      </c>
      <c r="J488" s="2677"/>
      <c r="K488" s="140"/>
      <c r="L488" s="138" t="s">
        <v>577</v>
      </c>
      <c r="M488" s="136" t="s">
        <v>576</v>
      </c>
      <c r="N488" s="136" t="s">
        <v>468</v>
      </c>
      <c r="O488" s="2676">
        <v>2</v>
      </c>
      <c r="P488" s="2676"/>
      <c r="Q488" s="2676">
        <v>36500</v>
      </c>
      <c r="R488" s="2676"/>
      <c r="S488" s="2676">
        <v>73000</v>
      </c>
      <c r="T488" s="2676"/>
    </row>
    <row r="489" spans="1:20" ht="17" customHeight="1" x14ac:dyDescent="0.25">
      <c r="A489" s="147" t="s">
        <v>486</v>
      </c>
      <c r="B489" s="148"/>
      <c r="C489" s="136" t="s">
        <v>482</v>
      </c>
      <c r="D489" s="136" t="s">
        <v>579</v>
      </c>
      <c r="E489" s="2684">
        <v>2</v>
      </c>
      <c r="F489" s="2684"/>
      <c r="G489" s="2676">
        <v>77400</v>
      </c>
      <c r="H489" s="2677"/>
      <c r="I489" s="2676">
        <v>154800</v>
      </c>
      <c r="J489" s="2677"/>
      <c r="K489" s="140"/>
      <c r="L489" s="138"/>
      <c r="M489" s="136"/>
      <c r="N489" s="136"/>
      <c r="O489" s="2676"/>
      <c r="P489" s="2676"/>
      <c r="Q489" s="2676"/>
      <c r="R489" s="2676"/>
      <c r="S489" s="2676"/>
      <c r="T489" s="2676"/>
    </row>
    <row r="490" spans="1:20" ht="17" customHeight="1" x14ac:dyDescent="0.25">
      <c r="A490" s="143" t="s">
        <v>490</v>
      </c>
      <c r="B490" s="144"/>
      <c r="C490" s="136"/>
      <c r="D490" s="136"/>
      <c r="E490" s="2684"/>
      <c r="F490" s="2684"/>
      <c r="G490" s="2676"/>
      <c r="H490" s="2677"/>
      <c r="I490" s="2676">
        <v>0</v>
      </c>
      <c r="J490" s="2677"/>
      <c r="K490" s="140"/>
      <c r="L490" s="138" t="s">
        <v>491</v>
      </c>
      <c r="M490" s="136"/>
      <c r="N490" s="136"/>
      <c r="O490" s="2676"/>
      <c r="P490" s="2676"/>
      <c r="Q490" s="2676"/>
      <c r="R490" s="2676"/>
      <c r="S490" s="2676">
        <v>0</v>
      </c>
      <c r="T490" s="2676"/>
    </row>
    <row r="491" spans="1:20" ht="17" customHeight="1" x14ac:dyDescent="0.25">
      <c r="A491" s="143" t="s">
        <v>492</v>
      </c>
      <c r="B491" s="144"/>
      <c r="C491" s="136"/>
      <c r="D491" s="136"/>
      <c r="E491" s="2684"/>
      <c r="F491" s="2684"/>
      <c r="G491" s="2676"/>
      <c r="H491" s="2677"/>
      <c r="I491" s="2676">
        <v>0</v>
      </c>
      <c r="J491" s="2677"/>
      <c r="K491" s="140"/>
      <c r="L491" s="138" t="s">
        <v>493</v>
      </c>
      <c r="M491" s="136" t="s">
        <v>766</v>
      </c>
      <c r="N491" s="136" t="s">
        <v>611</v>
      </c>
      <c r="O491" s="2690">
        <v>0.25</v>
      </c>
      <c r="P491" s="2690"/>
      <c r="Q491" s="2676">
        <v>68700</v>
      </c>
      <c r="R491" s="2676"/>
      <c r="S491" s="2676">
        <v>17175</v>
      </c>
      <c r="T491" s="2676"/>
    </row>
    <row r="492" spans="1:20" ht="17" customHeight="1" x14ac:dyDescent="0.25">
      <c r="A492" s="2579" t="s">
        <v>496</v>
      </c>
      <c r="B492" s="2580"/>
      <c r="C492" s="136"/>
      <c r="D492" s="136"/>
      <c r="E492" s="2684"/>
      <c r="F492" s="2685"/>
      <c r="G492" s="2676"/>
      <c r="H492" s="2677"/>
      <c r="I492" s="2676">
        <v>0</v>
      </c>
      <c r="J492" s="2677"/>
      <c r="K492" s="140"/>
      <c r="L492" s="138" t="s">
        <v>497</v>
      </c>
      <c r="M492" s="136" t="s">
        <v>767</v>
      </c>
      <c r="N492" s="136" t="s">
        <v>468</v>
      </c>
      <c r="O492" s="2676">
        <v>2</v>
      </c>
      <c r="P492" s="2676"/>
      <c r="Q492" s="2676">
        <v>16300</v>
      </c>
      <c r="R492" s="2676"/>
      <c r="S492" s="2676">
        <v>32600</v>
      </c>
      <c r="T492" s="2676"/>
    </row>
    <row r="493" spans="1:20" ht="17" customHeight="1" x14ac:dyDescent="0.25">
      <c r="A493" s="143" t="s">
        <v>470</v>
      </c>
      <c r="B493" s="144"/>
      <c r="C493" s="136"/>
      <c r="D493" s="136"/>
      <c r="E493" s="2684"/>
      <c r="F493" s="2685"/>
      <c r="G493" s="2676"/>
      <c r="H493" s="2677"/>
      <c r="I493" s="2676">
        <v>0</v>
      </c>
      <c r="J493" s="2677"/>
      <c r="K493" s="140"/>
      <c r="L493" s="138" t="s">
        <v>499</v>
      </c>
      <c r="M493" s="136"/>
      <c r="N493" s="136"/>
      <c r="O493" s="2676"/>
      <c r="P493" s="2676"/>
      <c r="Q493" s="2676"/>
      <c r="R493" s="2676"/>
      <c r="S493" s="2676">
        <v>0</v>
      </c>
      <c r="T493" s="2676"/>
    </row>
    <row r="494" spans="1:20" ht="17" customHeight="1" x14ac:dyDescent="0.25">
      <c r="A494" s="2692" t="s">
        <v>768</v>
      </c>
      <c r="B494" s="2693"/>
      <c r="C494" s="136" t="s">
        <v>512</v>
      </c>
      <c r="D494" s="136" t="s">
        <v>513</v>
      </c>
      <c r="E494" s="2684">
        <v>1.5</v>
      </c>
      <c r="F494" s="2685"/>
      <c r="G494" s="2542">
        <v>32000</v>
      </c>
      <c r="H494" s="2543"/>
      <c r="I494" s="2676">
        <v>48000</v>
      </c>
      <c r="J494" s="2677"/>
      <c r="K494" s="140"/>
      <c r="L494" s="138" t="s">
        <v>502</v>
      </c>
      <c r="M494" s="136" t="s">
        <v>1263</v>
      </c>
      <c r="N494" s="136" t="s">
        <v>468</v>
      </c>
      <c r="O494" s="2694">
        <v>0.5</v>
      </c>
      <c r="P494" s="2694"/>
      <c r="Q494" s="2676">
        <v>82500</v>
      </c>
      <c r="R494" s="2676"/>
      <c r="S494" s="2676">
        <v>41250</v>
      </c>
      <c r="T494" s="2676"/>
    </row>
    <row r="495" spans="1:20" ht="17" customHeight="1" x14ac:dyDescent="0.25">
      <c r="A495" s="149"/>
      <c r="B495" s="150"/>
      <c r="C495" s="136"/>
      <c r="D495" s="136"/>
      <c r="E495" s="2684"/>
      <c r="F495" s="2685"/>
      <c r="G495" s="2676"/>
      <c r="H495" s="2677"/>
      <c r="I495" s="2676">
        <v>0</v>
      </c>
      <c r="J495" s="2677"/>
      <c r="K495" s="140"/>
      <c r="L495" s="138" t="s">
        <v>505</v>
      </c>
      <c r="M495" s="136"/>
      <c r="N495" s="136"/>
      <c r="O495" s="2690"/>
      <c r="P495" s="2690"/>
      <c r="Q495" s="2676"/>
      <c r="R495" s="2676"/>
      <c r="S495" s="2676">
        <v>0</v>
      </c>
      <c r="T495" s="2676"/>
    </row>
    <row r="496" spans="1:20" ht="17" customHeight="1" x14ac:dyDescent="0.25">
      <c r="A496" s="151" t="s">
        <v>506</v>
      </c>
      <c r="B496" s="152"/>
      <c r="C496" s="136"/>
      <c r="D496" s="136"/>
      <c r="E496" s="2684"/>
      <c r="F496" s="2685"/>
      <c r="G496" s="2676"/>
      <c r="H496" s="2677"/>
      <c r="I496" s="2686">
        <v>116600</v>
      </c>
      <c r="J496" s="2687"/>
      <c r="K496" s="140"/>
      <c r="L496" s="138" t="s">
        <v>507</v>
      </c>
      <c r="M496" s="136"/>
      <c r="N496" s="136"/>
      <c r="O496" s="2676"/>
      <c r="P496" s="2676"/>
      <c r="Q496" s="2676"/>
      <c r="R496" s="2676"/>
      <c r="S496" s="2676">
        <v>0</v>
      </c>
      <c r="T496" s="2676"/>
    </row>
    <row r="497" spans="1:20" ht="17" customHeight="1" x14ac:dyDescent="0.25">
      <c r="A497" s="149" t="s">
        <v>508</v>
      </c>
      <c r="B497" s="152"/>
      <c r="C497" s="136" t="s">
        <v>482</v>
      </c>
      <c r="D497" s="136" t="s">
        <v>509</v>
      </c>
      <c r="E497" s="2676">
        <v>1</v>
      </c>
      <c r="F497" s="2676"/>
      <c r="G497" s="2676">
        <v>116600</v>
      </c>
      <c r="H497" s="2677"/>
      <c r="I497" s="2676">
        <v>116600</v>
      </c>
      <c r="J497" s="2677"/>
      <c r="K497" s="140"/>
      <c r="L497" s="138" t="s">
        <v>510</v>
      </c>
      <c r="M497" s="136"/>
      <c r="N497" s="136"/>
      <c r="O497" s="2676"/>
      <c r="P497" s="2676"/>
      <c r="Q497" s="2676"/>
      <c r="R497" s="2676"/>
      <c r="S497" s="2676">
        <v>0</v>
      </c>
      <c r="T497" s="2676"/>
    </row>
    <row r="498" spans="1:20" ht="17" customHeight="1" x14ac:dyDescent="0.25">
      <c r="A498" s="153" t="s">
        <v>738</v>
      </c>
      <c r="B498" s="154"/>
      <c r="C498" s="136"/>
      <c r="D498" s="136"/>
      <c r="E498" s="2676"/>
      <c r="F498" s="2676"/>
      <c r="G498" s="2676"/>
      <c r="H498" s="2677"/>
      <c r="I498" s="2676">
        <v>0</v>
      </c>
      <c r="J498" s="2677"/>
      <c r="K498" s="140"/>
      <c r="L498" s="138" t="s">
        <v>514</v>
      </c>
      <c r="M498" s="136"/>
      <c r="N498" s="136"/>
      <c r="O498" s="2676"/>
      <c r="P498" s="2676"/>
      <c r="Q498" s="2676"/>
      <c r="R498" s="2676"/>
      <c r="S498" s="2676">
        <v>0</v>
      </c>
      <c r="T498" s="2676"/>
    </row>
    <row r="499" spans="1:20" ht="17" customHeight="1" x14ac:dyDescent="0.25">
      <c r="A499" s="2567" t="s">
        <v>517</v>
      </c>
      <c r="B499" s="2568"/>
      <c r="C499" s="136"/>
      <c r="D499" s="136"/>
      <c r="E499" s="2676"/>
      <c r="F499" s="2676"/>
      <c r="G499" s="2676"/>
      <c r="H499" s="2677"/>
      <c r="I499" s="2676">
        <v>0</v>
      </c>
      <c r="J499" s="2677"/>
      <c r="K499" s="140"/>
      <c r="L499" s="155" t="s">
        <v>520</v>
      </c>
      <c r="M499" s="156"/>
      <c r="N499" s="156"/>
      <c r="O499" s="2676"/>
      <c r="P499" s="2676"/>
      <c r="Q499" s="2676"/>
      <c r="R499" s="2676"/>
      <c r="S499" s="2676">
        <v>0</v>
      </c>
      <c r="T499" s="2676"/>
    </row>
    <row r="500" spans="1:20" ht="17" customHeight="1" x14ac:dyDescent="0.25">
      <c r="A500" s="2573" t="s">
        <v>520</v>
      </c>
      <c r="B500" s="2574"/>
      <c r="C500" s="136"/>
      <c r="D500" s="136"/>
      <c r="E500" s="2676"/>
      <c r="F500" s="2676"/>
      <c r="G500" s="2676"/>
      <c r="H500" s="2677"/>
      <c r="I500" s="2676">
        <v>0</v>
      </c>
      <c r="J500" s="2677"/>
      <c r="K500" s="140"/>
      <c r="L500" s="155"/>
      <c r="M500" s="155"/>
      <c r="N500" s="155"/>
      <c r="O500" s="2676"/>
      <c r="P500" s="2676"/>
      <c r="Q500" s="2676"/>
      <c r="R500" s="2676"/>
      <c r="S500" s="2676"/>
      <c r="T500" s="2676"/>
    </row>
    <row r="501" spans="1:20" ht="17" customHeight="1" x14ac:dyDescent="0.25">
      <c r="A501" s="2573" t="s">
        <v>520</v>
      </c>
      <c r="B501" s="2574"/>
      <c r="C501" s="136"/>
      <c r="D501" s="136"/>
      <c r="E501" s="2676"/>
      <c r="F501" s="2676"/>
      <c r="G501" s="2676"/>
      <c r="H501" s="2677"/>
      <c r="I501" s="2676">
        <v>0</v>
      </c>
      <c r="J501" s="2677"/>
      <c r="K501" s="140"/>
      <c r="L501" s="155" t="s">
        <v>615</v>
      </c>
      <c r="M501" s="155"/>
      <c r="N501" s="155"/>
      <c r="O501" s="2676"/>
      <c r="P501" s="2676"/>
      <c r="Q501" s="2676"/>
      <c r="R501" s="2676"/>
      <c r="S501" s="2676">
        <v>0</v>
      </c>
      <c r="T501" s="2676"/>
    </row>
    <row r="502" spans="1:20" ht="17" customHeight="1" x14ac:dyDescent="0.25">
      <c r="A502" s="2577" t="s">
        <v>522</v>
      </c>
      <c r="B502" s="2578"/>
      <c r="C502" s="136"/>
      <c r="D502" s="136"/>
      <c r="E502" s="2684"/>
      <c r="F502" s="2685"/>
      <c r="G502" s="2676"/>
      <c r="H502" s="2677"/>
      <c r="I502" s="2686">
        <v>400000</v>
      </c>
      <c r="J502" s="2687"/>
      <c r="K502" s="137"/>
      <c r="L502" s="155" t="s">
        <v>771</v>
      </c>
      <c r="M502" s="156" t="s">
        <v>523</v>
      </c>
      <c r="N502" s="155"/>
      <c r="O502" s="2676">
        <v>58</v>
      </c>
      <c r="P502" s="2676"/>
      <c r="Q502" s="2676">
        <v>2200</v>
      </c>
      <c r="R502" s="2676"/>
      <c r="S502" s="2676">
        <v>127600</v>
      </c>
      <c r="T502" s="2676"/>
    </row>
    <row r="503" spans="1:20" ht="17" customHeight="1" x14ac:dyDescent="0.25">
      <c r="A503" s="2573" t="s">
        <v>525</v>
      </c>
      <c r="B503" s="2574"/>
      <c r="C503" s="136"/>
      <c r="D503" s="136"/>
      <c r="E503" s="2684"/>
      <c r="F503" s="2685"/>
      <c r="G503" s="2676"/>
      <c r="H503" s="2677"/>
      <c r="I503" s="2676">
        <v>0</v>
      </c>
      <c r="J503" s="2677"/>
      <c r="K503" s="140"/>
      <c r="L503" s="155" t="s">
        <v>526</v>
      </c>
      <c r="M503" s="156" t="s">
        <v>742</v>
      </c>
      <c r="N503" s="155"/>
      <c r="O503" s="2676">
        <v>1</v>
      </c>
      <c r="P503" s="2676"/>
      <c r="Q503" s="2676">
        <v>9700</v>
      </c>
      <c r="R503" s="2676"/>
      <c r="S503" s="2676">
        <v>9700</v>
      </c>
      <c r="T503" s="2676"/>
    </row>
    <row r="504" spans="1:20" ht="17" customHeight="1" x14ac:dyDescent="0.25">
      <c r="A504" s="2573" t="s">
        <v>528</v>
      </c>
      <c r="B504" s="2574"/>
      <c r="C504" s="136"/>
      <c r="D504" s="136"/>
      <c r="E504" s="2684"/>
      <c r="F504" s="2685"/>
      <c r="G504" s="2676"/>
      <c r="H504" s="2677"/>
      <c r="I504" s="2676">
        <v>0</v>
      </c>
      <c r="J504" s="2677"/>
      <c r="K504" s="140"/>
      <c r="L504" s="155" t="s">
        <v>595</v>
      </c>
      <c r="M504" s="155"/>
      <c r="N504" s="155"/>
      <c r="O504" s="2676"/>
      <c r="P504" s="2676"/>
      <c r="Q504" s="2676"/>
      <c r="R504" s="2676"/>
      <c r="S504" s="2676"/>
      <c r="T504" s="2676"/>
    </row>
    <row r="505" spans="1:20" ht="17" customHeight="1" x14ac:dyDescent="0.25">
      <c r="A505" s="153" t="s">
        <v>530</v>
      </c>
      <c r="B505" s="154"/>
      <c r="C505" s="136"/>
      <c r="D505" s="136"/>
      <c r="E505" s="2684"/>
      <c r="F505" s="2685"/>
      <c r="G505" s="2676"/>
      <c r="H505" s="2677"/>
      <c r="I505" s="2676">
        <v>0</v>
      </c>
      <c r="J505" s="2677"/>
      <c r="K505" s="140"/>
      <c r="L505" s="155" t="s">
        <v>531</v>
      </c>
      <c r="M505" s="155"/>
      <c r="N505" s="155"/>
      <c r="O505" s="2676"/>
      <c r="P505" s="2676"/>
      <c r="Q505" s="2676"/>
      <c r="R505" s="2676"/>
      <c r="S505" s="2676">
        <v>0</v>
      </c>
      <c r="T505" s="2676"/>
    </row>
    <row r="506" spans="1:20" ht="17" customHeight="1" x14ac:dyDescent="0.25">
      <c r="A506" s="2573" t="s">
        <v>532</v>
      </c>
      <c r="B506" s="2574"/>
      <c r="C506" s="136"/>
      <c r="D506" s="136"/>
      <c r="E506" s="2684"/>
      <c r="F506" s="2685"/>
      <c r="G506" s="2676"/>
      <c r="H506" s="2677"/>
      <c r="I506" s="2676">
        <v>0</v>
      </c>
      <c r="J506" s="2677"/>
      <c r="K506" s="140"/>
      <c r="L506" s="155" t="s">
        <v>595</v>
      </c>
      <c r="M506" s="155"/>
      <c r="N506" s="155"/>
      <c r="O506" s="2676"/>
      <c r="P506" s="2676"/>
      <c r="Q506" s="2676"/>
      <c r="R506" s="2676"/>
      <c r="S506" s="2676">
        <v>0</v>
      </c>
      <c r="T506" s="2676"/>
    </row>
    <row r="507" spans="1:20" ht="17" customHeight="1" x14ac:dyDescent="0.25">
      <c r="A507" s="153" t="s">
        <v>533</v>
      </c>
      <c r="B507" s="154"/>
      <c r="C507" s="136"/>
      <c r="D507" s="136"/>
      <c r="E507" s="2684"/>
      <c r="F507" s="2685"/>
      <c r="G507" s="2676"/>
      <c r="H507" s="2677"/>
      <c r="I507" s="2676">
        <v>0</v>
      </c>
      <c r="J507" s="2677"/>
      <c r="K507" s="140"/>
      <c r="L507" s="155" t="s">
        <v>520</v>
      </c>
      <c r="M507" s="155"/>
      <c r="N507" s="155"/>
      <c r="O507" s="2676"/>
      <c r="P507" s="2676"/>
      <c r="Q507" s="2676"/>
      <c r="R507" s="2676"/>
      <c r="S507" s="2676"/>
      <c r="T507" s="2676"/>
    </row>
    <row r="508" spans="1:20" ht="17" customHeight="1" x14ac:dyDescent="0.25">
      <c r="A508" s="153" t="s">
        <v>535</v>
      </c>
      <c r="B508" s="157"/>
      <c r="C508" s="136" t="s">
        <v>512</v>
      </c>
      <c r="D508" s="136" t="s">
        <v>513</v>
      </c>
      <c r="E508" s="2688">
        <v>4</v>
      </c>
      <c r="F508" s="2688"/>
      <c r="G508" s="2542">
        <v>32000</v>
      </c>
      <c r="H508" s="2543"/>
      <c r="I508" s="2676">
        <v>128000</v>
      </c>
      <c r="J508" s="2677"/>
      <c r="K508" s="140"/>
      <c r="L508" s="155"/>
      <c r="M508" s="155"/>
      <c r="N508" s="155"/>
      <c r="O508" s="2676"/>
      <c r="P508" s="2676"/>
      <c r="Q508" s="2676"/>
      <c r="R508" s="2676"/>
      <c r="S508" s="2676"/>
      <c r="T508" s="2676"/>
    </row>
    <row r="509" spans="1:20" ht="17" customHeight="1" x14ac:dyDescent="0.25">
      <c r="A509" s="153" t="s">
        <v>491</v>
      </c>
      <c r="B509" s="154"/>
      <c r="C509" s="136"/>
      <c r="D509" s="136"/>
      <c r="E509" s="2676"/>
      <c r="F509" s="2676"/>
      <c r="G509" s="2676"/>
      <c r="H509" s="2677"/>
      <c r="I509" s="2676">
        <v>0</v>
      </c>
      <c r="J509" s="2677"/>
      <c r="K509" s="140"/>
      <c r="L509" s="155"/>
      <c r="M509" s="155"/>
      <c r="N509" s="155"/>
      <c r="O509" s="2676"/>
      <c r="P509" s="2676"/>
      <c r="Q509" s="2676"/>
      <c r="R509" s="2676"/>
      <c r="S509" s="2676"/>
      <c r="T509" s="2676"/>
    </row>
    <row r="510" spans="1:20" ht="17" customHeight="1" x14ac:dyDescent="0.25">
      <c r="A510" s="2567" t="s">
        <v>536</v>
      </c>
      <c r="B510" s="2568"/>
      <c r="C510" s="136"/>
      <c r="D510" s="136"/>
      <c r="E510" s="2684"/>
      <c r="F510" s="2685"/>
      <c r="G510" s="2676"/>
      <c r="H510" s="2677"/>
      <c r="I510" s="2676">
        <v>0</v>
      </c>
      <c r="J510" s="2677"/>
      <c r="K510" s="140"/>
      <c r="L510" s="158" t="s">
        <v>537</v>
      </c>
      <c r="M510" s="159"/>
      <c r="N510" s="159"/>
      <c r="O510" s="2569"/>
      <c r="P510" s="2570"/>
      <c r="Q510" s="2569"/>
      <c r="R510" s="2570"/>
      <c r="S510" s="2575">
        <v>1138725</v>
      </c>
      <c r="T510" s="2576"/>
    </row>
    <row r="511" spans="1:20" ht="17" customHeight="1" x14ac:dyDescent="0.25">
      <c r="A511" s="153" t="s">
        <v>538</v>
      </c>
      <c r="B511" s="154"/>
      <c r="C511" s="136"/>
      <c r="D511" s="136"/>
      <c r="E511" s="2684"/>
      <c r="F511" s="2685"/>
      <c r="G511" s="2676"/>
      <c r="H511" s="2677"/>
      <c r="I511" s="2676">
        <v>0</v>
      </c>
      <c r="J511" s="2677"/>
      <c r="K511" s="140"/>
      <c r="L511" s="160" t="s">
        <v>597</v>
      </c>
      <c r="M511" s="161"/>
      <c r="N511" s="161"/>
      <c r="O511" s="162"/>
      <c r="P511" s="162"/>
      <c r="Q511" s="162"/>
      <c r="R511" s="162"/>
      <c r="S511" s="162"/>
      <c r="T511" s="163"/>
    </row>
    <row r="512" spans="1:20" ht="17" customHeight="1" x14ac:dyDescent="0.25">
      <c r="A512" s="2567" t="s">
        <v>540</v>
      </c>
      <c r="B512" s="2568"/>
      <c r="C512" s="136" t="s">
        <v>512</v>
      </c>
      <c r="D512" s="136" t="s">
        <v>513</v>
      </c>
      <c r="E512" s="2684">
        <v>2.5</v>
      </c>
      <c r="F512" s="2685"/>
      <c r="G512" s="2542">
        <v>32000</v>
      </c>
      <c r="H512" s="2543"/>
      <c r="I512" s="2676">
        <v>80000</v>
      </c>
      <c r="J512" s="2677"/>
      <c r="K512" s="140"/>
      <c r="L512" s="164" t="s">
        <v>541</v>
      </c>
      <c r="M512" s="165">
        <v>0.05</v>
      </c>
      <c r="N512" s="166"/>
      <c r="O512" s="32"/>
      <c r="P512" s="32"/>
      <c r="Q512" s="32"/>
      <c r="R512" s="32"/>
      <c r="S512" s="2552">
        <v>158859.4767903194</v>
      </c>
      <c r="T512" s="2541"/>
    </row>
    <row r="513" spans="1:20" ht="17" customHeight="1" x14ac:dyDescent="0.25">
      <c r="A513" s="153" t="s">
        <v>542</v>
      </c>
      <c r="B513" s="154"/>
      <c r="C513" s="136"/>
      <c r="D513" s="136"/>
      <c r="E513" s="2684"/>
      <c r="F513" s="2685"/>
      <c r="G513" s="2676"/>
      <c r="H513" s="2677"/>
      <c r="I513" s="2676">
        <v>0</v>
      </c>
      <c r="J513" s="2677"/>
      <c r="K513" s="140"/>
      <c r="L513" s="168" t="s">
        <v>543</v>
      </c>
      <c r="M513" s="166"/>
      <c r="N513" s="166"/>
      <c r="O513" s="32"/>
      <c r="P513" s="32"/>
      <c r="Q513" s="32"/>
      <c r="R513" s="32"/>
      <c r="S513" s="2552">
        <v>65000</v>
      </c>
      <c r="T513" s="2541"/>
    </row>
    <row r="514" spans="1:20" ht="17" customHeight="1" x14ac:dyDescent="0.25">
      <c r="A514" s="149" t="s">
        <v>598</v>
      </c>
      <c r="B514" s="152"/>
      <c r="C514" s="156" t="s">
        <v>512</v>
      </c>
      <c r="D514" s="136" t="s">
        <v>513</v>
      </c>
      <c r="E514" s="2688">
        <v>1</v>
      </c>
      <c r="F514" s="2688"/>
      <c r="G514" s="2542">
        <v>32000</v>
      </c>
      <c r="H514" s="2543"/>
      <c r="I514" s="2676">
        <v>32000</v>
      </c>
      <c r="J514" s="2677"/>
      <c r="K514" s="140"/>
      <c r="L514" s="169" t="s">
        <v>545</v>
      </c>
      <c r="M514" s="166"/>
      <c r="N514" s="166"/>
      <c r="O514" s="32"/>
      <c r="P514" s="32"/>
      <c r="Q514" s="32"/>
      <c r="R514" s="32"/>
      <c r="S514" s="2552">
        <v>450000</v>
      </c>
      <c r="T514" s="2541"/>
    </row>
    <row r="515" spans="1:20" ht="17" customHeight="1" x14ac:dyDescent="0.25">
      <c r="A515" s="170" t="s">
        <v>599</v>
      </c>
      <c r="B515" s="171"/>
      <c r="C515" s="172"/>
      <c r="D515" s="172"/>
      <c r="E515" s="2689"/>
      <c r="F515" s="2689"/>
      <c r="G515" s="2676"/>
      <c r="H515" s="2677"/>
      <c r="I515" s="2676">
        <v>0</v>
      </c>
      <c r="J515" s="2677"/>
      <c r="K515" s="140"/>
      <c r="L515" s="169" t="s">
        <v>600</v>
      </c>
      <c r="M515" s="166"/>
      <c r="N515" s="166"/>
      <c r="O515" s="32"/>
      <c r="P515" s="32"/>
      <c r="Q515" s="32"/>
      <c r="R515" s="32"/>
      <c r="S515" s="2552">
        <v>158859.4767903194</v>
      </c>
      <c r="T515" s="2541"/>
    </row>
    <row r="516" spans="1:20" ht="17" customHeight="1" x14ac:dyDescent="0.25">
      <c r="A516" s="153" t="s">
        <v>548</v>
      </c>
      <c r="B516" s="154"/>
      <c r="C516" s="136"/>
      <c r="D516" s="136"/>
      <c r="E516" s="2684"/>
      <c r="F516" s="2685"/>
      <c r="G516" s="2676"/>
      <c r="H516" s="2677"/>
      <c r="I516" s="2676">
        <v>0</v>
      </c>
      <c r="J516" s="2677"/>
      <c r="K516" s="140"/>
      <c r="L516" s="185" t="s">
        <v>772</v>
      </c>
      <c r="M516" s="173"/>
      <c r="N516" s="173"/>
      <c r="O516" s="186"/>
      <c r="P516" s="186"/>
      <c r="Q516" s="186"/>
      <c r="R516" s="186"/>
      <c r="S516" s="2757">
        <v>60000</v>
      </c>
      <c r="T516" s="2758"/>
    </row>
    <row r="517" spans="1:20" ht="17" customHeight="1" x14ac:dyDescent="0.25">
      <c r="A517" s="2567" t="s">
        <v>748</v>
      </c>
      <c r="B517" s="2568"/>
      <c r="C517" s="136"/>
      <c r="D517" s="136"/>
      <c r="E517" s="2684"/>
      <c r="F517" s="2685"/>
      <c r="G517" s="2676"/>
      <c r="H517" s="2677"/>
      <c r="I517" s="2676">
        <v>0</v>
      </c>
      <c r="J517" s="2677"/>
      <c r="K517" s="140"/>
      <c r="L517" s="174" t="s">
        <v>549</v>
      </c>
      <c r="M517" s="175"/>
      <c r="N517" s="175"/>
      <c r="O517" s="176"/>
      <c r="P517" s="176"/>
      <c r="Q517" s="176"/>
      <c r="R517" s="176"/>
      <c r="S517" s="2759">
        <v>892718.95358063886</v>
      </c>
      <c r="T517" s="2760"/>
    </row>
    <row r="518" spans="1:20" ht="17" customHeight="1" x14ac:dyDescent="0.25">
      <c r="A518" s="2567" t="s">
        <v>550</v>
      </c>
      <c r="B518" s="2568"/>
      <c r="C518" s="136"/>
      <c r="D518" s="136"/>
      <c r="E518" s="2676"/>
      <c r="F518" s="2676"/>
      <c r="G518" s="2676"/>
      <c r="H518" s="2677"/>
      <c r="I518" s="2676">
        <v>0</v>
      </c>
      <c r="J518" s="2677"/>
      <c r="K518" s="140"/>
      <c r="L518" s="177"/>
      <c r="M518" s="166"/>
      <c r="N518" s="166"/>
      <c r="O518" s="32"/>
      <c r="P518" s="32"/>
      <c r="Q518" s="32"/>
      <c r="R518" s="32"/>
      <c r="S518" s="32"/>
      <c r="T518" s="167"/>
    </row>
    <row r="519" spans="1:20" ht="17" customHeight="1" thickBot="1" x14ac:dyDescent="0.3">
      <c r="A519" s="2567" t="s">
        <v>551</v>
      </c>
      <c r="B519" s="2568"/>
      <c r="C519" s="136" t="s">
        <v>512</v>
      </c>
      <c r="D519" s="136" t="s">
        <v>513</v>
      </c>
      <c r="E519" s="2684">
        <v>5</v>
      </c>
      <c r="F519" s="2685"/>
      <c r="G519" s="2542">
        <v>32000</v>
      </c>
      <c r="H519" s="2543"/>
      <c r="I519" s="2676">
        <v>160000</v>
      </c>
      <c r="J519" s="2677"/>
      <c r="K519" s="140"/>
      <c r="L519" s="178" t="s">
        <v>603</v>
      </c>
      <c r="M519" s="179"/>
      <c r="N519" s="179"/>
      <c r="O519" s="179"/>
      <c r="P519" s="179"/>
      <c r="Q519" s="179"/>
      <c r="R519" s="179"/>
      <c r="S519" s="2761">
        <v>4069908.4893870265</v>
      </c>
      <c r="T519" s="2762"/>
    </row>
    <row r="520" spans="1:20" ht="17" customHeight="1" thickBot="1" x14ac:dyDescent="0.3">
      <c r="A520" s="149" t="s">
        <v>553</v>
      </c>
      <c r="B520" s="152"/>
      <c r="C520" s="156"/>
      <c r="D520" s="156"/>
      <c r="E520" s="2676"/>
      <c r="F520" s="2677"/>
      <c r="G520" s="2676"/>
      <c r="H520" s="2677"/>
      <c r="I520" s="2676">
        <v>0</v>
      </c>
      <c r="J520" s="2677"/>
      <c r="K520" s="140"/>
      <c r="L520" s="53"/>
      <c r="M520" s="53"/>
      <c r="N520" s="53"/>
      <c r="O520" s="53"/>
      <c r="P520" s="53"/>
      <c r="Q520" s="53"/>
      <c r="R520" s="53"/>
      <c r="S520" s="53"/>
      <c r="T520" s="53"/>
    </row>
    <row r="521" spans="1:20" ht="17" customHeight="1" x14ac:dyDescent="0.25">
      <c r="A521" s="149" t="s">
        <v>554</v>
      </c>
      <c r="B521" s="152"/>
      <c r="C521" s="156"/>
      <c r="D521" s="156"/>
      <c r="E521" s="2676"/>
      <c r="F521" s="2677"/>
      <c r="G521" s="2676"/>
      <c r="H521" s="2677"/>
      <c r="I521" s="2676">
        <v>0</v>
      </c>
      <c r="J521" s="2677"/>
      <c r="K521" s="140"/>
      <c r="L521" s="53"/>
      <c r="M521" s="2754" t="s">
        <v>555</v>
      </c>
      <c r="N521" s="2755"/>
      <c r="O521" s="2755"/>
      <c r="P521" s="2755"/>
      <c r="Q521" s="2756"/>
      <c r="R521" s="53"/>
      <c r="S521" s="53"/>
      <c r="T521" s="53"/>
    </row>
    <row r="522" spans="1:20" ht="17" customHeight="1" x14ac:dyDescent="0.25">
      <c r="A522" s="149" t="s">
        <v>556</v>
      </c>
      <c r="B522" s="152"/>
      <c r="C522" s="156"/>
      <c r="D522" s="156"/>
      <c r="E522" s="2676"/>
      <c r="F522" s="2677"/>
      <c r="G522" s="2676"/>
      <c r="H522" s="2677"/>
      <c r="I522" s="2676">
        <v>0</v>
      </c>
      <c r="J522" s="2677"/>
      <c r="K522" s="140"/>
      <c r="L522" s="166"/>
      <c r="M522" s="116" t="s">
        <v>557</v>
      </c>
      <c r="N522" s="117"/>
      <c r="O522" s="117"/>
      <c r="P522" s="117"/>
      <c r="Q522" s="118">
        <v>4.4420332911182712</v>
      </c>
      <c r="R522" s="166"/>
      <c r="S522" s="166"/>
      <c r="T522" s="166"/>
    </row>
    <row r="523" spans="1:20" ht="17" customHeight="1" x14ac:dyDescent="0.25">
      <c r="A523" s="149" t="s">
        <v>558</v>
      </c>
      <c r="B523" s="152"/>
      <c r="C523" s="156"/>
      <c r="D523" s="156"/>
      <c r="E523" s="2676"/>
      <c r="F523" s="2677"/>
      <c r="G523" s="2676"/>
      <c r="H523" s="2677"/>
      <c r="I523" s="2676">
        <v>0</v>
      </c>
      <c r="J523" s="2677"/>
      <c r="K523" s="140"/>
      <c r="L523" s="166"/>
      <c r="M523" s="119" t="s">
        <v>559</v>
      </c>
      <c r="N523" s="117"/>
      <c r="O523" s="117"/>
      <c r="P523" s="120"/>
      <c r="Q523" s="121">
        <v>4069908.4893870265</v>
      </c>
      <c r="R523" s="166"/>
      <c r="S523" s="166"/>
      <c r="T523" s="166"/>
    </row>
    <row r="524" spans="1:20" ht="17" customHeight="1" x14ac:dyDescent="0.25">
      <c r="A524" s="151" t="s">
        <v>560</v>
      </c>
      <c r="B524" s="152"/>
      <c r="C524" s="156"/>
      <c r="D524" s="156"/>
      <c r="E524" s="2676"/>
      <c r="F524" s="2677"/>
      <c r="G524" s="2676"/>
      <c r="H524" s="2677"/>
      <c r="I524" s="2686">
        <v>1019014.5358063877</v>
      </c>
      <c r="J524" s="2687"/>
      <c r="K524" s="137"/>
      <c r="L524" s="166"/>
      <c r="M524" s="116" t="s">
        <v>561</v>
      </c>
      <c r="N524" s="117"/>
      <c r="O524" s="117"/>
      <c r="P524" s="117"/>
      <c r="Q524" s="121">
        <v>775950</v>
      </c>
      <c r="R524" s="55"/>
      <c r="S524" s="166"/>
      <c r="T524" s="166"/>
    </row>
    <row r="525" spans="1:20" ht="17" customHeight="1" x14ac:dyDescent="0.25">
      <c r="A525" s="149" t="s">
        <v>562</v>
      </c>
      <c r="B525" s="152"/>
      <c r="C525" s="156"/>
      <c r="D525" s="156" t="s">
        <v>468</v>
      </c>
      <c r="E525" s="2676">
        <v>4442.0332911182713</v>
      </c>
      <c r="F525" s="2677"/>
      <c r="G525" s="2676">
        <v>120</v>
      </c>
      <c r="H525" s="2677"/>
      <c r="I525" s="2676">
        <v>533043.99493419251</v>
      </c>
      <c r="J525" s="2677"/>
      <c r="K525" s="140"/>
      <c r="L525" s="166"/>
      <c r="M525" s="116" t="s">
        <v>779</v>
      </c>
      <c r="N525" s="117"/>
      <c r="O525" s="117"/>
      <c r="P525" s="117"/>
      <c r="Q525" s="121">
        <v>3446795.7322432227</v>
      </c>
      <c r="R525" s="61"/>
      <c r="S525" s="166"/>
      <c r="T525" s="166"/>
    </row>
    <row r="526" spans="1:20" ht="17" customHeight="1" thickBot="1" x14ac:dyDescent="0.3">
      <c r="A526" s="149" t="s">
        <v>1262</v>
      </c>
      <c r="B526" s="152"/>
      <c r="C526" s="156" t="s">
        <v>512</v>
      </c>
      <c r="D526" s="156" t="s">
        <v>513</v>
      </c>
      <c r="E526" s="2676">
        <v>6</v>
      </c>
      <c r="F526" s="2677"/>
      <c r="G526" s="2542">
        <v>32000</v>
      </c>
      <c r="H526" s="2543"/>
      <c r="I526" s="2676">
        <v>192000</v>
      </c>
      <c r="J526" s="2677"/>
      <c r="K526" s="140"/>
      <c r="L526" s="166"/>
      <c r="M526" s="123" t="s">
        <v>564</v>
      </c>
      <c r="N526" s="124"/>
      <c r="O526" s="124"/>
      <c r="P526" s="124"/>
      <c r="Q526" s="125">
        <v>-623112.75714380387</v>
      </c>
      <c r="R526" s="166"/>
      <c r="S526" s="166"/>
      <c r="T526" s="166"/>
    </row>
    <row r="527" spans="1:20" ht="17" customHeight="1" thickBot="1" x14ac:dyDescent="0.3">
      <c r="A527" s="149"/>
      <c r="B527" s="152"/>
      <c r="C527" s="156"/>
      <c r="D527" s="156"/>
      <c r="E527" s="2676"/>
      <c r="F527" s="2677"/>
      <c r="G527" s="2676"/>
      <c r="H527" s="2677"/>
      <c r="I527" s="2676">
        <v>0</v>
      </c>
      <c r="J527" s="2677"/>
      <c r="K527" s="140"/>
      <c r="L527" s="53"/>
      <c r="M527" s="1124" t="s">
        <v>780</v>
      </c>
      <c r="N527" s="1125"/>
      <c r="O527" s="1125"/>
      <c r="P527" s="1125"/>
      <c r="Q527" s="1127">
        <v>-15.310239991112223</v>
      </c>
      <c r="R527" s="53"/>
      <c r="S527" s="53"/>
      <c r="T527" s="53"/>
    </row>
    <row r="528" spans="1:20" ht="17" customHeight="1" x14ac:dyDescent="0.25">
      <c r="A528" s="149" t="s">
        <v>1575</v>
      </c>
      <c r="B528" s="152"/>
      <c r="C528" s="156"/>
      <c r="D528" s="156" t="s">
        <v>1261</v>
      </c>
      <c r="E528" s="2676"/>
      <c r="F528" s="2677"/>
      <c r="G528" s="2676"/>
      <c r="H528" s="2677"/>
      <c r="I528" s="2676">
        <v>35000</v>
      </c>
      <c r="J528" s="2677"/>
      <c r="K528" s="140"/>
      <c r="L528" s="7" t="s">
        <v>1573</v>
      </c>
      <c r="M528" s="8"/>
      <c r="N528" s="8"/>
      <c r="O528" s="8"/>
      <c r="P528" s="9"/>
      <c r="Q528" s="10"/>
      <c r="R528" s="2135"/>
      <c r="S528" s="52"/>
      <c r="T528" s="53"/>
    </row>
    <row r="529" spans="1:20" ht="17" customHeight="1" x14ac:dyDescent="0.25">
      <c r="A529" s="149" t="s">
        <v>750</v>
      </c>
      <c r="B529" s="152"/>
      <c r="C529" s="156" t="s">
        <v>773</v>
      </c>
      <c r="D529" s="156" t="s">
        <v>571</v>
      </c>
      <c r="E529" s="2690">
        <v>4.4420332911182712</v>
      </c>
      <c r="F529" s="2702"/>
      <c r="G529" s="2676">
        <v>58300</v>
      </c>
      <c r="H529" s="2677"/>
      <c r="I529" s="2676">
        <v>258970.54087219521</v>
      </c>
      <c r="J529" s="2677"/>
      <c r="K529" s="140"/>
      <c r="L529" s="2173" t="s">
        <v>1628</v>
      </c>
      <c r="M529" s="53"/>
      <c r="N529" s="53"/>
      <c r="O529" s="53"/>
      <c r="P529" s="53"/>
      <c r="Q529" s="53"/>
      <c r="R529" s="53"/>
      <c r="S529" s="53"/>
      <c r="T529" s="53"/>
    </row>
    <row r="530" spans="1:20" ht="17" customHeight="1" thickBot="1" x14ac:dyDescent="0.2">
      <c r="A530" s="180" t="s">
        <v>573</v>
      </c>
      <c r="B530" s="181"/>
      <c r="C530" s="182"/>
      <c r="D530" s="183"/>
      <c r="E530" s="2544">
        <v>20</v>
      </c>
      <c r="F530" s="2545"/>
      <c r="G530" s="2546"/>
      <c r="H530" s="2547"/>
      <c r="I530" s="2544">
        <v>2038464.5358063877</v>
      </c>
      <c r="J530" s="2545"/>
      <c r="K530" s="184"/>
      <c r="L530" s="166"/>
      <c r="M530" s="53"/>
      <c r="N530" s="53"/>
      <c r="O530" s="53"/>
      <c r="P530" s="53"/>
      <c r="Q530" s="53"/>
      <c r="R530" s="61"/>
      <c r="S530" s="166"/>
      <c r="T530" s="166"/>
    </row>
    <row r="531" spans="1:20" ht="14" customHeight="1" x14ac:dyDescent="0.15">
      <c r="A531" s="48"/>
      <c r="B531" s="48"/>
      <c r="C531" s="49"/>
      <c r="D531" s="49"/>
      <c r="E531" s="49"/>
      <c r="F531" s="49"/>
      <c r="G531" s="50"/>
      <c r="H531" s="50"/>
      <c r="I531" s="52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</row>
    <row r="532" spans="1:20" ht="14" customHeight="1" x14ac:dyDescent="0.15">
      <c r="A532" s="48"/>
      <c r="B532" s="48"/>
      <c r="C532" s="49"/>
      <c r="D532" s="49"/>
      <c r="E532" s="49"/>
      <c r="F532" s="49"/>
      <c r="G532" s="50"/>
      <c r="H532" s="50"/>
      <c r="I532" s="52"/>
      <c r="J532" s="53"/>
      <c r="K532" s="53"/>
      <c r="L532" s="48"/>
      <c r="M532" s="48"/>
      <c r="N532" s="49"/>
      <c r="O532" s="49"/>
      <c r="P532" s="49"/>
      <c r="Q532" s="49"/>
      <c r="R532" s="53"/>
      <c r="S532" s="53"/>
      <c r="T532" s="53"/>
    </row>
    <row r="533" spans="1:20" ht="14" customHeight="1" x14ac:dyDescent="0.15">
      <c r="A533" s="2610"/>
      <c r="B533" s="2610"/>
      <c r="C533" s="2610"/>
      <c r="D533" s="2610"/>
      <c r="E533" s="2610"/>
      <c r="F533" s="2610"/>
      <c r="G533" s="2610"/>
      <c r="H533" s="2610"/>
      <c r="I533" s="2610"/>
      <c r="J533" s="2610"/>
      <c r="K533" s="2610"/>
      <c r="L533" s="2610"/>
      <c r="M533" s="2610"/>
      <c r="N533" s="2610"/>
      <c r="O533" s="2610"/>
      <c r="P533" s="2610"/>
      <c r="Q533" s="2610"/>
      <c r="R533" s="2610"/>
      <c r="S533" s="2610"/>
      <c r="T533" s="2610"/>
    </row>
    <row r="534" spans="1:20" ht="14" customHeight="1" x14ac:dyDescent="0.15">
      <c r="A534" s="2610"/>
      <c r="B534" s="2610"/>
      <c r="C534" s="2610"/>
      <c r="D534" s="2610"/>
      <c r="E534" s="2610"/>
      <c r="F534" s="2610"/>
      <c r="G534" s="2610"/>
      <c r="H534" s="2610"/>
      <c r="I534" s="2610"/>
      <c r="J534" s="2610"/>
      <c r="K534" s="2610"/>
      <c r="L534" s="2610"/>
      <c r="M534" s="2610"/>
      <c r="N534" s="2610"/>
      <c r="O534" s="2610"/>
      <c r="P534" s="2610"/>
      <c r="Q534" s="2610"/>
      <c r="R534" s="2610"/>
      <c r="S534" s="2610"/>
      <c r="T534" s="2610"/>
    </row>
    <row r="535" spans="1:20" ht="14" customHeight="1" x14ac:dyDescent="0.15">
      <c r="A535" s="188"/>
      <c r="B535" s="188"/>
      <c r="C535" s="188"/>
      <c r="D535" s="188"/>
      <c r="E535" s="188"/>
      <c r="F535" s="188"/>
      <c r="G535" s="188"/>
      <c r="H535" s="188"/>
      <c r="I535" s="188"/>
      <c r="J535" s="188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</row>
    <row r="536" spans="1:20" ht="14" customHeight="1" x14ac:dyDescent="0.15">
      <c r="A536" s="48"/>
      <c r="B536" s="48"/>
      <c r="C536" s="49"/>
      <c r="D536" s="49"/>
      <c r="E536" s="49"/>
      <c r="F536" s="49"/>
      <c r="G536" s="50"/>
      <c r="H536" s="50"/>
      <c r="I536" s="52"/>
      <c r="J536" s="53"/>
      <c r="K536" s="53"/>
      <c r="L536" s="48"/>
      <c r="M536" s="48"/>
      <c r="N536" s="49"/>
      <c r="O536" s="49"/>
      <c r="P536" s="49"/>
      <c r="Q536" s="49"/>
      <c r="R536" s="53"/>
      <c r="S536" s="53"/>
      <c r="T536" s="53"/>
    </row>
    <row r="537" spans="1:20" ht="14" customHeight="1" x14ac:dyDescent="0.15">
      <c r="A537" s="2703" t="s">
        <v>1866</v>
      </c>
      <c r="B537" s="2703"/>
      <c r="C537" s="2703"/>
      <c r="D537" s="2703"/>
      <c r="E537" s="2703"/>
      <c r="F537" s="2703"/>
      <c r="G537" s="2703"/>
      <c r="H537" s="2703"/>
      <c r="I537" s="2703"/>
      <c r="J537" s="2703"/>
      <c r="K537" s="2703"/>
      <c r="L537" s="2703"/>
      <c r="M537" s="2703"/>
      <c r="N537" s="2703"/>
      <c r="O537" s="2703"/>
      <c r="P537" s="2703"/>
      <c r="Q537" s="2703"/>
      <c r="R537" s="2703"/>
      <c r="S537" s="2703"/>
      <c r="T537" s="2703"/>
    </row>
    <row r="538" spans="1:20" ht="14" customHeight="1" x14ac:dyDescent="0.15">
      <c r="A538" s="56"/>
      <c r="B538" s="56"/>
      <c r="C538" s="131"/>
      <c r="D538" s="57"/>
      <c r="E538" s="57"/>
      <c r="F538" s="57"/>
      <c r="G538" s="59"/>
      <c r="H538" s="59"/>
      <c r="I538" s="61"/>
      <c r="J538" s="53"/>
      <c r="K538" s="53"/>
      <c r="L538" s="56"/>
      <c r="M538" s="56"/>
      <c r="N538" s="131"/>
      <c r="O538" s="53"/>
      <c r="P538" s="53"/>
      <c r="Q538" s="53"/>
      <c r="R538" s="53"/>
      <c r="S538" s="53"/>
      <c r="T538" s="53"/>
    </row>
    <row r="539" spans="1:20" ht="14" customHeight="1" thickBot="1" x14ac:dyDescent="0.2">
      <c r="A539" s="56"/>
      <c r="B539" s="56"/>
      <c r="C539" s="57"/>
      <c r="D539" s="57"/>
      <c r="E539" s="57"/>
      <c r="F539" s="57"/>
      <c r="G539" s="59"/>
      <c r="H539" s="59"/>
      <c r="I539" s="61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</row>
    <row r="540" spans="1:20" ht="17" customHeight="1" x14ac:dyDescent="0.25">
      <c r="A540" s="2612" t="s">
        <v>451</v>
      </c>
      <c r="B540" s="2613"/>
      <c r="C540" s="2589" t="s">
        <v>452</v>
      </c>
      <c r="D540" s="2618"/>
      <c r="E540" s="2618"/>
      <c r="F540" s="2590"/>
      <c r="G540" s="2595" t="s">
        <v>453</v>
      </c>
      <c r="H540" s="2596"/>
      <c r="I540" s="2589" t="s">
        <v>455</v>
      </c>
      <c r="J540" s="2590"/>
      <c r="K540" s="62"/>
      <c r="L540" s="2620" t="s">
        <v>451</v>
      </c>
      <c r="M540" s="2618" t="s">
        <v>452</v>
      </c>
      <c r="N540" s="2618"/>
      <c r="O540" s="2618"/>
      <c r="P540" s="2590"/>
      <c r="Q540" s="2595" t="s">
        <v>453</v>
      </c>
      <c r="R540" s="2596"/>
      <c r="S540" s="2589" t="s">
        <v>455</v>
      </c>
      <c r="T540" s="2680"/>
    </row>
    <row r="541" spans="1:20" ht="17" customHeight="1" thickBot="1" x14ac:dyDescent="0.3">
      <c r="A541" s="2614"/>
      <c r="B541" s="2615"/>
      <c r="C541" s="2591"/>
      <c r="D541" s="2619"/>
      <c r="E541" s="2619"/>
      <c r="F541" s="2592"/>
      <c r="G541" s="2593" t="s">
        <v>456</v>
      </c>
      <c r="H541" s="2594"/>
      <c r="I541" s="2585"/>
      <c r="J541" s="2586"/>
      <c r="K541" s="62"/>
      <c r="L541" s="2621"/>
      <c r="M541" s="2619"/>
      <c r="N541" s="2619"/>
      <c r="O541" s="2619"/>
      <c r="P541" s="2592"/>
      <c r="Q541" s="2593" t="s">
        <v>456</v>
      </c>
      <c r="R541" s="2594"/>
      <c r="S541" s="2585"/>
      <c r="T541" s="2681"/>
    </row>
    <row r="542" spans="1:20" ht="17" customHeight="1" x14ac:dyDescent="0.25">
      <c r="A542" s="2614"/>
      <c r="B542" s="2615"/>
      <c r="C542" s="66" t="s">
        <v>457</v>
      </c>
      <c r="D542" s="2675" t="s">
        <v>458</v>
      </c>
      <c r="E542" s="2585" t="s">
        <v>459</v>
      </c>
      <c r="F542" s="2586"/>
      <c r="G542" s="2593" t="s">
        <v>460</v>
      </c>
      <c r="H542" s="2594"/>
      <c r="I542" s="2585" t="s">
        <v>363</v>
      </c>
      <c r="J542" s="2586"/>
      <c r="K542" s="62"/>
      <c r="L542" s="2621"/>
      <c r="M542" s="64" t="s">
        <v>457</v>
      </c>
      <c r="N542" s="2675" t="s">
        <v>458</v>
      </c>
      <c r="O542" s="2585" t="s">
        <v>459</v>
      </c>
      <c r="P542" s="2586"/>
      <c r="Q542" s="2593" t="s">
        <v>460</v>
      </c>
      <c r="R542" s="2594"/>
      <c r="S542" s="2585" t="s">
        <v>363</v>
      </c>
      <c r="T542" s="2681"/>
    </row>
    <row r="543" spans="1:20" ht="17" customHeight="1" thickBot="1" x14ac:dyDescent="0.3">
      <c r="A543" s="2616"/>
      <c r="B543" s="2617"/>
      <c r="C543" s="67" t="s">
        <v>461</v>
      </c>
      <c r="D543" s="2588"/>
      <c r="E543" s="2591"/>
      <c r="F543" s="2592"/>
      <c r="G543" s="2544"/>
      <c r="H543" s="2545"/>
      <c r="I543" s="2597"/>
      <c r="J543" s="2598"/>
      <c r="K543" s="62"/>
      <c r="L543" s="2622"/>
      <c r="M543" s="63" t="s">
        <v>461</v>
      </c>
      <c r="N543" s="2588"/>
      <c r="O543" s="2591"/>
      <c r="P543" s="2592"/>
      <c r="Q543" s="2544"/>
      <c r="R543" s="2545"/>
      <c r="S543" s="2682"/>
      <c r="T543" s="2683"/>
    </row>
    <row r="544" spans="1:20" ht="17" customHeight="1" x14ac:dyDescent="0.25">
      <c r="A544" s="132" t="s">
        <v>462</v>
      </c>
      <c r="B544" s="133"/>
      <c r="C544" s="134"/>
      <c r="D544" s="134"/>
      <c r="E544" s="2696"/>
      <c r="F544" s="2697"/>
      <c r="G544" s="2695"/>
      <c r="H544" s="2698"/>
      <c r="I544" s="2601"/>
      <c r="J544" s="2602"/>
      <c r="K544" s="53"/>
      <c r="L544" s="135" t="s">
        <v>463</v>
      </c>
      <c r="M544" s="134"/>
      <c r="N544" s="134"/>
      <c r="O544" s="2695"/>
      <c r="P544" s="2695"/>
      <c r="Q544" s="2695"/>
      <c r="R544" s="2695"/>
      <c r="S544" s="2695"/>
      <c r="T544" s="2695"/>
    </row>
    <row r="545" spans="1:20" ht="17" customHeight="1" x14ac:dyDescent="0.25">
      <c r="A545" s="2577" t="s">
        <v>464</v>
      </c>
      <c r="B545" s="2578"/>
      <c r="C545" s="136"/>
      <c r="D545" s="136"/>
      <c r="E545" s="2684"/>
      <c r="F545" s="2685"/>
      <c r="G545" s="2676"/>
      <c r="H545" s="2677"/>
      <c r="I545" s="2686">
        <v>0</v>
      </c>
      <c r="J545" s="2687"/>
      <c r="K545" s="137"/>
      <c r="L545" s="138"/>
      <c r="M545" s="136"/>
      <c r="N545" s="136"/>
      <c r="O545" s="2676"/>
      <c r="P545" s="2676"/>
      <c r="Q545" s="2676"/>
      <c r="R545" s="2676"/>
      <c r="S545" s="2676"/>
      <c r="T545" s="2676"/>
    </row>
    <row r="546" spans="1:20" ht="17" customHeight="1" x14ac:dyDescent="0.25">
      <c r="A546" s="2573" t="s">
        <v>465</v>
      </c>
      <c r="B546" s="2574"/>
      <c r="C546" s="136"/>
      <c r="D546" s="136"/>
      <c r="E546" s="2684"/>
      <c r="F546" s="2685"/>
      <c r="G546" s="2676"/>
      <c r="H546" s="2677"/>
      <c r="I546" s="2676">
        <v>0</v>
      </c>
      <c r="J546" s="2677"/>
      <c r="K546" s="140"/>
      <c r="L546" s="138" t="s">
        <v>466</v>
      </c>
      <c r="M546" s="136" t="s">
        <v>752</v>
      </c>
      <c r="N546" s="136" t="s">
        <v>468</v>
      </c>
      <c r="O546" s="2676">
        <v>20</v>
      </c>
      <c r="P546" s="2676"/>
      <c r="Q546" s="2676">
        <v>7500</v>
      </c>
      <c r="R546" s="2676"/>
      <c r="S546" s="2676">
        <v>150000</v>
      </c>
      <c r="T546" s="2676"/>
    </row>
    <row r="547" spans="1:20" ht="17" customHeight="1" x14ac:dyDescent="0.25">
      <c r="A547" s="2573" t="s">
        <v>469</v>
      </c>
      <c r="B547" s="2574"/>
      <c r="C547" s="136"/>
      <c r="D547" s="136"/>
      <c r="E547" s="2684"/>
      <c r="F547" s="2685"/>
      <c r="G547" s="2676"/>
      <c r="H547" s="2677"/>
      <c r="I547" s="2676">
        <v>0</v>
      </c>
      <c r="J547" s="2677"/>
      <c r="K547" s="140"/>
      <c r="L547" s="138" t="s">
        <v>470</v>
      </c>
      <c r="M547" s="136"/>
      <c r="N547" s="136"/>
      <c r="O547" s="2676"/>
      <c r="P547" s="2676"/>
      <c r="Q547" s="2676"/>
      <c r="R547" s="2676"/>
      <c r="S547" s="2676">
        <v>0</v>
      </c>
      <c r="T547" s="2676"/>
    </row>
    <row r="548" spans="1:20" ht="17" customHeight="1" x14ac:dyDescent="0.25">
      <c r="A548" s="2573" t="s">
        <v>471</v>
      </c>
      <c r="B548" s="2574"/>
      <c r="C548" s="136"/>
      <c r="D548" s="136"/>
      <c r="E548" s="2684"/>
      <c r="F548" s="2684"/>
      <c r="G548" s="2676"/>
      <c r="H548" s="2677"/>
      <c r="I548" s="2676">
        <v>0</v>
      </c>
      <c r="J548" s="2677"/>
      <c r="K548" s="140"/>
      <c r="L548" s="138" t="s">
        <v>472</v>
      </c>
      <c r="M548" s="136"/>
      <c r="N548" s="136"/>
      <c r="O548" s="2676"/>
      <c r="P548" s="2676"/>
      <c r="Q548" s="2676"/>
      <c r="R548" s="2676"/>
      <c r="S548" s="2676">
        <v>0</v>
      </c>
      <c r="T548" s="2676"/>
    </row>
    <row r="549" spans="1:20" ht="17" customHeight="1" x14ac:dyDescent="0.15">
      <c r="A549" s="2581" t="s">
        <v>575</v>
      </c>
      <c r="B549" s="2582"/>
      <c r="C549" s="136"/>
      <c r="D549" s="136"/>
      <c r="E549" s="2684"/>
      <c r="F549" s="2684"/>
      <c r="G549" s="2676"/>
      <c r="H549" s="2676"/>
      <c r="I549" s="2686">
        <v>256000</v>
      </c>
      <c r="J549" s="2686"/>
      <c r="K549" s="142"/>
      <c r="L549" s="138" t="s">
        <v>474</v>
      </c>
      <c r="M549" s="136"/>
      <c r="N549" s="136"/>
      <c r="O549" s="2676"/>
      <c r="P549" s="2676"/>
      <c r="Q549" s="2676"/>
      <c r="R549" s="2676"/>
      <c r="S549" s="2676">
        <v>0</v>
      </c>
      <c r="T549" s="2676"/>
    </row>
    <row r="550" spans="1:20" ht="17" customHeight="1" x14ac:dyDescent="0.25">
      <c r="A550" s="143" t="s">
        <v>477</v>
      </c>
      <c r="B550" s="144"/>
      <c r="C550" s="136" t="s">
        <v>512</v>
      </c>
      <c r="D550" s="136" t="s">
        <v>513</v>
      </c>
      <c r="E550" s="2684">
        <v>8</v>
      </c>
      <c r="F550" s="2684"/>
      <c r="G550" s="2542">
        <v>32000</v>
      </c>
      <c r="H550" s="2543"/>
      <c r="I550" s="2676">
        <v>256000</v>
      </c>
      <c r="J550" s="2677"/>
      <c r="K550" s="140"/>
      <c r="L550" s="138" t="s">
        <v>609</v>
      </c>
      <c r="M550" s="136" t="s">
        <v>774</v>
      </c>
      <c r="N550" s="136" t="s">
        <v>468</v>
      </c>
      <c r="O550" s="2676">
        <v>4.5</v>
      </c>
      <c r="P550" s="2676"/>
      <c r="Q550" s="2676">
        <v>73600</v>
      </c>
      <c r="R550" s="2676"/>
      <c r="S550" s="2676">
        <v>331200</v>
      </c>
      <c r="T550" s="2676"/>
    </row>
    <row r="551" spans="1:20" ht="17" customHeight="1" x14ac:dyDescent="0.25">
      <c r="A551" s="145" t="s">
        <v>732</v>
      </c>
      <c r="B551" s="146"/>
      <c r="C551" s="136"/>
      <c r="D551" s="136"/>
      <c r="E551" s="2684"/>
      <c r="F551" s="2684"/>
      <c r="G551" s="2676"/>
      <c r="H551" s="2677"/>
      <c r="I551" s="2676">
        <v>0</v>
      </c>
      <c r="J551" s="2677"/>
      <c r="K551" s="140"/>
      <c r="L551" s="138" t="s">
        <v>487</v>
      </c>
      <c r="M551" s="136"/>
      <c r="N551" s="136"/>
      <c r="O551" s="2676"/>
      <c r="P551" s="2676"/>
      <c r="Q551" s="2676"/>
      <c r="R551" s="2676"/>
      <c r="S551" s="2676">
        <v>0</v>
      </c>
      <c r="T551" s="2676"/>
    </row>
    <row r="552" spans="1:20" ht="17" customHeight="1" x14ac:dyDescent="0.25">
      <c r="A552" s="143" t="s">
        <v>481</v>
      </c>
      <c r="B552" s="144"/>
      <c r="C552" s="136"/>
      <c r="D552" s="136"/>
      <c r="E552" s="2684"/>
      <c r="F552" s="2684"/>
      <c r="G552" s="2676"/>
      <c r="H552" s="2677"/>
      <c r="I552" s="2676">
        <v>0</v>
      </c>
      <c r="J552" s="2677"/>
      <c r="K552" s="140"/>
      <c r="L552" s="138" t="s">
        <v>520</v>
      </c>
      <c r="M552" s="136"/>
      <c r="N552" s="136"/>
      <c r="O552" s="2676"/>
      <c r="P552" s="2676"/>
      <c r="Q552" s="2676"/>
      <c r="R552" s="2676"/>
      <c r="S552" s="2676">
        <v>0</v>
      </c>
      <c r="T552" s="2676"/>
    </row>
    <row r="553" spans="1:20" ht="17" customHeight="1" x14ac:dyDescent="0.25">
      <c r="A553" s="143" t="s">
        <v>485</v>
      </c>
      <c r="B553" s="144"/>
      <c r="C553" s="136"/>
      <c r="D553" s="136"/>
      <c r="E553" s="2684"/>
      <c r="F553" s="2684"/>
      <c r="G553" s="2676"/>
      <c r="H553" s="2677"/>
      <c r="I553" s="2676">
        <v>0</v>
      </c>
      <c r="J553" s="2677"/>
      <c r="K553" s="140"/>
      <c r="L553" s="138"/>
      <c r="M553" s="136"/>
      <c r="N553" s="136"/>
      <c r="O553" s="2676"/>
      <c r="P553" s="2676"/>
      <c r="Q553" s="2676"/>
      <c r="R553" s="2676"/>
      <c r="S553" s="2676"/>
      <c r="T553" s="2676"/>
    </row>
    <row r="554" spans="1:20" ht="17" customHeight="1" x14ac:dyDescent="0.25">
      <c r="A554" s="147" t="s">
        <v>486</v>
      </c>
      <c r="B554" s="148"/>
      <c r="C554" s="136"/>
      <c r="D554" s="136"/>
      <c r="E554" s="2684"/>
      <c r="F554" s="2684"/>
      <c r="G554" s="2676"/>
      <c r="H554" s="2677"/>
      <c r="I554" s="2676">
        <v>0</v>
      </c>
      <c r="J554" s="2677"/>
      <c r="K554" s="140"/>
      <c r="L554" s="138"/>
      <c r="M554" s="136"/>
      <c r="N554" s="136"/>
      <c r="O554" s="2676"/>
      <c r="P554" s="2676"/>
      <c r="Q554" s="2676"/>
      <c r="R554" s="2676"/>
      <c r="S554" s="2676"/>
      <c r="T554" s="2676"/>
    </row>
    <row r="555" spans="1:20" ht="17" customHeight="1" x14ac:dyDescent="0.25">
      <c r="A555" s="143" t="s">
        <v>490</v>
      </c>
      <c r="B555" s="144"/>
      <c r="C555" s="136"/>
      <c r="D555" s="136"/>
      <c r="E555" s="2684"/>
      <c r="F555" s="2684"/>
      <c r="G555" s="2676"/>
      <c r="H555" s="2677"/>
      <c r="I555" s="2676">
        <v>0</v>
      </c>
      <c r="J555" s="2677"/>
      <c r="K555" s="140"/>
      <c r="L555" s="138" t="s">
        <v>491</v>
      </c>
      <c r="M555" s="136"/>
      <c r="N555" s="136"/>
      <c r="O555" s="2676"/>
      <c r="P555" s="2676"/>
      <c r="Q555" s="2676"/>
      <c r="R555" s="2676"/>
      <c r="S555" s="2676">
        <v>0</v>
      </c>
      <c r="T555" s="2676"/>
    </row>
    <row r="556" spans="1:20" ht="17" customHeight="1" x14ac:dyDescent="0.25">
      <c r="A556" s="143" t="s">
        <v>492</v>
      </c>
      <c r="B556" s="144"/>
      <c r="C556" s="136"/>
      <c r="D556" s="136"/>
      <c r="E556" s="2684"/>
      <c r="F556" s="2684"/>
      <c r="G556" s="2676"/>
      <c r="H556" s="2677"/>
      <c r="I556" s="2676">
        <v>0</v>
      </c>
      <c r="J556" s="2677"/>
      <c r="K556" s="140"/>
      <c r="L556" s="138" t="s">
        <v>493</v>
      </c>
      <c r="M556" s="136"/>
      <c r="N556" s="136"/>
      <c r="O556" s="2676"/>
      <c r="P556" s="2676"/>
      <c r="Q556" s="2676"/>
      <c r="R556" s="2676"/>
      <c r="S556" s="2676">
        <v>0</v>
      </c>
      <c r="T556" s="2676"/>
    </row>
    <row r="557" spans="1:20" ht="17" customHeight="1" x14ac:dyDescent="0.25">
      <c r="A557" s="2579" t="s">
        <v>496</v>
      </c>
      <c r="B557" s="2580"/>
      <c r="C557" s="136"/>
      <c r="D557" s="136"/>
      <c r="E557" s="2684"/>
      <c r="F557" s="2685"/>
      <c r="G557" s="2676"/>
      <c r="H557" s="2677"/>
      <c r="I557" s="2676">
        <v>0</v>
      </c>
      <c r="J557" s="2677"/>
      <c r="K557" s="140"/>
      <c r="L557" s="138" t="s">
        <v>497</v>
      </c>
      <c r="M557" s="136"/>
      <c r="N557" s="136"/>
      <c r="O557" s="2676"/>
      <c r="P557" s="2676"/>
      <c r="Q557" s="2676"/>
      <c r="R557" s="2676"/>
      <c r="S557" s="2676">
        <v>0</v>
      </c>
      <c r="T557" s="2676"/>
    </row>
    <row r="558" spans="1:20" ht="17" customHeight="1" x14ac:dyDescent="0.25">
      <c r="A558" s="143" t="s">
        <v>470</v>
      </c>
      <c r="B558" s="144"/>
      <c r="C558" s="136"/>
      <c r="D558" s="136"/>
      <c r="E558" s="2684"/>
      <c r="F558" s="2685"/>
      <c r="G558" s="2676"/>
      <c r="H558" s="2677"/>
      <c r="I558" s="2676">
        <v>0</v>
      </c>
      <c r="J558" s="2677"/>
      <c r="K558" s="140"/>
      <c r="L558" s="138" t="s">
        <v>499</v>
      </c>
      <c r="M558" s="136"/>
      <c r="N558" s="136"/>
      <c r="O558" s="2676"/>
      <c r="P558" s="2676"/>
      <c r="Q558" s="2676"/>
      <c r="R558" s="2676"/>
      <c r="S558" s="2676">
        <v>0</v>
      </c>
      <c r="T558" s="2676"/>
    </row>
    <row r="559" spans="1:20" ht="17" customHeight="1" x14ac:dyDescent="0.25">
      <c r="A559" s="143" t="s">
        <v>736</v>
      </c>
      <c r="B559" s="144"/>
      <c r="C559" s="136"/>
      <c r="D559" s="136"/>
      <c r="E559" s="2684"/>
      <c r="F559" s="2685"/>
      <c r="G559" s="2676"/>
      <c r="H559" s="2677"/>
      <c r="I559" s="2676">
        <v>0</v>
      </c>
      <c r="J559" s="2677"/>
      <c r="K559" s="140"/>
      <c r="L559" s="138" t="s">
        <v>502</v>
      </c>
      <c r="M559" s="136"/>
      <c r="N559" s="136"/>
      <c r="O559" s="2676"/>
      <c r="P559" s="2676"/>
      <c r="Q559" s="2676"/>
      <c r="R559" s="2676"/>
      <c r="S559" s="2676">
        <v>0</v>
      </c>
      <c r="T559" s="2676"/>
    </row>
    <row r="560" spans="1:20" ht="17" customHeight="1" x14ac:dyDescent="0.25">
      <c r="A560" s="149" t="s">
        <v>504</v>
      </c>
      <c r="B560" s="150"/>
      <c r="C560" s="136"/>
      <c r="D560" s="136"/>
      <c r="E560" s="2684"/>
      <c r="F560" s="2685"/>
      <c r="G560" s="2676"/>
      <c r="H560" s="2677"/>
      <c r="I560" s="2676">
        <v>0</v>
      </c>
      <c r="J560" s="2677"/>
      <c r="K560" s="140"/>
      <c r="L560" s="138" t="s">
        <v>505</v>
      </c>
      <c r="M560" s="136" t="s">
        <v>775</v>
      </c>
      <c r="N560" s="136" t="s">
        <v>753</v>
      </c>
      <c r="O560" s="2676">
        <v>1</v>
      </c>
      <c r="P560" s="2676"/>
      <c r="Q560" s="2676">
        <v>32350</v>
      </c>
      <c r="R560" s="2676"/>
      <c r="S560" s="2676">
        <v>32350</v>
      </c>
      <c r="T560" s="2676"/>
    </row>
    <row r="561" spans="1:20" ht="17" customHeight="1" x14ac:dyDescent="0.25">
      <c r="A561" s="151" t="s">
        <v>506</v>
      </c>
      <c r="B561" s="152"/>
      <c r="C561" s="136"/>
      <c r="D561" s="136"/>
      <c r="E561" s="2684"/>
      <c r="F561" s="2685"/>
      <c r="G561" s="2676"/>
      <c r="H561" s="2677"/>
      <c r="I561" s="2686">
        <v>160000</v>
      </c>
      <c r="J561" s="2687"/>
      <c r="K561" s="140"/>
      <c r="L561" s="138" t="s">
        <v>507</v>
      </c>
      <c r="M561" s="136"/>
      <c r="N561" s="136"/>
      <c r="O561" s="2676"/>
      <c r="P561" s="2676"/>
      <c r="Q561" s="2676"/>
      <c r="R561" s="2676"/>
      <c r="S561" s="2676">
        <v>0</v>
      </c>
      <c r="T561" s="2676"/>
    </row>
    <row r="562" spans="1:20" ht="17" customHeight="1" x14ac:dyDescent="0.25">
      <c r="A562" s="149" t="s">
        <v>508</v>
      </c>
      <c r="B562" s="152"/>
      <c r="C562" s="136" t="s">
        <v>512</v>
      </c>
      <c r="D562" s="136" t="s">
        <v>513</v>
      </c>
      <c r="E562" s="2676">
        <v>5</v>
      </c>
      <c r="F562" s="2676"/>
      <c r="G562" s="2542">
        <v>32000</v>
      </c>
      <c r="H562" s="2543"/>
      <c r="I562" s="2676">
        <v>160000</v>
      </c>
      <c r="J562" s="2677"/>
      <c r="K562" s="140"/>
      <c r="L562" s="138" t="s">
        <v>510</v>
      </c>
      <c r="M562" s="136"/>
      <c r="N562" s="136"/>
      <c r="O562" s="2676"/>
      <c r="P562" s="2676"/>
      <c r="Q562" s="2676"/>
      <c r="R562" s="2676"/>
      <c r="S562" s="2676">
        <v>0</v>
      </c>
      <c r="T562" s="2676"/>
    </row>
    <row r="563" spans="1:20" ht="17" customHeight="1" x14ac:dyDescent="0.25">
      <c r="A563" s="153" t="s">
        <v>738</v>
      </c>
      <c r="B563" s="154"/>
      <c r="C563" s="136"/>
      <c r="D563" s="136"/>
      <c r="E563" s="2676"/>
      <c r="F563" s="2676"/>
      <c r="G563" s="2676"/>
      <c r="H563" s="2677"/>
      <c r="I563" s="2676">
        <v>0</v>
      </c>
      <c r="J563" s="2677"/>
      <c r="K563" s="140"/>
      <c r="L563" s="138" t="s">
        <v>514</v>
      </c>
      <c r="M563" s="136"/>
      <c r="N563" s="136"/>
      <c r="O563" s="2676"/>
      <c r="P563" s="2676"/>
      <c r="Q563" s="2676"/>
      <c r="R563" s="2676"/>
      <c r="S563" s="2676">
        <v>0</v>
      </c>
      <c r="T563" s="2676"/>
    </row>
    <row r="564" spans="1:20" ht="17" customHeight="1" x14ac:dyDescent="0.25">
      <c r="A564" s="2567" t="s">
        <v>517</v>
      </c>
      <c r="B564" s="2568"/>
      <c r="C564" s="136"/>
      <c r="D564" s="136"/>
      <c r="E564" s="2676"/>
      <c r="F564" s="2676"/>
      <c r="G564" s="2676"/>
      <c r="H564" s="2677"/>
      <c r="I564" s="2676">
        <v>0</v>
      </c>
      <c r="J564" s="2677"/>
      <c r="K564" s="140"/>
      <c r="L564" s="155" t="s">
        <v>520</v>
      </c>
      <c r="M564" s="156"/>
      <c r="N564" s="156"/>
      <c r="O564" s="2676"/>
      <c r="P564" s="2676"/>
      <c r="Q564" s="2676"/>
      <c r="R564" s="2676"/>
      <c r="S564" s="2676">
        <v>0</v>
      </c>
      <c r="T564" s="2676"/>
    </row>
    <row r="565" spans="1:20" ht="17" customHeight="1" x14ac:dyDescent="0.25">
      <c r="A565" s="2573" t="s">
        <v>520</v>
      </c>
      <c r="B565" s="2574"/>
      <c r="C565" s="136"/>
      <c r="D565" s="136"/>
      <c r="E565" s="2676"/>
      <c r="F565" s="2676"/>
      <c r="G565" s="2676"/>
      <c r="H565" s="2677"/>
      <c r="I565" s="2676">
        <v>0</v>
      </c>
      <c r="J565" s="2677"/>
      <c r="K565" s="140"/>
      <c r="L565" s="155"/>
      <c r="M565" s="155"/>
      <c r="N565" s="155"/>
      <c r="O565" s="2676"/>
      <c r="P565" s="2676"/>
      <c r="Q565" s="2676"/>
      <c r="R565" s="2676"/>
      <c r="S565" s="2676"/>
      <c r="T565" s="2676"/>
    </row>
    <row r="566" spans="1:20" ht="17" customHeight="1" x14ac:dyDescent="0.25">
      <c r="A566" s="2573" t="s">
        <v>520</v>
      </c>
      <c r="B566" s="2574"/>
      <c r="C566" s="136"/>
      <c r="D566" s="136"/>
      <c r="E566" s="2676"/>
      <c r="F566" s="2676"/>
      <c r="G566" s="2676"/>
      <c r="H566" s="2677"/>
      <c r="I566" s="2676">
        <v>0</v>
      </c>
      <c r="J566" s="2677"/>
      <c r="K566" s="140"/>
      <c r="L566" s="155" t="s">
        <v>615</v>
      </c>
      <c r="M566" s="155"/>
      <c r="N566" s="155"/>
      <c r="O566" s="2676"/>
      <c r="P566" s="2676"/>
      <c r="Q566" s="2676"/>
      <c r="R566" s="2676"/>
      <c r="S566" s="2676">
        <v>0</v>
      </c>
      <c r="T566" s="2676"/>
    </row>
    <row r="567" spans="1:20" ht="17" customHeight="1" x14ac:dyDescent="0.25">
      <c r="A567" s="2577" t="s">
        <v>522</v>
      </c>
      <c r="B567" s="2578"/>
      <c r="C567" s="136"/>
      <c r="D567" s="136"/>
      <c r="E567" s="2684"/>
      <c r="F567" s="2685"/>
      <c r="G567" s="2676"/>
      <c r="H567" s="2677"/>
      <c r="I567" s="2686">
        <v>192000</v>
      </c>
      <c r="J567" s="2687"/>
      <c r="K567" s="137"/>
      <c r="L567" s="155" t="s">
        <v>745</v>
      </c>
      <c r="M567" s="156" t="s">
        <v>616</v>
      </c>
      <c r="N567" s="156" t="s">
        <v>513</v>
      </c>
      <c r="O567" s="2676">
        <v>22</v>
      </c>
      <c r="P567" s="2676"/>
      <c r="Q567" s="2676">
        <v>2350</v>
      </c>
      <c r="R567" s="2676"/>
      <c r="S567" s="2676">
        <v>51700</v>
      </c>
      <c r="T567" s="2676"/>
    </row>
    <row r="568" spans="1:20" ht="17" customHeight="1" x14ac:dyDescent="0.25">
      <c r="A568" s="2573" t="s">
        <v>525</v>
      </c>
      <c r="B568" s="2574"/>
      <c r="C568" s="136" t="s">
        <v>512</v>
      </c>
      <c r="D568" s="136" t="s">
        <v>513</v>
      </c>
      <c r="E568" s="2684">
        <v>2</v>
      </c>
      <c r="F568" s="2685"/>
      <c r="G568" s="2542">
        <v>32000</v>
      </c>
      <c r="H568" s="2543"/>
      <c r="I568" s="2676">
        <v>64000</v>
      </c>
      <c r="J568" s="2677"/>
      <c r="K568" s="140"/>
      <c r="L568" s="155" t="s">
        <v>526</v>
      </c>
      <c r="M568" s="156" t="s">
        <v>619</v>
      </c>
      <c r="N568" s="156" t="s">
        <v>513</v>
      </c>
      <c r="O568" s="2676">
        <v>1</v>
      </c>
      <c r="P568" s="2676"/>
      <c r="Q568" s="2676">
        <v>10300</v>
      </c>
      <c r="R568" s="2676"/>
      <c r="S568" s="2676">
        <v>10300</v>
      </c>
      <c r="T568" s="2676"/>
    </row>
    <row r="569" spans="1:20" ht="17" customHeight="1" x14ac:dyDescent="0.25">
      <c r="A569" s="2573" t="s">
        <v>528</v>
      </c>
      <c r="B569" s="2574"/>
      <c r="C569" s="136"/>
      <c r="D569" s="136"/>
      <c r="E569" s="2684"/>
      <c r="F569" s="2685"/>
      <c r="G569" s="2676"/>
      <c r="H569" s="2677"/>
      <c r="I569" s="2676">
        <v>0</v>
      </c>
      <c r="J569" s="2677"/>
      <c r="K569" s="140"/>
      <c r="L569" s="155" t="s">
        <v>595</v>
      </c>
      <c r="M569" s="155"/>
      <c r="N569" s="155"/>
      <c r="O569" s="2676"/>
      <c r="P569" s="2676"/>
      <c r="Q569" s="2676"/>
      <c r="R569" s="2676"/>
      <c r="S569" s="2676">
        <v>0</v>
      </c>
      <c r="T569" s="2676"/>
    </row>
    <row r="570" spans="1:20" ht="17" customHeight="1" x14ac:dyDescent="0.25">
      <c r="A570" s="153" t="s">
        <v>530</v>
      </c>
      <c r="B570" s="154"/>
      <c r="C570" s="136"/>
      <c r="D570" s="136"/>
      <c r="E570" s="2684"/>
      <c r="F570" s="2685"/>
      <c r="G570" s="2676"/>
      <c r="H570" s="2677"/>
      <c r="I570" s="2676">
        <v>0</v>
      </c>
      <c r="J570" s="2677"/>
      <c r="K570" s="140"/>
      <c r="L570" s="155" t="s">
        <v>531</v>
      </c>
      <c r="M570" s="155"/>
      <c r="N570" s="155"/>
      <c r="O570" s="2676"/>
      <c r="P570" s="2676"/>
      <c r="Q570" s="2676"/>
      <c r="R570" s="2676"/>
      <c r="S570" s="2676">
        <v>0</v>
      </c>
      <c r="T570" s="2676"/>
    </row>
    <row r="571" spans="1:20" ht="17" customHeight="1" x14ac:dyDescent="0.25">
      <c r="A571" s="2573" t="s">
        <v>776</v>
      </c>
      <c r="B571" s="2574"/>
      <c r="C571" s="136"/>
      <c r="D571" s="136"/>
      <c r="E571" s="2684"/>
      <c r="F571" s="2685"/>
      <c r="G571" s="2676"/>
      <c r="H571" s="2677"/>
      <c r="I571" s="2676">
        <v>0</v>
      </c>
      <c r="J571" s="2677"/>
      <c r="K571" s="140"/>
      <c r="L571" s="155" t="s">
        <v>745</v>
      </c>
      <c r="M571" s="155"/>
      <c r="N571" s="155"/>
      <c r="O571" s="2676"/>
      <c r="P571" s="2676"/>
      <c r="Q571" s="2676"/>
      <c r="R571" s="2676"/>
      <c r="S571" s="2676">
        <v>0</v>
      </c>
      <c r="T571" s="2676"/>
    </row>
    <row r="572" spans="1:20" ht="17" customHeight="1" x14ac:dyDescent="0.25">
      <c r="A572" s="153" t="s">
        <v>533</v>
      </c>
      <c r="B572" s="154"/>
      <c r="C572" s="136"/>
      <c r="D572" s="136"/>
      <c r="E572" s="2684"/>
      <c r="F572" s="2685"/>
      <c r="G572" s="2676"/>
      <c r="H572" s="2677"/>
      <c r="I572" s="2676">
        <v>0</v>
      </c>
      <c r="J572" s="2677"/>
      <c r="K572" s="140"/>
      <c r="L572" s="155" t="s">
        <v>526</v>
      </c>
      <c r="M572" s="155"/>
      <c r="N572" s="155"/>
      <c r="O572" s="2676"/>
      <c r="P572" s="2676"/>
      <c r="Q572" s="2676"/>
      <c r="R572" s="2676"/>
      <c r="S572" s="2676">
        <v>0</v>
      </c>
      <c r="T572" s="2676"/>
    </row>
    <row r="573" spans="1:20" ht="17" customHeight="1" x14ac:dyDescent="0.25">
      <c r="A573" s="153" t="s">
        <v>535</v>
      </c>
      <c r="B573" s="157"/>
      <c r="C573" s="136"/>
      <c r="D573" s="156"/>
      <c r="E573" s="2688"/>
      <c r="F573" s="2688"/>
      <c r="G573" s="2676"/>
      <c r="H573" s="2677"/>
      <c r="I573" s="2676">
        <v>0</v>
      </c>
      <c r="J573" s="2677"/>
      <c r="K573" s="140"/>
      <c r="L573" s="155"/>
      <c r="M573" s="155"/>
      <c r="N573" s="155"/>
      <c r="O573" s="2676"/>
      <c r="P573" s="2676"/>
      <c r="Q573" s="2676"/>
      <c r="R573" s="2676"/>
      <c r="S573" s="2676"/>
      <c r="T573" s="2676"/>
    </row>
    <row r="574" spans="1:20" ht="17" customHeight="1" x14ac:dyDescent="0.25">
      <c r="A574" s="153" t="s">
        <v>491</v>
      </c>
      <c r="B574" s="154"/>
      <c r="C574" s="136"/>
      <c r="D574" s="136"/>
      <c r="E574" s="2676"/>
      <c r="F574" s="2676"/>
      <c r="G574" s="2676"/>
      <c r="H574" s="2677"/>
      <c r="I574" s="2676">
        <v>0</v>
      </c>
      <c r="J574" s="2677"/>
      <c r="K574" s="140"/>
      <c r="L574" s="155"/>
      <c r="M574" s="155"/>
      <c r="N574" s="155"/>
      <c r="O574" s="2676"/>
      <c r="P574" s="2676"/>
      <c r="Q574" s="2676"/>
      <c r="R574" s="2676"/>
      <c r="S574" s="2676"/>
      <c r="T574" s="2676"/>
    </row>
    <row r="575" spans="1:20" ht="17" customHeight="1" x14ac:dyDescent="0.25">
      <c r="A575" s="2567" t="s">
        <v>536</v>
      </c>
      <c r="B575" s="2568"/>
      <c r="C575" s="136"/>
      <c r="D575" s="136"/>
      <c r="E575" s="2684"/>
      <c r="F575" s="2685"/>
      <c r="G575" s="2676"/>
      <c r="H575" s="2677"/>
      <c r="I575" s="2676">
        <v>0</v>
      </c>
      <c r="J575" s="2677"/>
      <c r="K575" s="140"/>
      <c r="L575" s="158" t="s">
        <v>537</v>
      </c>
      <c r="M575" s="159"/>
      <c r="N575" s="159"/>
      <c r="O575" s="2569"/>
      <c r="P575" s="2570"/>
      <c r="Q575" s="2569"/>
      <c r="R575" s="2570"/>
      <c r="S575" s="2575">
        <v>575550</v>
      </c>
      <c r="T575" s="2576"/>
    </row>
    <row r="576" spans="1:20" ht="17" customHeight="1" x14ac:dyDescent="0.25">
      <c r="A576" s="153" t="s">
        <v>538</v>
      </c>
      <c r="B576" s="154"/>
      <c r="C576" s="136"/>
      <c r="D576" s="136"/>
      <c r="E576" s="2684"/>
      <c r="F576" s="2685"/>
      <c r="G576" s="2676"/>
      <c r="H576" s="2677"/>
      <c r="I576" s="2676">
        <v>0</v>
      </c>
      <c r="J576" s="2677"/>
      <c r="K576" s="140"/>
      <c r="L576" s="160" t="s">
        <v>597</v>
      </c>
      <c r="M576" s="161"/>
      <c r="N576" s="161"/>
      <c r="O576" s="162"/>
      <c r="P576" s="162"/>
      <c r="Q576" s="162"/>
      <c r="R576" s="162"/>
      <c r="S576" s="162"/>
      <c r="T576" s="163"/>
    </row>
    <row r="577" spans="1:20" ht="17" customHeight="1" x14ac:dyDescent="0.25">
      <c r="A577" s="2567" t="s">
        <v>540</v>
      </c>
      <c r="B577" s="2568"/>
      <c r="C577" s="136" t="s">
        <v>512</v>
      </c>
      <c r="D577" s="136" t="s">
        <v>513</v>
      </c>
      <c r="E577" s="2684">
        <v>1</v>
      </c>
      <c r="F577" s="2685"/>
      <c r="G577" s="2542">
        <v>32000</v>
      </c>
      <c r="H577" s="2543"/>
      <c r="I577" s="2676">
        <v>32000</v>
      </c>
      <c r="J577" s="2677"/>
      <c r="K577" s="140"/>
      <c r="L577" s="164" t="s">
        <v>541</v>
      </c>
      <c r="M577" s="165">
        <v>0.05</v>
      </c>
      <c r="N577" s="166"/>
      <c r="O577" s="32"/>
      <c r="P577" s="32"/>
      <c r="Q577" s="32"/>
      <c r="R577" s="32"/>
      <c r="S577" s="32"/>
      <c r="T577" s="167"/>
    </row>
    <row r="578" spans="1:20" ht="17" customHeight="1" x14ac:dyDescent="0.25">
      <c r="A578" s="153" t="s">
        <v>542</v>
      </c>
      <c r="B578" s="154"/>
      <c r="C578" s="136" t="s">
        <v>512</v>
      </c>
      <c r="D578" s="136" t="s">
        <v>513</v>
      </c>
      <c r="E578" s="2684">
        <v>2</v>
      </c>
      <c r="F578" s="2685"/>
      <c r="G578" s="2542">
        <v>32000</v>
      </c>
      <c r="H578" s="2543"/>
      <c r="I578" s="2676">
        <v>64000</v>
      </c>
      <c r="J578" s="2677"/>
      <c r="K578" s="140"/>
      <c r="L578" s="168" t="s">
        <v>543</v>
      </c>
      <c r="M578" s="166"/>
      <c r="N578" s="166"/>
      <c r="O578" s="32"/>
      <c r="P578" s="32"/>
      <c r="Q578" s="32"/>
      <c r="R578" s="32"/>
      <c r="S578" s="32"/>
      <c r="T578" s="167"/>
    </row>
    <row r="579" spans="1:20" ht="17" customHeight="1" x14ac:dyDescent="0.25">
      <c r="A579" s="149" t="s">
        <v>598</v>
      </c>
      <c r="B579" s="152"/>
      <c r="C579" s="156"/>
      <c r="D579" s="156"/>
      <c r="E579" s="2688"/>
      <c r="F579" s="2688"/>
      <c r="G579" s="2676"/>
      <c r="H579" s="2677"/>
      <c r="I579" s="2676">
        <v>0</v>
      </c>
      <c r="J579" s="2677"/>
      <c r="K579" s="140"/>
      <c r="L579" s="169" t="s">
        <v>545</v>
      </c>
      <c r="M579" s="166"/>
      <c r="N579" s="166"/>
      <c r="O579" s="32"/>
      <c r="P579" s="32"/>
      <c r="Q579" s="32"/>
      <c r="R579" s="32"/>
      <c r="S579" s="2552">
        <v>270000</v>
      </c>
      <c r="T579" s="2541"/>
    </row>
    <row r="580" spans="1:20" ht="17" customHeight="1" x14ac:dyDescent="0.25">
      <c r="A580" s="170" t="s">
        <v>599</v>
      </c>
      <c r="B580" s="171"/>
      <c r="C580" s="172"/>
      <c r="D580" s="172"/>
      <c r="E580" s="2689"/>
      <c r="F580" s="2689"/>
      <c r="G580" s="2676"/>
      <c r="H580" s="2677"/>
      <c r="I580" s="2676">
        <v>0</v>
      </c>
      <c r="J580" s="2677"/>
      <c r="K580" s="140"/>
      <c r="L580" s="169" t="s">
        <v>777</v>
      </c>
      <c r="M580" s="166"/>
      <c r="N580" s="166"/>
      <c r="O580" s="32"/>
      <c r="P580" s="32"/>
      <c r="Q580" s="32"/>
      <c r="R580" s="32"/>
      <c r="S580" s="2552">
        <v>76716.073788365335</v>
      </c>
      <c r="T580" s="2541"/>
    </row>
    <row r="581" spans="1:20" ht="17" customHeight="1" x14ac:dyDescent="0.25">
      <c r="A581" s="153" t="s">
        <v>548</v>
      </c>
      <c r="B581" s="154"/>
      <c r="C581" s="136"/>
      <c r="D581" s="136"/>
      <c r="E581" s="2684"/>
      <c r="F581" s="2685"/>
      <c r="G581" s="2676"/>
      <c r="H581" s="2677"/>
      <c r="I581" s="2676">
        <v>0</v>
      </c>
      <c r="J581" s="2677"/>
      <c r="K581" s="140"/>
      <c r="L581" s="185" t="s">
        <v>520</v>
      </c>
      <c r="M581" s="173"/>
      <c r="N581" s="173"/>
      <c r="O581" s="186"/>
      <c r="P581" s="186"/>
      <c r="Q581" s="186"/>
      <c r="R581" s="186"/>
      <c r="S581" s="186"/>
      <c r="T581" s="187"/>
    </row>
    <row r="582" spans="1:20" ht="17" customHeight="1" x14ac:dyDescent="0.25">
      <c r="A582" s="2567" t="s">
        <v>748</v>
      </c>
      <c r="B582" s="2568"/>
      <c r="C582" s="136"/>
      <c r="D582" s="136"/>
      <c r="E582" s="2684"/>
      <c r="F582" s="2685"/>
      <c r="G582" s="2676"/>
      <c r="H582" s="2677"/>
      <c r="I582" s="2676">
        <v>0</v>
      </c>
      <c r="J582" s="2677"/>
      <c r="K582" s="140"/>
      <c r="L582" s="174" t="s">
        <v>549</v>
      </c>
      <c r="M582" s="175"/>
      <c r="N582" s="175"/>
      <c r="O582" s="176"/>
      <c r="P582" s="176"/>
      <c r="Q582" s="176"/>
      <c r="R582" s="176"/>
      <c r="S582" s="2759">
        <v>346716.07378836535</v>
      </c>
      <c r="T582" s="2760"/>
    </row>
    <row r="583" spans="1:20" ht="17" customHeight="1" x14ac:dyDescent="0.25">
      <c r="A583" s="2567" t="s">
        <v>550</v>
      </c>
      <c r="B583" s="2568"/>
      <c r="C583" s="136" t="s">
        <v>512</v>
      </c>
      <c r="D583" s="136" t="s">
        <v>513</v>
      </c>
      <c r="E583" s="2676">
        <v>1</v>
      </c>
      <c r="F583" s="2676"/>
      <c r="G583" s="2542">
        <v>32000</v>
      </c>
      <c r="H583" s="2543"/>
      <c r="I583" s="2676">
        <v>32000</v>
      </c>
      <c r="J583" s="2677"/>
      <c r="K583" s="140"/>
      <c r="L583" s="177"/>
      <c r="M583" s="166"/>
      <c r="N583" s="166"/>
      <c r="O583" s="32"/>
      <c r="P583" s="32"/>
      <c r="Q583" s="32"/>
      <c r="R583" s="32"/>
      <c r="S583" s="32"/>
      <c r="T583" s="167"/>
    </row>
    <row r="584" spans="1:20" ht="17" customHeight="1" thickBot="1" x14ac:dyDescent="0.3">
      <c r="A584" s="2567" t="s">
        <v>551</v>
      </c>
      <c r="B584" s="2568"/>
      <c r="C584" s="136"/>
      <c r="D584" s="136"/>
      <c r="E584" s="2684"/>
      <c r="F584" s="2685"/>
      <c r="G584" s="2676"/>
      <c r="H584" s="2677"/>
      <c r="I584" s="2676">
        <v>0</v>
      </c>
      <c r="J584" s="2677"/>
      <c r="K584" s="140"/>
      <c r="L584" s="178" t="s">
        <v>603</v>
      </c>
      <c r="M584" s="179"/>
      <c r="N584" s="179"/>
      <c r="O584" s="179"/>
      <c r="P584" s="179"/>
      <c r="Q584" s="179"/>
      <c r="R584" s="179"/>
      <c r="S584" s="2761">
        <v>1881037.5495556721</v>
      </c>
      <c r="T584" s="2762"/>
    </row>
    <row r="585" spans="1:20" ht="17" customHeight="1" thickBot="1" x14ac:dyDescent="0.3">
      <c r="A585" s="149" t="s">
        <v>553</v>
      </c>
      <c r="B585" s="152"/>
      <c r="C585" s="156"/>
      <c r="D585" s="156"/>
      <c r="E585" s="2676"/>
      <c r="F585" s="2677"/>
      <c r="G585" s="2676"/>
      <c r="H585" s="2677"/>
      <c r="I585" s="2676">
        <v>0</v>
      </c>
      <c r="J585" s="2677"/>
      <c r="K585" s="140"/>
      <c r="L585" s="53"/>
      <c r="M585" s="53"/>
      <c r="N585" s="53"/>
      <c r="O585" s="53"/>
      <c r="P585" s="53"/>
      <c r="Q585" s="53"/>
      <c r="R585" s="53"/>
      <c r="S585" s="53"/>
      <c r="T585" s="53"/>
    </row>
    <row r="586" spans="1:20" ht="17" customHeight="1" x14ac:dyDescent="0.25">
      <c r="A586" s="149" t="s">
        <v>554</v>
      </c>
      <c r="B586" s="152"/>
      <c r="C586" s="156"/>
      <c r="D586" s="156"/>
      <c r="E586" s="2676"/>
      <c r="F586" s="2677"/>
      <c r="G586" s="2676"/>
      <c r="H586" s="2677"/>
      <c r="I586" s="2676">
        <v>0</v>
      </c>
      <c r="J586" s="2677"/>
      <c r="K586" s="140"/>
      <c r="L586" s="53"/>
      <c r="M586" s="2754" t="s">
        <v>555</v>
      </c>
      <c r="N586" s="2755"/>
      <c r="O586" s="2755"/>
      <c r="P586" s="2755"/>
      <c r="Q586" s="2756"/>
      <c r="R586" s="53"/>
      <c r="S586" s="53"/>
      <c r="T586" s="53"/>
    </row>
    <row r="587" spans="1:20" ht="17" customHeight="1" x14ac:dyDescent="0.25">
      <c r="A587" s="149" t="s">
        <v>556</v>
      </c>
      <c r="B587" s="152"/>
      <c r="C587" s="156"/>
      <c r="D587" s="156"/>
      <c r="E587" s="2676"/>
      <c r="F587" s="2677"/>
      <c r="G587" s="2676"/>
      <c r="H587" s="2677"/>
      <c r="I587" s="2676">
        <v>0</v>
      </c>
      <c r="J587" s="2677"/>
      <c r="K587" s="140"/>
      <c r="L587" s="166"/>
      <c r="M587" s="116" t="s">
        <v>557</v>
      </c>
      <c r="N587" s="117"/>
      <c r="O587" s="117"/>
      <c r="P587" s="117"/>
      <c r="Q587" s="118">
        <v>1.7231177412237595</v>
      </c>
      <c r="R587" s="166"/>
      <c r="S587" s="166"/>
      <c r="T587" s="166"/>
    </row>
    <row r="588" spans="1:20" ht="17" customHeight="1" x14ac:dyDescent="0.25">
      <c r="A588" s="149" t="s">
        <v>558</v>
      </c>
      <c r="B588" s="152"/>
      <c r="C588" s="156"/>
      <c r="D588" s="156"/>
      <c r="E588" s="2676"/>
      <c r="F588" s="2677"/>
      <c r="G588" s="2676"/>
      <c r="H588" s="2677"/>
      <c r="I588" s="2676">
        <v>0</v>
      </c>
      <c r="J588" s="2677"/>
      <c r="K588" s="140"/>
      <c r="L588" s="166"/>
      <c r="M588" s="119" t="s">
        <v>559</v>
      </c>
      <c r="N588" s="117"/>
      <c r="O588" s="117"/>
      <c r="P588" s="120"/>
      <c r="Q588" s="121">
        <v>1881037.5495556721</v>
      </c>
      <c r="R588" s="166"/>
      <c r="S588" s="166"/>
      <c r="T588" s="166"/>
    </row>
    <row r="589" spans="1:20" ht="17" customHeight="1" x14ac:dyDescent="0.25">
      <c r="A589" s="151" t="s">
        <v>560</v>
      </c>
      <c r="B589" s="152"/>
      <c r="C589" s="156"/>
      <c r="D589" s="156"/>
      <c r="E589" s="2676"/>
      <c r="F589" s="2677"/>
      <c r="G589" s="2676"/>
      <c r="H589" s="2677"/>
      <c r="I589" s="2686">
        <v>350771.47576730675</v>
      </c>
      <c r="J589" s="2687"/>
      <c r="K589" s="137"/>
      <c r="L589" s="166"/>
      <c r="M589" s="116" t="s">
        <v>561</v>
      </c>
      <c r="N589" s="117"/>
      <c r="O589" s="117"/>
      <c r="P589" s="117"/>
      <c r="Q589" s="121">
        <v>775950</v>
      </c>
      <c r="R589" s="55"/>
      <c r="S589" s="166"/>
      <c r="T589" s="166"/>
    </row>
    <row r="590" spans="1:20" ht="17" customHeight="1" x14ac:dyDescent="0.25">
      <c r="A590" s="149" t="s">
        <v>562</v>
      </c>
      <c r="B590" s="152"/>
      <c r="C590" s="156" t="s">
        <v>512</v>
      </c>
      <c r="D590" s="136" t="s">
        <v>513</v>
      </c>
      <c r="E590" s="2676">
        <v>4</v>
      </c>
      <c r="F590" s="2677"/>
      <c r="G590" s="2542">
        <v>32000</v>
      </c>
      <c r="H590" s="2543"/>
      <c r="I590" s="2676">
        <v>128000</v>
      </c>
      <c r="J590" s="2677"/>
      <c r="K590" s="140"/>
      <c r="L590" s="166"/>
      <c r="M590" s="116" t="s">
        <v>779</v>
      </c>
      <c r="N590" s="117"/>
      <c r="O590" s="117"/>
      <c r="P590" s="117"/>
      <c r="Q590" s="121">
        <v>1337053.2113025761</v>
      </c>
      <c r="R590" s="61"/>
      <c r="S590" s="166"/>
      <c r="T590" s="166"/>
    </row>
    <row r="591" spans="1:20" ht="17" customHeight="1" thickBot="1" x14ac:dyDescent="0.3">
      <c r="A591" s="149" t="s">
        <v>1262</v>
      </c>
      <c r="B591" s="152"/>
      <c r="C591" s="156" t="s">
        <v>512</v>
      </c>
      <c r="D591" s="156" t="s">
        <v>513</v>
      </c>
      <c r="E591" s="2676">
        <v>2</v>
      </c>
      <c r="F591" s="2677"/>
      <c r="G591" s="2542">
        <v>32000</v>
      </c>
      <c r="H591" s="2543"/>
      <c r="I591" s="2676">
        <v>64000</v>
      </c>
      <c r="J591" s="2677"/>
      <c r="K591" s="140"/>
      <c r="L591" s="166"/>
      <c r="M591" s="123" t="s">
        <v>564</v>
      </c>
      <c r="N591" s="124"/>
      <c r="O591" s="124"/>
      <c r="P591" s="124"/>
      <c r="Q591" s="125">
        <v>-543984.33825309598</v>
      </c>
      <c r="R591" s="166"/>
      <c r="S591" s="166"/>
      <c r="T591" s="166"/>
    </row>
    <row r="592" spans="1:20" ht="17" customHeight="1" thickBot="1" x14ac:dyDescent="0.3">
      <c r="A592" s="149" t="s">
        <v>565</v>
      </c>
      <c r="B592" s="152"/>
      <c r="C592" s="156" t="s">
        <v>512</v>
      </c>
      <c r="D592" s="136" t="s">
        <v>513</v>
      </c>
      <c r="E592" s="2676">
        <v>2</v>
      </c>
      <c r="F592" s="2677"/>
      <c r="G592" s="2542">
        <v>32000</v>
      </c>
      <c r="H592" s="2543"/>
      <c r="I592" s="2676">
        <v>64000</v>
      </c>
      <c r="J592" s="2677"/>
      <c r="K592" s="140"/>
      <c r="L592" s="53"/>
      <c r="M592" s="1124" t="s">
        <v>780</v>
      </c>
      <c r="N592" s="1125"/>
      <c r="O592" s="1125"/>
      <c r="P592" s="1125"/>
      <c r="Q592" s="1127">
        <v>-28.91937688227398</v>
      </c>
      <c r="R592" s="53"/>
      <c r="S592" s="53"/>
      <c r="T592" s="53"/>
    </row>
    <row r="593" spans="1:20" ht="17" customHeight="1" x14ac:dyDescent="0.25">
      <c r="A593" s="149" t="s">
        <v>750</v>
      </c>
      <c r="B593" s="152"/>
      <c r="C593" s="156"/>
      <c r="D593" s="156" t="s">
        <v>571</v>
      </c>
      <c r="E593" s="2694">
        <v>1.7231177412237595</v>
      </c>
      <c r="F593" s="2700"/>
      <c r="G593" s="2676">
        <v>55000</v>
      </c>
      <c r="H593" s="2677"/>
      <c r="I593" s="2676">
        <v>94771.475767306765</v>
      </c>
      <c r="J593" s="2677"/>
      <c r="K593" s="140"/>
      <c r="L593" s="53"/>
      <c r="M593" s="53"/>
      <c r="N593" s="53"/>
      <c r="O593" s="53"/>
      <c r="P593" s="53"/>
      <c r="Q593" s="53"/>
      <c r="R593" s="53"/>
      <c r="S593" s="52"/>
      <c r="T593" s="53"/>
    </row>
    <row r="594" spans="1:20" ht="17" customHeight="1" x14ac:dyDescent="0.25">
      <c r="A594" s="149" t="s">
        <v>635</v>
      </c>
      <c r="B594" s="152"/>
      <c r="C594" s="156"/>
      <c r="D594" s="156"/>
      <c r="E594" s="2694"/>
      <c r="F594" s="2700"/>
      <c r="G594" s="2676"/>
      <c r="H594" s="2677"/>
      <c r="I594" s="2676">
        <v>0</v>
      </c>
      <c r="J594" s="2677"/>
      <c r="K594" s="140"/>
      <c r="L594" s="7" t="s">
        <v>1573</v>
      </c>
      <c r="M594" s="8"/>
      <c r="N594" s="8"/>
      <c r="O594" s="8"/>
      <c r="P594" s="9"/>
      <c r="Q594" s="10"/>
      <c r="R594" s="2135"/>
      <c r="S594" s="53"/>
      <c r="T594" s="53"/>
    </row>
    <row r="595" spans="1:20" ht="17" customHeight="1" thickBot="1" x14ac:dyDescent="0.2">
      <c r="A595" s="180" t="s">
        <v>573</v>
      </c>
      <c r="B595" s="181"/>
      <c r="C595" s="182"/>
      <c r="D595" s="183"/>
      <c r="E595" s="2544">
        <v>25</v>
      </c>
      <c r="F595" s="2545"/>
      <c r="G595" s="2546"/>
      <c r="H595" s="2547"/>
      <c r="I595" s="2544">
        <v>958771.47576730675</v>
      </c>
      <c r="J595" s="2545"/>
      <c r="K595" s="184"/>
      <c r="L595" s="2173" t="s">
        <v>1628</v>
      </c>
      <c r="M595" s="53"/>
      <c r="N595" s="53"/>
      <c r="O595" s="53"/>
      <c r="P595" s="53"/>
      <c r="Q595" s="53"/>
      <c r="R595" s="61"/>
      <c r="S595" s="166"/>
      <c r="T595" s="166"/>
    </row>
    <row r="596" spans="1:20" ht="14" customHeight="1" x14ac:dyDescent="0.15">
      <c r="A596" s="48"/>
      <c r="B596" s="48"/>
      <c r="C596" s="49"/>
      <c r="D596" s="49"/>
      <c r="E596" s="49"/>
      <c r="F596" s="49"/>
      <c r="G596" s="50"/>
      <c r="H596" s="50"/>
      <c r="I596" s="52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</row>
    <row r="597" spans="1:20" ht="14" customHeight="1" x14ac:dyDescent="0.15">
      <c r="A597" s="48"/>
      <c r="B597" s="48"/>
      <c r="C597" s="49"/>
      <c r="D597" s="49"/>
      <c r="E597" s="49"/>
      <c r="F597" s="49"/>
      <c r="G597" s="50"/>
      <c r="H597" s="50"/>
      <c r="I597" s="52"/>
      <c r="J597" s="53"/>
      <c r="K597" s="53"/>
      <c r="L597" s="48"/>
      <c r="M597" s="48"/>
      <c r="N597" s="49"/>
      <c r="O597" s="49"/>
      <c r="P597" s="49"/>
      <c r="Q597" s="49"/>
      <c r="R597" s="53"/>
      <c r="S597" s="53"/>
      <c r="T597" s="53"/>
    </row>
    <row r="598" spans="1:20" ht="14" customHeight="1" x14ac:dyDescent="0.15">
      <c r="A598" s="2610"/>
      <c r="B598" s="2610"/>
      <c r="C598" s="2610"/>
      <c r="D598" s="2610"/>
      <c r="E598" s="2610"/>
      <c r="F598" s="2610"/>
      <c r="G598" s="2610"/>
      <c r="H598" s="2610"/>
      <c r="I598" s="2610"/>
      <c r="J598" s="2610"/>
      <c r="K598" s="2610"/>
      <c r="L598" s="2610"/>
      <c r="M598" s="2610"/>
      <c r="N598" s="2610"/>
      <c r="O598" s="2610"/>
      <c r="P598" s="2610"/>
      <c r="Q598" s="2610"/>
      <c r="R598" s="2610"/>
      <c r="S598" s="2610"/>
      <c r="T598" s="2610"/>
    </row>
    <row r="599" spans="1:20" ht="14" customHeight="1" x14ac:dyDescent="0.15">
      <c r="A599" s="2610"/>
      <c r="B599" s="2610"/>
      <c r="C599" s="2610"/>
      <c r="D599" s="2610"/>
      <c r="E599" s="2610"/>
      <c r="F599" s="2610"/>
      <c r="G599" s="2610"/>
      <c r="H599" s="2610"/>
      <c r="I599" s="2610"/>
      <c r="J599" s="2610"/>
      <c r="K599" s="2610"/>
      <c r="L599" s="2610"/>
      <c r="M599" s="2610"/>
      <c r="N599" s="2610"/>
      <c r="O599" s="2610"/>
      <c r="P599" s="2610"/>
      <c r="Q599" s="2610"/>
      <c r="R599" s="2610"/>
      <c r="S599" s="2610"/>
      <c r="T599" s="2610"/>
    </row>
    <row r="600" spans="1:20" ht="14" customHeight="1" x14ac:dyDescent="0.15">
      <c r="A600" s="188"/>
      <c r="B600" s="188"/>
      <c r="C600" s="188"/>
      <c r="D600" s="188"/>
      <c r="E600" s="188"/>
      <c r="F600" s="188"/>
      <c r="G600" s="188"/>
      <c r="H600" s="188"/>
      <c r="I600" s="188"/>
      <c r="J600" s="188"/>
      <c r="K600" s="188"/>
      <c r="L600" s="188"/>
      <c r="M600" s="188"/>
      <c r="N600" s="188"/>
      <c r="O600" s="188"/>
      <c r="P600" s="188"/>
      <c r="Q600" s="188"/>
      <c r="R600" s="188"/>
      <c r="S600" s="188"/>
      <c r="T600" s="188"/>
    </row>
    <row r="601" spans="1:20" ht="14" customHeight="1" x14ac:dyDescent="0.15">
      <c r="A601" s="48"/>
      <c r="B601" s="48"/>
      <c r="C601" s="49"/>
      <c r="D601" s="49"/>
      <c r="E601" s="49"/>
      <c r="F601" s="49"/>
      <c r="G601" s="50"/>
      <c r="H601" s="50"/>
      <c r="I601" s="52"/>
      <c r="J601" s="53"/>
      <c r="K601" s="53"/>
      <c r="L601" s="48"/>
      <c r="M601" s="48"/>
      <c r="N601" s="49"/>
      <c r="O601" s="49"/>
      <c r="P601" s="49"/>
      <c r="Q601" s="49"/>
      <c r="R601" s="53"/>
      <c r="S601" s="53"/>
      <c r="T601" s="53"/>
    </row>
    <row r="602" spans="1:20" ht="14" customHeight="1" x14ac:dyDescent="0.15">
      <c r="A602" s="2611" t="s">
        <v>1860</v>
      </c>
      <c r="B602" s="2611"/>
      <c r="C602" s="2611"/>
      <c r="D602" s="2611"/>
      <c r="E602" s="2611"/>
      <c r="F602" s="2611"/>
      <c r="G602" s="2611"/>
      <c r="H602" s="2611"/>
      <c r="I602" s="2611"/>
      <c r="J602" s="2611"/>
      <c r="K602" s="2611"/>
      <c r="L602" s="2611"/>
      <c r="M602" s="2611"/>
      <c r="N602" s="2611"/>
      <c r="O602" s="2611"/>
      <c r="P602" s="2611"/>
      <c r="Q602" s="2611"/>
      <c r="R602" s="2611"/>
      <c r="S602" s="2611"/>
      <c r="T602" s="2611"/>
    </row>
    <row r="603" spans="1:20" ht="14" customHeight="1" x14ac:dyDescent="0.15">
      <c r="A603" s="56"/>
      <c r="B603" s="56"/>
      <c r="C603" s="131"/>
      <c r="D603" s="57"/>
      <c r="E603" s="57"/>
      <c r="F603" s="57"/>
      <c r="G603" s="59"/>
      <c r="H603" s="59"/>
      <c r="I603" s="61"/>
      <c r="J603" s="53"/>
      <c r="K603" s="53"/>
      <c r="L603" s="56"/>
      <c r="M603" s="56"/>
      <c r="N603" s="131"/>
      <c r="O603" s="53"/>
      <c r="P603" s="53"/>
      <c r="Q603" s="53"/>
      <c r="R603" s="53"/>
      <c r="S603" s="53"/>
      <c r="T603" s="53"/>
    </row>
    <row r="604" spans="1:20" ht="14" customHeight="1" thickBot="1" x14ac:dyDescent="0.2">
      <c r="A604" s="56"/>
      <c r="B604" s="56"/>
      <c r="C604" s="57"/>
      <c r="D604" s="57"/>
      <c r="E604" s="57"/>
      <c r="F604" s="57"/>
      <c r="G604" s="59"/>
      <c r="H604" s="59"/>
      <c r="I604" s="61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</row>
    <row r="605" spans="1:20" ht="17" customHeight="1" x14ac:dyDescent="0.25">
      <c r="A605" s="2612" t="s">
        <v>451</v>
      </c>
      <c r="B605" s="2613"/>
      <c r="C605" s="2589" t="s">
        <v>452</v>
      </c>
      <c r="D605" s="2618"/>
      <c r="E605" s="2618"/>
      <c r="F605" s="2590"/>
      <c r="G605" s="2595" t="s">
        <v>453</v>
      </c>
      <c r="H605" s="2596"/>
      <c r="I605" s="2589" t="s">
        <v>455</v>
      </c>
      <c r="J605" s="2590"/>
      <c r="K605" s="62"/>
      <c r="L605" s="2620" t="s">
        <v>451</v>
      </c>
      <c r="M605" s="2618" t="s">
        <v>452</v>
      </c>
      <c r="N605" s="2618"/>
      <c r="O605" s="2618"/>
      <c r="P605" s="2590"/>
      <c r="Q605" s="2595" t="s">
        <v>453</v>
      </c>
      <c r="R605" s="2596"/>
      <c r="S605" s="2589" t="s">
        <v>455</v>
      </c>
      <c r="T605" s="2680"/>
    </row>
    <row r="606" spans="1:20" ht="17" customHeight="1" thickBot="1" x14ac:dyDescent="0.3">
      <c r="A606" s="2614"/>
      <c r="B606" s="2615"/>
      <c r="C606" s="2591"/>
      <c r="D606" s="2619"/>
      <c r="E606" s="2619"/>
      <c r="F606" s="2592"/>
      <c r="G606" s="2593" t="s">
        <v>456</v>
      </c>
      <c r="H606" s="2594"/>
      <c r="I606" s="2585"/>
      <c r="J606" s="2586"/>
      <c r="K606" s="62"/>
      <c r="L606" s="2621"/>
      <c r="M606" s="2619"/>
      <c r="N606" s="2619"/>
      <c r="O606" s="2619"/>
      <c r="P606" s="2592"/>
      <c r="Q606" s="2593" t="s">
        <v>456</v>
      </c>
      <c r="R606" s="2594"/>
      <c r="S606" s="2585"/>
      <c r="T606" s="2681"/>
    </row>
    <row r="607" spans="1:20" ht="17" customHeight="1" x14ac:dyDescent="0.25">
      <c r="A607" s="2614"/>
      <c r="B607" s="2615"/>
      <c r="C607" s="66" t="s">
        <v>457</v>
      </c>
      <c r="D607" s="2675" t="s">
        <v>458</v>
      </c>
      <c r="E607" s="2585" t="s">
        <v>459</v>
      </c>
      <c r="F607" s="2586"/>
      <c r="G607" s="2593" t="s">
        <v>460</v>
      </c>
      <c r="H607" s="2594"/>
      <c r="I607" s="2585" t="s">
        <v>363</v>
      </c>
      <c r="J607" s="2586"/>
      <c r="K607" s="62"/>
      <c r="L607" s="2621"/>
      <c r="M607" s="64" t="s">
        <v>457</v>
      </c>
      <c r="N607" s="2675" t="s">
        <v>458</v>
      </c>
      <c r="O607" s="2585" t="s">
        <v>459</v>
      </c>
      <c r="P607" s="2586"/>
      <c r="Q607" s="2593" t="s">
        <v>460</v>
      </c>
      <c r="R607" s="2594"/>
      <c r="S607" s="2585" t="s">
        <v>363</v>
      </c>
      <c r="T607" s="2681"/>
    </row>
    <row r="608" spans="1:20" ht="17" customHeight="1" thickBot="1" x14ac:dyDescent="0.3">
      <c r="A608" s="2616"/>
      <c r="B608" s="2617"/>
      <c r="C608" s="67" t="s">
        <v>461</v>
      </c>
      <c r="D608" s="2588"/>
      <c r="E608" s="2591"/>
      <c r="F608" s="2592"/>
      <c r="G608" s="2544"/>
      <c r="H608" s="2545"/>
      <c r="I608" s="2597"/>
      <c r="J608" s="2598"/>
      <c r="K608" s="62"/>
      <c r="L608" s="2622"/>
      <c r="M608" s="63" t="s">
        <v>461</v>
      </c>
      <c r="N608" s="2588"/>
      <c r="O608" s="2591"/>
      <c r="P608" s="2592"/>
      <c r="Q608" s="2544"/>
      <c r="R608" s="2545"/>
      <c r="S608" s="2682"/>
      <c r="T608" s="2683"/>
    </row>
    <row r="609" spans="1:20" ht="17" customHeight="1" x14ac:dyDescent="0.25">
      <c r="A609" s="132" t="s">
        <v>462</v>
      </c>
      <c r="B609" s="133"/>
      <c r="C609" s="134"/>
      <c r="D609" s="134"/>
      <c r="E609" s="2696"/>
      <c r="F609" s="2697"/>
      <c r="G609" s="2695"/>
      <c r="H609" s="2698"/>
      <c r="I609" s="2601"/>
      <c r="J609" s="2602"/>
      <c r="K609" s="53"/>
      <c r="L609" s="135" t="s">
        <v>463</v>
      </c>
      <c r="M609" s="134"/>
      <c r="N609" s="134"/>
      <c r="O609" s="2695"/>
      <c r="P609" s="2695"/>
      <c r="Q609" s="2695"/>
      <c r="R609" s="2695"/>
      <c r="S609" s="2695"/>
      <c r="T609" s="2695"/>
    </row>
    <row r="610" spans="1:20" ht="17" customHeight="1" x14ac:dyDescent="0.25">
      <c r="A610" s="2577" t="s">
        <v>464</v>
      </c>
      <c r="B610" s="2578"/>
      <c r="C610" s="136"/>
      <c r="D610" s="136"/>
      <c r="E610" s="2684"/>
      <c r="F610" s="2685"/>
      <c r="G610" s="2676"/>
      <c r="H610" s="2677"/>
      <c r="I610" s="2686">
        <v>0</v>
      </c>
      <c r="J610" s="2687"/>
      <c r="K610" s="137"/>
      <c r="L610" s="138"/>
      <c r="M610" s="136"/>
      <c r="N610" s="136"/>
      <c r="O610" s="2676"/>
      <c r="P610" s="2676"/>
      <c r="Q610" s="2676"/>
      <c r="R610" s="2676"/>
      <c r="S610" s="2676"/>
      <c r="T610" s="2676"/>
    </row>
    <row r="611" spans="1:20" ht="17" customHeight="1" x14ac:dyDescent="0.25">
      <c r="A611" s="2573" t="s">
        <v>465</v>
      </c>
      <c r="B611" s="2574"/>
      <c r="C611" s="136"/>
      <c r="D611" s="136"/>
      <c r="E611" s="2684"/>
      <c r="F611" s="2685"/>
      <c r="G611" s="2676"/>
      <c r="H611" s="2677"/>
      <c r="I611" s="2676">
        <v>0</v>
      </c>
      <c r="J611" s="2677"/>
      <c r="K611" s="140"/>
      <c r="L611" s="138" t="s">
        <v>466</v>
      </c>
      <c r="M611" s="136" t="s">
        <v>626</v>
      </c>
      <c r="N611" s="136" t="s">
        <v>468</v>
      </c>
      <c r="O611" s="2676">
        <v>1</v>
      </c>
      <c r="P611" s="2676"/>
      <c r="Q611" s="2676">
        <v>228000</v>
      </c>
      <c r="R611" s="2676"/>
      <c r="S611" s="2676">
        <v>228000</v>
      </c>
      <c r="T611" s="2676"/>
    </row>
    <row r="612" spans="1:20" ht="17" customHeight="1" x14ac:dyDescent="0.25">
      <c r="A612" s="2573" t="s">
        <v>469</v>
      </c>
      <c r="B612" s="2574"/>
      <c r="C612" s="136"/>
      <c r="D612" s="136"/>
      <c r="E612" s="2684"/>
      <c r="F612" s="2685"/>
      <c r="G612" s="2676"/>
      <c r="H612" s="2677"/>
      <c r="I612" s="2676">
        <v>0</v>
      </c>
      <c r="J612" s="2677"/>
      <c r="K612" s="140"/>
      <c r="L612" s="138" t="s">
        <v>470</v>
      </c>
      <c r="M612" s="136"/>
      <c r="N612" s="136"/>
      <c r="O612" s="2676"/>
      <c r="P612" s="2676"/>
      <c r="Q612" s="2676"/>
      <c r="R612" s="2676"/>
      <c r="S612" s="2676">
        <v>0</v>
      </c>
      <c r="T612" s="2676"/>
    </row>
    <row r="613" spans="1:20" ht="17" customHeight="1" x14ac:dyDescent="0.25">
      <c r="A613" s="2573" t="s">
        <v>471</v>
      </c>
      <c r="B613" s="2574"/>
      <c r="C613" s="136"/>
      <c r="D613" s="136"/>
      <c r="E613" s="2684"/>
      <c r="F613" s="2684"/>
      <c r="G613" s="2676"/>
      <c r="H613" s="2677"/>
      <c r="I613" s="2676">
        <v>0</v>
      </c>
      <c r="J613" s="2677"/>
      <c r="K613" s="140"/>
      <c r="L613" s="138" t="s">
        <v>472</v>
      </c>
      <c r="M613" s="136"/>
      <c r="N613" s="136"/>
      <c r="O613" s="2676"/>
      <c r="P613" s="2676"/>
      <c r="Q613" s="2676"/>
      <c r="R613" s="2676"/>
      <c r="S613" s="2676">
        <v>0</v>
      </c>
      <c r="T613" s="2676"/>
    </row>
    <row r="614" spans="1:20" ht="17" customHeight="1" x14ac:dyDescent="0.15">
      <c r="A614" s="2581" t="s">
        <v>575</v>
      </c>
      <c r="B614" s="2582"/>
      <c r="C614" s="136"/>
      <c r="D614" s="136"/>
      <c r="E614" s="2684"/>
      <c r="F614" s="2684"/>
      <c r="G614" s="2676"/>
      <c r="H614" s="2676"/>
      <c r="I614" s="2686">
        <v>300050</v>
      </c>
      <c r="J614" s="2686"/>
      <c r="K614" s="142"/>
      <c r="L614" s="138" t="s">
        <v>474</v>
      </c>
      <c r="M614" s="136" t="s">
        <v>475</v>
      </c>
      <c r="N614" s="136" t="s">
        <v>476</v>
      </c>
      <c r="O614" s="2694">
        <v>2</v>
      </c>
      <c r="P614" s="2694"/>
      <c r="Q614" s="2676">
        <v>59600</v>
      </c>
      <c r="R614" s="2676"/>
      <c r="S614" s="2676">
        <v>119200</v>
      </c>
      <c r="T614" s="2676"/>
    </row>
    <row r="615" spans="1:20" ht="17" customHeight="1" x14ac:dyDescent="0.25">
      <c r="A615" s="143" t="s">
        <v>477</v>
      </c>
      <c r="B615" s="144"/>
      <c r="C615" s="136"/>
      <c r="D615" s="136"/>
      <c r="E615" s="2684"/>
      <c r="F615" s="2684"/>
      <c r="G615" s="2676"/>
      <c r="H615" s="2677"/>
      <c r="I615" s="2676">
        <v>0</v>
      </c>
      <c r="J615" s="2677"/>
      <c r="K615" s="140"/>
      <c r="L615" s="138" t="s">
        <v>609</v>
      </c>
      <c r="M615" s="136" t="s">
        <v>774</v>
      </c>
      <c r="N615" s="136" t="s">
        <v>476</v>
      </c>
      <c r="O615" s="2676">
        <v>3</v>
      </c>
      <c r="P615" s="2676"/>
      <c r="Q615" s="2676">
        <v>78100</v>
      </c>
      <c r="R615" s="2676"/>
      <c r="S615" s="2676">
        <v>234300</v>
      </c>
      <c r="T615" s="2676"/>
    </row>
    <row r="616" spans="1:20" ht="17" customHeight="1" x14ac:dyDescent="0.25">
      <c r="A616" s="145" t="s">
        <v>732</v>
      </c>
      <c r="B616" s="146"/>
      <c r="C616" s="136"/>
      <c r="D616" s="136"/>
      <c r="E616" s="2684"/>
      <c r="F616" s="2684"/>
      <c r="G616" s="2676"/>
      <c r="H616" s="2677"/>
      <c r="I616" s="2676">
        <v>0</v>
      </c>
      <c r="J616" s="2677"/>
      <c r="K616" s="140"/>
      <c r="L616" s="138" t="s">
        <v>487</v>
      </c>
      <c r="M616" s="136" t="s">
        <v>581</v>
      </c>
      <c r="N616" s="136" t="s">
        <v>781</v>
      </c>
      <c r="O616" s="2676">
        <v>2</v>
      </c>
      <c r="P616" s="2676"/>
      <c r="Q616" s="2676">
        <v>19600</v>
      </c>
      <c r="R616" s="2676"/>
      <c r="S616" s="2676">
        <v>39200</v>
      </c>
      <c r="T616" s="2676"/>
    </row>
    <row r="617" spans="1:20" ht="17" customHeight="1" x14ac:dyDescent="0.25">
      <c r="A617" s="143" t="s">
        <v>481</v>
      </c>
      <c r="B617" s="144"/>
      <c r="C617" s="136"/>
      <c r="D617" s="136"/>
      <c r="E617" s="2684"/>
      <c r="F617" s="2684"/>
      <c r="G617" s="2676"/>
      <c r="H617" s="2677"/>
      <c r="I617" s="2676">
        <v>0</v>
      </c>
      <c r="J617" s="2677"/>
      <c r="K617" s="140"/>
      <c r="L617" s="138" t="s">
        <v>520</v>
      </c>
      <c r="M617" s="136"/>
      <c r="N617" s="136"/>
      <c r="O617" s="2676"/>
      <c r="P617" s="2676"/>
      <c r="Q617" s="2676"/>
      <c r="R617" s="2676"/>
      <c r="S617" s="2676">
        <v>0</v>
      </c>
      <c r="T617" s="2676"/>
    </row>
    <row r="618" spans="1:20" ht="17" customHeight="1" x14ac:dyDescent="0.25">
      <c r="A618" s="143" t="s">
        <v>485</v>
      </c>
      <c r="B618" s="144"/>
      <c r="C618" s="136" t="s">
        <v>482</v>
      </c>
      <c r="D618" s="136" t="s">
        <v>509</v>
      </c>
      <c r="E618" s="2684">
        <v>1</v>
      </c>
      <c r="F618" s="2684"/>
      <c r="G618" s="2676">
        <v>145250</v>
      </c>
      <c r="H618" s="2699"/>
      <c r="I618" s="2676">
        <v>145250</v>
      </c>
      <c r="J618" s="2677"/>
      <c r="K618" s="140"/>
      <c r="L618" s="138"/>
      <c r="M618" s="136"/>
      <c r="N618" s="136"/>
      <c r="O618" s="2676"/>
      <c r="P618" s="2676"/>
      <c r="Q618" s="2676"/>
      <c r="R618" s="2676"/>
      <c r="S618" s="2676"/>
      <c r="T618" s="2676"/>
    </row>
    <row r="619" spans="1:20" ht="17" customHeight="1" x14ac:dyDescent="0.25">
      <c r="A619" s="147" t="s">
        <v>481</v>
      </c>
      <c r="B619" s="148"/>
      <c r="C619" s="136" t="s">
        <v>482</v>
      </c>
      <c r="D619" s="136" t="s">
        <v>509</v>
      </c>
      <c r="E619" s="2684">
        <v>2</v>
      </c>
      <c r="F619" s="2684"/>
      <c r="G619" s="2676">
        <v>77400</v>
      </c>
      <c r="H619" s="2699"/>
      <c r="I619" s="2676">
        <v>154800</v>
      </c>
      <c r="J619" s="2677"/>
      <c r="K619" s="140"/>
      <c r="L619" s="138"/>
      <c r="M619" s="136"/>
      <c r="N619" s="136"/>
      <c r="O619" s="2676"/>
      <c r="P619" s="2676"/>
      <c r="Q619" s="2676"/>
      <c r="R619" s="2676"/>
      <c r="S619" s="2676"/>
      <c r="T619" s="2676"/>
    </row>
    <row r="620" spans="1:20" ht="17" customHeight="1" x14ac:dyDescent="0.25">
      <c r="A620" s="143" t="s">
        <v>490</v>
      </c>
      <c r="B620" s="144"/>
      <c r="C620" s="136"/>
      <c r="D620" s="136"/>
      <c r="E620" s="2684"/>
      <c r="F620" s="2684"/>
      <c r="G620" s="2676"/>
      <c r="H620" s="2699"/>
      <c r="I620" s="2676">
        <v>0</v>
      </c>
      <c r="J620" s="2677"/>
      <c r="K620" s="140"/>
      <c r="L620" s="138" t="s">
        <v>491</v>
      </c>
      <c r="M620" s="136"/>
      <c r="N620" s="136"/>
      <c r="O620" s="2676"/>
      <c r="P620" s="2676"/>
      <c r="Q620" s="2676"/>
      <c r="R620" s="2676"/>
      <c r="S620" s="2676">
        <v>0</v>
      </c>
      <c r="T620" s="2676"/>
    </row>
    <row r="621" spans="1:20" ht="17" customHeight="1" x14ac:dyDescent="0.25">
      <c r="A621" s="143" t="s">
        <v>492</v>
      </c>
      <c r="B621" s="144"/>
      <c r="C621" s="136"/>
      <c r="D621" s="136"/>
      <c r="E621" s="2684"/>
      <c r="F621" s="2684"/>
      <c r="G621" s="2676"/>
      <c r="H621" s="2699"/>
      <c r="I621" s="2676">
        <v>0</v>
      </c>
      <c r="J621" s="2677"/>
      <c r="K621" s="140"/>
      <c r="L621" s="138" t="s">
        <v>493</v>
      </c>
      <c r="M621" s="136"/>
      <c r="N621" s="136"/>
      <c r="O621" s="2676"/>
      <c r="P621" s="2676"/>
      <c r="Q621" s="2676"/>
      <c r="R621" s="2676"/>
      <c r="S621" s="2676">
        <v>0</v>
      </c>
      <c r="T621" s="2676"/>
    </row>
    <row r="622" spans="1:20" ht="17" customHeight="1" x14ac:dyDescent="0.25">
      <c r="A622" s="2579" t="s">
        <v>496</v>
      </c>
      <c r="B622" s="2580"/>
      <c r="C622" s="136"/>
      <c r="D622" s="136"/>
      <c r="E622" s="2684"/>
      <c r="F622" s="2701"/>
      <c r="G622" s="2676"/>
      <c r="H622" s="2699"/>
      <c r="I622" s="2676">
        <v>0</v>
      </c>
      <c r="J622" s="2677"/>
      <c r="K622" s="140"/>
      <c r="L622" s="138" t="s">
        <v>497</v>
      </c>
      <c r="M622" s="136"/>
      <c r="N622" s="136"/>
      <c r="O622" s="2676"/>
      <c r="P622" s="2676"/>
      <c r="Q622" s="2676"/>
      <c r="R622" s="2676"/>
      <c r="S622" s="2676">
        <v>0</v>
      </c>
      <c r="T622" s="2676"/>
    </row>
    <row r="623" spans="1:20" ht="17" customHeight="1" x14ac:dyDescent="0.25">
      <c r="A623" s="143" t="s">
        <v>470</v>
      </c>
      <c r="B623" s="144"/>
      <c r="C623" s="136"/>
      <c r="D623" s="136"/>
      <c r="E623" s="2684"/>
      <c r="F623" s="2701"/>
      <c r="G623" s="2676"/>
      <c r="H623" s="2699"/>
      <c r="I623" s="2676">
        <v>0</v>
      </c>
      <c r="J623" s="2677"/>
      <c r="K623" s="140"/>
      <c r="L623" s="138" t="s">
        <v>499</v>
      </c>
      <c r="M623" s="136"/>
      <c r="N623" s="136"/>
      <c r="O623" s="2676"/>
      <c r="P623" s="2676"/>
      <c r="Q623" s="2676"/>
      <c r="R623" s="2676"/>
      <c r="S623" s="2676">
        <v>0</v>
      </c>
      <c r="T623" s="2676"/>
    </row>
    <row r="624" spans="1:20" ht="17" customHeight="1" x14ac:dyDescent="0.25">
      <c r="A624" s="143" t="s">
        <v>736</v>
      </c>
      <c r="B624" s="144"/>
      <c r="C624" s="136"/>
      <c r="D624" s="136"/>
      <c r="E624" s="2684"/>
      <c r="F624" s="2701"/>
      <c r="G624" s="2676"/>
      <c r="H624" s="2699"/>
      <c r="I624" s="2676">
        <v>0</v>
      </c>
      <c r="J624" s="2677"/>
      <c r="K624" s="140"/>
      <c r="L624" s="138" t="s">
        <v>502</v>
      </c>
      <c r="M624" s="136" t="s">
        <v>782</v>
      </c>
      <c r="N624" s="136" t="s">
        <v>611</v>
      </c>
      <c r="O624" s="2676">
        <v>1</v>
      </c>
      <c r="P624" s="2676"/>
      <c r="Q624" s="2676">
        <v>26300</v>
      </c>
      <c r="R624" s="2676"/>
      <c r="S624" s="2676">
        <v>26300</v>
      </c>
      <c r="T624" s="2676"/>
    </row>
    <row r="625" spans="1:20" ht="17" customHeight="1" x14ac:dyDescent="0.25">
      <c r="A625" s="149" t="s">
        <v>504</v>
      </c>
      <c r="B625" s="150"/>
      <c r="C625" s="136"/>
      <c r="D625" s="136"/>
      <c r="E625" s="2684"/>
      <c r="F625" s="2701"/>
      <c r="G625" s="2676"/>
      <c r="H625" s="2699"/>
      <c r="I625" s="2676">
        <v>0</v>
      </c>
      <c r="J625" s="2677"/>
      <c r="K625" s="140"/>
      <c r="L625" s="138" t="s">
        <v>505</v>
      </c>
      <c r="M625" s="136"/>
      <c r="N625" s="136"/>
      <c r="O625" s="2676"/>
      <c r="P625" s="2676"/>
      <c r="Q625" s="2676"/>
      <c r="R625" s="2676"/>
      <c r="S625" s="2676">
        <v>0</v>
      </c>
      <c r="T625" s="2676"/>
    </row>
    <row r="626" spans="1:20" ht="17" customHeight="1" x14ac:dyDescent="0.25">
      <c r="A626" s="151" t="s">
        <v>506</v>
      </c>
      <c r="B626" s="152"/>
      <c r="C626" s="136"/>
      <c r="D626" s="136"/>
      <c r="E626" s="2684"/>
      <c r="F626" s="2701"/>
      <c r="G626" s="2676"/>
      <c r="H626" s="2699"/>
      <c r="I626" s="2686">
        <v>480000</v>
      </c>
      <c r="J626" s="2687"/>
      <c r="K626" s="140"/>
      <c r="L626" s="138" t="s">
        <v>507</v>
      </c>
      <c r="M626" s="136" t="s">
        <v>1754</v>
      </c>
      <c r="N626" s="136" t="s">
        <v>468</v>
      </c>
      <c r="O626" s="2676">
        <v>2</v>
      </c>
      <c r="P626" s="2676"/>
      <c r="Q626" s="2676">
        <v>41000</v>
      </c>
      <c r="R626" s="2676"/>
      <c r="S626" s="2676">
        <v>82000</v>
      </c>
      <c r="T626" s="2676"/>
    </row>
    <row r="627" spans="1:20" ht="17" customHeight="1" x14ac:dyDescent="0.25">
      <c r="A627" s="149" t="s">
        <v>508</v>
      </c>
      <c r="B627" s="152"/>
      <c r="C627" s="136" t="s">
        <v>512</v>
      </c>
      <c r="D627" s="136" t="s">
        <v>513</v>
      </c>
      <c r="E627" s="2676">
        <v>15</v>
      </c>
      <c r="F627" s="2676"/>
      <c r="G627" s="2542">
        <v>32000</v>
      </c>
      <c r="H627" s="2543"/>
      <c r="I627" s="2676">
        <v>480000</v>
      </c>
      <c r="J627" s="2677"/>
      <c r="K627" s="140"/>
      <c r="L627" s="138" t="s">
        <v>510</v>
      </c>
      <c r="M627" s="136" t="s">
        <v>783</v>
      </c>
      <c r="N627" s="136" t="s">
        <v>468</v>
      </c>
      <c r="O627" s="2676">
        <v>2</v>
      </c>
      <c r="P627" s="2676"/>
      <c r="Q627" s="2676">
        <v>48800</v>
      </c>
      <c r="R627" s="2676"/>
      <c r="S627" s="2676">
        <v>97600</v>
      </c>
      <c r="T627" s="2676"/>
    </row>
    <row r="628" spans="1:20" ht="17" customHeight="1" x14ac:dyDescent="0.25">
      <c r="A628" s="153" t="s">
        <v>738</v>
      </c>
      <c r="B628" s="154"/>
      <c r="C628" s="136"/>
      <c r="D628" s="136"/>
      <c r="E628" s="2676"/>
      <c r="F628" s="2676"/>
      <c r="G628" s="2676"/>
      <c r="H628" s="2699"/>
      <c r="I628" s="2676">
        <v>0</v>
      </c>
      <c r="J628" s="2677"/>
      <c r="K628" s="140"/>
      <c r="L628" s="138" t="s">
        <v>514</v>
      </c>
      <c r="M628" s="136"/>
      <c r="N628" s="136"/>
      <c r="O628" s="2676"/>
      <c r="P628" s="2676"/>
      <c r="Q628" s="2676"/>
      <c r="R628" s="2676"/>
      <c r="S628" s="2676">
        <v>0</v>
      </c>
      <c r="T628" s="2676"/>
    </row>
    <row r="629" spans="1:20" ht="17" customHeight="1" x14ac:dyDescent="0.25">
      <c r="A629" s="2567" t="s">
        <v>517</v>
      </c>
      <c r="B629" s="2568"/>
      <c r="C629" s="136"/>
      <c r="D629" s="136"/>
      <c r="E629" s="2676"/>
      <c r="F629" s="2676"/>
      <c r="G629" s="2676"/>
      <c r="H629" s="2699"/>
      <c r="I629" s="2676">
        <v>0</v>
      </c>
      <c r="J629" s="2677"/>
      <c r="K629" s="140"/>
      <c r="L629" s="155" t="s">
        <v>593</v>
      </c>
      <c r="M629" s="156"/>
      <c r="N629" s="156"/>
      <c r="O629" s="2676"/>
      <c r="P629" s="2676"/>
      <c r="Q629" s="2676"/>
      <c r="R629" s="2676"/>
      <c r="S629" s="2676">
        <v>0</v>
      </c>
      <c r="T629" s="2676"/>
    </row>
    <row r="630" spans="1:20" ht="17" customHeight="1" x14ac:dyDescent="0.25">
      <c r="A630" s="2573" t="s">
        <v>520</v>
      </c>
      <c r="B630" s="2574"/>
      <c r="C630" s="136"/>
      <c r="D630" s="136"/>
      <c r="E630" s="2676"/>
      <c r="F630" s="2676"/>
      <c r="G630" s="2676"/>
      <c r="H630" s="2699"/>
      <c r="I630" s="2676">
        <v>0</v>
      </c>
      <c r="J630" s="2677"/>
      <c r="K630" s="140"/>
      <c r="L630" s="155"/>
      <c r="M630" s="155"/>
      <c r="N630" s="155"/>
      <c r="O630" s="2676"/>
      <c r="P630" s="2676"/>
      <c r="Q630" s="2676"/>
      <c r="R630" s="2676"/>
      <c r="S630" s="2676"/>
      <c r="T630" s="2676"/>
    </row>
    <row r="631" spans="1:20" ht="17" customHeight="1" x14ac:dyDescent="0.25">
      <c r="A631" s="2573" t="s">
        <v>520</v>
      </c>
      <c r="B631" s="2574"/>
      <c r="C631" s="136"/>
      <c r="D631" s="136"/>
      <c r="E631" s="2676"/>
      <c r="F631" s="2676"/>
      <c r="G631" s="2676"/>
      <c r="H631" s="2699"/>
      <c r="I631" s="2676">
        <v>0</v>
      </c>
      <c r="J631" s="2677"/>
      <c r="K631" s="140"/>
      <c r="L631" s="155" t="s">
        <v>615</v>
      </c>
      <c r="M631" s="155"/>
      <c r="N631" s="155"/>
      <c r="O631" s="2676"/>
      <c r="P631" s="2676"/>
      <c r="Q631" s="2676"/>
      <c r="R631" s="2676"/>
      <c r="S631" s="2676">
        <v>0</v>
      </c>
      <c r="T631" s="2676"/>
    </row>
    <row r="632" spans="1:20" ht="17" customHeight="1" x14ac:dyDescent="0.25">
      <c r="A632" s="2577" t="s">
        <v>522</v>
      </c>
      <c r="B632" s="2578"/>
      <c r="C632" s="136"/>
      <c r="D632" s="136"/>
      <c r="E632" s="2684"/>
      <c r="F632" s="2701"/>
      <c r="G632" s="2676"/>
      <c r="H632" s="2699"/>
      <c r="I632" s="2686">
        <v>768000</v>
      </c>
      <c r="J632" s="2687"/>
      <c r="K632" s="137"/>
      <c r="L632" s="155" t="s">
        <v>620</v>
      </c>
      <c r="M632" s="155"/>
      <c r="N632" s="155"/>
      <c r="O632" s="2676"/>
      <c r="P632" s="2676"/>
      <c r="Q632" s="2676"/>
      <c r="R632" s="2676"/>
      <c r="S632" s="2676">
        <v>0</v>
      </c>
      <c r="T632" s="2676"/>
    </row>
    <row r="633" spans="1:20" ht="17" customHeight="1" x14ac:dyDescent="0.25">
      <c r="A633" s="2573" t="s">
        <v>525</v>
      </c>
      <c r="B633" s="2574"/>
      <c r="C633" s="136" t="s">
        <v>512</v>
      </c>
      <c r="D633" s="136" t="s">
        <v>513</v>
      </c>
      <c r="E633" s="2684">
        <v>8</v>
      </c>
      <c r="F633" s="2701"/>
      <c r="G633" s="2542">
        <v>32000</v>
      </c>
      <c r="H633" s="2543"/>
      <c r="I633" s="2676">
        <v>256000</v>
      </c>
      <c r="J633" s="2677"/>
      <c r="K633" s="140"/>
      <c r="L633" s="155" t="s">
        <v>526</v>
      </c>
      <c r="M633" s="155"/>
      <c r="N633" s="155"/>
      <c r="O633" s="2676"/>
      <c r="P633" s="2676"/>
      <c r="Q633" s="2676"/>
      <c r="R633" s="2676"/>
      <c r="S633" s="2676">
        <v>0</v>
      </c>
      <c r="T633" s="2676"/>
    </row>
    <row r="634" spans="1:20" ht="17" customHeight="1" x14ac:dyDescent="0.25">
      <c r="A634" s="2573" t="s">
        <v>528</v>
      </c>
      <c r="B634" s="2574"/>
      <c r="C634" s="136"/>
      <c r="D634" s="136"/>
      <c r="E634" s="2684"/>
      <c r="F634" s="2701"/>
      <c r="G634" s="2676"/>
      <c r="H634" s="2699"/>
      <c r="I634" s="2676">
        <v>0</v>
      </c>
      <c r="J634" s="2677"/>
      <c r="K634" s="140"/>
      <c r="L634" s="155" t="s">
        <v>595</v>
      </c>
      <c r="M634" s="155"/>
      <c r="N634" s="155"/>
      <c r="O634" s="2676"/>
      <c r="P634" s="2676"/>
      <c r="Q634" s="2676"/>
      <c r="R634" s="2676"/>
      <c r="S634" s="2676">
        <v>0</v>
      </c>
      <c r="T634" s="2676"/>
    </row>
    <row r="635" spans="1:20" ht="17" customHeight="1" x14ac:dyDescent="0.25">
      <c r="A635" s="153" t="s">
        <v>530</v>
      </c>
      <c r="B635" s="154"/>
      <c r="C635" s="136"/>
      <c r="D635" s="136"/>
      <c r="E635" s="2684"/>
      <c r="F635" s="2701"/>
      <c r="G635" s="2676"/>
      <c r="H635" s="2699"/>
      <c r="I635" s="2676">
        <v>0</v>
      </c>
      <c r="J635" s="2677"/>
      <c r="K635" s="140"/>
      <c r="L635" s="155" t="s">
        <v>531</v>
      </c>
      <c r="M635" s="155"/>
      <c r="N635" s="155"/>
      <c r="O635" s="2676"/>
      <c r="P635" s="2676"/>
      <c r="Q635" s="2676"/>
      <c r="R635" s="2676"/>
      <c r="S635" s="2676">
        <v>0</v>
      </c>
      <c r="T635" s="2676"/>
    </row>
    <row r="636" spans="1:20" ht="17" customHeight="1" x14ac:dyDescent="0.25">
      <c r="A636" s="2573" t="s">
        <v>532</v>
      </c>
      <c r="B636" s="2574"/>
      <c r="C636" s="136"/>
      <c r="D636" s="136"/>
      <c r="E636" s="2684"/>
      <c r="F636" s="2701"/>
      <c r="G636" s="2676"/>
      <c r="H636" s="2699"/>
      <c r="I636" s="2676">
        <v>0</v>
      </c>
      <c r="J636" s="2677"/>
      <c r="K636" s="140"/>
      <c r="L636" s="155" t="s">
        <v>745</v>
      </c>
      <c r="M636" s="155"/>
      <c r="N636" s="155"/>
      <c r="O636" s="2676"/>
      <c r="P636" s="2676"/>
      <c r="Q636" s="2676"/>
      <c r="R636" s="2676"/>
      <c r="S636" s="2676">
        <v>0</v>
      </c>
      <c r="T636" s="2676"/>
    </row>
    <row r="637" spans="1:20" ht="17" customHeight="1" x14ac:dyDescent="0.25">
      <c r="A637" s="153" t="s">
        <v>533</v>
      </c>
      <c r="B637" s="154"/>
      <c r="C637" s="136"/>
      <c r="D637" s="136"/>
      <c r="E637" s="2684"/>
      <c r="F637" s="2701"/>
      <c r="G637" s="2676"/>
      <c r="H637" s="2699"/>
      <c r="I637" s="2676">
        <v>0</v>
      </c>
      <c r="J637" s="2677"/>
      <c r="K637" s="140"/>
      <c r="L637" s="155" t="s">
        <v>526</v>
      </c>
      <c r="M637" s="155"/>
      <c r="N637" s="155"/>
      <c r="O637" s="2676"/>
      <c r="P637" s="2676"/>
      <c r="Q637" s="2676"/>
      <c r="R637" s="2676"/>
      <c r="S637" s="2676">
        <v>0</v>
      </c>
      <c r="T637" s="2676"/>
    </row>
    <row r="638" spans="1:20" ht="17" customHeight="1" x14ac:dyDescent="0.25">
      <c r="A638" s="153" t="s">
        <v>535</v>
      </c>
      <c r="B638" s="157"/>
      <c r="C638" s="136" t="s">
        <v>512</v>
      </c>
      <c r="D638" s="136" t="s">
        <v>513</v>
      </c>
      <c r="E638" s="2688">
        <v>6</v>
      </c>
      <c r="F638" s="2688"/>
      <c r="G638" s="2542">
        <v>32000</v>
      </c>
      <c r="H638" s="2543"/>
      <c r="I638" s="2676">
        <v>192000</v>
      </c>
      <c r="J638" s="2677"/>
      <c r="K638" s="140"/>
      <c r="L638" s="155"/>
      <c r="M638" s="155"/>
      <c r="N638" s="155"/>
      <c r="O638" s="2676"/>
      <c r="P638" s="2676"/>
      <c r="Q638" s="2676"/>
      <c r="R638" s="2676"/>
      <c r="S638" s="2676"/>
      <c r="T638" s="2676"/>
    </row>
    <row r="639" spans="1:20" ht="17" customHeight="1" x14ac:dyDescent="0.25">
      <c r="A639" s="153" t="s">
        <v>491</v>
      </c>
      <c r="B639" s="154"/>
      <c r="C639" s="136"/>
      <c r="D639" s="136"/>
      <c r="E639" s="2676"/>
      <c r="F639" s="2676"/>
      <c r="G639" s="2676"/>
      <c r="H639" s="2699"/>
      <c r="I639" s="2676">
        <v>0</v>
      </c>
      <c r="J639" s="2677"/>
      <c r="K639" s="140"/>
      <c r="L639" s="155"/>
      <c r="M639" s="155"/>
      <c r="N639" s="155"/>
      <c r="O639" s="2676"/>
      <c r="P639" s="2676"/>
      <c r="Q639" s="2676"/>
      <c r="R639" s="2676"/>
      <c r="S639" s="2676"/>
      <c r="T639" s="2676"/>
    </row>
    <row r="640" spans="1:20" ht="17" customHeight="1" x14ac:dyDescent="0.25">
      <c r="A640" s="2567" t="s">
        <v>536</v>
      </c>
      <c r="B640" s="2568"/>
      <c r="C640" s="136" t="s">
        <v>512</v>
      </c>
      <c r="D640" s="136" t="s">
        <v>513</v>
      </c>
      <c r="E640" s="2684">
        <v>3</v>
      </c>
      <c r="F640" s="2701"/>
      <c r="G640" s="2542">
        <v>32000</v>
      </c>
      <c r="H640" s="2543"/>
      <c r="I640" s="2676">
        <v>96000</v>
      </c>
      <c r="J640" s="2677"/>
      <c r="K640" s="140"/>
      <c r="L640" s="158" t="s">
        <v>537</v>
      </c>
      <c r="M640" s="159"/>
      <c r="N640" s="159"/>
      <c r="O640" s="2569"/>
      <c r="P640" s="2570"/>
      <c r="Q640" s="2569"/>
      <c r="R640" s="2570"/>
      <c r="S640" s="2575">
        <v>826600</v>
      </c>
      <c r="T640" s="2576"/>
    </row>
    <row r="641" spans="1:20" ht="17" customHeight="1" x14ac:dyDescent="0.25">
      <c r="A641" s="153" t="s">
        <v>538</v>
      </c>
      <c r="B641" s="154"/>
      <c r="C641" s="136"/>
      <c r="D641" s="136"/>
      <c r="E641" s="2684"/>
      <c r="F641" s="2701"/>
      <c r="G641" s="2676"/>
      <c r="H641" s="2699"/>
      <c r="I641" s="2676">
        <v>0</v>
      </c>
      <c r="J641" s="2677"/>
      <c r="K641" s="140"/>
      <c r="L641" s="160" t="s">
        <v>597</v>
      </c>
      <c r="M641" s="161"/>
      <c r="N641" s="161"/>
      <c r="O641" s="162"/>
      <c r="P641" s="162"/>
      <c r="Q641" s="162"/>
      <c r="R641" s="162"/>
      <c r="S641" s="162"/>
      <c r="T641" s="163"/>
    </row>
    <row r="642" spans="1:20" ht="17" customHeight="1" x14ac:dyDescent="0.25">
      <c r="A642" s="2567" t="s">
        <v>540</v>
      </c>
      <c r="B642" s="2568"/>
      <c r="C642" s="136" t="s">
        <v>512</v>
      </c>
      <c r="D642" s="136" t="s">
        <v>513</v>
      </c>
      <c r="E642" s="2684">
        <v>2</v>
      </c>
      <c r="F642" s="2701"/>
      <c r="G642" s="2542">
        <v>32000</v>
      </c>
      <c r="H642" s="2543"/>
      <c r="I642" s="2676">
        <v>64000</v>
      </c>
      <c r="J642" s="2677"/>
      <c r="K642" s="140"/>
      <c r="L642" s="164" t="s">
        <v>541</v>
      </c>
      <c r="M642" s="165">
        <v>0.05</v>
      </c>
      <c r="N642" s="166"/>
      <c r="O642" s="32"/>
      <c r="P642" s="32"/>
      <c r="Q642" s="32"/>
      <c r="R642" s="32"/>
      <c r="S642" s="2552">
        <v>215128.09698879553</v>
      </c>
      <c r="T642" s="2541"/>
    </row>
    <row r="643" spans="1:20" ht="17" customHeight="1" x14ac:dyDescent="0.25">
      <c r="A643" s="153" t="s">
        <v>542</v>
      </c>
      <c r="B643" s="154"/>
      <c r="C643" s="136"/>
      <c r="D643" s="136"/>
      <c r="E643" s="2684"/>
      <c r="F643" s="2701"/>
      <c r="G643" s="2676"/>
      <c r="H643" s="2699"/>
      <c r="I643" s="2676">
        <v>0</v>
      </c>
      <c r="J643" s="2677"/>
      <c r="K643" s="140"/>
      <c r="L643" s="168" t="s">
        <v>543</v>
      </c>
      <c r="M643" s="166"/>
      <c r="N643" s="166"/>
      <c r="O643" s="32"/>
      <c r="P643" s="32"/>
      <c r="Q643" s="32"/>
      <c r="R643" s="32"/>
      <c r="S643" s="2552">
        <v>130000</v>
      </c>
      <c r="T643" s="2541"/>
    </row>
    <row r="644" spans="1:20" ht="17" customHeight="1" x14ac:dyDescent="0.25">
      <c r="A644" s="149" t="s">
        <v>598</v>
      </c>
      <c r="B644" s="152"/>
      <c r="C644" s="156"/>
      <c r="D644" s="156"/>
      <c r="E644" s="2688"/>
      <c r="F644" s="2688"/>
      <c r="G644" s="2676"/>
      <c r="H644" s="2699"/>
      <c r="I644" s="2676">
        <v>0</v>
      </c>
      <c r="J644" s="2677"/>
      <c r="K644" s="140"/>
      <c r="L644" s="169" t="s">
        <v>545</v>
      </c>
      <c r="M644" s="166"/>
      <c r="N644" s="166"/>
      <c r="O644" s="32"/>
      <c r="P644" s="32"/>
      <c r="Q644" s="32"/>
      <c r="R644" s="32"/>
      <c r="S644" s="2552">
        <v>650000</v>
      </c>
      <c r="T644" s="2541"/>
    </row>
    <row r="645" spans="1:20" ht="17" customHeight="1" x14ac:dyDescent="0.25">
      <c r="A645" s="170" t="s">
        <v>599</v>
      </c>
      <c r="B645" s="171"/>
      <c r="C645" s="172"/>
      <c r="D645" s="172"/>
      <c r="E645" s="2689"/>
      <c r="F645" s="2689"/>
      <c r="G645" s="2676"/>
      <c r="H645" s="2699"/>
      <c r="I645" s="2676">
        <v>0</v>
      </c>
      <c r="J645" s="2677"/>
      <c r="K645" s="140"/>
      <c r="L645" s="169" t="s">
        <v>600</v>
      </c>
      <c r="M645" s="166"/>
      <c r="N645" s="166"/>
      <c r="O645" s="32"/>
      <c r="P645" s="32"/>
      <c r="Q645" s="32"/>
      <c r="R645" s="32"/>
      <c r="S645" s="2552">
        <v>215128.09698879553</v>
      </c>
      <c r="T645" s="2541"/>
    </row>
    <row r="646" spans="1:20" ht="17" customHeight="1" x14ac:dyDescent="0.25">
      <c r="A646" s="153" t="s">
        <v>548</v>
      </c>
      <c r="B646" s="154"/>
      <c r="C646" s="136"/>
      <c r="D646" s="136"/>
      <c r="E646" s="2684"/>
      <c r="F646" s="2701"/>
      <c r="G646" s="2676"/>
      <c r="H646" s="2699"/>
      <c r="I646" s="2676">
        <v>0</v>
      </c>
      <c r="J646" s="2677"/>
      <c r="K646" s="140"/>
      <c r="L646" s="185" t="s">
        <v>520</v>
      </c>
      <c r="M646" s="173"/>
      <c r="N646" s="173"/>
      <c r="O646" s="186"/>
      <c r="P646" s="186"/>
      <c r="Q646" s="186"/>
      <c r="R646" s="186"/>
      <c r="S646" s="2757">
        <v>150000</v>
      </c>
      <c r="T646" s="2758"/>
    </row>
    <row r="647" spans="1:20" ht="17" customHeight="1" x14ac:dyDescent="0.25">
      <c r="A647" s="2567" t="s">
        <v>748</v>
      </c>
      <c r="B647" s="2568"/>
      <c r="C647" s="136"/>
      <c r="D647" s="136"/>
      <c r="E647" s="2684"/>
      <c r="F647" s="2701"/>
      <c r="G647" s="2676"/>
      <c r="H647" s="2699"/>
      <c r="I647" s="2676">
        <v>0</v>
      </c>
      <c r="J647" s="2677"/>
      <c r="K647" s="140"/>
      <c r="L647" s="174" t="s">
        <v>549</v>
      </c>
      <c r="M647" s="175"/>
      <c r="N647" s="175"/>
      <c r="O647" s="176"/>
      <c r="P647" s="176"/>
      <c r="Q647" s="176"/>
      <c r="R647" s="176"/>
      <c r="S647" s="2759">
        <v>1360256.1939775911</v>
      </c>
      <c r="T647" s="2760"/>
    </row>
    <row r="648" spans="1:20" ht="17" customHeight="1" x14ac:dyDescent="0.25">
      <c r="A648" s="2567" t="s">
        <v>550</v>
      </c>
      <c r="B648" s="2568"/>
      <c r="C648" s="136" t="s">
        <v>512</v>
      </c>
      <c r="D648" s="136" t="s">
        <v>513</v>
      </c>
      <c r="E648" s="2676">
        <v>2</v>
      </c>
      <c r="F648" s="2676"/>
      <c r="G648" s="2542">
        <v>32000</v>
      </c>
      <c r="H648" s="2543"/>
      <c r="I648" s="2676">
        <v>64000</v>
      </c>
      <c r="J648" s="2677"/>
      <c r="K648" s="140"/>
      <c r="L648" s="177"/>
      <c r="M648" s="166"/>
      <c r="N648" s="166"/>
      <c r="O648" s="32"/>
      <c r="P648" s="32"/>
      <c r="Q648" s="32"/>
      <c r="R648" s="32"/>
      <c r="S648" s="32"/>
      <c r="T648" s="167"/>
    </row>
    <row r="649" spans="1:20" ht="17" customHeight="1" thickBot="1" x14ac:dyDescent="0.3">
      <c r="A649" s="2567" t="s">
        <v>551</v>
      </c>
      <c r="B649" s="2568"/>
      <c r="C649" s="136" t="s">
        <v>512</v>
      </c>
      <c r="D649" s="136" t="s">
        <v>513</v>
      </c>
      <c r="E649" s="2684">
        <v>2</v>
      </c>
      <c r="F649" s="2701"/>
      <c r="G649" s="2542">
        <v>32000</v>
      </c>
      <c r="H649" s="2543"/>
      <c r="I649" s="2676">
        <v>64000</v>
      </c>
      <c r="J649" s="2677"/>
      <c r="K649" s="140"/>
      <c r="L649" s="178" t="s">
        <v>603</v>
      </c>
      <c r="M649" s="179"/>
      <c r="N649" s="179"/>
      <c r="O649" s="179"/>
      <c r="P649" s="179"/>
      <c r="Q649" s="179"/>
      <c r="R649" s="179"/>
      <c r="S649" s="2761">
        <v>5662818.1337535009</v>
      </c>
      <c r="T649" s="2762"/>
    </row>
    <row r="650" spans="1:20" ht="17" customHeight="1" thickBot="1" x14ac:dyDescent="0.3">
      <c r="A650" s="149" t="s">
        <v>553</v>
      </c>
      <c r="B650" s="152"/>
      <c r="C650" s="156" t="s">
        <v>512</v>
      </c>
      <c r="D650" s="136" t="s">
        <v>513</v>
      </c>
      <c r="E650" s="2676">
        <v>1</v>
      </c>
      <c r="F650" s="2699"/>
      <c r="G650" s="2542">
        <v>32000</v>
      </c>
      <c r="H650" s="2543"/>
      <c r="I650" s="2676">
        <v>32000</v>
      </c>
      <c r="J650" s="2677"/>
      <c r="K650" s="140"/>
      <c r="L650" s="53"/>
      <c r="M650" s="53"/>
      <c r="N650" s="53"/>
      <c r="O650" s="53"/>
      <c r="P650" s="53"/>
      <c r="Q650" s="53"/>
      <c r="R650" s="53"/>
      <c r="S650" s="53"/>
      <c r="T650" s="53"/>
    </row>
    <row r="651" spans="1:20" ht="17" customHeight="1" x14ac:dyDescent="0.25">
      <c r="A651" s="149" t="s">
        <v>554</v>
      </c>
      <c r="B651" s="152"/>
      <c r="C651" s="156"/>
      <c r="D651" s="156"/>
      <c r="E651" s="2676"/>
      <c r="F651" s="2699"/>
      <c r="G651" s="2676"/>
      <c r="H651" s="2699"/>
      <c r="I651" s="2676">
        <v>0</v>
      </c>
      <c r="J651" s="2677"/>
      <c r="K651" s="140"/>
      <c r="L651" s="53"/>
      <c r="M651" s="2754" t="s">
        <v>555</v>
      </c>
      <c r="N651" s="2755"/>
      <c r="O651" s="2755"/>
      <c r="P651" s="2755"/>
      <c r="Q651" s="2756"/>
      <c r="R651" s="53"/>
      <c r="S651" s="53"/>
      <c r="T651" s="53"/>
    </row>
    <row r="652" spans="1:20" ht="17" customHeight="1" x14ac:dyDescent="0.25">
      <c r="A652" s="149" t="s">
        <v>556</v>
      </c>
      <c r="B652" s="152"/>
      <c r="C652" s="156"/>
      <c r="D652" s="156"/>
      <c r="E652" s="2676"/>
      <c r="F652" s="2699"/>
      <c r="G652" s="2676"/>
      <c r="H652" s="2699"/>
      <c r="I652" s="2676">
        <v>0</v>
      </c>
      <c r="J652" s="2677"/>
      <c r="K652" s="140"/>
      <c r="L652" s="166"/>
      <c r="M652" s="116" t="s">
        <v>557</v>
      </c>
      <c r="N652" s="117"/>
      <c r="O652" s="117"/>
      <c r="P652" s="117"/>
      <c r="Q652" s="118">
        <v>15.381652661064425</v>
      </c>
      <c r="R652" s="166"/>
      <c r="S652" s="166"/>
      <c r="T652" s="166"/>
    </row>
    <row r="653" spans="1:20" ht="17" customHeight="1" x14ac:dyDescent="0.25">
      <c r="A653" s="149" t="s">
        <v>558</v>
      </c>
      <c r="B653" s="152"/>
      <c r="C653" s="156"/>
      <c r="D653" s="156"/>
      <c r="E653" s="2676"/>
      <c r="F653" s="2699"/>
      <c r="G653" s="2676"/>
      <c r="H653" s="2699"/>
      <c r="I653" s="2676">
        <v>0</v>
      </c>
      <c r="J653" s="2677"/>
      <c r="K653" s="140"/>
      <c r="L653" s="166"/>
      <c r="M653" s="119" t="s">
        <v>559</v>
      </c>
      <c r="N653" s="117"/>
      <c r="O653" s="117"/>
      <c r="P653" s="120"/>
      <c r="Q653" s="121">
        <v>5662818.1337535009</v>
      </c>
      <c r="R653" s="166"/>
      <c r="S653" s="166"/>
      <c r="T653" s="166"/>
    </row>
    <row r="654" spans="1:20" ht="17" customHeight="1" x14ac:dyDescent="0.25">
      <c r="A654" s="151" t="s">
        <v>560</v>
      </c>
      <c r="B654" s="152"/>
      <c r="C654" s="156"/>
      <c r="D654" s="156"/>
      <c r="E654" s="2676"/>
      <c r="F654" s="2699"/>
      <c r="G654" s="2676"/>
      <c r="H654" s="2699"/>
      <c r="I654" s="2686">
        <v>1927911.9397759102</v>
      </c>
      <c r="J654" s="2687"/>
      <c r="K654" s="137"/>
      <c r="L654" s="166"/>
      <c r="M654" s="116" t="s">
        <v>561</v>
      </c>
      <c r="N654" s="117"/>
      <c r="O654" s="117"/>
      <c r="P654" s="117"/>
      <c r="Q654" s="121">
        <v>728000</v>
      </c>
      <c r="R654" s="55"/>
      <c r="S654" s="166"/>
      <c r="T654" s="166"/>
    </row>
    <row r="655" spans="1:20" ht="17" customHeight="1" x14ac:dyDescent="0.25">
      <c r="A655" s="149" t="s">
        <v>562</v>
      </c>
      <c r="B655" s="152"/>
      <c r="C655" s="156" t="s">
        <v>512</v>
      </c>
      <c r="D655" s="136" t="s">
        <v>513</v>
      </c>
      <c r="E655" s="2676">
        <v>18</v>
      </c>
      <c r="F655" s="2699"/>
      <c r="G655" s="2542">
        <v>32000</v>
      </c>
      <c r="H655" s="2543"/>
      <c r="I655" s="2676">
        <v>576000</v>
      </c>
      <c r="J655" s="2677"/>
      <c r="K655" s="140"/>
      <c r="L655" s="166"/>
      <c r="M655" s="116" t="s">
        <v>779</v>
      </c>
      <c r="N655" s="117"/>
      <c r="O655" s="117"/>
      <c r="P655" s="117"/>
      <c r="Q655" s="121">
        <v>11197843.137254901</v>
      </c>
      <c r="R655" s="61"/>
      <c r="S655" s="166"/>
      <c r="T655" s="166"/>
    </row>
    <row r="656" spans="1:20" ht="17" customHeight="1" thickBot="1" x14ac:dyDescent="0.3">
      <c r="A656" s="149" t="s">
        <v>749</v>
      </c>
      <c r="B656" s="152"/>
      <c r="C656" s="156" t="s">
        <v>512</v>
      </c>
      <c r="D656" s="136" t="s">
        <v>513</v>
      </c>
      <c r="E656" s="2676">
        <v>3</v>
      </c>
      <c r="F656" s="2699"/>
      <c r="G656" s="2542">
        <v>32000</v>
      </c>
      <c r="H656" s="2543"/>
      <c r="I656" s="2676">
        <v>96000</v>
      </c>
      <c r="J656" s="2677"/>
      <c r="K656" s="140"/>
      <c r="L656" s="166"/>
      <c r="M656" s="123" t="s">
        <v>564</v>
      </c>
      <c r="N656" s="124"/>
      <c r="O656" s="124"/>
      <c r="P656" s="124"/>
      <c r="Q656" s="125">
        <v>5535025.0035014004</v>
      </c>
      <c r="R656" s="166"/>
      <c r="S656" s="166"/>
      <c r="T656" s="166"/>
    </row>
    <row r="657" spans="1:20" ht="17" customHeight="1" thickBot="1" x14ac:dyDescent="0.3">
      <c r="A657" s="149" t="s">
        <v>565</v>
      </c>
      <c r="B657" s="152"/>
      <c r="C657" s="156"/>
      <c r="D657" s="156"/>
      <c r="E657" s="2676"/>
      <c r="F657" s="2699"/>
      <c r="G657" s="2676"/>
      <c r="H657" s="2699"/>
      <c r="I657" s="2676">
        <v>0</v>
      </c>
      <c r="J657" s="2677"/>
      <c r="K657" s="140"/>
      <c r="L657" s="53"/>
      <c r="M657" s="1124" t="s">
        <v>780</v>
      </c>
      <c r="N657" s="1125"/>
      <c r="O657" s="1125"/>
      <c r="P657" s="1125"/>
      <c r="Q657" s="1127">
        <v>97.743294465164198</v>
      </c>
      <c r="R657" s="53"/>
      <c r="S657" s="53"/>
      <c r="T657" s="53"/>
    </row>
    <row r="658" spans="1:20" ht="17" customHeight="1" x14ac:dyDescent="0.25">
      <c r="A658" s="149" t="s">
        <v>570</v>
      </c>
      <c r="B658" s="152"/>
      <c r="C658" s="156"/>
      <c r="D658" s="156"/>
      <c r="E658" s="2676"/>
      <c r="F658" s="2677"/>
      <c r="G658" s="2676"/>
      <c r="H658" s="2677"/>
      <c r="I658" s="2676">
        <v>0</v>
      </c>
      <c r="J658" s="2677"/>
      <c r="K658" s="140"/>
      <c r="L658" s="7" t="s">
        <v>1573</v>
      </c>
      <c r="M658" s="8"/>
      <c r="N658" s="8"/>
      <c r="O658" s="8"/>
      <c r="P658" s="9"/>
      <c r="Q658" s="10"/>
      <c r="R658" s="2135"/>
      <c r="S658" s="53"/>
      <c r="T658" s="53"/>
    </row>
    <row r="659" spans="1:20" ht="17" customHeight="1" x14ac:dyDescent="0.25">
      <c r="A659" s="149" t="s">
        <v>750</v>
      </c>
      <c r="B659" s="152"/>
      <c r="C659" s="156" t="s">
        <v>784</v>
      </c>
      <c r="D659" s="156" t="s">
        <v>571</v>
      </c>
      <c r="E659" s="2694">
        <v>15.381652661064425</v>
      </c>
      <c r="F659" s="2700"/>
      <c r="G659" s="2676">
        <v>81650</v>
      </c>
      <c r="H659" s="2677"/>
      <c r="I659" s="2676">
        <v>1255911.9397759102</v>
      </c>
      <c r="J659" s="2677"/>
      <c r="K659" s="140"/>
      <c r="L659" s="2173" t="s">
        <v>1628</v>
      </c>
      <c r="M659" s="53"/>
      <c r="N659" s="53"/>
      <c r="O659" s="53"/>
      <c r="P659" s="53"/>
      <c r="Q659" s="53"/>
      <c r="R659" s="53"/>
      <c r="S659" s="52"/>
      <c r="T659" s="53"/>
    </row>
    <row r="660" spans="1:20" ht="17" customHeight="1" thickBot="1" x14ac:dyDescent="0.2">
      <c r="A660" s="180" t="s">
        <v>573</v>
      </c>
      <c r="B660" s="181"/>
      <c r="C660" s="182"/>
      <c r="D660" s="183"/>
      <c r="E660" s="2544">
        <v>57</v>
      </c>
      <c r="F660" s="2545"/>
      <c r="G660" s="2546"/>
      <c r="H660" s="2547"/>
      <c r="I660" s="2544">
        <v>3475961.9397759102</v>
      </c>
      <c r="J660" s="2545"/>
      <c r="K660" s="184"/>
      <c r="L660" s="166"/>
      <c r="M660" s="53"/>
      <c r="N660" s="53"/>
      <c r="O660" s="53"/>
      <c r="P660" s="53"/>
      <c r="Q660" s="53"/>
      <c r="R660" s="61"/>
      <c r="S660" s="166"/>
      <c r="T660" s="166"/>
    </row>
    <row r="661" spans="1:20" ht="14" customHeight="1" x14ac:dyDescent="0.15">
      <c r="A661" s="48"/>
      <c r="B661" s="48"/>
      <c r="C661" s="49"/>
      <c r="D661" s="49"/>
      <c r="E661" s="49"/>
      <c r="F661" s="49"/>
      <c r="G661" s="50"/>
      <c r="H661" s="50"/>
      <c r="I661" s="52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</row>
    <row r="662" spans="1:20" ht="14" customHeight="1" x14ac:dyDescent="0.15">
      <c r="A662" s="48"/>
      <c r="B662" s="48"/>
      <c r="C662" s="49"/>
      <c r="D662" s="49"/>
      <c r="E662" s="49"/>
      <c r="F662" s="49"/>
      <c r="G662" s="50"/>
      <c r="H662" s="50"/>
      <c r="I662" s="52"/>
      <c r="J662" s="53"/>
      <c r="K662" s="53"/>
      <c r="L662" s="48"/>
      <c r="M662" s="48"/>
      <c r="N662" s="49"/>
      <c r="O662" s="49"/>
      <c r="P662" s="49"/>
      <c r="Q662" s="49"/>
      <c r="R662" s="53"/>
      <c r="S662" s="53"/>
      <c r="T662" s="53"/>
    </row>
    <row r="663" spans="1:20" ht="14" customHeight="1" x14ac:dyDescent="0.15">
      <c r="A663" s="2610"/>
      <c r="B663" s="2610"/>
      <c r="C663" s="2610"/>
      <c r="D663" s="2610"/>
      <c r="E663" s="2610"/>
      <c r="F663" s="2610"/>
      <c r="G663" s="2610"/>
      <c r="H663" s="2610"/>
      <c r="I663" s="2610"/>
      <c r="J663" s="2610"/>
      <c r="K663" s="2610"/>
      <c r="L663" s="2610"/>
      <c r="M663" s="2610"/>
      <c r="N663" s="2610"/>
      <c r="O663" s="2610"/>
      <c r="P663" s="2610"/>
      <c r="Q663" s="2610"/>
      <c r="R663" s="2610"/>
      <c r="S663" s="2610"/>
      <c r="T663" s="2610"/>
    </row>
    <row r="664" spans="1:20" ht="14" customHeight="1" x14ac:dyDescent="0.15">
      <c r="A664" s="2610"/>
      <c r="B664" s="2610"/>
      <c r="C664" s="2610"/>
      <c r="D664" s="2610"/>
      <c r="E664" s="2610"/>
      <c r="F664" s="2610"/>
      <c r="G664" s="2610"/>
      <c r="H664" s="2610"/>
      <c r="I664" s="2610"/>
      <c r="J664" s="2610"/>
      <c r="K664" s="2610"/>
      <c r="L664" s="2610"/>
      <c r="M664" s="2610"/>
      <c r="N664" s="2610"/>
      <c r="O664" s="2610"/>
      <c r="P664" s="2610"/>
      <c r="Q664" s="2610"/>
      <c r="R664" s="2610"/>
      <c r="S664" s="2610"/>
      <c r="T664" s="2610"/>
    </row>
    <row r="665" spans="1:20" ht="14" customHeight="1" x14ac:dyDescent="0.15">
      <c r="A665" s="188"/>
      <c r="B665" s="188"/>
      <c r="C665" s="188"/>
      <c r="D665" s="188"/>
      <c r="E665" s="188"/>
      <c r="F665" s="188"/>
      <c r="G665" s="188"/>
      <c r="H665" s="188"/>
      <c r="I665" s="188"/>
      <c r="J665" s="188"/>
      <c r="K665" s="188"/>
      <c r="L665" s="188"/>
      <c r="M665" s="188"/>
      <c r="N665" s="188"/>
      <c r="O665" s="188"/>
      <c r="P665" s="188"/>
      <c r="Q665" s="188"/>
      <c r="R665" s="188"/>
      <c r="S665" s="188"/>
      <c r="T665" s="188"/>
    </row>
    <row r="666" spans="1:20" ht="14" customHeight="1" x14ac:dyDescent="0.15">
      <c r="A666" s="48"/>
      <c r="B666" s="48"/>
      <c r="C666" s="49"/>
      <c r="D666" s="49"/>
      <c r="E666" s="49"/>
      <c r="F666" s="49"/>
      <c r="G666" s="50"/>
      <c r="H666" s="50"/>
      <c r="I666" s="52"/>
      <c r="J666" s="53"/>
      <c r="K666" s="53"/>
      <c r="L666" s="48"/>
      <c r="M666" s="48"/>
      <c r="N666" s="49"/>
      <c r="O666" s="49"/>
      <c r="P666" s="49"/>
      <c r="Q666" s="49"/>
      <c r="R666" s="53"/>
      <c r="S666" s="53"/>
      <c r="T666" s="53"/>
    </row>
    <row r="667" spans="1:20" ht="14" customHeight="1" x14ac:dyDescent="0.15">
      <c r="A667" s="2611" t="s">
        <v>1859</v>
      </c>
      <c r="B667" s="2611"/>
      <c r="C667" s="2611"/>
      <c r="D667" s="2611"/>
      <c r="E667" s="2611"/>
      <c r="F667" s="2611"/>
      <c r="G667" s="2611"/>
      <c r="H667" s="2611"/>
      <c r="I667" s="2611"/>
      <c r="J667" s="2611"/>
      <c r="K667" s="2611"/>
      <c r="L667" s="2611"/>
      <c r="M667" s="2611"/>
      <c r="N667" s="2611"/>
      <c r="O667" s="2611"/>
      <c r="P667" s="2611"/>
      <c r="Q667" s="2611"/>
      <c r="R667" s="2611"/>
      <c r="S667" s="2611"/>
      <c r="T667" s="2611"/>
    </row>
    <row r="668" spans="1:20" ht="14" customHeight="1" x14ac:dyDescent="0.15">
      <c r="A668" s="56"/>
      <c r="B668" s="56"/>
      <c r="C668" s="131"/>
      <c r="D668" s="57"/>
      <c r="E668" s="57"/>
      <c r="F668" s="57"/>
      <c r="G668" s="59"/>
      <c r="H668" s="59"/>
      <c r="I668" s="61"/>
      <c r="J668" s="53"/>
      <c r="K668" s="53"/>
      <c r="L668" s="56"/>
      <c r="M668" s="56"/>
      <c r="N668" s="131"/>
      <c r="O668" s="53"/>
      <c r="P668" s="53"/>
      <c r="Q668" s="53"/>
      <c r="R668" s="53"/>
      <c r="S668" s="53"/>
      <c r="T668" s="53"/>
    </row>
    <row r="669" spans="1:20" ht="14" customHeight="1" thickBot="1" x14ac:dyDescent="0.2">
      <c r="A669" s="56"/>
      <c r="B669" s="56"/>
      <c r="C669" s="57"/>
      <c r="D669" s="57"/>
      <c r="E669" s="57"/>
      <c r="F669" s="57"/>
      <c r="G669" s="59"/>
      <c r="H669" s="59"/>
      <c r="I669" s="61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</row>
    <row r="670" spans="1:20" ht="17" customHeight="1" x14ac:dyDescent="0.25">
      <c r="A670" s="2612" t="s">
        <v>451</v>
      </c>
      <c r="B670" s="2613"/>
      <c r="C670" s="2589" t="s">
        <v>452</v>
      </c>
      <c r="D670" s="2618"/>
      <c r="E670" s="2618"/>
      <c r="F670" s="2590"/>
      <c r="G670" s="2595" t="s">
        <v>453</v>
      </c>
      <c r="H670" s="2596"/>
      <c r="I670" s="2589" t="s">
        <v>455</v>
      </c>
      <c r="J670" s="2590"/>
      <c r="K670" s="62"/>
      <c r="L670" s="2620" t="s">
        <v>451</v>
      </c>
      <c r="M670" s="2618" t="s">
        <v>452</v>
      </c>
      <c r="N670" s="2618"/>
      <c r="O670" s="2618"/>
      <c r="P670" s="2590"/>
      <c r="Q670" s="2595" t="s">
        <v>453</v>
      </c>
      <c r="R670" s="2596"/>
      <c r="S670" s="2589" t="s">
        <v>455</v>
      </c>
      <c r="T670" s="2680"/>
    </row>
    <row r="671" spans="1:20" ht="17" customHeight="1" thickBot="1" x14ac:dyDescent="0.3">
      <c r="A671" s="2614"/>
      <c r="B671" s="2615"/>
      <c r="C671" s="2591"/>
      <c r="D671" s="2619"/>
      <c r="E671" s="2619"/>
      <c r="F671" s="2592"/>
      <c r="G671" s="2593" t="s">
        <v>456</v>
      </c>
      <c r="H671" s="2594"/>
      <c r="I671" s="2585"/>
      <c r="J671" s="2586"/>
      <c r="K671" s="62"/>
      <c r="L671" s="2621"/>
      <c r="M671" s="2619"/>
      <c r="N671" s="2619"/>
      <c r="O671" s="2619"/>
      <c r="P671" s="2592"/>
      <c r="Q671" s="2593" t="s">
        <v>456</v>
      </c>
      <c r="R671" s="2594"/>
      <c r="S671" s="2585"/>
      <c r="T671" s="2681"/>
    </row>
    <row r="672" spans="1:20" ht="17" customHeight="1" x14ac:dyDescent="0.25">
      <c r="A672" s="2614"/>
      <c r="B672" s="2615"/>
      <c r="C672" s="66" t="s">
        <v>457</v>
      </c>
      <c r="D672" s="2675" t="s">
        <v>458</v>
      </c>
      <c r="E672" s="2585" t="s">
        <v>459</v>
      </c>
      <c r="F672" s="2586"/>
      <c r="G672" s="2593" t="s">
        <v>460</v>
      </c>
      <c r="H672" s="2594"/>
      <c r="I672" s="2585" t="s">
        <v>363</v>
      </c>
      <c r="J672" s="2586"/>
      <c r="K672" s="62"/>
      <c r="L672" s="2621"/>
      <c r="M672" s="64" t="s">
        <v>457</v>
      </c>
      <c r="N672" s="2675" t="s">
        <v>458</v>
      </c>
      <c r="O672" s="2585" t="s">
        <v>459</v>
      </c>
      <c r="P672" s="2586"/>
      <c r="Q672" s="2593" t="s">
        <v>460</v>
      </c>
      <c r="R672" s="2594"/>
      <c r="S672" s="2585" t="s">
        <v>363</v>
      </c>
      <c r="T672" s="2681"/>
    </row>
    <row r="673" spans="1:20" ht="17" customHeight="1" thickBot="1" x14ac:dyDescent="0.3">
      <c r="A673" s="2616"/>
      <c r="B673" s="2617"/>
      <c r="C673" s="67" t="s">
        <v>461</v>
      </c>
      <c r="D673" s="2588"/>
      <c r="E673" s="2591"/>
      <c r="F673" s="2592"/>
      <c r="G673" s="2544"/>
      <c r="H673" s="2545"/>
      <c r="I673" s="2597"/>
      <c r="J673" s="2598"/>
      <c r="K673" s="62"/>
      <c r="L673" s="2622"/>
      <c r="M673" s="63" t="s">
        <v>461</v>
      </c>
      <c r="N673" s="2588"/>
      <c r="O673" s="2591"/>
      <c r="P673" s="2592"/>
      <c r="Q673" s="2544"/>
      <c r="R673" s="2545"/>
      <c r="S673" s="2682"/>
      <c r="T673" s="2683"/>
    </row>
    <row r="674" spans="1:20" ht="17" customHeight="1" x14ac:dyDescent="0.25">
      <c r="A674" s="132" t="s">
        <v>462</v>
      </c>
      <c r="B674" s="133"/>
      <c r="C674" s="134"/>
      <c r="D674" s="134"/>
      <c r="E674" s="2696"/>
      <c r="F674" s="2697"/>
      <c r="G674" s="2695"/>
      <c r="H674" s="2698"/>
      <c r="I674" s="2601"/>
      <c r="J674" s="2602"/>
      <c r="K674" s="53"/>
      <c r="L674" s="135" t="s">
        <v>463</v>
      </c>
      <c r="M674" s="134"/>
      <c r="N674" s="134"/>
      <c r="O674" s="2695"/>
      <c r="P674" s="2695"/>
      <c r="Q674" s="2695"/>
      <c r="R674" s="2695"/>
      <c r="S674" s="2695"/>
      <c r="T674" s="2695"/>
    </row>
    <row r="675" spans="1:20" ht="17" customHeight="1" x14ac:dyDescent="0.25">
      <c r="A675" s="2577" t="s">
        <v>464</v>
      </c>
      <c r="B675" s="2578"/>
      <c r="C675" s="136"/>
      <c r="D675" s="136"/>
      <c r="E675" s="2684"/>
      <c r="F675" s="2685"/>
      <c r="G675" s="2676"/>
      <c r="H675" s="2677"/>
      <c r="I675" s="2686">
        <v>0</v>
      </c>
      <c r="J675" s="2687"/>
      <c r="K675" s="137"/>
      <c r="L675" s="138"/>
      <c r="M675" s="136"/>
      <c r="N675" s="136"/>
      <c r="O675" s="2676"/>
      <c r="P675" s="2676"/>
      <c r="Q675" s="2676"/>
      <c r="R675" s="2676"/>
      <c r="S675" s="2676"/>
      <c r="T675" s="2676"/>
    </row>
    <row r="676" spans="1:20" ht="17" customHeight="1" x14ac:dyDescent="0.25">
      <c r="A676" s="2573" t="s">
        <v>465</v>
      </c>
      <c r="B676" s="2574"/>
      <c r="C676" s="136"/>
      <c r="D676" s="136"/>
      <c r="E676" s="2684"/>
      <c r="F676" s="2685"/>
      <c r="G676" s="2676"/>
      <c r="H676" s="2677"/>
      <c r="I676" s="2676">
        <v>0</v>
      </c>
      <c r="J676" s="2677"/>
      <c r="K676" s="140"/>
      <c r="L676" s="138" t="s">
        <v>466</v>
      </c>
      <c r="M676" s="136" t="s">
        <v>764</v>
      </c>
      <c r="N676" s="136" t="s">
        <v>468</v>
      </c>
      <c r="O676" s="2676">
        <v>20</v>
      </c>
      <c r="P676" s="2676"/>
      <c r="Q676" s="2676">
        <v>13250</v>
      </c>
      <c r="R676" s="2676"/>
      <c r="S676" s="2676">
        <v>265000</v>
      </c>
      <c r="T676" s="2676"/>
    </row>
    <row r="677" spans="1:20" ht="17" customHeight="1" x14ac:dyDescent="0.25">
      <c r="A677" s="2573" t="s">
        <v>469</v>
      </c>
      <c r="B677" s="2574"/>
      <c r="C677" s="136"/>
      <c r="D677" s="136"/>
      <c r="E677" s="2684"/>
      <c r="F677" s="2685"/>
      <c r="G677" s="2676"/>
      <c r="H677" s="2677"/>
      <c r="I677" s="2676">
        <v>0</v>
      </c>
      <c r="J677" s="2677"/>
      <c r="K677" s="140"/>
      <c r="L677" s="138" t="s">
        <v>470</v>
      </c>
      <c r="M677" s="136"/>
      <c r="N677" s="136"/>
      <c r="O677" s="2676"/>
      <c r="P677" s="2676"/>
      <c r="Q677" s="2676"/>
      <c r="R677" s="2676"/>
      <c r="S677" s="2676">
        <v>0</v>
      </c>
      <c r="T677" s="2676"/>
    </row>
    <row r="678" spans="1:20" ht="17" customHeight="1" x14ac:dyDescent="0.25">
      <c r="A678" s="2573" t="s">
        <v>471</v>
      </c>
      <c r="B678" s="2574"/>
      <c r="C678" s="136"/>
      <c r="D678" s="136"/>
      <c r="E678" s="2684"/>
      <c r="F678" s="2684"/>
      <c r="G678" s="2676"/>
      <c r="H678" s="2677"/>
      <c r="I678" s="2676">
        <v>0</v>
      </c>
      <c r="J678" s="2677"/>
      <c r="K678" s="140"/>
      <c r="L678" s="138" t="s">
        <v>472</v>
      </c>
      <c r="M678" s="136" t="s">
        <v>578</v>
      </c>
      <c r="N678" s="136" t="s">
        <v>830</v>
      </c>
      <c r="O678" s="2694">
        <v>1.5</v>
      </c>
      <c r="P678" s="2694"/>
      <c r="Q678" s="2676">
        <v>84400</v>
      </c>
      <c r="R678" s="2676"/>
      <c r="S678" s="2676">
        <v>126600</v>
      </c>
      <c r="T678" s="2676"/>
    </row>
    <row r="679" spans="1:20" ht="17" customHeight="1" x14ac:dyDescent="0.15">
      <c r="A679" s="2581" t="s">
        <v>575</v>
      </c>
      <c r="B679" s="2582"/>
      <c r="C679" s="136"/>
      <c r="D679" s="136"/>
      <c r="E679" s="2684"/>
      <c r="F679" s="2684"/>
      <c r="G679" s="2676"/>
      <c r="H679" s="2676"/>
      <c r="I679" s="2686">
        <v>341600</v>
      </c>
      <c r="J679" s="2686"/>
      <c r="K679" s="142"/>
      <c r="L679" s="138" t="s">
        <v>474</v>
      </c>
      <c r="M679" s="136" t="s">
        <v>580</v>
      </c>
      <c r="N679" s="136" t="s">
        <v>830</v>
      </c>
      <c r="O679" s="2694">
        <v>1.5</v>
      </c>
      <c r="P679" s="2694"/>
      <c r="Q679" s="2676">
        <v>58100</v>
      </c>
      <c r="R679" s="2676"/>
      <c r="S679" s="2676">
        <v>87150</v>
      </c>
      <c r="T679" s="2676"/>
    </row>
    <row r="680" spans="1:20" ht="17" customHeight="1" x14ac:dyDescent="0.25">
      <c r="A680" s="143" t="s">
        <v>477</v>
      </c>
      <c r="B680" s="144"/>
      <c r="C680" s="136"/>
      <c r="D680" s="136"/>
      <c r="E680" s="2684"/>
      <c r="F680" s="2684"/>
      <c r="G680" s="2676"/>
      <c r="H680" s="2677"/>
      <c r="I680" s="2676">
        <v>0</v>
      </c>
      <c r="J680" s="2677"/>
      <c r="K680" s="140"/>
      <c r="L680" s="138" t="s">
        <v>474</v>
      </c>
      <c r="M680" s="136" t="s">
        <v>475</v>
      </c>
      <c r="N680" s="136" t="s">
        <v>830</v>
      </c>
      <c r="O680" s="2694">
        <v>3</v>
      </c>
      <c r="P680" s="2694"/>
      <c r="Q680" s="2676">
        <v>63200</v>
      </c>
      <c r="R680" s="2676"/>
      <c r="S680" s="2676">
        <v>189600</v>
      </c>
      <c r="T680" s="2676"/>
    </row>
    <row r="681" spans="1:20" ht="17" customHeight="1" x14ac:dyDescent="0.25">
      <c r="A681" s="145" t="s">
        <v>732</v>
      </c>
      <c r="B681" s="146"/>
      <c r="C681" s="136"/>
      <c r="D681" s="136"/>
      <c r="E681" s="2684"/>
      <c r="F681" s="2684"/>
      <c r="G681" s="2676"/>
      <c r="H681" s="2677"/>
      <c r="I681" s="2676">
        <v>0</v>
      </c>
      <c r="J681" s="2677"/>
      <c r="K681" s="140"/>
      <c r="L681" s="138" t="s">
        <v>474</v>
      </c>
      <c r="M681" s="136" t="s">
        <v>576</v>
      </c>
      <c r="N681" s="136" t="s">
        <v>830</v>
      </c>
      <c r="O681" s="2694">
        <v>1</v>
      </c>
      <c r="P681" s="2694"/>
      <c r="Q681" s="2676">
        <v>41050</v>
      </c>
      <c r="R681" s="2676"/>
      <c r="S681" s="2676">
        <v>41050</v>
      </c>
      <c r="T681" s="2676"/>
    </row>
    <row r="682" spans="1:20" ht="17" customHeight="1" x14ac:dyDescent="0.25">
      <c r="A682" s="143" t="s">
        <v>481</v>
      </c>
      <c r="B682" s="144"/>
      <c r="C682" s="136" t="s">
        <v>482</v>
      </c>
      <c r="D682" s="136" t="s">
        <v>509</v>
      </c>
      <c r="E682" s="2684">
        <v>2</v>
      </c>
      <c r="F682" s="2684"/>
      <c r="G682" s="2676">
        <v>77400</v>
      </c>
      <c r="H682" s="2677"/>
      <c r="I682" s="2676">
        <v>154800</v>
      </c>
      <c r="J682" s="2677"/>
      <c r="K682" s="140"/>
      <c r="L682" s="138" t="s">
        <v>520</v>
      </c>
      <c r="M682" s="136"/>
      <c r="N682" s="136"/>
      <c r="O682" s="2676"/>
      <c r="P682" s="2676"/>
      <c r="Q682" s="2676"/>
      <c r="R682" s="2676"/>
      <c r="S682" s="2676">
        <v>0</v>
      </c>
      <c r="T682" s="2676"/>
    </row>
    <row r="683" spans="1:20" ht="17" customHeight="1" x14ac:dyDescent="0.25">
      <c r="A683" s="143" t="s">
        <v>485</v>
      </c>
      <c r="B683" s="144"/>
      <c r="C683" s="136"/>
      <c r="D683" s="136"/>
      <c r="E683" s="2684"/>
      <c r="F683" s="2684"/>
      <c r="G683" s="2676"/>
      <c r="H683" s="2677"/>
      <c r="I683" s="2676">
        <v>0</v>
      </c>
      <c r="J683" s="2677"/>
      <c r="K683" s="140"/>
      <c r="L683" s="138"/>
      <c r="M683" s="136"/>
      <c r="N683" s="136"/>
      <c r="O683" s="2676"/>
      <c r="P683" s="2676"/>
      <c r="Q683" s="2676"/>
      <c r="R683" s="2676"/>
      <c r="S683" s="2676"/>
      <c r="T683" s="2676"/>
    </row>
    <row r="684" spans="1:20" ht="17" customHeight="1" x14ac:dyDescent="0.25">
      <c r="A684" s="147" t="s">
        <v>486</v>
      </c>
      <c r="B684" s="148"/>
      <c r="C684" s="136" t="s">
        <v>482</v>
      </c>
      <c r="D684" s="136" t="s">
        <v>509</v>
      </c>
      <c r="E684" s="2684">
        <v>2</v>
      </c>
      <c r="F684" s="2684"/>
      <c r="G684" s="2676">
        <v>77400</v>
      </c>
      <c r="H684" s="2677"/>
      <c r="I684" s="2676">
        <v>154800</v>
      </c>
      <c r="J684" s="2677"/>
      <c r="K684" s="140"/>
      <c r="L684" s="138"/>
      <c r="M684" s="136"/>
      <c r="N684" s="136"/>
      <c r="O684" s="2676"/>
      <c r="P684" s="2676"/>
      <c r="Q684" s="2676"/>
      <c r="R684" s="2676"/>
      <c r="S684" s="2676"/>
      <c r="T684" s="2676"/>
    </row>
    <row r="685" spans="1:20" ht="17" customHeight="1" x14ac:dyDescent="0.25">
      <c r="A685" s="143" t="s">
        <v>490</v>
      </c>
      <c r="B685" s="144"/>
      <c r="C685" s="136"/>
      <c r="D685" s="136"/>
      <c r="E685" s="2684"/>
      <c r="F685" s="2684"/>
      <c r="G685" s="2676"/>
      <c r="H685" s="2677"/>
      <c r="I685" s="2676">
        <v>0</v>
      </c>
      <c r="J685" s="2677"/>
      <c r="K685" s="140"/>
      <c r="L685" s="138" t="s">
        <v>491</v>
      </c>
      <c r="M685" s="136"/>
      <c r="N685" s="136"/>
      <c r="O685" s="2676"/>
      <c r="P685" s="2676"/>
      <c r="Q685" s="2676"/>
      <c r="R685" s="2676"/>
      <c r="S685" s="2676">
        <v>0</v>
      </c>
      <c r="T685" s="2676"/>
    </row>
    <row r="686" spans="1:20" ht="17" customHeight="1" x14ac:dyDescent="0.25">
      <c r="A686" s="143" t="s">
        <v>492</v>
      </c>
      <c r="B686" s="144"/>
      <c r="C686" s="136"/>
      <c r="D686" s="136"/>
      <c r="E686" s="2684"/>
      <c r="F686" s="2684"/>
      <c r="G686" s="2676"/>
      <c r="H686" s="2677"/>
      <c r="I686" s="2676">
        <v>0</v>
      </c>
      <c r="J686" s="2677"/>
      <c r="K686" s="140"/>
      <c r="L686" s="138" t="s">
        <v>493</v>
      </c>
      <c r="M686" s="136" t="s">
        <v>767</v>
      </c>
      <c r="N686" s="136" t="s">
        <v>468</v>
      </c>
      <c r="O686" s="2676">
        <v>2</v>
      </c>
      <c r="P686" s="2676"/>
      <c r="Q686" s="2676">
        <v>18350</v>
      </c>
      <c r="R686" s="2676"/>
      <c r="S686" s="2676">
        <v>36700</v>
      </c>
      <c r="T686" s="2676"/>
    </row>
    <row r="687" spans="1:20" ht="17" customHeight="1" x14ac:dyDescent="0.25">
      <c r="A687" s="2579" t="s">
        <v>496</v>
      </c>
      <c r="B687" s="2580"/>
      <c r="C687" s="136"/>
      <c r="D687" s="136"/>
      <c r="E687" s="2684"/>
      <c r="F687" s="2685"/>
      <c r="G687" s="2676"/>
      <c r="H687" s="2677"/>
      <c r="I687" s="2676">
        <v>0</v>
      </c>
      <c r="J687" s="2677"/>
      <c r="K687" s="140"/>
      <c r="L687" s="138" t="s">
        <v>497</v>
      </c>
      <c r="M687" s="136" t="s">
        <v>766</v>
      </c>
      <c r="N687" s="136" t="s">
        <v>611</v>
      </c>
      <c r="O687" s="2676">
        <v>1</v>
      </c>
      <c r="P687" s="2676"/>
      <c r="Q687" s="2676">
        <v>77000</v>
      </c>
      <c r="R687" s="2676"/>
      <c r="S687" s="2676">
        <v>77000</v>
      </c>
      <c r="T687" s="2676"/>
    </row>
    <row r="688" spans="1:20" ht="17" customHeight="1" x14ac:dyDescent="0.25">
      <c r="A688" s="143" t="s">
        <v>470</v>
      </c>
      <c r="B688" s="144"/>
      <c r="C688" s="136"/>
      <c r="D688" s="136"/>
      <c r="E688" s="2684"/>
      <c r="F688" s="2685"/>
      <c r="G688" s="2676"/>
      <c r="H688" s="2677"/>
      <c r="I688" s="2676">
        <v>0</v>
      </c>
      <c r="J688" s="2677"/>
      <c r="K688" s="140"/>
      <c r="L688" s="138" t="s">
        <v>499</v>
      </c>
      <c r="M688" s="136"/>
      <c r="N688" s="136"/>
      <c r="O688" s="2676"/>
      <c r="P688" s="2676"/>
      <c r="Q688" s="2676"/>
      <c r="R688" s="2676"/>
      <c r="S688" s="2676">
        <v>0</v>
      </c>
      <c r="T688" s="2676"/>
    </row>
    <row r="689" spans="1:20" ht="17" customHeight="1" x14ac:dyDescent="0.25">
      <c r="A689" s="2692" t="s">
        <v>768</v>
      </c>
      <c r="B689" s="2693"/>
      <c r="C689" s="136" t="s">
        <v>512</v>
      </c>
      <c r="D689" s="136" t="s">
        <v>513</v>
      </c>
      <c r="E689" s="2684">
        <v>1</v>
      </c>
      <c r="F689" s="2685"/>
      <c r="G689" s="2542">
        <v>32000</v>
      </c>
      <c r="H689" s="2543"/>
      <c r="I689" s="2676">
        <v>32000</v>
      </c>
      <c r="J689" s="2677"/>
      <c r="K689" s="140"/>
      <c r="L689" s="138" t="s">
        <v>502</v>
      </c>
      <c r="M689" s="136" t="s">
        <v>769</v>
      </c>
      <c r="N689" s="136" t="s">
        <v>611</v>
      </c>
      <c r="O689" s="2676">
        <v>1</v>
      </c>
      <c r="P689" s="2676"/>
      <c r="Q689" s="2676">
        <v>32350</v>
      </c>
      <c r="R689" s="2676"/>
      <c r="S689" s="2676">
        <v>32350</v>
      </c>
      <c r="T689" s="2676"/>
    </row>
    <row r="690" spans="1:20" ht="17" customHeight="1" x14ac:dyDescent="0.25">
      <c r="A690" s="149"/>
      <c r="B690" s="150"/>
      <c r="C690" s="136"/>
      <c r="D690" s="136"/>
      <c r="E690" s="2684"/>
      <c r="F690" s="2685"/>
      <c r="G690" s="2676"/>
      <c r="H690" s="2677"/>
      <c r="I690" s="2676">
        <v>0</v>
      </c>
      <c r="J690" s="2677"/>
      <c r="K690" s="140"/>
      <c r="L690" s="138" t="s">
        <v>505</v>
      </c>
      <c r="M690" s="136" t="s">
        <v>770</v>
      </c>
      <c r="N690" s="136" t="s">
        <v>468</v>
      </c>
      <c r="O690" s="2690">
        <v>0.25</v>
      </c>
      <c r="P690" s="2690"/>
      <c r="Q690" s="2676">
        <v>161150</v>
      </c>
      <c r="R690" s="2676"/>
      <c r="S690" s="2676">
        <v>40287.5</v>
      </c>
      <c r="T690" s="2676"/>
    </row>
    <row r="691" spans="1:20" ht="17" customHeight="1" x14ac:dyDescent="0.25">
      <c r="A691" s="151" t="s">
        <v>506</v>
      </c>
      <c r="B691" s="152"/>
      <c r="C691" s="136"/>
      <c r="D691" s="136"/>
      <c r="E691" s="2684"/>
      <c r="F691" s="2685"/>
      <c r="G691" s="2676"/>
      <c r="H691" s="2677"/>
      <c r="I691" s="2686">
        <v>116600</v>
      </c>
      <c r="J691" s="2687"/>
      <c r="K691" s="140"/>
      <c r="L691" s="138" t="s">
        <v>507</v>
      </c>
      <c r="M691" s="136"/>
      <c r="N691" s="136"/>
      <c r="O691" s="2676"/>
      <c r="P691" s="2676"/>
      <c r="Q691" s="2676"/>
      <c r="R691" s="2676"/>
      <c r="S691" s="2676">
        <v>0</v>
      </c>
      <c r="T691" s="2676"/>
    </row>
    <row r="692" spans="1:20" ht="17" customHeight="1" x14ac:dyDescent="0.25">
      <c r="A692" s="149" t="s">
        <v>508</v>
      </c>
      <c r="B692" s="152"/>
      <c r="C692" s="136" t="s">
        <v>482</v>
      </c>
      <c r="D692" s="136" t="s">
        <v>509</v>
      </c>
      <c r="E692" s="2676">
        <v>1</v>
      </c>
      <c r="F692" s="2676"/>
      <c r="G692" s="2676">
        <v>116600</v>
      </c>
      <c r="H692" s="2677"/>
      <c r="I692" s="2676">
        <v>116600</v>
      </c>
      <c r="J692" s="2677"/>
      <c r="K692" s="140"/>
      <c r="L692" s="138" t="s">
        <v>510</v>
      </c>
      <c r="M692" s="136"/>
      <c r="N692" s="136"/>
      <c r="O692" s="2676"/>
      <c r="P692" s="2676"/>
      <c r="Q692" s="2676"/>
      <c r="R692" s="2676"/>
      <c r="S692" s="2676">
        <v>0</v>
      </c>
      <c r="T692" s="2676"/>
    </row>
    <row r="693" spans="1:20" ht="17" customHeight="1" x14ac:dyDescent="0.25">
      <c r="A693" s="153" t="s">
        <v>738</v>
      </c>
      <c r="B693" s="154"/>
      <c r="C693" s="136"/>
      <c r="D693" s="136"/>
      <c r="E693" s="2676"/>
      <c r="F693" s="2676"/>
      <c r="G693" s="2676"/>
      <c r="H693" s="2677"/>
      <c r="I693" s="2676">
        <v>0</v>
      </c>
      <c r="J693" s="2677"/>
      <c r="K693" s="140"/>
      <c r="L693" s="138" t="s">
        <v>514</v>
      </c>
      <c r="M693" s="136"/>
      <c r="N693" s="136"/>
      <c r="O693" s="2676"/>
      <c r="P693" s="2676"/>
      <c r="Q693" s="2676"/>
      <c r="R693" s="2676"/>
      <c r="S693" s="2676">
        <v>0</v>
      </c>
      <c r="T693" s="2676"/>
    </row>
    <row r="694" spans="1:20" ht="17" customHeight="1" x14ac:dyDescent="0.25">
      <c r="A694" s="2567" t="s">
        <v>517</v>
      </c>
      <c r="B694" s="2568"/>
      <c r="C694" s="136"/>
      <c r="D694" s="136"/>
      <c r="E694" s="2676"/>
      <c r="F694" s="2676"/>
      <c r="G694" s="2676"/>
      <c r="H694" s="2677"/>
      <c r="I694" s="2676">
        <v>0</v>
      </c>
      <c r="J694" s="2677"/>
      <c r="K694" s="140"/>
      <c r="L694" s="155" t="s">
        <v>520</v>
      </c>
      <c r="M694" s="156"/>
      <c r="N694" s="156"/>
      <c r="O694" s="2676"/>
      <c r="P694" s="2676"/>
      <c r="Q694" s="2676"/>
      <c r="R694" s="2676"/>
      <c r="S694" s="2676">
        <v>0</v>
      </c>
      <c r="T694" s="2676"/>
    </row>
    <row r="695" spans="1:20" ht="17" customHeight="1" x14ac:dyDescent="0.25">
      <c r="A695" s="2573" t="s">
        <v>520</v>
      </c>
      <c r="B695" s="2574"/>
      <c r="C695" s="136"/>
      <c r="D695" s="136"/>
      <c r="E695" s="2676"/>
      <c r="F695" s="2676"/>
      <c r="G695" s="2676"/>
      <c r="H695" s="2677"/>
      <c r="I695" s="2676">
        <v>0</v>
      </c>
      <c r="J695" s="2677"/>
      <c r="K695" s="140"/>
      <c r="L695" s="155"/>
      <c r="M695" s="155"/>
      <c r="N695" s="155"/>
      <c r="O695" s="2676"/>
      <c r="P695" s="2676"/>
      <c r="Q695" s="2676"/>
      <c r="R695" s="2676"/>
      <c r="S695" s="2676"/>
      <c r="T695" s="2676"/>
    </row>
    <row r="696" spans="1:20" ht="17" customHeight="1" x14ac:dyDescent="0.25">
      <c r="A696" s="2573" t="s">
        <v>520</v>
      </c>
      <c r="B696" s="2574"/>
      <c r="C696" s="136"/>
      <c r="D696" s="136"/>
      <c r="E696" s="2676"/>
      <c r="F696" s="2676"/>
      <c r="G696" s="2676"/>
      <c r="H696" s="2677"/>
      <c r="I696" s="2676">
        <v>0</v>
      </c>
      <c r="J696" s="2677"/>
      <c r="K696" s="140"/>
      <c r="L696" s="155" t="s">
        <v>615</v>
      </c>
      <c r="M696" s="155"/>
      <c r="N696" s="155"/>
      <c r="O696" s="2676"/>
      <c r="P696" s="2676"/>
      <c r="Q696" s="2676"/>
      <c r="R696" s="2676"/>
      <c r="S696" s="2676">
        <v>0</v>
      </c>
      <c r="T696" s="2676"/>
    </row>
    <row r="697" spans="1:20" ht="17" customHeight="1" x14ac:dyDescent="0.25">
      <c r="A697" s="2577" t="s">
        <v>522</v>
      </c>
      <c r="B697" s="2578"/>
      <c r="C697" s="136"/>
      <c r="D697" s="136"/>
      <c r="E697" s="2684"/>
      <c r="F697" s="2685"/>
      <c r="G697" s="2676"/>
      <c r="H697" s="2677"/>
      <c r="I697" s="2686">
        <v>272000</v>
      </c>
      <c r="J697" s="2687"/>
      <c r="K697" s="137"/>
      <c r="L697" s="155" t="s">
        <v>620</v>
      </c>
      <c r="M697" s="155"/>
      <c r="N697" s="155"/>
      <c r="O697" s="2676"/>
      <c r="P697" s="2676"/>
      <c r="Q697" s="2676"/>
      <c r="R697" s="2676"/>
      <c r="S697" s="2676">
        <v>0</v>
      </c>
      <c r="T697" s="2676"/>
    </row>
    <row r="698" spans="1:20" ht="17" customHeight="1" x14ac:dyDescent="0.25">
      <c r="A698" s="2573" t="s">
        <v>525</v>
      </c>
      <c r="B698" s="2574"/>
      <c r="C698" s="136"/>
      <c r="D698" s="136"/>
      <c r="E698" s="2684"/>
      <c r="F698" s="2685"/>
      <c r="G698" s="2676"/>
      <c r="H698" s="2677"/>
      <c r="I698" s="2676">
        <v>0</v>
      </c>
      <c r="J698" s="2677"/>
      <c r="K698" s="140"/>
      <c r="L698" s="155" t="s">
        <v>526</v>
      </c>
      <c r="M698" s="156" t="s">
        <v>742</v>
      </c>
      <c r="N698" s="155"/>
      <c r="O698" s="2690">
        <v>1.5</v>
      </c>
      <c r="P698" s="2690"/>
      <c r="Q698" s="2676">
        <v>10300</v>
      </c>
      <c r="R698" s="2676"/>
      <c r="S698" s="2676">
        <v>15450</v>
      </c>
      <c r="T698" s="2676"/>
    </row>
    <row r="699" spans="1:20" ht="17" customHeight="1" x14ac:dyDescent="0.25">
      <c r="A699" s="2573" t="s">
        <v>528</v>
      </c>
      <c r="B699" s="2574"/>
      <c r="C699" s="136"/>
      <c r="D699" s="136"/>
      <c r="E699" s="2684"/>
      <c r="F699" s="2685"/>
      <c r="G699" s="2676"/>
      <c r="H699" s="2677"/>
      <c r="I699" s="2676">
        <v>0</v>
      </c>
      <c r="J699" s="2677"/>
      <c r="K699" s="140"/>
      <c r="L699" s="155" t="s">
        <v>595</v>
      </c>
      <c r="M699" s="155"/>
      <c r="N699" s="155"/>
      <c r="O699" s="2676"/>
      <c r="P699" s="2676"/>
      <c r="Q699" s="2676"/>
      <c r="R699" s="2676"/>
      <c r="S699" s="2676">
        <v>0</v>
      </c>
      <c r="T699" s="2676"/>
    </row>
    <row r="700" spans="1:20" ht="17" customHeight="1" x14ac:dyDescent="0.25">
      <c r="A700" s="153" t="s">
        <v>530</v>
      </c>
      <c r="B700" s="154"/>
      <c r="C700" s="136"/>
      <c r="D700" s="136"/>
      <c r="E700" s="2684"/>
      <c r="F700" s="2685"/>
      <c r="G700" s="2676"/>
      <c r="H700" s="2677"/>
      <c r="I700" s="2676">
        <v>0</v>
      </c>
      <c r="J700" s="2677"/>
      <c r="K700" s="140"/>
      <c r="L700" s="155" t="s">
        <v>531</v>
      </c>
      <c r="M700" s="155"/>
      <c r="N700" s="155"/>
      <c r="O700" s="2676"/>
      <c r="P700" s="2676"/>
      <c r="Q700" s="2676"/>
      <c r="R700" s="2676"/>
      <c r="S700" s="2676">
        <v>0</v>
      </c>
      <c r="T700" s="2676"/>
    </row>
    <row r="701" spans="1:20" ht="17" customHeight="1" x14ac:dyDescent="0.25">
      <c r="A701" s="2573" t="s">
        <v>532</v>
      </c>
      <c r="B701" s="2574"/>
      <c r="C701" s="136"/>
      <c r="D701" s="136"/>
      <c r="E701" s="2684"/>
      <c r="F701" s="2685"/>
      <c r="G701" s="2676"/>
      <c r="H701" s="2677"/>
      <c r="I701" s="2676">
        <v>0</v>
      </c>
      <c r="J701" s="2677"/>
      <c r="K701" s="140"/>
      <c r="L701" s="155" t="s">
        <v>745</v>
      </c>
      <c r="M701" s="156" t="s">
        <v>785</v>
      </c>
      <c r="N701" s="156" t="s">
        <v>513</v>
      </c>
      <c r="O701" s="2676">
        <v>65</v>
      </c>
      <c r="P701" s="2676"/>
      <c r="Q701" s="2691">
        <v>2350</v>
      </c>
      <c r="R701" s="2691"/>
      <c r="S701" s="2676">
        <v>152750</v>
      </c>
      <c r="T701" s="2676"/>
    </row>
    <row r="702" spans="1:20" ht="17" customHeight="1" x14ac:dyDescent="0.25">
      <c r="A702" s="153" t="s">
        <v>533</v>
      </c>
      <c r="B702" s="154"/>
      <c r="C702" s="136"/>
      <c r="D702" s="136"/>
      <c r="E702" s="2684"/>
      <c r="F702" s="2685"/>
      <c r="G702" s="2676"/>
      <c r="H702" s="2677"/>
      <c r="I702" s="2676">
        <v>0</v>
      </c>
      <c r="J702" s="2677"/>
      <c r="K702" s="140"/>
      <c r="L702" s="155" t="s">
        <v>526</v>
      </c>
      <c r="M702" s="155"/>
      <c r="N702" s="155"/>
      <c r="O702" s="2676"/>
      <c r="P702" s="2676"/>
      <c r="Q702" s="2676"/>
      <c r="R702" s="2676"/>
      <c r="S702" s="2676">
        <v>0</v>
      </c>
      <c r="T702" s="2676"/>
    </row>
    <row r="703" spans="1:20" ht="17" customHeight="1" x14ac:dyDescent="0.25">
      <c r="A703" s="153" t="s">
        <v>535</v>
      </c>
      <c r="B703" s="157"/>
      <c r="C703" s="136" t="s">
        <v>512</v>
      </c>
      <c r="D703" s="156" t="s">
        <v>513</v>
      </c>
      <c r="E703" s="2688">
        <v>5</v>
      </c>
      <c r="F703" s="2688"/>
      <c r="G703" s="2542">
        <v>32000</v>
      </c>
      <c r="H703" s="2543"/>
      <c r="I703" s="2676">
        <v>160000</v>
      </c>
      <c r="J703" s="2677"/>
      <c r="K703" s="140"/>
      <c r="L703" s="155"/>
      <c r="M703" s="155"/>
      <c r="N703" s="155"/>
      <c r="O703" s="2676"/>
      <c r="P703" s="2676"/>
      <c r="Q703" s="2676"/>
      <c r="R703" s="2676"/>
      <c r="S703" s="2676"/>
      <c r="T703" s="2676"/>
    </row>
    <row r="704" spans="1:20" ht="17" customHeight="1" x14ac:dyDescent="0.25">
      <c r="A704" s="153" t="s">
        <v>491</v>
      </c>
      <c r="B704" s="154"/>
      <c r="C704" s="136"/>
      <c r="D704" s="136"/>
      <c r="E704" s="2676"/>
      <c r="F704" s="2676"/>
      <c r="G704" s="2676"/>
      <c r="H704" s="2677"/>
      <c r="I704" s="2676">
        <v>0</v>
      </c>
      <c r="J704" s="2677"/>
      <c r="K704" s="140"/>
      <c r="L704" s="155"/>
      <c r="M704" s="155"/>
      <c r="N704" s="155"/>
      <c r="O704" s="2676"/>
      <c r="P704" s="2676"/>
      <c r="Q704" s="2676"/>
      <c r="R704" s="2676"/>
      <c r="S704" s="2676"/>
      <c r="T704" s="2676"/>
    </row>
    <row r="705" spans="1:20" ht="17" customHeight="1" x14ac:dyDescent="0.25">
      <c r="A705" s="2567" t="s">
        <v>536</v>
      </c>
      <c r="B705" s="2568"/>
      <c r="C705" s="136"/>
      <c r="D705" s="136"/>
      <c r="E705" s="2684"/>
      <c r="F705" s="2685"/>
      <c r="G705" s="2676"/>
      <c r="H705" s="2677"/>
      <c r="I705" s="2676">
        <v>0</v>
      </c>
      <c r="J705" s="2677"/>
      <c r="K705" s="140"/>
      <c r="L705" s="158" t="s">
        <v>537</v>
      </c>
      <c r="M705" s="159"/>
      <c r="N705" s="159"/>
      <c r="O705" s="2569"/>
      <c r="P705" s="2570"/>
      <c r="Q705" s="2569"/>
      <c r="R705" s="2570"/>
      <c r="S705" s="2575">
        <v>1063937.5</v>
      </c>
      <c r="T705" s="2576"/>
    </row>
    <row r="706" spans="1:20" ht="17" customHeight="1" x14ac:dyDescent="0.25">
      <c r="A706" s="153" t="s">
        <v>538</v>
      </c>
      <c r="B706" s="154"/>
      <c r="C706" s="136"/>
      <c r="D706" s="136"/>
      <c r="E706" s="2684"/>
      <c r="F706" s="2685"/>
      <c r="G706" s="2676"/>
      <c r="H706" s="2677"/>
      <c r="I706" s="2676">
        <v>0</v>
      </c>
      <c r="J706" s="2677"/>
      <c r="K706" s="140"/>
      <c r="L706" s="160" t="s">
        <v>597</v>
      </c>
      <c r="M706" s="161"/>
      <c r="N706" s="161"/>
      <c r="O706" s="162"/>
      <c r="P706" s="162"/>
      <c r="Q706" s="162"/>
      <c r="R706" s="162"/>
      <c r="S706" s="162"/>
      <c r="T706" s="163"/>
    </row>
    <row r="707" spans="1:20" ht="17" customHeight="1" x14ac:dyDescent="0.25">
      <c r="A707" s="2567" t="s">
        <v>540</v>
      </c>
      <c r="B707" s="2568"/>
      <c r="C707" s="136" t="s">
        <v>512</v>
      </c>
      <c r="D707" s="136" t="s">
        <v>513</v>
      </c>
      <c r="E707" s="2684">
        <v>1</v>
      </c>
      <c r="F707" s="2685"/>
      <c r="G707" s="2542">
        <v>32000</v>
      </c>
      <c r="H707" s="2543"/>
      <c r="I707" s="2676">
        <v>32000</v>
      </c>
      <c r="J707" s="2677"/>
      <c r="K707" s="140"/>
      <c r="L707" s="164" t="s">
        <v>541</v>
      </c>
      <c r="M707" s="165">
        <v>0.05</v>
      </c>
      <c r="N707" s="166"/>
      <c r="O707" s="32"/>
      <c r="P707" s="32"/>
      <c r="Q707" s="32"/>
      <c r="R707" s="32"/>
      <c r="S707" s="2552">
        <v>115885.02574380167</v>
      </c>
      <c r="T707" s="2541"/>
    </row>
    <row r="708" spans="1:20" ht="17" customHeight="1" x14ac:dyDescent="0.25">
      <c r="A708" s="153" t="s">
        <v>542</v>
      </c>
      <c r="B708" s="154"/>
      <c r="C708" s="136"/>
      <c r="D708" s="136"/>
      <c r="E708" s="2684"/>
      <c r="F708" s="2685"/>
      <c r="G708" s="2676"/>
      <c r="H708" s="2677"/>
      <c r="I708" s="2676">
        <v>0</v>
      </c>
      <c r="J708" s="2677"/>
      <c r="K708" s="140"/>
      <c r="L708" s="168" t="s">
        <v>543</v>
      </c>
      <c r="M708" s="166"/>
      <c r="N708" s="166"/>
      <c r="O708" s="32"/>
      <c r="P708" s="32"/>
      <c r="Q708" s="32"/>
      <c r="R708" s="32"/>
      <c r="S708" s="2552">
        <v>55000</v>
      </c>
      <c r="T708" s="2541"/>
    </row>
    <row r="709" spans="1:20" ht="17" customHeight="1" x14ac:dyDescent="0.25">
      <c r="A709" s="149" t="s">
        <v>598</v>
      </c>
      <c r="B709" s="152"/>
      <c r="C709" s="156" t="s">
        <v>512</v>
      </c>
      <c r="D709" s="136" t="s">
        <v>513</v>
      </c>
      <c r="E709" s="2688">
        <v>1</v>
      </c>
      <c r="F709" s="2688"/>
      <c r="G709" s="2542">
        <v>32000</v>
      </c>
      <c r="H709" s="2543"/>
      <c r="I709" s="2676">
        <v>32000</v>
      </c>
      <c r="J709" s="2677"/>
      <c r="K709" s="140"/>
      <c r="L709" s="169" t="s">
        <v>545</v>
      </c>
      <c r="M709" s="166"/>
      <c r="N709" s="166"/>
      <c r="O709" s="32"/>
      <c r="P709" s="32"/>
      <c r="Q709" s="32"/>
      <c r="R709" s="32"/>
      <c r="S709" s="2552">
        <v>560000</v>
      </c>
      <c r="T709" s="2541"/>
    </row>
    <row r="710" spans="1:20" ht="17" customHeight="1" x14ac:dyDescent="0.25">
      <c r="A710" s="170" t="s">
        <v>599</v>
      </c>
      <c r="B710" s="171"/>
      <c r="C710" s="172"/>
      <c r="D710" s="172"/>
      <c r="E710" s="2689"/>
      <c r="F710" s="2689"/>
      <c r="G710" s="2676"/>
      <c r="H710" s="2677"/>
      <c r="I710" s="2676">
        <v>0</v>
      </c>
      <c r="J710" s="2677"/>
      <c r="K710" s="140"/>
      <c r="L710" s="169" t="s">
        <v>547</v>
      </c>
      <c r="M710" s="166"/>
      <c r="N710" s="166"/>
      <c r="O710" s="32"/>
      <c r="P710" s="32"/>
      <c r="Q710" s="32"/>
      <c r="R710" s="32"/>
      <c r="S710" s="2552">
        <v>115885.02574380167</v>
      </c>
      <c r="T710" s="2541"/>
    </row>
    <row r="711" spans="1:20" ht="17" customHeight="1" x14ac:dyDescent="0.25">
      <c r="A711" s="153" t="s">
        <v>548</v>
      </c>
      <c r="B711" s="154"/>
      <c r="C711" s="136"/>
      <c r="D711" s="136"/>
      <c r="E711" s="2684"/>
      <c r="F711" s="2685"/>
      <c r="G711" s="2676"/>
      <c r="H711" s="2677"/>
      <c r="I711" s="2676">
        <v>0</v>
      </c>
      <c r="J711" s="2677"/>
      <c r="K711" s="140"/>
      <c r="L711" s="185" t="s">
        <v>520</v>
      </c>
      <c r="M711" s="173"/>
      <c r="N711" s="173"/>
      <c r="O711" s="186"/>
      <c r="P711" s="186"/>
      <c r="Q711" s="186"/>
      <c r="R711" s="186"/>
      <c r="S711" s="2757">
        <v>65000</v>
      </c>
      <c r="T711" s="2758"/>
    </row>
    <row r="712" spans="1:20" ht="17" customHeight="1" x14ac:dyDescent="0.25">
      <c r="A712" s="2567" t="s">
        <v>748</v>
      </c>
      <c r="B712" s="2568"/>
      <c r="C712" s="136" t="s">
        <v>512</v>
      </c>
      <c r="D712" s="136" t="s">
        <v>513</v>
      </c>
      <c r="E712" s="2684">
        <v>1.5</v>
      </c>
      <c r="F712" s="2685"/>
      <c r="G712" s="2542">
        <v>32000</v>
      </c>
      <c r="H712" s="2543"/>
      <c r="I712" s="2676">
        <v>48000</v>
      </c>
      <c r="J712" s="2677"/>
      <c r="K712" s="140"/>
      <c r="L712" s="174" t="s">
        <v>549</v>
      </c>
      <c r="M712" s="175"/>
      <c r="N712" s="175"/>
      <c r="O712" s="176"/>
      <c r="P712" s="176"/>
      <c r="Q712" s="176"/>
      <c r="R712" s="176"/>
      <c r="S712" s="2759">
        <v>911770.05148760322</v>
      </c>
      <c r="T712" s="2760"/>
    </row>
    <row r="713" spans="1:20" ht="17" customHeight="1" x14ac:dyDescent="0.25">
      <c r="A713" s="2567" t="s">
        <v>550</v>
      </c>
      <c r="B713" s="2568"/>
      <c r="C713" s="136"/>
      <c r="D713" s="136"/>
      <c r="E713" s="2676"/>
      <c r="F713" s="2676"/>
      <c r="G713" s="2676"/>
      <c r="H713" s="2677"/>
      <c r="I713" s="2676">
        <v>0</v>
      </c>
      <c r="J713" s="2677"/>
      <c r="K713" s="140"/>
      <c r="L713" s="177"/>
      <c r="M713" s="166"/>
      <c r="N713" s="166"/>
      <c r="O713" s="32"/>
      <c r="P713" s="32"/>
      <c r="Q713" s="32"/>
      <c r="R713" s="32"/>
      <c r="S713" s="32"/>
      <c r="T713" s="167"/>
    </row>
    <row r="714" spans="1:20" ht="17" customHeight="1" thickBot="1" x14ac:dyDescent="0.3">
      <c r="A714" s="2567" t="s">
        <v>551</v>
      </c>
      <c r="B714" s="2568"/>
      <c r="C714" s="136"/>
      <c r="D714" s="136"/>
      <c r="E714" s="2684"/>
      <c r="F714" s="2685"/>
      <c r="G714" s="2676"/>
      <c r="H714" s="2677"/>
      <c r="I714" s="2676">
        <v>0</v>
      </c>
      <c r="J714" s="2677"/>
      <c r="K714" s="140"/>
      <c r="L714" s="178" t="s">
        <v>603</v>
      </c>
      <c r="M714" s="179"/>
      <c r="N714" s="179"/>
      <c r="O714" s="179"/>
      <c r="P714" s="179"/>
      <c r="Q714" s="179"/>
      <c r="R714" s="179"/>
      <c r="S714" s="2761">
        <v>3229470.5663636364</v>
      </c>
      <c r="T714" s="2762"/>
    </row>
    <row r="715" spans="1:20" ht="17" customHeight="1" thickBot="1" x14ac:dyDescent="0.3">
      <c r="A715" s="149" t="s">
        <v>553</v>
      </c>
      <c r="B715" s="152"/>
      <c r="C715" s="156"/>
      <c r="D715" s="156"/>
      <c r="E715" s="2676"/>
      <c r="F715" s="2677"/>
      <c r="G715" s="2676"/>
      <c r="H715" s="2677"/>
      <c r="I715" s="2676">
        <v>0</v>
      </c>
      <c r="J715" s="2677"/>
      <c r="K715" s="140"/>
      <c r="L715" s="53"/>
      <c r="M715" s="53"/>
      <c r="N715" s="53"/>
      <c r="O715" s="53"/>
      <c r="P715" s="53"/>
      <c r="Q715" s="53"/>
      <c r="R715" s="53"/>
      <c r="S715" s="53"/>
      <c r="T715" s="53"/>
    </row>
    <row r="716" spans="1:20" ht="17" customHeight="1" x14ac:dyDescent="0.25">
      <c r="A716" s="149" t="s">
        <v>554</v>
      </c>
      <c r="B716" s="152"/>
      <c r="C716" s="156"/>
      <c r="D716" s="156"/>
      <c r="E716" s="2676"/>
      <c r="F716" s="2677"/>
      <c r="G716" s="2676"/>
      <c r="H716" s="2677"/>
      <c r="I716" s="2676">
        <v>0</v>
      </c>
      <c r="J716" s="2677"/>
      <c r="K716" s="140"/>
      <c r="L716" s="53"/>
      <c r="M716" s="2754" t="s">
        <v>555</v>
      </c>
      <c r="N716" s="2755"/>
      <c r="O716" s="2755"/>
      <c r="P716" s="2755"/>
      <c r="Q716" s="2756"/>
      <c r="R716" s="53"/>
      <c r="S716" s="53"/>
      <c r="T716" s="53"/>
    </row>
    <row r="717" spans="1:20" ht="17" customHeight="1" x14ac:dyDescent="0.25">
      <c r="A717" s="149" t="s">
        <v>556</v>
      </c>
      <c r="B717" s="152"/>
      <c r="C717" s="156"/>
      <c r="D717" s="156"/>
      <c r="E717" s="2676"/>
      <c r="F717" s="2677"/>
      <c r="G717" s="2676"/>
      <c r="H717" s="2677"/>
      <c r="I717" s="2676">
        <v>0</v>
      </c>
      <c r="J717" s="2677"/>
      <c r="K717" s="140"/>
      <c r="L717" s="166"/>
      <c r="M717" s="116" t="s">
        <v>557</v>
      </c>
      <c r="N717" s="117"/>
      <c r="O717" s="117"/>
      <c r="P717" s="117"/>
      <c r="Q717" s="118">
        <v>4.3479999999999999</v>
      </c>
      <c r="R717" s="166"/>
      <c r="S717" s="166"/>
      <c r="T717" s="166"/>
    </row>
    <row r="718" spans="1:20" ht="17" customHeight="1" x14ac:dyDescent="0.25">
      <c r="A718" s="149" t="s">
        <v>558</v>
      </c>
      <c r="B718" s="152"/>
      <c r="C718" s="156"/>
      <c r="D718" s="156"/>
      <c r="E718" s="2676"/>
      <c r="F718" s="2677"/>
      <c r="G718" s="2676"/>
      <c r="H718" s="2677"/>
      <c r="I718" s="2676">
        <v>0</v>
      </c>
      <c r="J718" s="2677"/>
      <c r="K718" s="140"/>
      <c r="L718" s="166"/>
      <c r="M718" s="119" t="s">
        <v>559</v>
      </c>
      <c r="N718" s="117"/>
      <c r="O718" s="117"/>
      <c r="P718" s="120"/>
      <c r="Q718" s="121">
        <v>3229470.5663636364</v>
      </c>
      <c r="R718" s="166"/>
      <c r="S718" s="166"/>
      <c r="T718" s="166"/>
    </row>
    <row r="719" spans="1:20" ht="17" customHeight="1" x14ac:dyDescent="0.25">
      <c r="A719" s="151" t="s">
        <v>560</v>
      </c>
      <c r="B719" s="152"/>
      <c r="C719" s="156"/>
      <c r="D719" s="156"/>
      <c r="E719" s="2676"/>
      <c r="F719" s="2677"/>
      <c r="G719" s="2676"/>
      <c r="H719" s="2677"/>
      <c r="I719" s="2686">
        <v>523563.01487603306</v>
      </c>
      <c r="J719" s="2687"/>
      <c r="K719" s="137"/>
      <c r="L719" s="166"/>
      <c r="M719" s="116" t="s">
        <v>561</v>
      </c>
      <c r="N719" s="117"/>
      <c r="O719" s="117"/>
      <c r="P719" s="117"/>
      <c r="Q719" s="121">
        <v>619000</v>
      </c>
      <c r="R719" s="55"/>
      <c r="S719" s="166"/>
      <c r="T719" s="166"/>
    </row>
    <row r="720" spans="1:20" ht="17" customHeight="1" x14ac:dyDescent="0.25">
      <c r="A720" s="149" t="s">
        <v>562</v>
      </c>
      <c r="B720" s="152"/>
      <c r="C720" s="156" t="s">
        <v>482</v>
      </c>
      <c r="D720" s="156" t="s">
        <v>509</v>
      </c>
      <c r="E720" s="2676">
        <v>1</v>
      </c>
      <c r="F720" s="2677"/>
      <c r="G720" s="2676">
        <v>137800</v>
      </c>
      <c r="H720" s="2677"/>
      <c r="I720" s="2676">
        <v>137800</v>
      </c>
      <c r="J720" s="2677"/>
      <c r="K720" s="140"/>
      <c r="L720" s="166"/>
      <c r="M720" s="116" t="s">
        <v>779</v>
      </c>
      <c r="N720" s="117"/>
      <c r="O720" s="117"/>
      <c r="P720" s="117"/>
      <c r="Q720" s="121">
        <v>2691412</v>
      </c>
      <c r="R720" s="61"/>
      <c r="S720" s="166"/>
      <c r="T720" s="166"/>
    </row>
    <row r="721" spans="1:20" ht="17" customHeight="1" thickBot="1" x14ac:dyDescent="0.3">
      <c r="A721" s="149" t="s">
        <v>749</v>
      </c>
      <c r="B721" s="152"/>
      <c r="C721" s="156"/>
      <c r="D721" s="156"/>
      <c r="E721" s="2676"/>
      <c r="F721" s="2677"/>
      <c r="G721" s="2676"/>
      <c r="H721" s="2677"/>
      <c r="I721" s="2676">
        <v>0</v>
      </c>
      <c r="J721" s="2677"/>
      <c r="K721" s="140"/>
      <c r="L721" s="166"/>
      <c r="M721" s="123" t="s">
        <v>564</v>
      </c>
      <c r="N721" s="124"/>
      <c r="O721" s="124"/>
      <c r="P721" s="124"/>
      <c r="Q721" s="125">
        <v>-538058.5663636364</v>
      </c>
      <c r="R721" s="166"/>
      <c r="S721" s="166"/>
      <c r="T721" s="166"/>
    </row>
    <row r="722" spans="1:20" ht="17" customHeight="1" thickBot="1" x14ac:dyDescent="0.3">
      <c r="A722" s="149" t="s">
        <v>565</v>
      </c>
      <c r="B722" s="152"/>
      <c r="C722" s="156" t="s">
        <v>476</v>
      </c>
      <c r="D722" s="156" t="s">
        <v>476</v>
      </c>
      <c r="E722" s="2676">
        <v>71.867768595041326</v>
      </c>
      <c r="F722" s="2677"/>
      <c r="G722" s="2676">
        <v>800</v>
      </c>
      <c r="H722" s="2677"/>
      <c r="I722" s="2676">
        <v>57494.21487603306</v>
      </c>
      <c r="J722" s="2677"/>
      <c r="K722" s="140"/>
      <c r="L722" s="53"/>
      <c r="M722" s="1124" t="s">
        <v>780</v>
      </c>
      <c r="N722" s="1125"/>
      <c r="O722" s="1125"/>
      <c r="P722" s="1125"/>
      <c r="Q722" s="1127">
        <v>-16.66089085832688</v>
      </c>
      <c r="R722" s="53"/>
      <c r="S722" s="53"/>
      <c r="T722" s="53"/>
    </row>
    <row r="723" spans="1:20" ht="17" customHeight="1" x14ac:dyDescent="0.25">
      <c r="A723" s="149" t="s">
        <v>750</v>
      </c>
      <c r="B723" s="152"/>
      <c r="C723" s="156" t="s">
        <v>784</v>
      </c>
      <c r="D723" s="156" t="s">
        <v>571</v>
      </c>
      <c r="E723" s="2690">
        <v>4.3479999999999999</v>
      </c>
      <c r="F723" s="2702"/>
      <c r="G723" s="2676">
        <v>45600</v>
      </c>
      <c r="H723" s="2677"/>
      <c r="I723" s="2676">
        <v>198268.79999999999</v>
      </c>
      <c r="J723" s="2677"/>
      <c r="K723" s="140"/>
      <c r="L723" s="7" t="s">
        <v>1573</v>
      </c>
      <c r="M723" s="8"/>
      <c r="N723" s="8"/>
      <c r="O723" s="8"/>
      <c r="P723" s="9"/>
      <c r="Q723" s="10"/>
      <c r="R723" s="2135"/>
      <c r="S723" s="52"/>
      <c r="T723" s="53"/>
    </row>
    <row r="724" spans="1:20" ht="17" customHeight="1" x14ac:dyDescent="0.25">
      <c r="A724" s="149" t="s">
        <v>786</v>
      </c>
      <c r="B724" s="152"/>
      <c r="C724" s="156" t="s">
        <v>784</v>
      </c>
      <c r="D724" s="156" t="s">
        <v>1261</v>
      </c>
      <c r="E724" s="2676"/>
      <c r="F724" s="2677"/>
      <c r="G724" s="2676"/>
      <c r="H724" s="2677"/>
      <c r="I724" s="2676">
        <v>130000</v>
      </c>
      <c r="J724" s="2677"/>
      <c r="K724" s="140"/>
      <c r="L724" s="2173" t="s">
        <v>1628</v>
      </c>
      <c r="M724" s="53"/>
      <c r="N724" s="53"/>
      <c r="O724" s="53"/>
      <c r="P724" s="53"/>
      <c r="Q724" s="53"/>
      <c r="R724" s="53"/>
      <c r="S724" s="53"/>
      <c r="T724" s="53"/>
    </row>
    <row r="725" spans="1:20" ht="17" customHeight="1" thickBot="1" x14ac:dyDescent="0.2">
      <c r="A725" s="180" t="s">
        <v>573</v>
      </c>
      <c r="B725" s="181"/>
      <c r="C725" s="182"/>
      <c r="D725" s="183"/>
      <c r="E725" s="2678">
        <v>10.5</v>
      </c>
      <c r="F725" s="2679"/>
      <c r="G725" s="2546"/>
      <c r="H725" s="2547"/>
      <c r="I725" s="2544">
        <v>1253763.0148760332</v>
      </c>
      <c r="J725" s="2545"/>
      <c r="K725" s="184"/>
      <c r="L725" s="166"/>
      <c r="M725" s="53"/>
      <c r="N725" s="53"/>
      <c r="O725" s="53"/>
      <c r="P725" s="53"/>
      <c r="Q725" s="53"/>
      <c r="R725" s="61"/>
      <c r="S725" s="166"/>
      <c r="T725" s="166"/>
    </row>
    <row r="726" spans="1:20" ht="14" customHeight="1" x14ac:dyDescent="0.15">
      <c r="A726" s="48"/>
      <c r="B726" s="48"/>
      <c r="C726" s="49"/>
      <c r="D726" s="49"/>
      <c r="E726" s="49"/>
      <c r="F726" s="49"/>
      <c r="G726" s="50"/>
      <c r="H726" s="50"/>
      <c r="I726" s="52"/>
      <c r="J726" s="53"/>
      <c r="K726" s="53"/>
      <c r="L726" s="48"/>
      <c r="M726" s="48"/>
      <c r="N726" s="49"/>
      <c r="O726" s="49"/>
      <c r="P726" s="49"/>
      <c r="Q726" s="49"/>
      <c r="R726" s="53"/>
      <c r="S726" s="53"/>
      <c r="T726" s="53"/>
    </row>
    <row r="727" spans="1:20" ht="14" customHeight="1" x14ac:dyDescent="0.15">
      <c r="A727" s="2610"/>
      <c r="B727" s="2610"/>
      <c r="C727" s="2610"/>
      <c r="D727" s="2610"/>
      <c r="E727" s="2610"/>
      <c r="F727" s="2610"/>
      <c r="G727" s="2610"/>
      <c r="H727" s="2610"/>
      <c r="I727" s="2610"/>
      <c r="J727" s="2610"/>
      <c r="K727" s="2610"/>
      <c r="L727" s="2610"/>
      <c r="M727" s="2610"/>
      <c r="N727" s="2610"/>
      <c r="O727" s="2610"/>
      <c r="P727" s="2610"/>
      <c r="Q727" s="2610"/>
      <c r="R727" s="2610"/>
      <c r="S727" s="2610"/>
      <c r="T727" s="2610"/>
    </row>
    <row r="728" spans="1:20" ht="14" customHeight="1" x14ac:dyDescent="0.15">
      <c r="A728" s="2610"/>
      <c r="B728" s="2610"/>
      <c r="C728" s="2610"/>
      <c r="D728" s="2610"/>
      <c r="E728" s="2610"/>
      <c r="F728" s="2610"/>
      <c r="G728" s="2610"/>
      <c r="H728" s="2610"/>
      <c r="I728" s="2610"/>
      <c r="J728" s="2610"/>
      <c r="K728" s="2610"/>
      <c r="L728" s="2610"/>
      <c r="M728" s="2610"/>
      <c r="N728" s="2610"/>
      <c r="O728" s="2610"/>
      <c r="P728" s="2610"/>
      <c r="Q728" s="2610"/>
      <c r="R728" s="2610"/>
      <c r="S728" s="2610"/>
      <c r="T728" s="2610"/>
    </row>
    <row r="729" spans="1:20" ht="14" customHeight="1" x14ac:dyDescent="0.15">
      <c r="A729" s="188"/>
      <c r="B729" s="188"/>
      <c r="C729" s="188"/>
      <c r="D729" s="188"/>
      <c r="E729" s="188"/>
      <c r="F729" s="188"/>
      <c r="G729" s="188"/>
      <c r="H729" s="188"/>
      <c r="I729" s="188"/>
      <c r="J729" s="188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</row>
    <row r="730" spans="1:20" ht="14" customHeight="1" x14ac:dyDescent="0.15">
      <c r="A730" s="188"/>
      <c r="B730" s="188"/>
      <c r="C730" s="188"/>
      <c r="D730" s="188"/>
      <c r="E730" s="188"/>
      <c r="F730" s="188"/>
      <c r="G730" s="188"/>
      <c r="H730" s="188"/>
      <c r="I730" s="188"/>
      <c r="J730" s="188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</row>
    <row r="731" spans="1:20" ht="14" customHeight="1" x14ac:dyDescent="0.15">
      <c r="A731" s="48"/>
      <c r="B731" s="48"/>
      <c r="C731" s="49"/>
      <c r="D731" s="49"/>
      <c r="E731" s="49"/>
      <c r="F731" s="49"/>
      <c r="G731" s="50"/>
      <c r="H731" s="50"/>
      <c r="I731" s="52"/>
      <c r="J731" s="53"/>
      <c r="K731" s="53"/>
      <c r="L731" s="48"/>
      <c r="M731" s="48"/>
      <c r="N731" s="49"/>
      <c r="O731" s="49"/>
      <c r="P731" s="49"/>
      <c r="Q731" s="49"/>
      <c r="R731" s="53"/>
      <c r="S731" s="53"/>
      <c r="T731" s="53"/>
    </row>
    <row r="732" spans="1:20" ht="14" customHeight="1" x14ac:dyDescent="0.15">
      <c r="A732" s="2611" t="s">
        <v>1867</v>
      </c>
      <c r="B732" s="2611"/>
      <c r="C732" s="2611"/>
      <c r="D732" s="2611"/>
      <c r="E732" s="2611"/>
      <c r="F732" s="2611"/>
      <c r="G732" s="2611"/>
      <c r="H732" s="2611"/>
      <c r="I732" s="2611"/>
      <c r="J732" s="2611"/>
      <c r="K732" s="2611"/>
      <c r="L732" s="2611"/>
      <c r="M732" s="2611"/>
      <c r="N732" s="2611"/>
      <c r="O732" s="2611"/>
      <c r="P732" s="2611"/>
      <c r="Q732" s="2611"/>
      <c r="R732" s="2611"/>
      <c r="S732" s="2611"/>
      <c r="T732" s="2611"/>
    </row>
    <row r="733" spans="1:20" ht="14" customHeight="1" x14ac:dyDescent="0.15">
      <c r="A733" s="56"/>
      <c r="B733" s="56"/>
      <c r="C733" s="131"/>
      <c r="D733" s="57"/>
      <c r="E733" s="57"/>
      <c r="F733" s="57"/>
      <c r="G733" s="59"/>
      <c r="H733" s="59"/>
      <c r="I733" s="61"/>
      <c r="J733" s="53"/>
      <c r="K733" s="53"/>
      <c r="L733" s="56"/>
      <c r="M733" s="56"/>
      <c r="N733" s="131"/>
      <c r="O733" s="53"/>
      <c r="P733" s="53"/>
      <c r="Q733" s="53"/>
      <c r="R733" s="53"/>
      <c r="S733" s="53"/>
      <c r="T733" s="53"/>
    </row>
    <row r="734" spans="1:20" ht="14" customHeight="1" thickBot="1" x14ac:dyDescent="0.2">
      <c r="A734" s="56"/>
      <c r="B734" s="56"/>
      <c r="C734" s="57"/>
      <c r="D734" s="57"/>
      <c r="E734" s="57"/>
      <c r="F734" s="57"/>
      <c r="G734" s="59"/>
      <c r="H734" s="59"/>
      <c r="I734" s="61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</row>
    <row r="735" spans="1:20" ht="17" customHeight="1" x14ac:dyDescent="0.25">
      <c r="A735" s="2612" t="s">
        <v>451</v>
      </c>
      <c r="B735" s="2613"/>
      <c r="C735" s="2589" t="s">
        <v>452</v>
      </c>
      <c r="D735" s="2618"/>
      <c r="E735" s="2618"/>
      <c r="F735" s="2590"/>
      <c r="G735" s="2595" t="s">
        <v>453</v>
      </c>
      <c r="H735" s="2596"/>
      <c r="I735" s="2589" t="s">
        <v>455</v>
      </c>
      <c r="J735" s="2590"/>
      <c r="K735" s="62"/>
      <c r="L735" s="2620" t="s">
        <v>451</v>
      </c>
      <c r="M735" s="2618" t="s">
        <v>452</v>
      </c>
      <c r="N735" s="2618"/>
      <c r="O735" s="2618"/>
      <c r="P735" s="2590"/>
      <c r="Q735" s="2595" t="s">
        <v>453</v>
      </c>
      <c r="R735" s="2596"/>
      <c r="S735" s="2589" t="s">
        <v>455</v>
      </c>
      <c r="T735" s="2680"/>
    </row>
    <row r="736" spans="1:20" ht="17" customHeight="1" thickBot="1" x14ac:dyDescent="0.3">
      <c r="A736" s="2614"/>
      <c r="B736" s="2615"/>
      <c r="C736" s="2591"/>
      <c r="D736" s="2619"/>
      <c r="E736" s="2619"/>
      <c r="F736" s="2592"/>
      <c r="G736" s="2593" t="s">
        <v>456</v>
      </c>
      <c r="H736" s="2594"/>
      <c r="I736" s="2585"/>
      <c r="J736" s="2586"/>
      <c r="K736" s="62"/>
      <c r="L736" s="2621"/>
      <c r="M736" s="2619"/>
      <c r="N736" s="2619"/>
      <c r="O736" s="2619"/>
      <c r="P736" s="2592"/>
      <c r="Q736" s="2593" t="s">
        <v>456</v>
      </c>
      <c r="R736" s="2594"/>
      <c r="S736" s="2585"/>
      <c r="T736" s="2681"/>
    </row>
    <row r="737" spans="1:20" ht="17" customHeight="1" x14ac:dyDescent="0.25">
      <c r="A737" s="2614"/>
      <c r="B737" s="2615"/>
      <c r="C737" s="66" t="s">
        <v>457</v>
      </c>
      <c r="D737" s="2675" t="s">
        <v>458</v>
      </c>
      <c r="E737" s="2585" t="s">
        <v>459</v>
      </c>
      <c r="F737" s="2586"/>
      <c r="G737" s="2593" t="s">
        <v>460</v>
      </c>
      <c r="H737" s="2594"/>
      <c r="I737" s="2585" t="s">
        <v>363</v>
      </c>
      <c r="J737" s="2586"/>
      <c r="K737" s="62"/>
      <c r="L737" s="2621"/>
      <c r="M737" s="64" t="s">
        <v>457</v>
      </c>
      <c r="N737" s="2675" t="s">
        <v>458</v>
      </c>
      <c r="O737" s="2585" t="s">
        <v>459</v>
      </c>
      <c r="P737" s="2586"/>
      <c r="Q737" s="2593" t="s">
        <v>460</v>
      </c>
      <c r="R737" s="2594"/>
      <c r="S737" s="2585" t="s">
        <v>363</v>
      </c>
      <c r="T737" s="2681"/>
    </row>
    <row r="738" spans="1:20" ht="17" customHeight="1" thickBot="1" x14ac:dyDescent="0.3">
      <c r="A738" s="2616"/>
      <c r="B738" s="2617"/>
      <c r="C738" s="67" t="s">
        <v>461</v>
      </c>
      <c r="D738" s="2588"/>
      <c r="E738" s="2591"/>
      <c r="F738" s="2592"/>
      <c r="G738" s="2544"/>
      <c r="H738" s="2545"/>
      <c r="I738" s="2597"/>
      <c r="J738" s="2598"/>
      <c r="K738" s="62"/>
      <c r="L738" s="2622"/>
      <c r="M738" s="63" t="s">
        <v>461</v>
      </c>
      <c r="N738" s="2588"/>
      <c r="O738" s="2591"/>
      <c r="P738" s="2592"/>
      <c r="Q738" s="2544"/>
      <c r="R738" s="2545"/>
      <c r="S738" s="2682"/>
      <c r="T738" s="2683"/>
    </row>
    <row r="739" spans="1:20" ht="17" customHeight="1" x14ac:dyDescent="0.2">
      <c r="A739" s="2666" t="s">
        <v>462</v>
      </c>
      <c r="B739" s="2667"/>
      <c r="C739" s="1472"/>
      <c r="D739" s="1472"/>
      <c r="E739" s="2668"/>
      <c r="F739" s="2669"/>
      <c r="G739" s="2663"/>
      <c r="H739" s="2670"/>
      <c r="I739" s="2671"/>
      <c r="J739" s="2672"/>
      <c r="K739" s="1471"/>
      <c r="L739" s="1473" t="s">
        <v>463</v>
      </c>
      <c r="M739" s="1472"/>
      <c r="N739" s="1472"/>
      <c r="O739" s="2663"/>
      <c r="P739" s="2663"/>
      <c r="Q739" s="2663"/>
      <c r="R739" s="2663"/>
      <c r="S739" s="2663"/>
      <c r="T739" s="2663"/>
    </row>
    <row r="740" spans="1:20" ht="17" customHeight="1" x14ac:dyDescent="0.2">
      <c r="A740" s="2653" t="s">
        <v>464</v>
      </c>
      <c r="B740" s="2654"/>
      <c r="C740" s="1474"/>
      <c r="D740" s="1474"/>
      <c r="E740" s="2660"/>
      <c r="F740" s="2673"/>
      <c r="G740" s="2550"/>
      <c r="H740" s="2605"/>
      <c r="I740" s="2551">
        <v>368000</v>
      </c>
      <c r="J740" s="2674"/>
      <c r="K740" s="1475"/>
      <c r="L740" s="1476"/>
      <c r="M740" s="1474"/>
      <c r="N740" s="1474"/>
      <c r="O740" s="2550"/>
      <c r="P740" s="2550"/>
      <c r="Q740" s="2550"/>
      <c r="R740" s="2550"/>
      <c r="S740" s="2550"/>
      <c r="T740" s="2550"/>
    </row>
    <row r="741" spans="1:20" ht="18.75" customHeight="1" x14ac:dyDescent="0.25">
      <c r="A741" s="2636" t="s">
        <v>465</v>
      </c>
      <c r="B741" s="2637"/>
      <c r="C741" s="1474" t="s">
        <v>512</v>
      </c>
      <c r="D741" s="1474" t="s">
        <v>513</v>
      </c>
      <c r="E741" s="2660">
        <v>3</v>
      </c>
      <c r="F741" s="2673"/>
      <c r="G741" s="2542">
        <v>32000</v>
      </c>
      <c r="H741" s="2543"/>
      <c r="I741" s="2550">
        <v>96000</v>
      </c>
      <c r="J741" s="2605"/>
      <c r="K741" s="1479"/>
      <c r="L741" s="1480" t="s">
        <v>787</v>
      </c>
      <c r="M741" s="1474"/>
      <c r="N741" s="1474"/>
      <c r="O741" s="2550"/>
      <c r="P741" s="2550"/>
      <c r="Q741" s="2550">
        <v>466400</v>
      </c>
      <c r="R741" s="2550"/>
      <c r="S741" s="2551">
        <v>466400</v>
      </c>
      <c r="T741" s="2551"/>
    </row>
    <row r="742" spans="1:20" ht="17" customHeight="1" x14ac:dyDescent="0.25">
      <c r="A742" s="2636" t="s">
        <v>1264</v>
      </c>
      <c r="B742" s="2637"/>
      <c r="C742" s="1474" t="s">
        <v>512</v>
      </c>
      <c r="D742" s="1474" t="s">
        <v>513</v>
      </c>
      <c r="E742" s="2660">
        <v>8.5</v>
      </c>
      <c r="F742" s="2673"/>
      <c r="G742" s="2542">
        <v>32000</v>
      </c>
      <c r="H742" s="2543"/>
      <c r="I742" s="2550">
        <v>272000</v>
      </c>
      <c r="J742" s="2605"/>
      <c r="K742" s="1479"/>
      <c r="L742" s="1480" t="s">
        <v>789</v>
      </c>
      <c r="M742" s="1474"/>
      <c r="N742" s="1474"/>
      <c r="O742" s="2550"/>
      <c r="P742" s="2550"/>
      <c r="Q742" s="2550"/>
      <c r="R742" s="2550"/>
      <c r="S742" s="2551">
        <v>1451900</v>
      </c>
      <c r="T742" s="2551"/>
    </row>
    <row r="743" spans="1:20" ht="17" customHeight="1" x14ac:dyDescent="0.2">
      <c r="A743" s="2636" t="s">
        <v>790</v>
      </c>
      <c r="B743" s="2637"/>
      <c r="C743" s="1474"/>
      <c r="D743" s="1474"/>
      <c r="E743" s="2660"/>
      <c r="F743" s="2660"/>
      <c r="G743" s="2550"/>
      <c r="H743" s="2605"/>
      <c r="I743" s="2550">
        <v>0</v>
      </c>
      <c r="J743" s="2605"/>
      <c r="K743" s="1479"/>
      <c r="L743" s="1476" t="s">
        <v>609</v>
      </c>
      <c r="M743" s="1474" t="s">
        <v>791</v>
      </c>
      <c r="N743" s="1474" t="s">
        <v>792</v>
      </c>
      <c r="O743" s="2550">
        <v>14</v>
      </c>
      <c r="P743" s="2550"/>
      <c r="Q743" s="2550">
        <v>72850</v>
      </c>
      <c r="R743" s="2550"/>
      <c r="S743" s="2550">
        <v>1019900</v>
      </c>
      <c r="T743" s="2550"/>
    </row>
    <row r="744" spans="1:20" ht="17" customHeight="1" x14ac:dyDescent="0.15">
      <c r="A744" s="2664" t="s">
        <v>575</v>
      </c>
      <c r="B744" s="2665"/>
      <c r="C744" s="1474"/>
      <c r="D744" s="1474"/>
      <c r="E744" s="2660"/>
      <c r="F744" s="2660"/>
      <c r="G744" s="2550"/>
      <c r="H744" s="2550"/>
      <c r="I744" s="2551">
        <v>3378390</v>
      </c>
      <c r="J744" s="2551"/>
      <c r="K744" s="1481"/>
      <c r="L744" s="1476" t="s">
        <v>474</v>
      </c>
      <c r="M744" s="1474" t="s">
        <v>793</v>
      </c>
      <c r="N744" s="1474" t="s">
        <v>792</v>
      </c>
      <c r="O744" s="2550">
        <v>2</v>
      </c>
      <c r="P744" s="2550"/>
      <c r="Q744" s="2550">
        <v>91200</v>
      </c>
      <c r="R744" s="2550"/>
      <c r="S744" s="2550">
        <v>182400</v>
      </c>
      <c r="T744" s="2550"/>
    </row>
    <row r="745" spans="1:20" ht="17" customHeight="1" x14ac:dyDescent="0.2">
      <c r="A745" s="2658" t="s">
        <v>1265</v>
      </c>
      <c r="B745" s="2659"/>
      <c r="C745" s="1474" t="s">
        <v>794</v>
      </c>
      <c r="D745" s="1474" t="s">
        <v>509</v>
      </c>
      <c r="E745" s="2638">
        <v>2</v>
      </c>
      <c r="F745" s="2639"/>
      <c r="G745" s="2553">
        <v>1417220</v>
      </c>
      <c r="H745" s="2554"/>
      <c r="I745" s="2553">
        <v>2834440</v>
      </c>
      <c r="J745" s="2554"/>
      <c r="K745" s="1479"/>
      <c r="L745" s="1476" t="s">
        <v>474</v>
      </c>
      <c r="M745" s="1474" t="s">
        <v>795</v>
      </c>
      <c r="N745" s="1474" t="s">
        <v>468</v>
      </c>
      <c r="O745" s="2550">
        <v>2</v>
      </c>
      <c r="P745" s="2550"/>
      <c r="Q745" s="2550">
        <v>12400</v>
      </c>
      <c r="R745" s="2550"/>
      <c r="S745" s="2550">
        <v>24800</v>
      </c>
      <c r="T745" s="2550"/>
    </row>
    <row r="746" spans="1:20" ht="17" customHeight="1" x14ac:dyDescent="0.2">
      <c r="A746" s="2661" t="s">
        <v>1266</v>
      </c>
      <c r="B746" s="2662"/>
      <c r="C746" s="1474" t="s">
        <v>794</v>
      </c>
      <c r="D746" s="1474" t="s">
        <v>509</v>
      </c>
      <c r="E746" s="2660">
        <v>2</v>
      </c>
      <c r="F746" s="2660"/>
      <c r="G746" s="2553">
        <v>77400</v>
      </c>
      <c r="H746" s="2554"/>
      <c r="I746" s="2553">
        <v>154800</v>
      </c>
      <c r="J746" s="2554"/>
      <c r="K746" s="1479"/>
      <c r="L746" s="1476" t="s">
        <v>609</v>
      </c>
      <c r="M746" s="1474" t="s">
        <v>796</v>
      </c>
      <c r="N746" s="1474" t="s">
        <v>792</v>
      </c>
      <c r="O746" s="2550">
        <v>2</v>
      </c>
      <c r="P746" s="2550"/>
      <c r="Q746" s="2550">
        <v>112400</v>
      </c>
      <c r="R746" s="2550"/>
      <c r="S746" s="2550">
        <v>224800</v>
      </c>
      <c r="T746" s="2550"/>
    </row>
    <row r="747" spans="1:20" ht="17" customHeight="1" x14ac:dyDescent="0.2">
      <c r="A747" s="2658" t="s">
        <v>1267</v>
      </c>
      <c r="B747" s="2659"/>
      <c r="C747" s="1474" t="s">
        <v>794</v>
      </c>
      <c r="D747" s="1474" t="s">
        <v>509</v>
      </c>
      <c r="E747" s="2660">
        <v>1</v>
      </c>
      <c r="F747" s="2660"/>
      <c r="G747" s="2553">
        <v>47700</v>
      </c>
      <c r="H747" s="2554"/>
      <c r="I747" s="2553">
        <v>47700</v>
      </c>
      <c r="J747" s="2554"/>
      <c r="K747" s="1479"/>
      <c r="L747" s="1476" t="s">
        <v>520</v>
      </c>
      <c r="M747" s="1474"/>
      <c r="N747" s="1474"/>
      <c r="O747" s="2550"/>
      <c r="P747" s="2550"/>
      <c r="Q747" s="2550"/>
      <c r="R747" s="2550"/>
      <c r="S747" s="2550">
        <v>0</v>
      </c>
      <c r="T747" s="2550"/>
    </row>
    <row r="748" spans="1:20" ht="17" customHeight="1" x14ac:dyDescent="0.2">
      <c r="A748" s="2658" t="s">
        <v>797</v>
      </c>
      <c r="B748" s="2659"/>
      <c r="C748" s="1474" t="s">
        <v>794</v>
      </c>
      <c r="D748" s="1474" t="s">
        <v>509</v>
      </c>
      <c r="E748" s="2660">
        <v>1</v>
      </c>
      <c r="F748" s="2660"/>
      <c r="G748" s="2553">
        <v>69000</v>
      </c>
      <c r="H748" s="2554"/>
      <c r="I748" s="2553">
        <v>69000</v>
      </c>
      <c r="J748" s="2554"/>
      <c r="K748" s="1479"/>
      <c r="L748" s="1480" t="s">
        <v>798</v>
      </c>
      <c r="M748" s="1474"/>
      <c r="N748" s="1474"/>
      <c r="O748" s="2550"/>
      <c r="P748" s="2550"/>
      <c r="Q748" s="2550"/>
      <c r="R748" s="2550"/>
      <c r="S748" s="2551">
        <v>518330</v>
      </c>
      <c r="T748" s="2551"/>
    </row>
    <row r="749" spans="1:20" ht="17" customHeight="1" x14ac:dyDescent="0.2">
      <c r="A749" s="2661" t="s">
        <v>528</v>
      </c>
      <c r="B749" s="2662"/>
      <c r="C749" s="1474" t="s">
        <v>794</v>
      </c>
      <c r="D749" s="1474" t="s">
        <v>509</v>
      </c>
      <c r="E749" s="2638">
        <v>1</v>
      </c>
      <c r="F749" s="2639"/>
      <c r="G749" s="2553">
        <v>127200</v>
      </c>
      <c r="H749" s="2554"/>
      <c r="I749" s="2553">
        <v>127200</v>
      </c>
      <c r="J749" s="2554"/>
      <c r="K749" s="1479"/>
      <c r="L749" s="1476" t="s">
        <v>499</v>
      </c>
      <c r="M749" s="1474" t="s">
        <v>799</v>
      </c>
      <c r="N749" s="1474" t="s">
        <v>489</v>
      </c>
      <c r="O749" s="2649">
        <v>1</v>
      </c>
      <c r="P749" s="2649"/>
      <c r="Q749" s="2550">
        <v>20000</v>
      </c>
      <c r="R749" s="2550"/>
      <c r="S749" s="2550">
        <v>20000</v>
      </c>
      <c r="T749" s="2550"/>
    </row>
    <row r="750" spans="1:20" ht="17" customHeight="1" x14ac:dyDescent="0.2">
      <c r="A750" s="2658" t="s">
        <v>1268</v>
      </c>
      <c r="B750" s="2659"/>
      <c r="C750" s="1474" t="s">
        <v>794</v>
      </c>
      <c r="D750" s="1474" t="s">
        <v>509</v>
      </c>
      <c r="E750" s="2638">
        <v>1</v>
      </c>
      <c r="F750" s="2655"/>
      <c r="G750" s="2553">
        <v>145250</v>
      </c>
      <c r="H750" s="2625"/>
      <c r="I750" s="2553">
        <v>145250</v>
      </c>
      <c r="J750" s="2554"/>
      <c r="K750" s="1479"/>
      <c r="L750" s="1476" t="s">
        <v>502</v>
      </c>
      <c r="M750" s="1474" t="s">
        <v>800</v>
      </c>
      <c r="N750" s="1474" t="s">
        <v>801</v>
      </c>
      <c r="O750" s="2649">
        <v>1.5</v>
      </c>
      <c r="P750" s="2649"/>
      <c r="Q750" s="2550">
        <v>71000</v>
      </c>
      <c r="R750" s="2550"/>
      <c r="S750" s="2550">
        <v>106500</v>
      </c>
      <c r="T750" s="2550"/>
    </row>
    <row r="751" spans="1:20" ht="17" customHeight="1" x14ac:dyDescent="0.2">
      <c r="A751" s="2658"/>
      <c r="B751" s="2659"/>
      <c r="C751" s="1474"/>
      <c r="D751" s="1474"/>
      <c r="E751" s="2638"/>
      <c r="F751" s="2655"/>
      <c r="G751" s="2553"/>
      <c r="H751" s="2625"/>
      <c r="I751" s="2553"/>
      <c r="J751" s="2554"/>
      <c r="K751" s="1479"/>
      <c r="L751" s="1476" t="s">
        <v>505</v>
      </c>
      <c r="M751" s="1474" t="s">
        <v>802</v>
      </c>
      <c r="N751" s="1474" t="s">
        <v>468</v>
      </c>
      <c r="O751" s="2649">
        <v>0.6</v>
      </c>
      <c r="P751" s="2649"/>
      <c r="Q751" s="2550">
        <v>84800</v>
      </c>
      <c r="R751" s="2550"/>
      <c r="S751" s="2550">
        <v>50880</v>
      </c>
      <c r="T751" s="2550"/>
    </row>
    <row r="752" spans="1:20" ht="17" customHeight="1" x14ac:dyDescent="0.2">
      <c r="A752" s="2623"/>
      <c r="B752" s="2624"/>
      <c r="C752" s="1474"/>
      <c r="D752" s="1474"/>
      <c r="E752" s="2638"/>
      <c r="F752" s="2655"/>
      <c r="G752" s="2553"/>
      <c r="H752" s="2625"/>
      <c r="I752" s="2553"/>
      <c r="J752" s="2554"/>
      <c r="K752" s="1479"/>
      <c r="L752" s="1476" t="s">
        <v>803</v>
      </c>
      <c r="M752" s="1474" t="s">
        <v>804</v>
      </c>
      <c r="N752" s="1474" t="s">
        <v>468</v>
      </c>
      <c r="O752" s="2649">
        <v>1.3</v>
      </c>
      <c r="P752" s="2649"/>
      <c r="Q752" s="2550">
        <v>89000</v>
      </c>
      <c r="R752" s="2550"/>
      <c r="S752" s="2550">
        <v>115700</v>
      </c>
      <c r="T752" s="2550"/>
    </row>
    <row r="753" spans="1:20" ht="17" customHeight="1" x14ac:dyDescent="0.2">
      <c r="A753" s="2656" t="s">
        <v>506</v>
      </c>
      <c r="B753" s="2657"/>
      <c r="C753" s="1474"/>
      <c r="D753" s="1474"/>
      <c r="E753" s="1482"/>
      <c r="F753" s="1483"/>
      <c r="G753" s="1420"/>
      <c r="H753" s="1484"/>
      <c r="I753" s="2645">
        <v>832000</v>
      </c>
      <c r="J753" s="2646"/>
      <c r="K753" s="1479"/>
      <c r="L753" s="1476" t="s">
        <v>805</v>
      </c>
      <c r="M753" s="1474" t="s">
        <v>503</v>
      </c>
      <c r="N753" s="1474" t="s">
        <v>806</v>
      </c>
      <c r="O753" s="2550">
        <v>5</v>
      </c>
      <c r="P753" s="2550"/>
      <c r="Q753" s="2550">
        <v>45050</v>
      </c>
      <c r="R753" s="2550"/>
      <c r="S753" s="2550">
        <v>225250</v>
      </c>
      <c r="T753" s="2550"/>
    </row>
    <row r="754" spans="1:20" ht="17" customHeight="1" x14ac:dyDescent="0.25">
      <c r="A754" s="1486" t="s">
        <v>1269</v>
      </c>
      <c r="B754" s="1487"/>
      <c r="C754" s="1474" t="s">
        <v>512</v>
      </c>
      <c r="D754" s="1474" t="s">
        <v>513</v>
      </c>
      <c r="E754" s="2553">
        <v>10</v>
      </c>
      <c r="F754" s="2554"/>
      <c r="G754" s="2542">
        <v>32000</v>
      </c>
      <c r="H754" s="2543"/>
      <c r="I754" s="2553">
        <v>320000</v>
      </c>
      <c r="J754" s="2554"/>
      <c r="K754" s="1479"/>
      <c r="L754" s="1480" t="s">
        <v>807</v>
      </c>
      <c r="M754" s="1474"/>
      <c r="N754" s="1474"/>
      <c r="O754" s="2550"/>
      <c r="P754" s="2550"/>
      <c r="Q754" s="2550"/>
      <c r="R754" s="2550"/>
      <c r="S754" s="2551">
        <v>142665</v>
      </c>
      <c r="T754" s="2551"/>
    </row>
    <row r="755" spans="1:20" ht="17" customHeight="1" x14ac:dyDescent="0.25">
      <c r="A755" s="2636" t="s">
        <v>1270</v>
      </c>
      <c r="B755" s="2637"/>
      <c r="C755" s="1474" t="s">
        <v>512</v>
      </c>
      <c r="D755" s="1474" t="s">
        <v>513</v>
      </c>
      <c r="E755" s="2553">
        <v>14</v>
      </c>
      <c r="F755" s="2554"/>
      <c r="G755" s="2542">
        <v>32000</v>
      </c>
      <c r="H755" s="2543"/>
      <c r="I755" s="2553">
        <v>448000</v>
      </c>
      <c r="J755" s="2554"/>
      <c r="K755" s="1479"/>
      <c r="L755" s="1476" t="s">
        <v>493</v>
      </c>
      <c r="M755" s="1474" t="s">
        <v>808</v>
      </c>
      <c r="N755" s="1474" t="s">
        <v>489</v>
      </c>
      <c r="O755" s="2649">
        <v>1.5</v>
      </c>
      <c r="P755" s="2649"/>
      <c r="Q755" s="2550">
        <v>72850</v>
      </c>
      <c r="R755" s="2550"/>
      <c r="S755" s="2550">
        <v>109275</v>
      </c>
      <c r="T755" s="2550"/>
    </row>
    <row r="756" spans="1:20" ht="17" customHeight="1" x14ac:dyDescent="0.25">
      <c r="A756" s="2636" t="s">
        <v>517</v>
      </c>
      <c r="B756" s="2637"/>
      <c r="C756" s="1474" t="s">
        <v>512</v>
      </c>
      <c r="D756" s="1474" t="s">
        <v>513</v>
      </c>
      <c r="E756" s="2553">
        <v>2</v>
      </c>
      <c r="F756" s="2554"/>
      <c r="G756" s="2542">
        <v>32000</v>
      </c>
      <c r="H756" s="2543"/>
      <c r="I756" s="2553">
        <v>64000</v>
      </c>
      <c r="J756" s="2554"/>
      <c r="K756" s="1479"/>
      <c r="L756" s="1476" t="s">
        <v>497</v>
      </c>
      <c r="M756" s="1474" t="s">
        <v>809</v>
      </c>
      <c r="N756" s="1474" t="s">
        <v>489</v>
      </c>
      <c r="O756" s="2649">
        <v>0.7</v>
      </c>
      <c r="P756" s="2649"/>
      <c r="Q756" s="2550">
        <v>47700</v>
      </c>
      <c r="R756" s="2550"/>
      <c r="S756" s="2550">
        <v>33390</v>
      </c>
      <c r="T756" s="2550"/>
    </row>
    <row r="757" spans="1:20" ht="17" customHeight="1" x14ac:dyDescent="0.2">
      <c r="A757" s="2636" t="s">
        <v>520</v>
      </c>
      <c r="B757" s="2637"/>
      <c r="C757" s="1474"/>
      <c r="D757" s="1474"/>
      <c r="E757" s="1420"/>
      <c r="F757" s="1421"/>
      <c r="G757" s="1420"/>
      <c r="H757" s="1484"/>
      <c r="I757" s="2553">
        <v>0</v>
      </c>
      <c r="J757" s="2554"/>
      <c r="K757" s="1479"/>
      <c r="L757" s="1839" t="s">
        <v>810</v>
      </c>
      <c r="M757" s="1474"/>
      <c r="N757" s="1474"/>
      <c r="O757" s="2550"/>
      <c r="P757" s="2550"/>
      <c r="Q757" s="2550"/>
      <c r="R757" s="2550"/>
      <c r="S757" s="2551">
        <v>608200</v>
      </c>
      <c r="T757" s="2551"/>
    </row>
    <row r="758" spans="1:20" ht="17" customHeight="1" x14ac:dyDescent="0.2">
      <c r="A758" s="1477"/>
      <c r="B758" s="1478"/>
      <c r="C758" s="1474"/>
      <c r="D758" s="1474"/>
      <c r="E758" s="1420"/>
      <c r="F758" s="1421"/>
      <c r="G758" s="1420"/>
      <c r="H758" s="1484"/>
      <c r="I758" s="2553"/>
      <c r="J758" s="2554"/>
      <c r="K758" s="1479"/>
      <c r="L758" s="1488" t="s">
        <v>1284</v>
      </c>
      <c r="M758" s="1489" t="s">
        <v>811</v>
      </c>
      <c r="N758" s="1489" t="s">
        <v>489</v>
      </c>
      <c r="O758" s="2651">
        <v>2.5</v>
      </c>
      <c r="P758" s="2652"/>
      <c r="Q758" s="2553">
        <v>17000</v>
      </c>
      <c r="R758" s="2554"/>
      <c r="S758" s="2553">
        <v>42500</v>
      </c>
      <c r="T758" s="2554"/>
    </row>
    <row r="759" spans="1:20" ht="17" customHeight="1" x14ac:dyDescent="0.2">
      <c r="A759" s="2653" t="s">
        <v>522</v>
      </c>
      <c r="B759" s="2654"/>
      <c r="C759" s="1474"/>
      <c r="D759" s="1474"/>
      <c r="E759" s="1482"/>
      <c r="F759" s="1483"/>
      <c r="G759" s="1420"/>
      <c r="H759" s="1484"/>
      <c r="I759" s="2645">
        <v>1376000</v>
      </c>
      <c r="J759" s="2646"/>
      <c r="K759" s="1479"/>
      <c r="L759" s="1488" t="s">
        <v>510</v>
      </c>
      <c r="M759" s="1489" t="s">
        <v>812</v>
      </c>
      <c r="N759" s="1489" t="s">
        <v>468</v>
      </c>
      <c r="O759" s="2651">
        <v>5</v>
      </c>
      <c r="P759" s="2652"/>
      <c r="Q759" s="2553">
        <v>16150</v>
      </c>
      <c r="R759" s="2554"/>
      <c r="S759" s="2553">
        <v>80750</v>
      </c>
      <c r="T759" s="2554"/>
    </row>
    <row r="760" spans="1:20" ht="17" customHeight="1" x14ac:dyDescent="0.25">
      <c r="A760" s="2636" t="s">
        <v>1271</v>
      </c>
      <c r="B760" s="2637"/>
      <c r="C760" s="1474" t="s">
        <v>512</v>
      </c>
      <c r="D760" s="1474" t="s">
        <v>513</v>
      </c>
      <c r="E760" s="2638">
        <v>6</v>
      </c>
      <c r="F760" s="2639"/>
      <c r="G760" s="2542">
        <v>32000</v>
      </c>
      <c r="H760" s="2543"/>
      <c r="I760" s="2553">
        <v>192000</v>
      </c>
      <c r="J760" s="2554"/>
      <c r="K760" s="1479"/>
      <c r="L760" s="1488" t="s">
        <v>813</v>
      </c>
      <c r="M760" s="1489" t="s">
        <v>814</v>
      </c>
      <c r="N760" s="1489" t="s">
        <v>468</v>
      </c>
      <c r="O760" s="2649">
        <v>3</v>
      </c>
      <c r="P760" s="2649"/>
      <c r="Q760" s="2550">
        <v>45050</v>
      </c>
      <c r="R760" s="2550"/>
      <c r="S760" s="2550">
        <v>135150</v>
      </c>
      <c r="T760" s="2550"/>
    </row>
    <row r="761" spans="1:20" ht="17" customHeight="1" x14ac:dyDescent="0.25">
      <c r="A761" s="2636" t="s">
        <v>1272</v>
      </c>
      <c r="B761" s="2637"/>
      <c r="C761" s="1474" t="s">
        <v>512</v>
      </c>
      <c r="D761" s="1474" t="s">
        <v>513</v>
      </c>
      <c r="E761" s="2638">
        <v>3</v>
      </c>
      <c r="F761" s="2639"/>
      <c r="G761" s="2542">
        <v>32000</v>
      </c>
      <c r="H761" s="2543"/>
      <c r="I761" s="2553">
        <v>96000</v>
      </c>
      <c r="J761" s="2554"/>
      <c r="K761" s="1479"/>
      <c r="L761" s="1488" t="s">
        <v>816</v>
      </c>
      <c r="M761" s="1489" t="s">
        <v>817</v>
      </c>
      <c r="N761" s="1489" t="s">
        <v>489</v>
      </c>
      <c r="O761" s="2649">
        <v>3</v>
      </c>
      <c r="P761" s="2649"/>
      <c r="Q761" s="2550">
        <v>116600</v>
      </c>
      <c r="R761" s="2550"/>
      <c r="S761" s="2550">
        <v>349800</v>
      </c>
      <c r="T761" s="2550"/>
    </row>
    <row r="762" spans="1:20" ht="17" customHeight="1" x14ac:dyDescent="0.25">
      <c r="A762" s="2636" t="s">
        <v>1273</v>
      </c>
      <c r="B762" s="2637"/>
      <c r="C762" s="1474" t="s">
        <v>512</v>
      </c>
      <c r="D762" s="1474" t="s">
        <v>513</v>
      </c>
      <c r="E762" s="2638">
        <v>15</v>
      </c>
      <c r="F762" s="2639"/>
      <c r="G762" s="2542">
        <v>32000</v>
      </c>
      <c r="H762" s="2543"/>
      <c r="I762" s="2553">
        <v>480000</v>
      </c>
      <c r="J762" s="2554"/>
      <c r="K762" s="1475"/>
      <c r="L762" s="1490" t="s">
        <v>818</v>
      </c>
      <c r="M762" s="1489" t="s">
        <v>819</v>
      </c>
      <c r="N762" s="1489" t="s">
        <v>489</v>
      </c>
      <c r="O762" s="2550">
        <v>8</v>
      </c>
      <c r="P762" s="2550"/>
      <c r="Q762" s="2550">
        <v>23350</v>
      </c>
      <c r="R762" s="2550"/>
      <c r="S762" s="2551">
        <v>186800</v>
      </c>
      <c r="T762" s="2551"/>
    </row>
    <row r="763" spans="1:20" ht="17" customHeight="1" x14ac:dyDescent="0.25">
      <c r="A763" s="2636" t="s">
        <v>1274</v>
      </c>
      <c r="B763" s="2637"/>
      <c r="C763" s="1474" t="s">
        <v>512</v>
      </c>
      <c r="D763" s="1474" t="s">
        <v>513</v>
      </c>
      <c r="E763" s="2638">
        <v>8</v>
      </c>
      <c r="F763" s="2639"/>
      <c r="G763" s="2542">
        <v>32000</v>
      </c>
      <c r="H763" s="2543"/>
      <c r="I763" s="2553">
        <v>256000</v>
      </c>
      <c r="J763" s="2554"/>
      <c r="K763" s="1479"/>
      <c r="L763" s="1490" t="s">
        <v>820</v>
      </c>
      <c r="M763" s="1489"/>
      <c r="N763" s="1488"/>
      <c r="O763" s="2650"/>
      <c r="P763" s="2650"/>
      <c r="Q763" s="2550"/>
      <c r="R763" s="2550"/>
      <c r="S763" s="2551">
        <v>1007700</v>
      </c>
      <c r="T763" s="2551"/>
    </row>
    <row r="764" spans="1:20" ht="17" customHeight="1" x14ac:dyDescent="0.25">
      <c r="A764" s="2636" t="s">
        <v>1275</v>
      </c>
      <c r="B764" s="2637"/>
      <c r="C764" s="1474" t="s">
        <v>512</v>
      </c>
      <c r="D764" s="1474" t="s">
        <v>513</v>
      </c>
      <c r="E764" s="2638">
        <v>7</v>
      </c>
      <c r="F764" s="2639"/>
      <c r="G764" s="2542">
        <v>32000</v>
      </c>
      <c r="H764" s="2543"/>
      <c r="I764" s="2553">
        <v>224000</v>
      </c>
      <c r="J764" s="2554"/>
      <c r="K764" s="1479"/>
      <c r="L764" s="1488" t="s">
        <v>618</v>
      </c>
      <c r="M764" s="1489" t="s">
        <v>821</v>
      </c>
      <c r="N764" s="1489" t="s">
        <v>513</v>
      </c>
      <c r="O764" s="2550">
        <v>6</v>
      </c>
      <c r="P764" s="2550"/>
      <c r="Q764" s="2550">
        <v>10300</v>
      </c>
      <c r="R764" s="2550"/>
      <c r="S764" s="2550">
        <v>61800</v>
      </c>
      <c r="T764" s="2550"/>
    </row>
    <row r="765" spans="1:20" ht="17" customHeight="1" x14ac:dyDescent="0.25">
      <c r="A765" s="2636" t="s">
        <v>1276</v>
      </c>
      <c r="B765" s="2637"/>
      <c r="C765" s="1474" t="s">
        <v>512</v>
      </c>
      <c r="D765" s="1474" t="s">
        <v>513</v>
      </c>
      <c r="E765" s="2647">
        <v>4</v>
      </c>
      <c r="F765" s="2648"/>
      <c r="G765" s="2542">
        <v>32000</v>
      </c>
      <c r="H765" s="2543"/>
      <c r="I765" s="2553">
        <v>128000</v>
      </c>
      <c r="J765" s="2554"/>
      <c r="K765" s="1479"/>
      <c r="L765" s="1488" t="s">
        <v>822</v>
      </c>
      <c r="M765" s="1489" t="s">
        <v>821</v>
      </c>
      <c r="N765" s="1489" t="s">
        <v>513</v>
      </c>
      <c r="O765" s="2550">
        <v>3</v>
      </c>
      <c r="P765" s="2550"/>
      <c r="Q765" s="2550">
        <v>10300</v>
      </c>
      <c r="R765" s="2550"/>
      <c r="S765" s="2550">
        <v>30900</v>
      </c>
      <c r="T765" s="2550"/>
    </row>
    <row r="766" spans="1:20" ht="17" customHeight="1" x14ac:dyDescent="0.2">
      <c r="A766" s="2636"/>
      <c r="B766" s="2637"/>
      <c r="C766" s="1474"/>
      <c r="D766" s="1474"/>
      <c r="E766" s="2553"/>
      <c r="F766" s="2554"/>
      <c r="G766" s="2553"/>
      <c r="H766" s="2554"/>
      <c r="I766" s="2553">
        <v>0</v>
      </c>
      <c r="J766" s="2554"/>
      <c r="K766" s="1479"/>
      <c r="L766" s="1488" t="s">
        <v>823</v>
      </c>
      <c r="M766" s="1489" t="s">
        <v>824</v>
      </c>
      <c r="N766" s="1489" t="s">
        <v>468</v>
      </c>
      <c r="O766" s="2553">
        <v>2500</v>
      </c>
      <c r="P766" s="2554"/>
      <c r="Q766" s="2553">
        <v>300</v>
      </c>
      <c r="R766" s="2554"/>
      <c r="S766" s="2553">
        <v>750000</v>
      </c>
      <c r="T766" s="2554"/>
    </row>
    <row r="767" spans="1:20" ht="17" customHeight="1" x14ac:dyDescent="0.2">
      <c r="A767" s="2636"/>
      <c r="B767" s="2637"/>
      <c r="C767" s="1474"/>
      <c r="D767" s="1474"/>
      <c r="E767" s="2638"/>
      <c r="F767" s="2639"/>
      <c r="G767" s="2553"/>
      <c r="H767" s="2554"/>
      <c r="I767" s="2553">
        <v>0</v>
      </c>
      <c r="J767" s="2554"/>
      <c r="K767" s="1479"/>
      <c r="L767" s="1488" t="s">
        <v>825</v>
      </c>
      <c r="M767" s="1489" t="s">
        <v>815</v>
      </c>
      <c r="N767" s="1489"/>
      <c r="O767" s="1420"/>
      <c r="P767" s="1421"/>
      <c r="Q767" s="1420"/>
      <c r="R767" s="1421"/>
      <c r="S767" s="2553">
        <v>85000</v>
      </c>
      <c r="T767" s="2554"/>
    </row>
    <row r="768" spans="1:20" ht="17" customHeight="1" x14ac:dyDescent="0.2">
      <c r="A768" s="2636"/>
      <c r="B768" s="2637"/>
      <c r="C768" s="1474"/>
      <c r="D768" s="1474"/>
      <c r="E768" s="2638"/>
      <c r="F768" s="2639"/>
      <c r="G768" s="2553"/>
      <c r="H768" s="2554"/>
      <c r="I768" s="2553">
        <v>0</v>
      </c>
      <c r="J768" s="2554"/>
      <c r="K768" s="1479"/>
      <c r="L768" s="1488" t="s">
        <v>826</v>
      </c>
      <c r="M768" s="1489" t="s">
        <v>815</v>
      </c>
      <c r="N768" s="1489"/>
      <c r="O768" s="2550"/>
      <c r="P768" s="2550"/>
      <c r="Q768" s="2550"/>
      <c r="R768" s="2550"/>
      <c r="S768" s="2550">
        <v>80000</v>
      </c>
      <c r="T768" s="2550"/>
    </row>
    <row r="769" spans="1:20" ht="17" customHeight="1" x14ac:dyDescent="0.2">
      <c r="A769" s="2636"/>
      <c r="B769" s="2637"/>
      <c r="C769" s="1474"/>
      <c r="D769" s="1474"/>
      <c r="E769" s="2638"/>
      <c r="F769" s="2639"/>
      <c r="G769" s="2553"/>
      <c r="H769" s="2554"/>
      <c r="I769" s="2553">
        <v>0</v>
      </c>
      <c r="J769" s="2554"/>
      <c r="K769" s="1479"/>
      <c r="L769" s="1488" t="s">
        <v>520</v>
      </c>
      <c r="M769" s="1489"/>
      <c r="N769" s="1489"/>
      <c r="O769" s="2550"/>
      <c r="P769" s="2550"/>
      <c r="Q769" s="2550"/>
      <c r="R769" s="2550"/>
      <c r="S769" s="2550"/>
      <c r="T769" s="2550"/>
    </row>
    <row r="770" spans="1:20" ht="17" customHeight="1" x14ac:dyDescent="0.2">
      <c r="A770" s="2636"/>
      <c r="B770" s="2637"/>
      <c r="C770" s="1474"/>
      <c r="D770" s="1474"/>
      <c r="E770" s="2638"/>
      <c r="F770" s="2639"/>
      <c r="G770" s="2553"/>
      <c r="H770" s="2554"/>
      <c r="I770" s="2553">
        <v>0</v>
      </c>
      <c r="J770" s="2554"/>
      <c r="K770" s="1479"/>
      <c r="L770" s="1493" t="s">
        <v>537</v>
      </c>
      <c r="M770" s="1494"/>
      <c r="N770" s="1494"/>
      <c r="O770" s="2640"/>
      <c r="P770" s="2641"/>
      <c r="Q770" s="2640"/>
      <c r="R770" s="2641"/>
      <c r="S770" s="2642">
        <v>4381995</v>
      </c>
      <c r="T770" s="2643"/>
    </row>
    <row r="771" spans="1:20" ht="17" customHeight="1" x14ac:dyDescent="0.2">
      <c r="A771" s="1486"/>
      <c r="B771" s="1487"/>
      <c r="C771" s="1489"/>
      <c r="D771" s="1474"/>
      <c r="E771" s="1491"/>
      <c r="F771" s="1492"/>
      <c r="G771" s="1420"/>
      <c r="H771" s="1484"/>
      <c r="I771" s="2553"/>
      <c r="J771" s="2554"/>
      <c r="K771" s="1479"/>
      <c r="L771" s="1495" t="s">
        <v>827</v>
      </c>
      <c r="M771" s="1496"/>
      <c r="N771" s="1496"/>
      <c r="O771" s="1497"/>
      <c r="P771" s="1497"/>
      <c r="Q771" s="1497"/>
      <c r="R771" s="1497"/>
      <c r="S771" s="1497"/>
      <c r="T771" s="1498"/>
    </row>
    <row r="772" spans="1:20" ht="17" customHeight="1" x14ac:dyDescent="0.2">
      <c r="A772" s="1499"/>
      <c r="B772" s="1500"/>
      <c r="C772" s="1501"/>
      <c r="D772" s="1474"/>
      <c r="E772" s="1502"/>
      <c r="F772" s="1503"/>
      <c r="G772" s="1420"/>
      <c r="H772" s="1484"/>
      <c r="I772" s="2553"/>
      <c r="J772" s="2554"/>
      <c r="K772" s="1479"/>
      <c r="L772" s="2636" t="s">
        <v>1285</v>
      </c>
      <c r="M772" s="2644"/>
      <c r="N772" s="1504"/>
      <c r="O772" s="1505"/>
      <c r="P772" s="1505"/>
      <c r="Q772" s="1505"/>
      <c r="R772" s="1505"/>
      <c r="S772" s="2631">
        <v>250000</v>
      </c>
      <c r="T772" s="2554"/>
    </row>
    <row r="773" spans="1:20" ht="17" customHeight="1" x14ac:dyDescent="0.2">
      <c r="A773" s="1506"/>
      <c r="B773" s="1507"/>
      <c r="C773" s="1474"/>
      <c r="D773" s="1474"/>
      <c r="E773" s="1482"/>
      <c r="F773" s="1483"/>
      <c r="G773" s="1420"/>
      <c r="H773" s="1484"/>
      <c r="I773" s="2553"/>
      <c r="J773" s="2554"/>
      <c r="K773" s="1479"/>
      <c r="L773" s="1486" t="s">
        <v>1532</v>
      </c>
      <c r="M773" s="2045">
        <v>300</v>
      </c>
      <c r="N773" s="1504"/>
      <c r="O773" s="1505"/>
      <c r="P773" s="1505"/>
      <c r="Q773" s="1505"/>
      <c r="R773" s="1505"/>
      <c r="S773" s="2631">
        <v>754407.27272727271</v>
      </c>
      <c r="T773" s="2554"/>
    </row>
    <row r="774" spans="1:20" ht="17" customHeight="1" x14ac:dyDescent="0.2">
      <c r="A774" s="1508" t="s">
        <v>560</v>
      </c>
      <c r="B774" s="1487"/>
      <c r="C774" s="1489"/>
      <c r="D774" s="1489"/>
      <c r="E774" s="1420"/>
      <c r="F774" s="1484"/>
      <c r="G774" s="1420"/>
      <c r="H774" s="1484"/>
      <c r="I774" s="2645">
        <v>4424961.9636363629</v>
      </c>
      <c r="J774" s="2646"/>
      <c r="K774" s="1479"/>
      <c r="L774" s="1485" t="s">
        <v>828</v>
      </c>
      <c r="M774" s="1504"/>
      <c r="N774" s="1504"/>
      <c r="O774" s="1505"/>
      <c r="P774" s="1505"/>
      <c r="Q774" s="1505"/>
      <c r="R774" s="1505"/>
      <c r="S774" s="2631">
        <v>1200000</v>
      </c>
      <c r="T774" s="2554"/>
    </row>
    <row r="775" spans="1:20" ht="17" customHeight="1" x14ac:dyDescent="0.25">
      <c r="A775" s="2623" t="s">
        <v>562</v>
      </c>
      <c r="B775" s="2624"/>
      <c r="C775" s="1489" t="s">
        <v>512</v>
      </c>
      <c r="D775" s="1474" t="s">
        <v>513</v>
      </c>
      <c r="E775" s="2553">
        <v>48</v>
      </c>
      <c r="F775" s="2554"/>
      <c r="G775" s="2542">
        <v>32000</v>
      </c>
      <c r="H775" s="2543"/>
      <c r="I775" s="2553">
        <v>1536000</v>
      </c>
      <c r="J775" s="2554"/>
      <c r="K775" s="1479"/>
      <c r="L775" s="1485" t="s">
        <v>1627</v>
      </c>
      <c r="M775" s="1509"/>
      <c r="N775" s="1504"/>
      <c r="O775" s="1505"/>
      <c r="P775" s="1505"/>
      <c r="Q775" s="1505"/>
      <c r="R775" s="1505"/>
      <c r="S775" s="2631">
        <v>240000</v>
      </c>
      <c r="T775" s="2554"/>
    </row>
    <row r="776" spans="1:20" ht="17" customHeight="1" x14ac:dyDescent="0.2">
      <c r="A776" s="2623" t="s">
        <v>1277</v>
      </c>
      <c r="B776" s="2624"/>
      <c r="C776" s="1489" t="s">
        <v>620</v>
      </c>
      <c r="D776" s="1489" t="s">
        <v>513</v>
      </c>
      <c r="E776" s="2553">
        <v>3250</v>
      </c>
      <c r="F776" s="2554"/>
      <c r="G776" s="2553">
        <v>130</v>
      </c>
      <c r="H776" s="2554"/>
      <c r="I776" s="2553">
        <v>422500</v>
      </c>
      <c r="J776" s="2554"/>
      <c r="K776" s="1479"/>
      <c r="L776" s="1485" t="s">
        <v>1576</v>
      </c>
      <c r="M776" s="2046">
        <v>16094021.818181818</v>
      </c>
      <c r="N776" s="1504"/>
      <c r="O776" s="1505"/>
      <c r="P776" s="1505"/>
      <c r="Q776" s="1505"/>
      <c r="R776" s="1505"/>
      <c r="S776" s="2631">
        <v>321880.4363636364</v>
      </c>
      <c r="T776" s="2554"/>
    </row>
    <row r="777" spans="1:20" ht="17" customHeight="1" x14ac:dyDescent="0.2">
      <c r="A777" s="2623" t="s">
        <v>1278</v>
      </c>
      <c r="B777" s="2624"/>
      <c r="C777" s="1489" t="s">
        <v>620</v>
      </c>
      <c r="D777" s="1474" t="s">
        <v>513</v>
      </c>
      <c r="E777" s="2553">
        <v>3250</v>
      </c>
      <c r="F777" s="2554"/>
      <c r="G777" s="2553">
        <v>60</v>
      </c>
      <c r="H777" s="2625"/>
      <c r="I777" s="2553">
        <v>195000</v>
      </c>
      <c r="J777" s="2554"/>
      <c r="K777" s="1479"/>
      <c r="L777" s="1510" t="s">
        <v>1286</v>
      </c>
      <c r="M777" s="1511"/>
      <c r="N777" s="1511"/>
      <c r="O777" s="1511"/>
      <c r="P777" s="1511"/>
      <c r="Q777" s="1511"/>
      <c r="R777" s="1511"/>
      <c r="S777" s="2632">
        <v>321880.4363636364</v>
      </c>
      <c r="T777" s="2633"/>
    </row>
    <row r="778" spans="1:20" ht="17" customHeight="1" x14ac:dyDescent="0.2">
      <c r="A778" s="2623" t="s">
        <v>1279</v>
      </c>
      <c r="B778" s="2624"/>
      <c r="C778" s="1489" t="s">
        <v>620</v>
      </c>
      <c r="D778" s="1474" t="s">
        <v>513</v>
      </c>
      <c r="E778" s="2553">
        <v>3250</v>
      </c>
      <c r="F778" s="2554"/>
      <c r="G778" s="2553">
        <v>40</v>
      </c>
      <c r="H778" s="2625"/>
      <c r="I778" s="2550">
        <v>130000</v>
      </c>
      <c r="J778" s="2605"/>
      <c r="K778" s="1479"/>
      <c r="L778" s="1512" t="s">
        <v>549</v>
      </c>
      <c r="M778" s="1513"/>
      <c r="N778" s="1513"/>
      <c r="O778" s="1514"/>
      <c r="P778" s="1514"/>
      <c r="Q778" s="1514"/>
      <c r="R778" s="1514"/>
      <c r="S778" s="2634">
        <v>3088168.1454545455</v>
      </c>
      <c r="T778" s="2635"/>
    </row>
    <row r="779" spans="1:20" ht="17" customHeight="1" x14ac:dyDescent="0.2">
      <c r="A779" s="2623" t="s">
        <v>823</v>
      </c>
      <c r="B779" s="2624"/>
      <c r="C779" s="1489" t="s">
        <v>1280</v>
      </c>
      <c r="D779" s="1474" t="s">
        <v>468</v>
      </c>
      <c r="E779" s="2550">
        <v>2514.6909090909089</v>
      </c>
      <c r="F779" s="2605"/>
      <c r="G779" s="2553">
        <v>220</v>
      </c>
      <c r="H779" s="2625"/>
      <c r="I779" s="2550">
        <v>553232</v>
      </c>
      <c r="J779" s="2605"/>
      <c r="K779" s="1479"/>
      <c r="L779" s="1249"/>
      <c r="M779" s="1504"/>
      <c r="N779" s="1504"/>
      <c r="O779" s="1505"/>
      <c r="P779" s="1505"/>
      <c r="Q779" s="1505"/>
      <c r="R779" s="1505"/>
      <c r="S779" s="1505"/>
      <c r="T779" s="1421"/>
    </row>
    <row r="780" spans="1:20" ht="17" customHeight="1" thickBot="1" x14ac:dyDescent="0.25">
      <c r="A780" s="2623" t="s">
        <v>831</v>
      </c>
      <c r="B780" s="2624"/>
      <c r="C780" s="1489" t="s">
        <v>1280</v>
      </c>
      <c r="D780" s="1474" t="s">
        <v>468</v>
      </c>
      <c r="E780" s="2550">
        <v>2514.6909090909089</v>
      </c>
      <c r="F780" s="2605"/>
      <c r="G780" s="2550">
        <v>100</v>
      </c>
      <c r="H780" s="2605"/>
      <c r="I780" s="2550">
        <v>251469.09090909088</v>
      </c>
      <c r="J780" s="2605"/>
      <c r="K780" s="1479"/>
      <c r="L780" s="1515" t="s">
        <v>842</v>
      </c>
      <c r="M780" s="1516"/>
      <c r="N780" s="1516"/>
      <c r="O780" s="1516"/>
      <c r="P780" s="1516"/>
      <c r="Q780" s="1516"/>
      <c r="R780" s="1516"/>
      <c r="S780" s="2626">
        <v>17849515.109090909</v>
      </c>
      <c r="T780" s="2627"/>
    </row>
    <row r="781" spans="1:20" ht="17" customHeight="1" thickBot="1" x14ac:dyDescent="0.25">
      <c r="A781" s="2623" t="s">
        <v>1281</v>
      </c>
      <c r="B781" s="2624"/>
      <c r="C781" s="1489" t="s">
        <v>1280</v>
      </c>
      <c r="D781" s="1489" t="s">
        <v>468</v>
      </c>
      <c r="E781" s="2550">
        <v>2514.6909090909089</v>
      </c>
      <c r="F781" s="2605"/>
      <c r="G781" s="2550">
        <v>190</v>
      </c>
      <c r="H781" s="2605"/>
      <c r="I781" s="2550">
        <v>477791.27272727271</v>
      </c>
      <c r="J781" s="2605"/>
      <c r="K781" s="1479"/>
      <c r="L781" s="1471"/>
      <c r="M781" s="1471"/>
      <c r="N781" s="1471"/>
      <c r="O781" s="1471"/>
      <c r="P781" s="1471"/>
      <c r="Q781" s="1471"/>
      <c r="R781" s="1471"/>
      <c r="S781" s="1471"/>
      <c r="T781" s="1471"/>
    </row>
    <row r="782" spans="1:20" ht="17" customHeight="1" x14ac:dyDescent="0.2">
      <c r="A782" s="2623" t="s">
        <v>1282</v>
      </c>
      <c r="B782" s="2624"/>
      <c r="C782" s="1489"/>
      <c r="D782" s="1489" t="s">
        <v>1261</v>
      </c>
      <c r="E782" s="2553">
        <v>1</v>
      </c>
      <c r="F782" s="2554"/>
      <c r="G782" s="2550">
        <v>62000</v>
      </c>
      <c r="H782" s="2605"/>
      <c r="I782" s="2553">
        <v>62000</v>
      </c>
      <c r="J782" s="2554"/>
      <c r="K782" s="1479"/>
      <c r="L782" s="1471"/>
      <c r="M782" s="2628" t="s">
        <v>555</v>
      </c>
      <c r="N782" s="2629"/>
      <c r="O782" s="2629"/>
      <c r="P782" s="2629"/>
      <c r="Q782" s="2630"/>
      <c r="R782" s="1471"/>
      <c r="S782" s="1471"/>
      <c r="T782" s="1471"/>
    </row>
    <row r="783" spans="1:20" ht="17" customHeight="1" x14ac:dyDescent="0.2">
      <c r="A783" s="2623" t="s">
        <v>1283</v>
      </c>
      <c r="B783" s="2624"/>
      <c r="C783" s="1489"/>
      <c r="D783" s="1474" t="s">
        <v>1577</v>
      </c>
      <c r="E783" s="2553">
        <v>8</v>
      </c>
      <c r="F783" s="2554"/>
      <c r="G783" s="2550">
        <v>62000</v>
      </c>
      <c r="H783" s="2605"/>
      <c r="I783" s="2553">
        <v>496000</v>
      </c>
      <c r="J783" s="2554"/>
      <c r="K783" s="1479"/>
      <c r="L783" s="2136"/>
      <c r="M783" s="1459" t="s">
        <v>557</v>
      </c>
      <c r="N783" s="1460"/>
      <c r="O783" s="1460"/>
      <c r="P783" s="1460"/>
      <c r="Q783" s="1461">
        <v>2.5146909090909091</v>
      </c>
      <c r="R783" s="1471"/>
      <c r="S783" s="1504"/>
      <c r="T783" s="1504"/>
    </row>
    <row r="784" spans="1:20" ht="17" customHeight="1" x14ac:dyDescent="0.2">
      <c r="A784" s="2623" t="s">
        <v>829</v>
      </c>
      <c r="B784" s="2624"/>
      <c r="C784" s="1489"/>
      <c r="D784" s="1489" t="s">
        <v>468</v>
      </c>
      <c r="E784" s="2550">
        <v>2514.6909090909089</v>
      </c>
      <c r="F784" s="2605"/>
      <c r="G784" s="2550">
        <v>66</v>
      </c>
      <c r="H784" s="2605"/>
      <c r="I784" s="2550">
        <v>165969.59999999998</v>
      </c>
      <c r="J784" s="2605"/>
      <c r="K784" s="1475"/>
      <c r="L784" s="1504"/>
      <c r="M784" s="1462" t="s">
        <v>559</v>
      </c>
      <c r="N784" s="1460"/>
      <c r="O784" s="1460"/>
      <c r="P784" s="1463"/>
      <c r="Q784" s="1464">
        <v>17849515.109090909</v>
      </c>
      <c r="R784" s="1471"/>
      <c r="S784" s="1504"/>
      <c r="T784" s="1504"/>
    </row>
    <row r="785" spans="1:20" ht="17" customHeight="1" x14ac:dyDescent="0.2">
      <c r="A785" s="1486" t="s">
        <v>786</v>
      </c>
      <c r="B785" s="1487"/>
      <c r="C785" s="1489"/>
      <c r="D785" s="1489" t="s">
        <v>1261</v>
      </c>
      <c r="E785" s="2550">
        <v>1</v>
      </c>
      <c r="F785" s="2605"/>
      <c r="G785" s="2550">
        <v>135000</v>
      </c>
      <c r="H785" s="2605"/>
      <c r="I785" s="2550">
        <v>135000</v>
      </c>
      <c r="J785" s="2605"/>
      <c r="K785" s="1479"/>
      <c r="L785" s="1504"/>
      <c r="M785" s="1459" t="s">
        <v>561</v>
      </c>
      <c r="N785" s="1460"/>
      <c r="O785" s="1460"/>
      <c r="P785" s="1460"/>
      <c r="Q785" s="1464">
        <v>6400000</v>
      </c>
      <c r="R785" s="1471"/>
      <c r="S785" s="1504"/>
      <c r="T785" s="1504"/>
    </row>
    <row r="786" spans="1:20" ht="17" customHeight="1" x14ac:dyDescent="0.2">
      <c r="A786" s="2623"/>
      <c r="B786" s="2624"/>
      <c r="C786" s="1489"/>
      <c r="D786" s="1489"/>
      <c r="E786" s="2550"/>
      <c r="F786" s="2605"/>
      <c r="G786" s="2550"/>
      <c r="H786" s="2605"/>
      <c r="I786" s="2550">
        <v>0</v>
      </c>
      <c r="J786" s="2605"/>
      <c r="K786" s="1479"/>
      <c r="L786" s="1504"/>
      <c r="M786" s="1459" t="s">
        <v>779</v>
      </c>
      <c r="N786" s="1460"/>
      <c r="O786" s="1460"/>
      <c r="P786" s="1460"/>
      <c r="Q786" s="1464">
        <v>16094021.818181818</v>
      </c>
      <c r="R786" s="1471"/>
      <c r="S786" s="1504"/>
      <c r="T786" s="1504"/>
    </row>
    <row r="787" spans="1:20" ht="17" customHeight="1" thickBot="1" x14ac:dyDescent="0.25">
      <c r="A787" s="1486"/>
      <c r="B787" s="1487"/>
      <c r="C787" s="1489"/>
      <c r="D787" s="1474"/>
      <c r="E787" s="2550"/>
      <c r="F787" s="2605"/>
      <c r="G787" s="2550"/>
      <c r="H787" s="2605"/>
      <c r="I787" s="2550"/>
      <c r="J787" s="2605"/>
      <c r="K787" s="1479"/>
      <c r="L787" s="2137"/>
      <c r="M787" s="1465" t="s">
        <v>564</v>
      </c>
      <c r="N787" s="1466"/>
      <c r="O787" s="1466"/>
      <c r="P787" s="1466"/>
      <c r="Q787" s="1467">
        <v>-1755493.290909091</v>
      </c>
      <c r="R787" s="1504"/>
      <c r="S787" s="1471"/>
      <c r="T787" s="1471"/>
    </row>
    <row r="788" spans="1:20" ht="17" customHeight="1" thickBot="1" x14ac:dyDescent="0.25">
      <c r="A788" s="1486" t="s">
        <v>843</v>
      </c>
      <c r="B788" s="1487"/>
      <c r="C788" s="1489"/>
      <c r="D788" s="1489"/>
      <c r="E788" s="2603">
        <v>128.5</v>
      </c>
      <c r="F788" s="2604"/>
      <c r="G788" s="2550"/>
      <c r="H788" s="2605"/>
      <c r="I788" s="2550"/>
      <c r="J788" s="2605"/>
      <c r="K788" s="1479"/>
      <c r="L788" s="1471"/>
      <c r="M788" s="1468" t="s">
        <v>780</v>
      </c>
      <c r="N788" s="1469"/>
      <c r="O788" s="1469"/>
      <c r="P788" s="1469"/>
      <c r="Q788" s="1470">
        <v>-9.8349634720049242</v>
      </c>
      <c r="R788" s="279"/>
      <c r="S788" s="1517"/>
      <c r="T788" s="1471"/>
    </row>
    <row r="789" spans="1:20" ht="17" customHeight="1" thickBot="1" x14ac:dyDescent="0.2">
      <c r="A789" s="1518" t="s">
        <v>573</v>
      </c>
      <c r="B789" s="1519"/>
      <c r="C789" s="1520"/>
      <c r="D789" s="1521"/>
      <c r="E789" s="2606"/>
      <c r="F789" s="2607"/>
      <c r="G789" s="2606"/>
      <c r="H789" s="2607"/>
      <c r="I789" s="2608">
        <v>10379351.963636363</v>
      </c>
      <c r="J789" s="2609"/>
      <c r="K789" s="1522"/>
      <c r="L789" s="1471"/>
      <c r="M789" s="1471"/>
      <c r="N789" s="1471"/>
      <c r="O789" s="1471"/>
      <c r="P789" s="1471"/>
      <c r="Q789" s="1471"/>
      <c r="R789" s="1504"/>
      <c r="S789" s="1504"/>
      <c r="T789" s="1504"/>
    </row>
    <row r="790" spans="1:20" ht="14" customHeight="1" x14ac:dyDescent="0.15">
      <c r="A790" s="48"/>
      <c r="B790" s="48"/>
      <c r="C790" s="49"/>
      <c r="D790" s="49"/>
      <c r="E790" s="49"/>
      <c r="F790" s="49"/>
      <c r="G790" s="50"/>
      <c r="H790" s="50"/>
      <c r="I790" s="52"/>
      <c r="J790" s="53"/>
      <c r="K790" s="53"/>
      <c r="L790" s="7" t="s">
        <v>1573</v>
      </c>
      <c r="M790" s="8"/>
      <c r="N790" s="8"/>
      <c r="O790" s="8"/>
      <c r="P790" s="9"/>
      <c r="Q790" s="10"/>
      <c r="R790" s="2135"/>
      <c r="S790" s="53"/>
      <c r="T790" s="53"/>
    </row>
    <row r="791" spans="1:20" ht="14" customHeight="1" x14ac:dyDescent="0.15">
      <c r="A791" s="48"/>
      <c r="B791" s="48"/>
      <c r="C791" s="49"/>
      <c r="D791" s="49"/>
      <c r="E791" s="49"/>
      <c r="F791" s="49"/>
      <c r="G791" s="50"/>
      <c r="H791" s="50"/>
      <c r="I791" s="52"/>
      <c r="J791" s="53"/>
      <c r="K791" s="53"/>
      <c r="L791" s="2173" t="s">
        <v>1628</v>
      </c>
      <c r="M791" s="53"/>
      <c r="N791" s="53"/>
      <c r="O791" s="53"/>
      <c r="P791" s="53"/>
      <c r="Q791" s="53"/>
      <c r="R791" s="53"/>
      <c r="S791" s="53"/>
      <c r="T791" s="53"/>
    </row>
    <row r="792" spans="1:20" ht="14" customHeight="1" x14ac:dyDescent="0.15">
      <c r="A792" s="48"/>
      <c r="B792" s="48"/>
      <c r="C792" s="49"/>
      <c r="D792" s="49"/>
      <c r="E792" s="49"/>
      <c r="F792" s="49"/>
      <c r="G792" s="50"/>
      <c r="H792" s="50"/>
      <c r="I792" s="52"/>
      <c r="J792" s="53"/>
      <c r="K792" s="53"/>
      <c r="L792" s="284"/>
      <c r="M792" s="48"/>
      <c r="N792" s="49"/>
      <c r="O792" s="49"/>
      <c r="P792" s="49"/>
      <c r="Q792" s="49"/>
      <c r="R792" s="53"/>
      <c r="S792" s="53"/>
      <c r="T792" s="53"/>
    </row>
    <row r="793" spans="1:20" ht="14" customHeight="1" x14ac:dyDescent="0.15">
      <c r="A793" s="2610"/>
      <c r="B793" s="2610"/>
      <c r="C793" s="2610"/>
      <c r="D793" s="2610"/>
      <c r="E793" s="2610"/>
      <c r="F793" s="2610"/>
      <c r="G793" s="2610"/>
      <c r="H793" s="2610"/>
      <c r="I793" s="2610"/>
      <c r="J793" s="2610"/>
      <c r="K793" s="2610"/>
      <c r="L793" s="2610"/>
      <c r="M793" s="2610"/>
      <c r="N793" s="2610"/>
      <c r="O793" s="2610"/>
      <c r="P793" s="2610"/>
      <c r="Q793" s="2610"/>
      <c r="R793" s="2610"/>
      <c r="S793" s="2610"/>
      <c r="T793" s="2610"/>
    </row>
    <row r="794" spans="1:20" ht="14" customHeight="1" x14ac:dyDescent="0.15">
      <c r="A794" s="2610"/>
      <c r="B794" s="2610"/>
      <c r="C794" s="2610"/>
      <c r="D794" s="2610"/>
      <c r="E794" s="2610"/>
      <c r="F794" s="2610"/>
      <c r="G794" s="2610"/>
      <c r="H794" s="2610"/>
      <c r="I794" s="2610"/>
      <c r="J794" s="2610"/>
      <c r="K794" s="2610"/>
      <c r="L794" s="2610"/>
      <c r="M794" s="2610"/>
      <c r="N794" s="2610"/>
      <c r="O794" s="2610"/>
      <c r="P794" s="2610"/>
      <c r="Q794" s="2610"/>
      <c r="R794" s="2610"/>
      <c r="S794" s="2610"/>
      <c r="T794" s="2610"/>
    </row>
    <row r="795" spans="1:20" ht="14" customHeight="1" x14ac:dyDescent="0.15">
      <c r="A795" s="188"/>
      <c r="B795" s="188"/>
      <c r="C795" s="188"/>
      <c r="D795" s="188"/>
      <c r="E795" s="188"/>
      <c r="F795" s="188"/>
      <c r="G795" s="188"/>
      <c r="H795" s="188"/>
      <c r="I795" s="188"/>
      <c r="J795" s="188"/>
      <c r="K795" s="188"/>
      <c r="L795" s="188"/>
      <c r="M795" s="188"/>
      <c r="N795" s="188"/>
      <c r="O795" s="188"/>
      <c r="P795" s="188"/>
      <c r="Q795" s="188"/>
      <c r="R795" s="188"/>
      <c r="S795" s="188"/>
      <c r="T795" s="188"/>
    </row>
    <row r="796" spans="1:20" ht="14" customHeight="1" x14ac:dyDescent="0.15">
      <c r="A796" s="48"/>
      <c r="B796" s="48"/>
      <c r="C796" s="49"/>
      <c r="D796" s="49"/>
      <c r="E796" s="49"/>
      <c r="F796" s="49"/>
      <c r="G796" s="50"/>
      <c r="H796" s="50"/>
      <c r="I796" s="52"/>
      <c r="J796" s="53"/>
      <c r="K796" s="53"/>
      <c r="L796" s="48"/>
      <c r="M796" s="48"/>
      <c r="N796" s="49"/>
      <c r="O796" s="49"/>
      <c r="P796" s="49"/>
      <c r="Q796" s="49"/>
      <c r="R796" s="53"/>
      <c r="S796" s="53"/>
      <c r="T796" s="53"/>
    </row>
    <row r="797" spans="1:20" ht="14" customHeight="1" x14ac:dyDescent="0.15">
      <c r="A797" s="2611" t="s">
        <v>1868</v>
      </c>
      <c r="B797" s="2611"/>
      <c r="C797" s="2611"/>
      <c r="D797" s="2611"/>
      <c r="E797" s="2611"/>
      <c r="F797" s="2611"/>
      <c r="G797" s="2611"/>
      <c r="H797" s="2611"/>
      <c r="I797" s="2611"/>
      <c r="J797" s="2611"/>
      <c r="K797" s="2611"/>
      <c r="L797" s="2611"/>
      <c r="M797" s="2611"/>
      <c r="N797" s="2611"/>
      <c r="O797" s="2611"/>
      <c r="P797" s="2611"/>
      <c r="Q797" s="2611"/>
      <c r="R797" s="2611"/>
      <c r="S797" s="2611"/>
      <c r="T797" s="2611"/>
    </row>
    <row r="798" spans="1:20" ht="14" customHeight="1" x14ac:dyDescent="0.15">
      <c r="A798" s="56"/>
      <c r="B798" s="56"/>
      <c r="C798" s="131"/>
      <c r="D798" s="57"/>
      <c r="E798" s="57"/>
      <c r="F798" s="57"/>
      <c r="G798" s="59"/>
      <c r="H798" s="59"/>
      <c r="I798" s="61"/>
      <c r="J798" s="53"/>
      <c r="K798" s="53"/>
      <c r="L798" s="56"/>
      <c r="M798" s="56"/>
      <c r="N798" s="131"/>
      <c r="O798" s="53"/>
      <c r="P798" s="53"/>
      <c r="Q798" s="53"/>
      <c r="R798" s="53"/>
      <c r="S798" s="53"/>
      <c r="T798" s="53"/>
    </row>
    <row r="799" spans="1:20" ht="14" customHeight="1" thickBot="1" x14ac:dyDescent="0.2">
      <c r="A799" s="56"/>
      <c r="B799" s="56"/>
      <c r="C799" s="57"/>
      <c r="D799" s="57"/>
      <c r="E799" s="57"/>
      <c r="F799" s="57"/>
      <c r="G799" s="59"/>
      <c r="H799" s="59"/>
      <c r="I799" s="61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</row>
    <row r="800" spans="1:20" ht="17" customHeight="1" x14ac:dyDescent="0.25">
      <c r="A800" s="2612" t="s">
        <v>451</v>
      </c>
      <c r="B800" s="2613"/>
      <c r="C800" s="2589" t="s">
        <v>452</v>
      </c>
      <c r="D800" s="2618"/>
      <c r="E800" s="2618"/>
      <c r="F800" s="2590"/>
      <c r="G800" s="2595" t="s">
        <v>453</v>
      </c>
      <c r="H800" s="2596"/>
      <c r="I800" s="2589" t="s">
        <v>455</v>
      </c>
      <c r="J800" s="2590"/>
      <c r="K800" s="62"/>
      <c r="L800" s="2620" t="s">
        <v>451</v>
      </c>
      <c r="M800" s="2589" t="s">
        <v>452</v>
      </c>
      <c r="N800" s="2618"/>
      <c r="O800" s="2618"/>
      <c r="P800" s="2590"/>
      <c r="Q800" s="2595" t="s">
        <v>453</v>
      </c>
      <c r="R800" s="2596"/>
      <c r="S800" s="2589" t="s">
        <v>455</v>
      </c>
      <c r="T800" s="2590"/>
    </row>
    <row r="801" spans="1:20" ht="17" customHeight="1" thickBot="1" x14ac:dyDescent="0.3">
      <c r="A801" s="2614"/>
      <c r="B801" s="2615"/>
      <c r="C801" s="2591"/>
      <c r="D801" s="2619"/>
      <c r="E801" s="2619"/>
      <c r="F801" s="2592"/>
      <c r="G801" s="2593" t="s">
        <v>456</v>
      </c>
      <c r="H801" s="2594"/>
      <c r="I801" s="2585"/>
      <c r="J801" s="2586"/>
      <c r="K801" s="62"/>
      <c r="L801" s="2621"/>
      <c r="M801" s="2591"/>
      <c r="N801" s="2619"/>
      <c r="O801" s="2619"/>
      <c r="P801" s="2592"/>
      <c r="Q801" s="2593" t="s">
        <v>456</v>
      </c>
      <c r="R801" s="2594"/>
      <c r="S801" s="2585"/>
      <c r="T801" s="2586"/>
    </row>
    <row r="802" spans="1:20" ht="17" customHeight="1" x14ac:dyDescent="0.25">
      <c r="A802" s="2614"/>
      <c r="B802" s="2615"/>
      <c r="C802" s="66" t="s">
        <v>457</v>
      </c>
      <c r="D802" s="2587" t="s">
        <v>458</v>
      </c>
      <c r="E802" s="2589" t="s">
        <v>459</v>
      </c>
      <c r="F802" s="2590"/>
      <c r="G802" s="2593" t="s">
        <v>460</v>
      </c>
      <c r="H802" s="2594"/>
      <c r="I802" s="2585" t="s">
        <v>363</v>
      </c>
      <c r="J802" s="2586"/>
      <c r="K802" s="62"/>
      <c r="L802" s="2621"/>
      <c r="M802" s="64" t="s">
        <v>457</v>
      </c>
      <c r="N802" s="2587" t="s">
        <v>458</v>
      </c>
      <c r="O802" s="2589" t="s">
        <v>459</v>
      </c>
      <c r="P802" s="2590"/>
      <c r="Q802" s="2593" t="s">
        <v>460</v>
      </c>
      <c r="R802" s="2594"/>
      <c r="S802" s="2585" t="s">
        <v>363</v>
      </c>
      <c r="T802" s="2586"/>
    </row>
    <row r="803" spans="1:20" ht="17" customHeight="1" thickBot="1" x14ac:dyDescent="0.3">
      <c r="A803" s="2616"/>
      <c r="B803" s="2617"/>
      <c r="C803" s="67" t="s">
        <v>461</v>
      </c>
      <c r="D803" s="2588"/>
      <c r="E803" s="2591"/>
      <c r="F803" s="2592"/>
      <c r="G803" s="2544"/>
      <c r="H803" s="2545"/>
      <c r="I803" s="2597"/>
      <c r="J803" s="2598"/>
      <c r="K803" s="62"/>
      <c r="L803" s="2622"/>
      <c r="M803" s="63" t="s">
        <v>461</v>
      </c>
      <c r="N803" s="2588"/>
      <c r="O803" s="2591"/>
      <c r="P803" s="2592"/>
      <c r="Q803" s="2544"/>
      <c r="R803" s="2545"/>
      <c r="S803" s="2591"/>
      <c r="T803" s="2592"/>
    </row>
    <row r="804" spans="1:20" ht="17" customHeight="1" x14ac:dyDescent="0.25">
      <c r="A804" s="132" t="s">
        <v>462</v>
      </c>
      <c r="B804" s="133"/>
      <c r="C804" s="134"/>
      <c r="D804" s="134"/>
      <c r="E804" s="2599"/>
      <c r="F804" s="2600"/>
      <c r="G804" s="2583"/>
      <c r="H804" s="2584"/>
      <c r="I804" s="2601"/>
      <c r="J804" s="2602"/>
      <c r="K804" s="53"/>
      <c r="L804" s="135" t="s">
        <v>463</v>
      </c>
      <c r="M804" s="134"/>
      <c r="N804" s="134"/>
      <c r="O804" s="2583"/>
      <c r="P804" s="2584"/>
      <c r="Q804" s="2583"/>
      <c r="R804" s="2584"/>
      <c r="S804" s="2583"/>
      <c r="T804" s="2584"/>
    </row>
    <row r="805" spans="1:20" ht="17" customHeight="1" x14ac:dyDescent="0.25">
      <c r="A805" s="2577" t="s">
        <v>464</v>
      </c>
      <c r="B805" s="2578"/>
      <c r="C805" s="136"/>
      <c r="D805" s="136"/>
      <c r="E805" s="2565"/>
      <c r="F805" s="2566"/>
      <c r="G805" s="2540"/>
      <c r="H805" s="2541"/>
      <c r="I805" s="2561">
        <v>96000</v>
      </c>
      <c r="J805" s="2562"/>
      <c r="K805" s="137"/>
      <c r="L805" s="138"/>
      <c r="M805" s="136"/>
      <c r="N805" s="136"/>
      <c r="O805" s="2540"/>
      <c r="P805" s="2541"/>
      <c r="Q805" s="2540"/>
      <c r="R805" s="2541"/>
      <c r="S805" s="2540"/>
      <c r="T805" s="2541"/>
    </row>
    <row r="806" spans="1:20" ht="17" customHeight="1" x14ac:dyDescent="0.25">
      <c r="A806" s="2573" t="s">
        <v>465</v>
      </c>
      <c r="B806" s="2574"/>
      <c r="C806" s="136" t="s">
        <v>512</v>
      </c>
      <c r="D806" s="136" t="s">
        <v>513</v>
      </c>
      <c r="E806" s="2565">
        <v>3</v>
      </c>
      <c r="F806" s="2566"/>
      <c r="G806" s="2542">
        <v>32000</v>
      </c>
      <c r="H806" s="2543"/>
      <c r="I806" s="2540">
        <v>96000</v>
      </c>
      <c r="J806" s="2541"/>
      <c r="K806" s="140"/>
      <c r="L806" s="138" t="s">
        <v>466</v>
      </c>
      <c r="M806" s="136" t="s">
        <v>844</v>
      </c>
      <c r="N806" s="136" t="s">
        <v>845</v>
      </c>
      <c r="O806" s="2540">
        <v>800</v>
      </c>
      <c r="P806" s="2541"/>
      <c r="Q806" s="2540">
        <v>700</v>
      </c>
      <c r="R806" s="2541"/>
      <c r="S806" s="2540">
        <v>560000</v>
      </c>
      <c r="T806" s="2541"/>
    </row>
    <row r="807" spans="1:20" ht="17" customHeight="1" x14ac:dyDescent="0.25">
      <c r="A807" s="2573" t="s">
        <v>469</v>
      </c>
      <c r="B807" s="2574"/>
      <c r="C807" s="136"/>
      <c r="D807" s="136"/>
      <c r="E807" s="2565"/>
      <c r="F807" s="2566"/>
      <c r="G807" s="2540"/>
      <c r="H807" s="2541"/>
      <c r="I807" s="2540">
        <v>0</v>
      </c>
      <c r="J807" s="2541"/>
      <c r="K807" s="140"/>
      <c r="L807" s="138" t="s">
        <v>470</v>
      </c>
      <c r="M807" s="136"/>
      <c r="N807" s="136"/>
      <c r="O807" s="2540"/>
      <c r="P807" s="2541"/>
      <c r="Q807" s="2540"/>
      <c r="R807" s="2541"/>
      <c r="S807" s="2540">
        <v>0</v>
      </c>
      <c r="T807" s="2541"/>
    </row>
    <row r="808" spans="1:20" ht="17" customHeight="1" x14ac:dyDescent="0.25">
      <c r="A808" s="2573" t="s">
        <v>471</v>
      </c>
      <c r="B808" s="2574"/>
      <c r="C808" s="136"/>
      <c r="D808" s="136"/>
      <c r="E808" s="2565"/>
      <c r="F808" s="2566"/>
      <c r="G808" s="2540"/>
      <c r="H808" s="2541"/>
      <c r="I808" s="2540">
        <v>0</v>
      </c>
      <c r="J808" s="2541"/>
      <c r="K808" s="140"/>
      <c r="L808" s="138" t="s">
        <v>472</v>
      </c>
      <c r="M808" s="136"/>
      <c r="N808" s="136"/>
      <c r="O808" s="2540"/>
      <c r="P808" s="2541"/>
      <c r="Q808" s="2540"/>
      <c r="R808" s="2541"/>
      <c r="S808" s="2540">
        <v>0</v>
      </c>
      <c r="T808" s="2541"/>
    </row>
    <row r="809" spans="1:20" ht="17" customHeight="1" x14ac:dyDescent="0.15">
      <c r="A809" s="2581" t="s">
        <v>575</v>
      </c>
      <c r="B809" s="2582"/>
      <c r="C809" s="136"/>
      <c r="D809" s="136"/>
      <c r="E809" s="2565"/>
      <c r="F809" s="2566"/>
      <c r="G809" s="2540"/>
      <c r="H809" s="2541"/>
      <c r="I809" s="2561">
        <v>1149300</v>
      </c>
      <c r="J809" s="2562"/>
      <c r="K809" s="142"/>
      <c r="L809" s="138" t="s">
        <v>474</v>
      </c>
      <c r="M809" s="136" t="s">
        <v>475</v>
      </c>
      <c r="N809" s="136" t="s">
        <v>830</v>
      </c>
      <c r="O809" s="2540">
        <v>2</v>
      </c>
      <c r="P809" s="2541"/>
      <c r="Q809" s="2540">
        <v>59600</v>
      </c>
      <c r="R809" s="2541"/>
      <c r="S809" s="2540">
        <v>119200</v>
      </c>
      <c r="T809" s="2541"/>
    </row>
    <row r="810" spans="1:20" ht="17" customHeight="1" x14ac:dyDescent="0.25">
      <c r="A810" s="143" t="s">
        <v>477</v>
      </c>
      <c r="B810" s="144"/>
      <c r="C810" s="136" t="s">
        <v>512</v>
      </c>
      <c r="D810" s="136" t="s">
        <v>513</v>
      </c>
      <c r="E810" s="2565">
        <v>10</v>
      </c>
      <c r="F810" s="2566"/>
      <c r="G810" s="2542">
        <v>32000</v>
      </c>
      <c r="H810" s="2543"/>
      <c r="I810" s="2540">
        <v>320000</v>
      </c>
      <c r="J810" s="2541"/>
      <c r="K810" s="140"/>
      <c r="L810" s="138" t="s">
        <v>609</v>
      </c>
      <c r="M810" s="136" t="s">
        <v>610</v>
      </c>
      <c r="N810" s="136" t="s">
        <v>830</v>
      </c>
      <c r="O810" s="2540">
        <v>8</v>
      </c>
      <c r="P810" s="2541"/>
      <c r="Q810" s="2540">
        <v>90000</v>
      </c>
      <c r="R810" s="2541"/>
      <c r="S810" s="2540">
        <v>720000</v>
      </c>
      <c r="T810" s="2541"/>
    </row>
    <row r="811" spans="1:20" ht="17" customHeight="1" x14ac:dyDescent="0.25">
      <c r="A811" s="145" t="s">
        <v>732</v>
      </c>
      <c r="B811" s="146"/>
      <c r="C811" s="136" t="s">
        <v>512</v>
      </c>
      <c r="D811" s="136" t="s">
        <v>513</v>
      </c>
      <c r="E811" s="2565">
        <v>12</v>
      </c>
      <c r="F811" s="2566"/>
      <c r="G811" s="2542">
        <v>32000</v>
      </c>
      <c r="H811" s="2543"/>
      <c r="I811" s="2540">
        <v>384000</v>
      </c>
      <c r="J811" s="2541"/>
      <c r="K811" s="140"/>
      <c r="L811" s="138" t="s">
        <v>487</v>
      </c>
      <c r="M811" s="136" t="s">
        <v>581</v>
      </c>
      <c r="N811" s="136" t="s">
        <v>611</v>
      </c>
      <c r="O811" s="2540">
        <v>6</v>
      </c>
      <c r="P811" s="2541"/>
      <c r="Q811" s="2540">
        <v>19500</v>
      </c>
      <c r="R811" s="2541"/>
      <c r="S811" s="2540">
        <v>117000</v>
      </c>
      <c r="T811" s="2541"/>
    </row>
    <row r="812" spans="1:20" ht="17" customHeight="1" x14ac:dyDescent="0.25">
      <c r="A812" s="143" t="s">
        <v>481</v>
      </c>
      <c r="B812" s="144"/>
      <c r="C812" s="136"/>
      <c r="D812" s="136"/>
      <c r="E812" s="2565"/>
      <c r="F812" s="2566"/>
      <c r="G812" s="2540"/>
      <c r="H812" s="2541"/>
      <c r="I812" s="2540">
        <v>0</v>
      </c>
      <c r="J812" s="2541"/>
      <c r="K812" s="140"/>
      <c r="L812" s="138" t="s">
        <v>520</v>
      </c>
      <c r="M812" s="136"/>
      <c r="N812" s="136"/>
      <c r="O812" s="2540"/>
      <c r="P812" s="2541"/>
      <c r="Q812" s="2540"/>
      <c r="R812" s="2541"/>
      <c r="S812" s="2540">
        <v>0</v>
      </c>
      <c r="T812" s="2541"/>
    </row>
    <row r="813" spans="1:20" ht="17" customHeight="1" x14ac:dyDescent="0.25">
      <c r="A813" s="143" t="s">
        <v>485</v>
      </c>
      <c r="B813" s="144"/>
      <c r="C813" s="136" t="s">
        <v>482</v>
      </c>
      <c r="D813" s="136" t="s">
        <v>509</v>
      </c>
      <c r="E813" s="2565">
        <v>2</v>
      </c>
      <c r="F813" s="2566"/>
      <c r="G813" s="2540">
        <v>145250</v>
      </c>
      <c r="H813" s="2541"/>
      <c r="I813" s="2540">
        <v>290500</v>
      </c>
      <c r="J813" s="2541"/>
      <c r="K813" s="140"/>
      <c r="L813" s="138"/>
      <c r="M813" s="136"/>
      <c r="N813" s="136"/>
      <c r="O813" s="2540"/>
      <c r="P813" s="2541"/>
      <c r="Q813" s="2540"/>
      <c r="R813" s="2541"/>
      <c r="S813" s="2540"/>
      <c r="T813" s="2541"/>
    </row>
    <row r="814" spans="1:20" ht="17" customHeight="1" x14ac:dyDescent="0.25">
      <c r="A814" s="147" t="s">
        <v>486</v>
      </c>
      <c r="B814" s="148"/>
      <c r="C814" s="136" t="s">
        <v>482</v>
      </c>
      <c r="D814" s="136" t="s">
        <v>509</v>
      </c>
      <c r="E814" s="2565">
        <v>2</v>
      </c>
      <c r="F814" s="2566"/>
      <c r="G814" s="2540">
        <v>77400</v>
      </c>
      <c r="H814" s="2541"/>
      <c r="I814" s="2540">
        <v>154800</v>
      </c>
      <c r="J814" s="2541"/>
      <c r="K814" s="140"/>
      <c r="L814" s="138"/>
      <c r="M814" s="136"/>
      <c r="N814" s="136"/>
      <c r="O814" s="2540"/>
      <c r="P814" s="2541"/>
      <c r="Q814" s="2540"/>
      <c r="R814" s="2541"/>
      <c r="S814" s="2540"/>
      <c r="T814" s="2541"/>
    </row>
    <row r="815" spans="1:20" ht="17" customHeight="1" x14ac:dyDescent="0.25">
      <c r="A815" s="143" t="s">
        <v>490</v>
      </c>
      <c r="B815" s="144"/>
      <c r="C815" s="136"/>
      <c r="D815" s="136"/>
      <c r="E815" s="2565"/>
      <c r="F815" s="2566"/>
      <c r="G815" s="2540"/>
      <c r="H815" s="2541"/>
      <c r="I815" s="2540">
        <v>0</v>
      </c>
      <c r="J815" s="2541"/>
      <c r="K815" s="140"/>
      <c r="L815" s="138" t="s">
        <v>491</v>
      </c>
      <c r="M815" s="136"/>
      <c r="N815" s="136"/>
      <c r="O815" s="2540"/>
      <c r="P815" s="2541"/>
      <c r="Q815" s="2540"/>
      <c r="R815" s="2541"/>
      <c r="S815" s="2540">
        <v>0</v>
      </c>
      <c r="T815" s="2541"/>
    </row>
    <row r="816" spans="1:20" ht="17" customHeight="1" x14ac:dyDescent="0.25">
      <c r="A816" s="143" t="s">
        <v>492</v>
      </c>
      <c r="B816" s="144"/>
      <c r="C816" s="136"/>
      <c r="D816" s="136"/>
      <c r="E816" s="2565"/>
      <c r="F816" s="2566"/>
      <c r="G816" s="2540"/>
      <c r="H816" s="2541"/>
      <c r="I816" s="2540">
        <v>0</v>
      </c>
      <c r="J816" s="2541"/>
      <c r="K816" s="140"/>
      <c r="L816" s="138" t="s">
        <v>493</v>
      </c>
      <c r="M816" s="136"/>
      <c r="N816" s="136"/>
      <c r="O816" s="2540"/>
      <c r="P816" s="2541"/>
      <c r="Q816" s="2540"/>
      <c r="R816" s="2541"/>
      <c r="S816" s="2540">
        <v>0</v>
      </c>
      <c r="T816" s="2541"/>
    </row>
    <row r="817" spans="1:20" ht="17" customHeight="1" x14ac:dyDescent="0.25">
      <c r="A817" s="2579" t="s">
        <v>496</v>
      </c>
      <c r="B817" s="2580"/>
      <c r="C817" s="136"/>
      <c r="D817" s="136"/>
      <c r="E817" s="2565"/>
      <c r="F817" s="2566"/>
      <c r="G817" s="2540"/>
      <c r="H817" s="2541"/>
      <c r="I817" s="2540">
        <v>0</v>
      </c>
      <c r="J817" s="2541"/>
      <c r="K817" s="140"/>
      <c r="L817" s="138" t="s">
        <v>497</v>
      </c>
      <c r="M817" s="136"/>
      <c r="N817" s="136"/>
      <c r="O817" s="2540"/>
      <c r="P817" s="2541"/>
      <c r="Q817" s="2540"/>
      <c r="R817" s="2541"/>
      <c r="S817" s="2540">
        <v>0</v>
      </c>
      <c r="T817" s="2541"/>
    </row>
    <row r="818" spans="1:20" ht="17" customHeight="1" x14ac:dyDescent="0.25">
      <c r="A818" s="143" t="s">
        <v>470</v>
      </c>
      <c r="B818" s="144"/>
      <c r="C818" s="136"/>
      <c r="D818" s="136"/>
      <c r="E818" s="2565"/>
      <c r="F818" s="2566"/>
      <c r="G818" s="2540"/>
      <c r="H818" s="2541"/>
      <c r="I818" s="2540">
        <v>0</v>
      </c>
      <c r="J818" s="2541"/>
      <c r="K818" s="140"/>
      <c r="L818" s="138" t="s">
        <v>499</v>
      </c>
      <c r="M818" s="136" t="s">
        <v>612</v>
      </c>
      <c r="N818" s="136" t="s">
        <v>611</v>
      </c>
      <c r="O818" s="2540">
        <v>2</v>
      </c>
      <c r="P818" s="2541"/>
      <c r="Q818" s="2540">
        <v>44550</v>
      </c>
      <c r="R818" s="2541"/>
      <c r="S818" s="2540">
        <v>89100</v>
      </c>
      <c r="T818" s="2541"/>
    </row>
    <row r="819" spans="1:20" ht="17" customHeight="1" x14ac:dyDescent="0.25">
      <c r="A819" s="143" t="s">
        <v>736</v>
      </c>
      <c r="B819" s="144"/>
      <c r="C819" s="136"/>
      <c r="D819" s="136"/>
      <c r="E819" s="2565"/>
      <c r="F819" s="2566"/>
      <c r="G819" s="2540"/>
      <c r="H819" s="2541"/>
      <c r="I819" s="2540">
        <v>0</v>
      </c>
      <c r="J819" s="2541"/>
      <c r="K819" s="140"/>
      <c r="L819" s="138" t="s">
        <v>502</v>
      </c>
      <c r="M819" s="136" t="s">
        <v>782</v>
      </c>
      <c r="N819" s="136" t="s">
        <v>611</v>
      </c>
      <c r="O819" s="2540">
        <v>2</v>
      </c>
      <c r="P819" s="2541"/>
      <c r="Q819" s="2540">
        <v>26300</v>
      </c>
      <c r="R819" s="2541"/>
      <c r="S819" s="2540">
        <v>52600</v>
      </c>
      <c r="T819" s="2541"/>
    </row>
    <row r="820" spans="1:20" ht="17" customHeight="1" x14ac:dyDescent="0.25">
      <c r="A820" s="149" t="s">
        <v>504</v>
      </c>
      <c r="B820" s="150"/>
      <c r="C820" s="136"/>
      <c r="D820" s="136"/>
      <c r="E820" s="2565"/>
      <c r="F820" s="2566"/>
      <c r="G820" s="2540"/>
      <c r="H820" s="2541"/>
      <c r="I820" s="2540">
        <v>0</v>
      </c>
      <c r="J820" s="2541"/>
      <c r="K820" s="140"/>
      <c r="L820" s="138" t="s">
        <v>505</v>
      </c>
      <c r="M820" s="136" t="s">
        <v>846</v>
      </c>
      <c r="N820" s="136" t="s">
        <v>468</v>
      </c>
      <c r="O820" s="2540">
        <v>2</v>
      </c>
      <c r="P820" s="2541"/>
      <c r="Q820" s="2540">
        <v>146300</v>
      </c>
      <c r="R820" s="2541"/>
      <c r="S820" s="2540">
        <v>292600</v>
      </c>
      <c r="T820" s="2541"/>
    </row>
    <row r="821" spans="1:20" ht="17" customHeight="1" x14ac:dyDescent="0.25">
      <c r="A821" s="151" t="s">
        <v>506</v>
      </c>
      <c r="B821" s="152"/>
      <c r="C821" s="136"/>
      <c r="D821" s="136"/>
      <c r="E821" s="2565"/>
      <c r="F821" s="2566"/>
      <c r="G821" s="2540"/>
      <c r="H821" s="2541"/>
      <c r="I821" s="2561">
        <v>352000</v>
      </c>
      <c r="J821" s="2562"/>
      <c r="K821" s="140"/>
      <c r="L821" s="138" t="s">
        <v>507</v>
      </c>
      <c r="M821" s="136" t="s">
        <v>817</v>
      </c>
      <c r="N821" s="136" t="s">
        <v>611</v>
      </c>
      <c r="O821" s="2540">
        <v>2</v>
      </c>
      <c r="P821" s="2541"/>
      <c r="Q821" s="2540">
        <v>116600</v>
      </c>
      <c r="R821" s="2541"/>
      <c r="S821" s="2540">
        <v>233200</v>
      </c>
      <c r="T821" s="2541"/>
    </row>
    <row r="822" spans="1:20" ht="17" customHeight="1" x14ac:dyDescent="0.25">
      <c r="A822" s="149" t="s">
        <v>508</v>
      </c>
      <c r="B822" s="152"/>
      <c r="C822" s="136" t="s">
        <v>512</v>
      </c>
      <c r="D822" s="136" t="s">
        <v>513</v>
      </c>
      <c r="E822" s="2540">
        <v>9</v>
      </c>
      <c r="F822" s="2541"/>
      <c r="G822" s="2542">
        <v>32000</v>
      </c>
      <c r="H822" s="2543"/>
      <c r="I822" s="2540">
        <v>288000</v>
      </c>
      <c r="J822" s="2541"/>
      <c r="K822" s="140"/>
      <c r="L822" s="138" t="s">
        <v>510</v>
      </c>
      <c r="M822" s="136" t="s">
        <v>847</v>
      </c>
      <c r="N822" s="136" t="s">
        <v>468</v>
      </c>
      <c r="O822" s="2540">
        <v>10</v>
      </c>
      <c r="P822" s="2541"/>
      <c r="Q822" s="2540">
        <v>15400</v>
      </c>
      <c r="R822" s="2541"/>
      <c r="S822" s="2540">
        <v>154000</v>
      </c>
      <c r="T822" s="2541"/>
    </row>
    <row r="823" spans="1:20" ht="17" customHeight="1" x14ac:dyDescent="0.25">
      <c r="A823" s="153" t="s">
        <v>738</v>
      </c>
      <c r="B823" s="154"/>
      <c r="C823" s="136"/>
      <c r="D823" s="136"/>
      <c r="E823" s="2540"/>
      <c r="F823" s="2541"/>
      <c r="G823" s="2540"/>
      <c r="H823" s="2541"/>
      <c r="I823" s="2540">
        <v>0</v>
      </c>
      <c r="J823" s="2541"/>
      <c r="K823" s="140"/>
      <c r="L823" s="138" t="s">
        <v>514</v>
      </c>
      <c r="M823" s="136"/>
      <c r="N823" s="136"/>
      <c r="O823" s="2540"/>
      <c r="P823" s="2541"/>
      <c r="Q823" s="2540"/>
      <c r="R823" s="2541"/>
      <c r="S823" s="2540">
        <v>0</v>
      </c>
      <c r="T823" s="2541"/>
    </row>
    <row r="824" spans="1:20" ht="17" customHeight="1" x14ac:dyDescent="0.25">
      <c r="A824" s="2567" t="s">
        <v>517</v>
      </c>
      <c r="B824" s="2568"/>
      <c r="C824" s="136"/>
      <c r="D824" s="136"/>
      <c r="E824" s="2540"/>
      <c r="F824" s="2541"/>
      <c r="G824" s="2540"/>
      <c r="H824" s="2541"/>
      <c r="I824" s="2540">
        <v>0</v>
      </c>
      <c r="J824" s="2541"/>
      <c r="K824" s="140"/>
      <c r="L824" s="155" t="s">
        <v>520</v>
      </c>
      <c r="M824" s="156"/>
      <c r="N824" s="156"/>
      <c r="O824" s="2540"/>
      <c r="P824" s="2541"/>
      <c r="Q824" s="2540"/>
      <c r="R824" s="2541"/>
      <c r="S824" s="2540">
        <v>0</v>
      </c>
      <c r="T824" s="2541"/>
    </row>
    <row r="825" spans="1:20" ht="17" customHeight="1" x14ac:dyDescent="0.25">
      <c r="A825" s="2573" t="s">
        <v>511</v>
      </c>
      <c r="B825" s="2574"/>
      <c r="C825" s="136" t="s">
        <v>512</v>
      </c>
      <c r="D825" s="136" t="s">
        <v>513</v>
      </c>
      <c r="E825" s="2540">
        <v>2</v>
      </c>
      <c r="F825" s="2541"/>
      <c r="G825" s="2542">
        <v>32000</v>
      </c>
      <c r="H825" s="2543"/>
      <c r="I825" s="2540">
        <v>64000</v>
      </c>
      <c r="J825" s="2541"/>
      <c r="K825" s="140"/>
      <c r="L825" s="155"/>
      <c r="M825" s="155"/>
      <c r="N825" s="155"/>
      <c r="O825" s="2540"/>
      <c r="P825" s="2541"/>
      <c r="Q825" s="2540"/>
      <c r="R825" s="2541"/>
      <c r="S825" s="2540"/>
      <c r="T825" s="2541"/>
    </row>
    <row r="826" spans="1:20" ht="17" customHeight="1" x14ac:dyDescent="0.25">
      <c r="A826" s="2573"/>
      <c r="B826" s="2574"/>
      <c r="C826" s="136"/>
      <c r="D826" s="136"/>
      <c r="E826" s="2540"/>
      <c r="F826" s="2541"/>
      <c r="G826" s="2540"/>
      <c r="H826" s="2541"/>
      <c r="I826" s="2540">
        <v>0</v>
      </c>
      <c r="J826" s="2541"/>
      <c r="K826" s="140"/>
      <c r="L826" s="155" t="s">
        <v>615</v>
      </c>
      <c r="M826" s="155"/>
      <c r="N826" s="155"/>
      <c r="O826" s="2540"/>
      <c r="P826" s="2541"/>
      <c r="Q826" s="2540"/>
      <c r="R826" s="2541"/>
      <c r="S826" s="2540">
        <v>0</v>
      </c>
      <c r="T826" s="2541"/>
    </row>
    <row r="827" spans="1:20" ht="17" customHeight="1" x14ac:dyDescent="0.25">
      <c r="A827" s="2577" t="s">
        <v>522</v>
      </c>
      <c r="B827" s="2578"/>
      <c r="C827" s="136"/>
      <c r="D827" s="136"/>
      <c r="E827" s="2565"/>
      <c r="F827" s="2566"/>
      <c r="G827" s="2540"/>
      <c r="H827" s="2541"/>
      <c r="I827" s="2561">
        <v>2400000</v>
      </c>
      <c r="J827" s="2562"/>
      <c r="K827" s="137"/>
      <c r="L827" s="155" t="s">
        <v>523</v>
      </c>
      <c r="M827" s="156" t="s">
        <v>666</v>
      </c>
      <c r="N827" s="156" t="s">
        <v>848</v>
      </c>
      <c r="O827" s="2540">
        <v>150</v>
      </c>
      <c r="P827" s="2541"/>
      <c r="Q827" s="2540">
        <v>11150</v>
      </c>
      <c r="R827" s="2541"/>
      <c r="S827" s="2540">
        <v>1672500</v>
      </c>
      <c r="T827" s="2541"/>
    </row>
    <row r="828" spans="1:20" ht="17" customHeight="1" x14ac:dyDescent="0.25">
      <c r="A828" s="2573" t="s">
        <v>525</v>
      </c>
      <c r="B828" s="2574"/>
      <c r="C828" s="136" t="s">
        <v>512</v>
      </c>
      <c r="D828" s="136" t="s">
        <v>513</v>
      </c>
      <c r="E828" s="2565">
        <v>4</v>
      </c>
      <c r="F828" s="2566"/>
      <c r="G828" s="2542">
        <v>32000</v>
      </c>
      <c r="H828" s="2543"/>
      <c r="I828" s="2540">
        <v>128000</v>
      </c>
      <c r="J828" s="2541"/>
      <c r="K828" s="140"/>
      <c r="L828" s="155" t="s">
        <v>526</v>
      </c>
      <c r="M828" s="156" t="s">
        <v>742</v>
      </c>
      <c r="N828" s="156" t="s">
        <v>848</v>
      </c>
      <c r="O828" s="2538">
        <v>36.206890000000001</v>
      </c>
      <c r="P828" s="2539"/>
      <c r="Q828" s="2540">
        <v>10300</v>
      </c>
      <c r="R828" s="2541"/>
      <c r="S828" s="2540">
        <v>372930.967</v>
      </c>
      <c r="T828" s="2541"/>
    </row>
    <row r="829" spans="1:20" ht="17" customHeight="1" x14ac:dyDescent="0.25">
      <c r="A829" s="2573" t="s">
        <v>849</v>
      </c>
      <c r="B829" s="2574"/>
      <c r="C829" s="136"/>
      <c r="D829" s="136"/>
      <c r="E829" s="2565"/>
      <c r="F829" s="2566"/>
      <c r="G829" s="2540"/>
      <c r="H829" s="2541"/>
      <c r="I829" s="2540">
        <v>0</v>
      </c>
      <c r="J829" s="2541"/>
      <c r="K829" s="140"/>
      <c r="L829" s="155" t="s">
        <v>594</v>
      </c>
      <c r="M829" s="156" t="s">
        <v>620</v>
      </c>
      <c r="N829" s="156" t="s">
        <v>848</v>
      </c>
      <c r="O829" s="2540">
        <v>4000</v>
      </c>
      <c r="P829" s="2541"/>
      <c r="Q829" s="2540">
        <v>1400</v>
      </c>
      <c r="R829" s="2541"/>
      <c r="S829" s="2540">
        <v>5600000</v>
      </c>
      <c r="T829" s="2541"/>
    </row>
    <row r="830" spans="1:20" ht="17" customHeight="1" x14ac:dyDescent="0.25">
      <c r="A830" s="153" t="s">
        <v>530</v>
      </c>
      <c r="B830" s="154"/>
      <c r="C830" s="136" t="s">
        <v>512</v>
      </c>
      <c r="D830" s="136" t="s">
        <v>513</v>
      </c>
      <c r="E830" s="2565">
        <v>7</v>
      </c>
      <c r="F830" s="2566"/>
      <c r="G830" s="2542">
        <v>32000</v>
      </c>
      <c r="H830" s="2543"/>
      <c r="I830" s="2540">
        <v>224000</v>
      </c>
      <c r="J830" s="2541"/>
      <c r="K830" s="140"/>
      <c r="L830" s="155" t="s">
        <v>531</v>
      </c>
      <c r="M830" s="156"/>
      <c r="N830" s="156"/>
      <c r="O830" s="2540"/>
      <c r="P830" s="2541"/>
      <c r="Q830" s="2540"/>
      <c r="R830" s="2541"/>
      <c r="S830" s="2540">
        <v>0</v>
      </c>
      <c r="T830" s="2541"/>
    </row>
    <row r="831" spans="1:20" ht="17" customHeight="1" x14ac:dyDescent="0.25">
      <c r="A831" s="2573" t="s">
        <v>532</v>
      </c>
      <c r="B831" s="2574"/>
      <c r="C831" s="136" t="s">
        <v>512</v>
      </c>
      <c r="D831" s="136" t="s">
        <v>513</v>
      </c>
      <c r="E831" s="2565">
        <v>5</v>
      </c>
      <c r="F831" s="2566"/>
      <c r="G831" s="2542">
        <v>32000</v>
      </c>
      <c r="H831" s="2543"/>
      <c r="I831" s="2540">
        <v>160000</v>
      </c>
      <c r="J831" s="2541"/>
      <c r="K831" s="140"/>
      <c r="L831" s="155" t="s">
        <v>595</v>
      </c>
      <c r="M831" s="156" t="s">
        <v>850</v>
      </c>
      <c r="N831" s="156" t="s">
        <v>851</v>
      </c>
      <c r="O831" s="2540">
        <v>10</v>
      </c>
      <c r="P831" s="2541"/>
      <c r="Q831" s="2540">
        <v>35000</v>
      </c>
      <c r="R831" s="2541"/>
      <c r="S831" s="2540">
        <v>350000</v>
      </c>
      <c r="T831" s="2541"/>
    </row>
    <row r="832" spans="1:20" ht="17" customHeight="1" x14ac:dyDescent="0.25">
      <c r="A832" s="153" t="s">
        <v>852</v>
      </c>
      <c r="B832" s="154"/>
      <c r="C832" s="136" t="s">
        <v>512</v>
      </c>
      <c r="D832" s="136" t="s">
        <v>513</v>
      </c>
      <c r="E832" s="2565">
        <v>22</v>
      </c>
      <c r="F832" s="2566"/>
      <c r="G832" s="2542">
        <v>32000</v>
      </c>
      <c r="H832" s="2543"/>
      <c r="I832" s="2540">
        <v>704000</v>
      </c>
      <c r="J832" s="2541"/>
      <c r="K832" s="140"/>
      <c r="L832" s="155" t="s">
        <v>526</v>
      </c>
      <c r="M832" s="155"/>
      <c r="N832" s="155"/>
      <c r="O832" s="2540"/>
      <c r="P832" s="2541"/>
      <c r="Q832" s="2540"/>
      <c r="R832" s="2541"/>
      <c r="S832" s="2540"/>
      <c r="T832" s="2541"/>
    </row>
    <row r="833" spans="1:20" ht="17" customHeight="1" x14ac:dyDescent="0.25">
      <c r="A833" s="153" t="s">
        <v>535</v>
      </c>
      <c r="B833" s="157"/>
      <c r="C833" s="136" t="s">
        <v>512</v>
      </c>
      <c r="D833" s="136" t="s">
        <v>513</v>
      </c>
      <c r="E833" s="2571">
        <v>5</v>
      </c>
      <c r="F833" s="2572"/>
      <c r="G833" s="2542">
        <v>32000</v>
      </c>
      <c r="H833" s="2543"/>
      <c r="I833" s="2540">
        <v>160000</v>
      </c>
      <c r="J833" s="2541"/>
      <c r="K833" s="140"/>
      <c r="L833" s="155"/>
      <c r="M833" s="155"/>
      <c r="N833" s="155"/>
      <c r="O833" s="2540"/>
      <c r="P833" s="2541"/>
      <c r="Q833" s="2540"/>
      <c r="R833" s="2541"/>
      <c r="S833" s="2540"/>
      <c r="T833" s="2541"/>
    </row>
    <row r="834" spans="1:20" ht="17" customHeight="1" x14ac:dyDescent="0.25">
      <c r="A834" s="153" t="s">
        <v>491</v>
      </c>
      <c r="B834" s="154"/>
      <c r="C834" s="136"/>
      <c r="D834" s="136"/>
      <c r="E834" s="2540"/>
      <c r="F834" s="2541"/>
      <c r="G834" s="2540"/>
      <c r="H834" s="2541"/>
      <c r="I834" s="2540">
        <v>0</v>
      </c>
      <c r="J834" s="2541"/>
      <c r="K834" s="140"/>
      <c r="L834" s="155"/>
      <c r="M834" s="155"/>
      <c r="N834" s="155"/>
      <c r="O834" s="2540"/>
      <c r="P834" s="2541"/>
      <c r="Q834" s="2540"/>
      <c r="R834" s="2541"/>
      <c r="S834" s="2540"/>
      <c r="T834" s="2541"/>
    </row>
    <row r="835" spans="1:20" ht="17" customHeight="1" x14ac:dyDescent="0.25">
      <c r="A835" s="2567" t="s">
        <v>536</v>
      </c>
      <c r="B835" s="2568"/>
      <c r="C835" s="136" t="s">
        <v>512</v>
      </c>
      <c r="D835" s="136" t="s">
        <v>513</v>
      </c>
      <c r="E835" s="2565">
        <v>8</v>
      </c>
      <c r="F835" s="2566"/>
      <c r="G835" s="2542">
        <v>32000</v>
      </c>
      <c r="H835" s="2543"/>
      <c r="I835" s="2540">
        <v>256000</v>
      </c>
      <c r="J835" s="2541"/>
      <c r="K835" s="140"/>
      <c r="L835" s="158" t="s">
        <v>537</v>
      </c>
      <c r="M835" s="159"/>
      <c r="N835" s="159"/>
      <c r="O835" s="2569"/>
      <c r="P835" s="2570"/>
      <c r="Q835" s="2569"/>
      <c r="R835" s="2570"/>
      <c r="S835" s="2575">
        <v>10333130.967</v>
      </c>
      <c r="T835" s="2576"/>
    </row>
    <row r="836" spans="1:20" ht="17" customHeight="1" x14ac:dyDescent="0.25">
      <c r="A836" s="153" t="s">
        <v>538</v>
      </c>
      <c r="B836" s="154"/>
      <c r="C836" s="136"/>
      <c r="D836" s="136"/>
      <c r="E836" s="2565"/>
      <c r="F836" s="2566"/>
      <c r="G836" s="2540"/>
      <c r="H836" s="2541"/>
      <c r="I836" s="2540">
        <v>0</v>
      </c>
      <c r="J836" s="2541"/>
      <c r="K836" s="140"/>
      <c r="L836" s="160" t="s">
        <v>597</v>
      </c>
      <c r="M836" s="161"/>
      <c r="N836" s="161"/>
      <c r="O836" s="162"/>
      <c r="P836" s="162"/>
      <c r="Q836" s="162"/>
      <c r="R836" s="162"/>
      <c r="S836" s="162"/>
      <c r="T836" s="163"/>
    </row>
    <row r="837" spans="1:20" ht="17" customHeight="1" x14ac:dyDescent="0.25">
      <c r="A837" s="2567" t="s">
        <v>540</v>
      </c>
      <c r="B837" s="2568"/>
      <c r="C837" s="136" t="s">
        <v>512</v>
      </c>
      <c r="D837" s="136" t="s">
        <v>513</v>
      </c>
      <c r="E837" s="2565">
        <v>8</v>
      </c>
      <c r="F837" s="2566"/>
      <c r="G837" s="2542">
        <v>32000</v>
      </c>
      <c r="H837" s="2543"/>
      <c r="I837" s="2540">
        <v>256000</v>
      </c>
      <c r="J837" s="2541"/>
      <c r="K837" s="140"/>
      <c r="L837" s="164" t="s">
        <v>541</v>
      </c>
      <c r="M837" s="165">
        <v>0.05</v>
      </c>
      <c r="N837" s="166"/>
      <c r="O837" s="32"/>
      <c r="P837" s="32"/>
      <c r="Q837" s="32"/>
      <c r="R837" s="32"/>
      <c r="S837" s="2552">
        <v>923194.51922585035</v>
      </c>
      <c r="T837" s="2541"/>
    </row>
    <row r="838" spans="1:20" ht="17" customHeight="1" x14ac:dyDescent="0.25">
      <c r="A838" s="153" t="s">
        <v>542</v>
      </c>
      <c r="B838" s="154"/>
      <c r="C838" s="136"/>
      <c r="D838" s="136"/>
      <c r="E838" s="2565"/>
      <c r="F838" s="2566"/>
      <c r="G838" s="2540"/>
      <c r="H838" s="2541"/>
      <c r="I838" s="2540">
        <v>0</v>
      </c>
      <c r="J838" s="2541"/>
      <c r="K838" s="140"/>
      <c r="L838" s="168" t="s">
        <v>543</v>
      </c>
      <c r="M838" s="166"/>
      <c r="N838" s="166"/>
      <c r="O838" s="32"/>
      <c r="P838" s="32"/>
      <c r="Q838" s="32"/>
      <c r="R838" s="32"/>
      <c r="S838" s="2552">
        <v>125000</v>
      </c>
      <c r="T838" s="2541"/>
    </row>
    <row r="839" spans="1:20" ht="17" customHeight="1" x14ac:dyDescent="0.25">
      <c r="A839" s="149" t="s">
        <v>598</v>
      </c>
      <c r="B839" s="152"/>
      <c r="C839" s="156"/>
      <c r="D839" s="156"/>
      <c r="E839" s="2571"/>
      <c r="F839" s="2572"/>
      <c r="G839" s="2540"/>
      <c r="H839" s="2541"/>
      <c r="I839" s="2540">
        <v>0</v>
      </c>
      <c r="J839" s="2541"/>
      <c r="K839" s="140"/>
      <c r="L839" s="169" t="s">
        <v>545</v>
      </c>
      <c r="M839" s="166"/>
      <c r="N839" s="166"/>
      <c r="O839" s="32"/>
      <c r="P839" s="32"/>
      <c r="Q839" s="32"/>
      <c r="R839" s="32"/>
      <c r="S839" s="2552">
        <v>850000</v>
      </c>
      <c r="T839" s="2541"/>
    </row>
    <row r="840" spans="1:20" ht="17" customHeight="1" x14ac:dyDescent="0.25">
      <c r="A840" s="170" t="s">
        <v>599</v>
      </c>
      <c r="B840" s="171"/>
      <c r="C840" s="172" t="s">
        <v>512</v>
      </c>
      <c r="D840" s="136" t="s">
        <v>513</v>
      </c>
      <c r="E840" s="2563">
        <v>7</v>
      </c>
      <c r="F840" s="2564"/>
      <c r="G840" s="2542">
        <v>32000</v>
      </c>
      <c r="H840" s="2543"/>
      <c r="I840" s="2540">
        <v>224000</v>
      </c>
      <c r="J840" s="2541"/>
      <c r="K840" s="140"/>
      <c r="L840" s="169" t="s">
        <v>600</v>
      </c>
      <c r="M840" s="166"/>
      <c r="N840" s="166"/>
      <c r="O840" s="32"/>
      <c r="P840" s="32"/>
      <c r="Q840" s="32"/>
      <c r="R840" s="32"/>
      <c r="S840" s="2552">
        <v>923194.51922585035</v>
      </c>
      <c r="T840" s="2541"/>
    </row>
    <row r="841" spans="1:20" ht="17" customHeight="1" x14ac:dyDescent="0.25">
      <c r="A841" s="153" t="s">
        <v>548</v>
      </c>
      <c r="B841" s="154"/>
      <c r="C841" s="136"/>
      <c r="D841" s="136"/>
      <c r="E841" s="2565"/>
      <c r="F841" s="2566"/>
      <c r="G841" s="2540"/>
      <c r="H841" s="2541"/>
      <c r="I841" s="2540">
        <v>0</v>
      </c>
      <c r="J841" s="2541"/>
      <c r="K841" s="140"/>
      <c r="L841" s="185" t="s">
        <v>520</v>
      </c>
      <c r="M841" s="173"/>
      <c r="N841" s="173"/>
      <c r="O841" s="186"/>
      <c r="P841" s="186"/>
      <c r="Q841" s="186"/>
      <c r="R841" s="186"/>
      <c r="S841" s="2757">
        <v>160000</v>
      </c>
      <c r="T841" s="2758"/>
    </row>
    <row r="842" spans="1:20" ht="17" customHeight="1" x14ac:dyDescent="0.25">
      <c r="A842" s="2567" t="s">
        <v>748</v>
      </c>
      <c r="B842" s="2568"/>
      <c r="C842" s="136"/>
      <c r="D842" s="136"/>
      <c r="E842" s="2565"/>
      <c r="F842" s="2566"/>
      <c r="G842" s="2540"/>
      <c r="H842" s="2541"/>
      <c r="I842" s="2540">
        <v>0</v>
      </c>
      <c r="J842" s="2541"/>
      <c r="K842" s="140"/>
      <c r="L842" s="174" t="s">
        <v>549</v>
      </c>
      <c r="M842" s="175"/>
      <c r="N842" s="175"/>
      <c r="O842" s="176"/>
      <c r="P842" s="176"/>
      <c r="Q842" s="176"/>
      <c r="R842" s="176"/>
      <c r="S842" s="2759">
        <v>2981389.0384517005</v>
      </c>
      <c r="T842" s="2760"/>
    </row>
    <row r="843" spans="1:20" ht="17" customHeight="1" x14ac:dyDescent="0.25">
      <c r="A843" s="2567" t="s">
        <v>550</v>
      </c>
      <c r="B843" s="2568"/>
      <c r="C843" s="136" t="s">
        <v>512</v>
      </c>
      <c r="D843" s="136" t="s">
        <v>513</v>
      </c>
      <c r="E843" s="2540">
        <v>1</v>
      </c>
      <c r="F843" s="2541"/>
      <c r="G843" s="2542">
        <v>32000</v>
      </c>
      <c r="H843" s="2543"/>
      <c r="I843" s="2540">
        <v>32000</v>
      </c>
      <c r="J843" s="2541"/>
      <c r="K843" s="140"/>
      <c r="L843" s="177"/>
      <c r="M843" s="166"/>
      <c r="N843" s="166"/>
      <c r="O843" s="32"/>
      <c r="P843" s="32"/>
      <c r="Q843" s="32"/>
      <c r="R843" s="32"/>
      <c r="S843" s="32"/>
      <c r="T843" s="167"/>
    </row>
    <row r="844" spans="1:20" ht="17" customHeight="1" thickBot="1" x14ac:dyDescent="0.3">
      <c r="A844" s="2567" t="s">
        <v>551</v>
      </c>
      <c r="B844" s="2568"/>
      <c r="C844" s="136" t="s">
        <v>512</v>
      </c>
      <c r="D844" s="136" t="s">
        <v>513</v>
      </c>
      <c r="E844" s="2565">
        <v>4</v>
      </c>
      <c r="F844" s="2566"/>
      <c r="G844" s="2542">
        <v>32000</v>
      </c>
      <c r="H844" s="2543"/>
      <c r="I844" s="2540">
        <v>128000</v>
      </c>
      <c r="J844" s="2541"/>
      <c r="K844" s="140"/>
      <c r="L844" s="178" t="s">
        <v>603</v>
      </c>
      <c r="M844" s="179"/>
      <c r="N844" s="179"/>
      <c r="O844" s="179"/>
      <c r="P844" s="179"/>
      <c r="Q844" s="179"/>
      <c r="R844" s="179"/>
      <c r="S844" s="2761">
        <v>21445279.422968708</v>
      </c>
      <c r="T844" s="2762"/>
    </row>
    <row r="845" spans="1:20" ht="17" customHeight="1" thickBot="1" x14ac:dyDescent="0.3">
      <c r="A845" s="149" t="s">
        <v>553</v>
      </c>
      <c r="B845" s="152"/>
      <c r="C845" s="156" t="s">
        <v>512</v>
      </c>
      <c r="D845" s="136" t="s">
        <v>513</v>
      </c>
      <c r="E845" s="2540">
        <v>2</v>
      </c>
      <c r="F845" s="2541"/>
      <c r="G845" s="2542">
        <v>32000</v>
      </c>
      <c r="H845" s="2543"/>
      <c r="I845" s="2540">
        <v>64000</v>
      </c>
      <c r="J845" s="2541"/>
      <c r="K845" s="140"/>
      <c r="L845" s="53"/>
      <c r="M845" s="53"/>
      <c r="N845" s="53"/>
      <c r="O845" s="53"/>
      <c r="P845" s="53"/>
      <c r="Q845" s="53"/>
      <c r="R845" s="53"/>
      <c r="S845" s="53"/>
      <c r="T845" s="53"/>
    </row>
    <row r="846" spans="1:20" ht="17" customHeight="1" x14ac:dyDescent="0.25">
      <c r="A846" s="149" t="s">
        <v>554</v>
      </c>
      <c r="B846" s="152"/>
      <c r="C846" s="156" t="s">
        <v>512</v>
      </c>
      <c r="D846" s="136" t="s">
        <v>513</v>
      </c>
      <c r="E846" s="2540">
        <v>2</v>
      </c>
      <c r="F846" s="2541"/>
      <c r="G846" s="2542">
        <v>32000</v>
      </c>
      <c r="H846" s="2543"/>
      <c r="I846" s="2540">
        <v>64000</v>
      </c>
      <c r="J846" s="2541"/>
      <c r="K846" s="140"/>
      <c r="L846" s="53"/>
      <c r="M846" s="2754" t="s">
        <v>555</v>
      </c>
      <c r="N846" s="2755"/>
      <c r="O846" s="2755"/>
      <c r="P846" s="2755"/>
      <c r="Q846" s="2756"/>
      <c r="R846" s="53"/>
      <c r="S846" s="53"/>
      <c r="T846" s="53"/>
    </row>
    <row r="847" spans="1:20" ht="17" customHeight="1" x14ac:dyDescent="0.25">
      <c r="A847" s="149" t="s">
        <v>556</v>
      </c>
      <c r="B847" s="152"/>
      <c r="C847" s="156"/>
      <c r="D847" s="156"/>
      <c r="E847" s="2540"/>
      <c r="F847" s="2541"/>
      <c r="G847" s="2540"/>
      <c r="H847" s="2541"/>
      <c r="I847" s="2540">
        <v>0</v>
      </c>
      <c r="J847" s="2541"/>
      <c r="K847" s="140"/>
      <c r="L847" s="166"/>
      <c r="M847" s="116" t="s">
        <v>557</v>
      </c>
      <c r="N847" s="117"/>
      <c r="O847" s="117"/>
      <c r="P847" s="117"/>
      <c r="Q847" s="118">
        <v>15.351615646258503</v>
      </c>
      <c r="R847" s="166"/>
      <c r="S847" s="166"/>
      <c r="T847" s="166"/>
    </row>
    <row r="848" spans="1:20" ht="17" customHeight="1" x14ac:dyDescent="0.25">
      <c r="A848" s="149" t="s">
        <v>558</v>
      </c>
      <c r="B848" s="152"/>
      <c r="C848" s="156"/>
      <c r="D848" s="156"/>
      <c r="E848" s="2540"/>
      <c r="F848" s="2541"/>
      <c r="G848" s="2540"/>
      <c r="H848" s="2541"/>
      <c r="I848" s="2540">
        <v>0</v>
      </c>
      <c r="J848" s="2541"/>
      <c r="K848" s="140"/>
      <c r="L848" s="166"/>
      <c r="M848" s="119" t="s">
        <v>559</v>
      </c>
      <c r="N848" s="117"/>
      <c r="O848" s="117"/>
      <c r="P848" s="120"/>
      <c r="Q848" s="121">
        <v>21445279.422968708</v>
      </c>
      <c r="R848" s="166"/>
      <c r="S848" s="166"/>
      <c r="T848" s="166"/>
    </row>
    <row r="849" spans="1:20" ht="17" customHeight="1" x14ac:dyDescent="0.25">
      <c r="A849" s="151" t="s">
        <v>560</v>
      </c>
      <c r="B849" s="152"/>
      <c r="C849" s="156"/>
      <c r="D849" s="156"/>
      <c r="E849" s="2540"/>
      <c r="F849" s="2541"/>
      <c r="G849" s="2540"/>
      <c r="H849" s="2541"/>
      <c r="I849" s="2561">
        <v>4133459.4175170069</v>
      </c>
      <c r="J849" s="2562"/>
      <c r="K849" s="137"/>
      <c r="L849" s="166"/>
      <c r="M849" s="116" t="s">
        <v>561</v>
      </c>
      <c r="N849" s="117"/>
      <c r="O849" s="117"/>
      <c r="P849" s="117"/>
      <c r="Q849" s="121">
        <v>1329000</v>
      </c>
      <c r="R849" s="55"/>
      <c r="S849" s="166"/>
      <c r="T849" s="166"/>
    </row>
    <row r="850" spans="1:20" ht="17" customHeight="1" x14ac:dyDescent="0.25">
      <c r="A850" s="149" t="s">
        <v>562</v>
      </c>
      <c r="B850" s="152"/>
      <c r="C850" s="156" t="s">
        <v>512</v>
      </c>
      <c r="D850" s="136" t="s">
        <v>513</v>
      </c>
      <c r="E850" s="2540">
        <v>60</v>
      </c>
      <c r="F850" s="2541"/>
      <c r="G850" s="2542">
        <v>32000</v>
      </c>
      <c r="H850" s="2543"/>
      <c r="I850" s="2540">
        <v>1920000</v>
      </c>
      <c r="J850" s="2541"/>
      <c r="K850" s="140"/>
      <c r="L850" s="166"/>
      <c r="M850" s="116" t="s">
        <v>779</v>
      </c>
      <c r="N850" s="117"/>
      <c r="O850" s="117"/>
      <c r="P850" s="117"/>
      <c r="Q850" s="121">
        <v>20402297.193877552</v>
      </c>
      <c r="R850" s="61"/>
      <c r="S850" s="166"/>
      <c r="T850" s="166"/>
    </row>
    <row r="851" spans="1:20" ht="17" customHeight="1" thickBot="1" x14ac:dyDescent="0.3">
      <c r="A851" s="149" t="s">
        <v>749</v>
      </c>
      <c r="B851" s="152"/>
      <c r="C851" s="156"/>
      <c r="D851" s="136"/>
      <c r="E851" s="2540"/>
      <c r="F851" s="2541"/>
      <c r="G851" s="2540"/>
      <c r="H851" s="2541"/>
      <c r="I851" s="2540">
        <v>0</v>
      </c>
      <c r="J851" s="2541"/>
      <c r="K851" s="140"/>
      <c r="L851" s="166"/>
      <c r="M851" s="123" t="s">
        <v>564</v>
      </c>
      <c r="N851" s="124"/>
      <c r="O851" s="124"/>
      <c r="P851" s="124"/>
      <c r="Q851" s="125">
        <v>-1042982.2290911563</v>
      </c>
      <c r="R851" s="166"/>
      <c r="S851" s="166"/>
      <c r="T851" s="166"/>
    </row>
    <row r="852" spans="1:20" ht="17" customHeight="1" thickBot="1" x14ac:dyDescent="0.3">
      <c r="A852" s="149" t="s">
        <v>853</v>
      </c>
      <c r="B852" s="152"/>
      <c r="C852" s="156" t="s">
        <v>512</v>
      </c>
      <c r="D852" s="136" t="s">
        <v>513</v>
      </c>
      <c r="E852" s="2540">
        <v>30</v>
      </c>
      <c r="F852" s="2541"/>
      <c r="G852" s="2542">
        <v>32000</v>
      </c>
      <c r="H852" s="2543"/>
      <c r="I852" s="2540">
        <v>960000</v>
      </c>
      <c r="J852" s="2541"/>
      <c r="K852" s="140"/>
      <c r="L852" s="53"/>
      <c r="M852" s="1124" t="s">
        <v>780</v>
      </c>
      <c r="N852" s="1125"/>
      <c r="O852" s="1125"/>
      <c r="P852" s="1125"/>
      <c r="Q852" s="1127">
        <v>-4.8634583328118488</v>
      </c>
      <c r="R852" s="53"/>
      <c r="S852" s="53"/>
      <c r="T852" s="53"/>
    </row>
    <row r="853" spans="1:20" ht="17" customHeight="1" x14ac:dyDescent="0.25">
      <c r="A853" s="149" t="s">
        <v>572</v>
      </c>
      <c r="B853" s="152"/>
      <c r="C853" s="156" t="s">
        <v>784</v>
      </c>
      <c r="D853" s="156" t="s">
        <v>571</v>
      </c>
      <c r="E853" s="2538">
        <v>15.351615646258503</v>
      </c>
      <c r="F853" s="2539"/>
      <c r="G853" s="2540">
        <v>81650</v>
      </c>
      <c r="H853" s="2541"/>
      <c r="I853" s="2540">
        <v>1253459.4175170069</v>
      </c>
      <c r="J853" s="2541"/>
      <c r="K853" s="140"/>
      <c r="L853" s="7" t="s">
        <v>1573</v>
      </c>
      <c r="M853" s="8"/>
      <c r="N853" s="8"/>
      <c r="O853" s="8"/>
      <c r="P853" s="9"/>
      <c r="Q853" s="10"/>
      <c r="R853" s="2135"/>
      <c r="S853" s="52"/>
      <c r="T853" s="53"/>
    </row>
    <row r="854" spans="1:20" ht="17" customHeight="1" x14ac:dyDescent="0.25">
      <c r="A854" s="149"/>
      <c r="B854" s="152"/>
      <c r="C854" s="156"/>
      <c r="D854" s="156"/>
      <c r="E854" s="2540"/>
      <c r="F854" s="2541"/>
      <c r="G854" s="2540"/>
      <c r="H854" s="2541"/>
      <c r="I854" s="2540"/>
      <c r="J854" s="2541"/>
      <c r="K854" s="140"/>
      <c r="L854" s="2173" t="s">
        <v>1628</v>
      </c>
      <c r="M854" s="53"/>
      <c r="N854" s="53"/>
      <c r="O854" s="53"/>
      <c r="P854" s="53"/>
      <c r="Q854" s="53"/>
      <c r="R854" s="53"/>
      <c r="S854" s="53"/>
      <c r="T854" s="53"/>
    </row>
    <row r="855" spans="1:20" ht="17" customHeight="1" thickBot="1" x14ac:dyDescent="0.2">
      <c r="A855" s="180" t="s">
        <v>573</v>
      </c>
      <c r="B855" s="181"/>
      <c r="C855" s="182"/>
      <c r="D855" s="183"/>
      <c r="E855" s="2544">
        <v>205</v>
      </c>
      <c r="F855" s="2545"/>
      <c r="G855" s="2546"/>
      <c r="H855" s="2547"/>
      <c r="I855" s="2544">
        <v>8130759.4175170064</v>
      </c>
      <c r="J855" s="2545"/>
      <c r="K855" s="184"/>
      <c r="L855" s="166"/>
      <c r="M855" s="53"/>
      <c r="N855" s="53"/>
      <c r="O855" s="53"/>
      <c r="P855" s="53"/>
      <c r="Q855" s="53"/>
      <c r="R855" s="61"/>
      <c r="S855" s="166"/>
      <c r="T855" s="166"/>
    </row>
    <row r="856" spans="1:20" ht="14" customHeight="1" x14ac:dyDescent="0.15">
      <c r="A856" s="48"/>
      <c r="B856" s="48"/>
      <c r="C856" s="49"/>
      <c r="D856" s="49"/>
      <c r="E856" s="49"/>
      <c r="F856" s="49"/>
      <c r="G856" s="50"/>
      <c r="H856" s="50"/>
      <c r="I856" s="52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</row>
    <row r="857" spans="1:20" ht="14" customHeight="1" x14ac:dyDescent="0.15"/>
    <row r="858" spans="1:20" ht="14" customHeight="1" x14ac:dyDescent="0.15"/>
    <row r="861" spans="1:20" ht="17" x14ac:dyDescent="0.15">
      <c r="A861" s="2611" t="s">
        <v>1869</v>
      </c>
      <c r="B861" s="2611"/>
      <c r="C861" s="2611"/>
      <c r="D861" s="2611"/>
      <c r="E861" s="2611"/>
      <c r="F861" s="2611"/>
      <c r="G861" s="2611"/>
      <c r="H861" s="2611"/>
      <c r="I861" s="2611"/>
      <c r="J861" s="2611"/>
      <c r="K861" s="2611"/>
      <c r="L861" s="2611"/>
      <c r="M861" s="2611"/>
      <c r="N861" s="2611"/>
      <c r="O861" s="2611"/>
      <c r="P861" s="2611"/>
      <c r="Q861" s="2611"/>
      <c r="R861" s="2611"/>
      <c r="S861" s="2611"/>
      <c r="T861" s="2611"/>
    </row>
    <row r="862" spans="1:20" ht="17" customHeight="1" x14ac:dyDescent="0.15">
      <c r="A862" s="56"/>
      <c r="B862" s="56"/>
      <c r="C862" s="131"/>
      <c r="D862" s="57"/>
      <c r="E862" s="57"/>
      <c r="F862" s="57"/>
      <c r="G862" s="59"/>
      <c r="H862" s="59"/>
      <c r="I862" s="61"/>
      <c r="J862" s="53"/>
      <c r="K862" s="53"/>
      <c r="L862" s="56"/>
      <c r="M862" s="56"/>
      <c r="N862" s="131"/>
      <c r="O862" s="53"/>
      <c r="P862" s="53"/>
      <c r="Q862" s="53"/>
      <c r="R862" s="53"/>
      <c r="S862" s="53"/>
      <c r="T862" s="53"/>
    </row>
    <row r="863" spans="1:20" ht="17" customHeight="1" thickBot="1" x14ac:dyDescent="0.2">
      <c r="A863" s="56"/>
      <c r="B863" s="56"/>
      <c r="C863" s="57"/>
      <c r="D863" s="57"/>
      <c r="E863" s="57"/>
      <c r="F863" s="57"/>
      <c r="G863" s="59"/>
      <c r="H863" s="59"/>
      <c r="I863" s="61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</row>
    <row r="864" spans="1:20" ht="17" customHeight="1" x14ac:dyDescent="0.25">
      <c r="A864" s="2612" t="s">
        <v>451</v>
      </c>
      <c r="B864" s="2613"/>
      <c r="C864" s="2589" t="s">
        <v>452</v>
      </c>
      <c r="D864" s="2618"/>
      <c r="E864" s="2618"/>
      <c r="F864" s="2590"/>
      <c r="G864" s="2595" t="s">
        <v>453</v>
      </c>
      <c r="H864" s="2596"/>
      <c r="I864" s="2589" t="s">
        <v>455</v>
      </c>
      <c r="J864" s="2590"/>
      <c r="K864" s="62"/>
      <c r="L864" s="2620" t="s">
        <v>451</v>
      </c>
      <c r="M864" s="2589" t="s">
        <v>452</v>
      </c>
      <c r="N864" s="2618"/>
      <c r="O864" s="2618"/>
      <c r="P864" s="2590"/>
      <c r="Q864" s="2595" t="s">
        <v>453</v>
      </c>
      <c r="R864" s="2596"/>
      <c r="S864" s="2589" t="s">
        <v>455</v>
      </c>
      <c r="T864" s="2590"/>
    </row>
    <row r="865" spans="1:20" ht="17" customHeight="1" thickBot="1" x14ac:dyDescent="0.3">
      <c r="A865" s="2614"/>
      <c r="B865" s="2615"/>
      <c r="C865" s="2591"/>
      <c r="D865" s="2619"/>
      <c r="E865" s="2619"/>
      <c r="F865" s="2592"/>
      <c r="G865" s="2593" t="s">
        <v>456</v>
      </c>
      <c r="H865" s="2594"/>
      <c r="I865" s="2585"/>
      <c r="J865" s="2586"/>
      <c r="K865" s="62"/>
      <c r="L865" s="2621"/>
      <c r="M865" s="2591"/>
      <c r="N865" s="2619"/>
      <c r="O865" s="2619"/>
      <c r="P865" s="2592"/>
      <c r="Q865" s="2593" t="s">
        <v>456</v>
      </c>
      <c r="R865" s="2594"/>
      <c r="S865" s="2585"/>
      <c r="T865" s="2586"/>
    </row>
    <row r="866" spans="1:20" ht="17" customHeight="1" x14ac:dyDescent="0.25">
      <c r="A866" s="2614"/>
      <c r="B866" s="2615"/>
      <c r="C866" s="66" t="s">
        <v>457</v>
      </c>
      <c r="D866" s="2587" t="s">
        <v>458</v>
      </c>
      <c r="E866" s="2589" t="s">
        <v>459</v>
      </c>
      <c r="F866" s="2590"/>
      <c r="G866" s="2593" t="s">
        <v>460</v>
      </c>
      <c r="H866" s="2594"/>
      <c r="I866" s="2585" t="s">
        <v>363</v>
      </c>
      <c r="J866" s="2586"/>
      <c r="K866" s="62"/>
      <c r="L866" s="2621"/>
      <c r="M866" s="64" t="s">
        <v>457</v>
      </c>
      <c r="N866" s="2587" t="s">
        <v>458</v>
      </c>
      <c r="O866" s="2589" t="s">
        <v>459</v>
      </c>
      <c r="P866" s="2590"/>
      <c r="Q866" s="2593" t="s">
        <v>460</v>
      </c>
      <c r="R866" s="2594"/>
      <c r="S866" s="2585" t="s">
        <v>363</v>
      </c>
      <c r="T866" s="2586"/>
    </row>
    <row r="867" spans="1:20" ht="17" customHeight="1" thickBot="1" x14ac:dyDescent="0.3">
      <c r="A867" s="2616"/>
      <c r="B867" s="2617"/>
      <c r="C867" s="67" t="s">
        <v>461</v>
      </c>
      <c r="D867" s="2588"/>
      <c r="E867" s="2591"/>
      <c r="F867" s="2592"/>
      <c r="G867" s="2544"/>
      <c r="H867" s="2545"/>
      <c r="I867" s="2597"/>
      <c r="J867" s="2598"/>
      <c r="K867" s="62"/>
      <c r="L867" s="2622"/>
      <c r="M867" s="63" t="s">
        <v>461</v>
      </c>
      <c r="N867" s="2588"/>
      <c r="O867" s="2591"/>
      <c r="P867" s="2592"/>
      <c r="Q867" s="2544"/>
      <c r="R867" s="2545"/>
      <c r="S867" s="2591"/>
      <c r="T867" s="2592"/>
    </row>
    <row r="868" spans="1:20" ht="17" customHeight="1" x14ac:dyDescent="0.25">
      <c r="A868" s="132" t="s">
        <v>462</v>
      </c>
      <c r="B868" s="133"/>
      <c r="C868" s="134"/>
      <c r="D868" s="134"/>
      <c r="E868" s="2599"/>
      <c r="F868" s="2600"/>
      <c r="G868" s="2583"/>
      <c r="H868" s="2584"/>
      <c r="I868" s="2601"/>
      <c r="J868" s="2602"/>
      <c r="K868" s="53"/>
      <c r="L868" s="135" t="s">
        <v>463</v>
      </c>
      <c r="M868" s="134"/>
      <c r="N868" s="134"/>
      <c r="O868" s="2583"/>
      <c r="P868" s="2584"/>
      <c r="Q868" s="2583"/>
      <c r="R868" s="2584"/>
      <c r="S868" s="2583"/>
      <c r="T868" s="2584"/>
    </row>
    <row r="869" spans="1:20" ht="17" customHeight="1" x14ac:dyDescent="0.25">
      <c r="A869" s="2577" t="s">
        <v>464</v>
      </c>
      <c r="B869" s="2578"/>
      <c r="C869" s="136"/>
      <c r="D869" s="136"/>
      <c r="E869" s="2565"/>
      <c r="F869" s="2566"/>
      <c r="G869" s="2540"/>
      <c r="H869" s="2541"/>
      <c r="I869" s="2561">
        <v>160000</v>
      </c>
      <c r="J869" s="2562"/>
      <c r="K869" s="137"/>
      <c r="L869" s="138"/>
      <c r="M869" s="136"/>
      <c r="N869" s="136"/>
      <c r="O869" s="2540"/>
      <c r="P869" s="2541"/>
      <c r="Q869" s="2540"/>
      <c r="R869" s="2541"/>
      <c r="S869" s="2540"/>
      <c r="T869" s="2541"/>
    </row>
    <row r="870" spans="1:20" ht="17" customHeight="1" x14ac:dyDescent="0.25">
      <c r="A870" s="2573" t="s">
        <v>1687</v>
      </c>
      <c r="B870" s="2574"/>
      <c r="C870" s="136"/>
      <c r="D870" s="136"/>
      <c r="E870" s="2565"/>
      <c r="F870" s="2566"/>
      <c r="G870" s="2542"/>
      <c r="H870" s="2543"/>
      <c r="I870" s="2540">
        <v>0</v>
      </c>
      <c r="J870" s="2541"/>
      <c r="K870" s="140"/>
      <c r="L870" s="138" t="s">
        <v>466</v>
      </c>
      <c r="M870" s="136"/>
      <c r="N870" s="136" t="s">
        <v>1695</v>
      </c>
      <c r="O870" s="2540">
        <v>1</v>
      </c>
      <c r="P870" s="2541"/>
      <c r="Q870" s="2540">
        <v>636000</v>
      </c>
      <c r="R870" s="2541"/>
      <c r="S870" s="2540">
        <v>636000</v>
      </c>
      <c r="T870" s="2541"/>
    </row>
    <row r="871" spans="1:20" ht="17" customHeight="1" x14ac:dyDescent="0.25">
      <c r="A871" s="2573"/>
      <c r="B871" s="2574"/>
      <c r="C871" s="136" t="s">
        <v>512</v>
      </c>
      <c r="D871" s="136" t="s">
        <v>513</v>
      </c>
      <c r="E871" s="2565">
        <v>5</v>
      </c>
      <c r="F871" s="2566"/>
      <c r="G871" s="2542">
        <v>32000</v>
      </c>
      <c r="H871" s="2543"/>
      <c r="I871" s="2540">
        <v>160000</v>
      </c>
      <c r="J871" s="2541"/>
      <c r="K871" s="140"/>
      <c r="L871" s="138" t="s">
        <v>470</v>
      </c>
      <c r="M871" s="136"/>
      <c r="N871" s="136"/>
      <c r="O871" s="2540"/>
      <c r="P871" s="2541"/>
      <c r="Q871" s="2540"/>
      <c r="R871" s="2541"/>
      <c r="S871" s="2540">
        <v>0</v>
      </c>
      <c r="T871" s="2541"/>
    </row>
    <row r="872" spans="1:20" ht="17" customHeight="1" x14ac:dyDescent="0.25">
      <c r="A872" s="2573" t="s">
        <v>471</v>
      </c>
      <c r="B872" s="2574"/>
      <c r="C872" s="136"/>
      <c r="D872" s="136"/>
      <c r="E872" s="2565"/>
      <c r="F872" s="2566"/>
      <c r="G872" s="2540"/>
      <c r="H872" s="2541"/>
      <c r="I872" s="2540">
        <v>0</v>
      </c>
      <c r="J872" s="2541"/>
      <c r="K872" s="140"/>
      <c r="L872" s="138" t="s">
        <v>474</v>
      </c>
      <c r="M872" s="136" t="s">
        <v>484</v>
      </c>
      <c r="N872" s="136" t="s">
        <v>830</v>
      </c>
      <c r="O872" s="2540">
        <v>3</v>
      </c>
      <c r="P872" s="2541"/>
      <c r="Q872" s="2540">
        <v>58100</v>
      </c>
      <c r="R872" s="2541"/>
      <c r="S872" s="2540">
        <v>174300</v>
      </c>
      <c r="T872" s="2541"/>
    </row>
    <row r="873" spans="1:20" ht="17" customHeight="1" x14ac:dyDescent="0.15">
      <c r="A873" s="2581" t="s">
        <v>575</v>
      </c>
      <c r="B873" s="2582"/>
      <c r="C873" s="136"/>
      <c r="D873" s="136"/>
      <c r="E873" s="2565"/>
      <c r="F873" s="2566"/>
      <c r="G873" s="2540"/>
      <c r="H873" s="2541"/>
      <c r="I873" s="2561">
        <v>738400</v>
      </c>
      <c r="J873" s="2562"/>
      <c r="K873" s="142"/>
      <c r="L873" s="138" t="s">
        <v>474</v>
      </c>
      <c r="M873" s="136" t="s">
        <v>475</v>
      </c>
      <c r="N873" s="136" t="s">
        <v>830</v>
      </c>
      <c r="O873" s="2538">
        <v>4.5</v>
      </c>
      <c r="P873" s="2539"/>
      <c r="Q873" s="2540">
        <v>59600</v>
      </c>
      <c r="R873" s="2541"/>
      <c r="S873" s="2540">
        <v>268200</v>
      </c>
      <c r="T873" s="2541"/>
    </row>
    <row r="874" spans="1:20" ht="17" customHeight="1" x14ac:dyDescent="0.25">
      <c r="A874" s="143" t="s">
        <v>477</v>
      </c>
      <c r="B874" s="144"/>
      <c r="C874" s="136"/>
      <c r="D874" s="136"/>
      <c r="E874" s="2565"/>
      <c r="F874" s="2566"/>
      <c r="G874" s="2542"/>
      <c r="H874" s="2543"/>
      <c r="I874" s="2540">
        <v>0</v>
      </c>
      <c r="J874" s="2541"/>
      <c r="K874" s="140"/>
      <c r="L874" s="138" t="s">
        <v>609</v>
      </c>
      <c r="M874" s="136" t="s">
        <v>578</v>
      </c>
      <c r="N874" s="136" t="s">
        <v>830</v>
      </c>
      <c r="O874" s="2538">
        <v>1.5</v>
      </c>
      <c r="P874" s="2539"/>
      <c r="Q874" s="2540">
        <v>84500</v>
      </c>
      <c r="R874" s="2541"/>
      <c r="S874" s="2540">
        <v>126750</v>
      </c>
      <c r="T874" s="2541"/>
    </row>
    <row r="875" spans="1:20" ht="17" customHeight="1" x14ac:dyDescent="0.25">
      <c r="A875" s="145" t="s">
        <v>732</v>
      </c>
      <c r="B875" s="146"/>
      <c r="C875" s="136"/>
      <c r="D875" s="136"/>
      <c r="E875" s="2565"/>
      <c r="F875" s="2566"/>
      <c r="G875" s="2542"/>
      <c r="H875" s="2543"/>
      <c r="I875" s="2540">
        <v>0</v>
      </c>
      <c r="J875" s="2541"/>
      <c r="K875" s="140"/>
      <c r="L875" s="138" t="s">
        <v>487</v>
      </c>
      <c r="M875" s="136" t="s">
        <v>581</v>
      </c>
      <c r="N875" s="136" t="s">
        <v>489</v>
      </c>
      <c r="O875" s="2538">
        <v>5</v>
      </c>
      <c r="P875" s="2539"/>
      <c r="Q875" s="2540">
        <v>19500</v>
      </c>
      <c r="R875" s="2541"/>
      <c r="S875" s="2540">
        <v>97500</v>
      </c>
      <c r="T875" s="2541"/>
    </row>
    <row r="876" spans="1:20" ht="17" customHeight="1" x14ac:dyDescent="0.25">
      <c r="A876" s="143" t="s">
        <v>481</v>
      </c>
      <c r="B876" s="144"/>
      <c r="C876" s="136" t="s">
        <v>794</v>
      </c>
      <c r="D876" s="136" t="s">
        <v>1688</v>
      </c>
      <c r="E876" s="2565">
        <v>1.5</v>
      </c>
      <c r="F876" s="2566"/>
      <c r="G876" s="2540">
        <v>82100</v>
      </c>
      <c r="H876" s="2541"/>
      <c r="I876" s="2540">
        <v>123150</v>
      </c>
      <c r="J876" s="2541"/>
      <c r="K876" s="140"/>
      <c r="L876" s="138" t="s">
        <v>520</v>
      </c>
      <c r="M876" s="136"/>
      <c r="N876" s="136"/>
      <c r="O876" s="2538"/>
      <c r="P876" s="2539"/>
      <c r="Q876" s="2540"/>
      <c r="R876" s="2541"/>
      <c r="S876" s="2540">
        <v>0</v>
      </c>
      <c r="T876" s="2541"/>
    </row>
    <row r="877" spans="1:20" ht="17" customHeight="1" x14ac:dyDescent="0.25">
      <c r="A877" s="143" t="s">
        <v>485</v>
      </c>
      <c r="B877" s="144"/>
      <c r="C877" s="136" t="s">
        <v>794</v>
      </c>
      <c r="D877" s="136" t="s">
        <v>509</v>
      </c>
      <c r="E877" s="2565">
        <v>1</v>
      </c>
      <c r="F877" s="2566"/>
      <c r="G877" s="2540">
        <v>154000</v>
      </c>
      <c r="H877" s="2541"/>
      <c r="I877" s="2540">
        <v>154000</v>
      </c>
      <c r="J877" s="2541"/>
      <c r="K877" s="140"/>
      <c r="L877" s="138"/>
      <c r="M877" s="136"/>
      <c r="N877" s="136"/>
      <c r="O877" s="2538"/>
      <c r="P877" s="2539"/>
      <c r="Q877" s="2540"/>
      <c r="R877" s="2541"/>
      <c r="S877" s="2540"/>
      <c r="T877" s="2541"/>
    </row>
    <row r="878" spans="1:20" ht="17" customHeight="1" x14ac:dyDescent="0.25">
      <c r="A878" s="147" t="s">
        <v>486</v>
      </c>
      <c r="B878" s="148"/>
      <c r="C878" s="136" t="s">
        <v>794</v>
      </c>
      <c r="D878" s="136" t="s">
        <v>1688</v>
      </c>
      <c r="E878" s="2565">
        <v>1.5</v>
      </c>
      <c r="F878" s="2566"/>
      <c r="G878" s="2540">
        <v>82100</v>
      </c>
      <c r="H878" s="2541"/>
      <c r="I878" s="2540">
        <v>123150</v>
      </c>
      <c r="J878" s="2541"/>
      <c r="K878" s="140"/>
      <c r="L878" s="138"/>
      <c r="M878" s="136"/>
      <c r="N878" s="136"/>
      <c r="O878" s="2538"/>
      <c r="P878" s="2539"/>
      <c r="Q878" s="2540"/>
      <c r="R878" s="2541"/>
      <c r="S878" s="2540"/>
      <c r="T878" s="2541"/>
    </row>
    <row r="879" spans="1:20" ht="17" customHeight="1" x14ac:dyDescent="0.25">
      <c r="A879" s="143" t="s">
        <v>490</v>
      </c>
      <c r="B879" s="144"/>
      <c r="C879" s="136"/>
      <c r="D879" s="136"/>
      <c r="E879" s="2565"/>
      <c r="F879" s="2566"/>
      <c r="G879" s="2540"/>
      <c r="H879" s="2541"/>
      <c r="I879" s="2540">
        <v>0</v>
      </c>
      <c r="J879" s="2541"/>
      <c r="K879" s="140"/>
      <c r="L879" s="138" t="s">
        <v>491</v>
      </c>
      <c r="M879" s="136"/>
      <c r="N879" s="136"/>
      <c r="O879" s="2538"/>
      <c r="P879" s="2539"/>
      <c r="Q879" s="2540"/>
      <c r="R879" s="2541"/>
      <c r="S879" s="2540">
        <v>0</v>
      </c>
      <c r="T879" s="2541"/>
    </row>
    <row r="880" spans="1:20" ht="17" customHeight="1" x14ac:dyDescent="0.25">
      <c r="A880" s="143" t="s">
        <v>492</v>
      </c>
      <c r="B880" s="144"/>
      <c r="C880" s="136" t="s">
        <v>794</v>
      </c>
      <c r="D880" s="136" t="s">
        <v>509</v>
      </c>
      <c r="E880" s="2565">
        <v>1</v>
      </c>
      <c r="F880" s="2566"/>
      <c r="G880" s="2540">
        <v>82100</v>
      </c>
      <c r="H880" s="2541"/>
      <c r="I880" s="2540">
        <v>82100</v>
      </c>
      <c r="J880" s="2541"/>
      <c r="K880" s="140"/>
      <c r="L880" s="138" t="s">
        <v>493</v>
      </c>
      <c r="M880" s="136" t="s">
        <v>1703</v>
      </c>
      <c r="N880" s="136" t="s">
        <v>489</v>
      </c>
      <c r="O880" s="2538">
        <v>1.5</v>
      </c>
      <c r="P880" s="2539"/>
      <c r="Q880" s="2540">
        <v>16000</v>
      </c>
      <c r="R880" s="2541"/>
      <c r="S880" s="2540">
        <v>24000</v>
      </c>
      <c r="T880" s="2541"/>
    </row>
    <row r="881" spans="1:20" ht="17" customHeight="1" x14ac:dyDescent="0.25">
      <c r="A881" s="2579" t="s">
        <v>496</v>
      </c>
      <c r="B881" s="2580"/>
      <c r="C881" s="136" t="s">
        <v>512</v>
      </c>
      <c r="D881" s="136" t="s">
        <v>513</v>
      </c>
      <c r="E881" s="2565">
        <v>8</v>
      </c>
      <c r="F881" s="2566"/>
      <c r="G881" s="2542">
        <v>32000</v>
      </c>
      <c r="H881" s="2543"/>
      <c r="I881" s="2540">
        <v>256000</v>
      </c>
      <c r="J881" s="2541"/>
      <c r="K881" s="140"/>
      <c r="L881" s="138" t="s">
        <v>497</v>
      </c>
      <c r="M881" s="136" t="s">
        <v>596</v>
      </c>
      <c r="N881" s="136" t="s">
        <v>489</v>
      </c>
      <c r="O881" s="2538">
        <v>2</v>
      </c>
      <c r="P881" s="2539"/>
      <c r="Q881" s="2540">
        <v>14000</v>
      </c>
      <c r="R881" s="2541"/>
      <c r="S881" s="2540">
        <v>28000</v>
      </c>
      <c r="T881" s="2541"/>
    </row>
    <row r="882" spans="1:20" ht="17" customHeight="1" x14ac:dyDescent="0.25">
      <c r="A882" s="143" t="s">
        <v>470</v>
      </c>
      <c r="B882" s="144"/>
      <c r="C882" s="136"/>
      <c r="D882" s="136"/>
      <c r="E882" s="2565"/>
      <c r="F882" s="2566"/>
      <c r="G882" s="2540"/>
      <c r="H882" s="2541"/>
      <c r="I882" s="2540">
        <v>0</v>
      </c>
      <c r="J882" s="2541"/>
      <c r="K882" s="140"/>
      <c r="L882" s="138" t="s">
        <v>499</v>
      </c>
      <c r="M882" s="136" t="s">
        <v>1696</v>
      </c>
      <c r="N882" s="136" t="s">
        <v>489</v>
      </c>
      <c r="O882" s="2538">
        <v>2</v>
      </c>
      <c r="P882" s="2539"/>
      <c r="Q882" s="2540">
        <v>116600</v>
      </c>
      <c r="R882" s="2541"/>
      <c r="S882" s="2540">
        <v>233200</v>
      </c>
      <c r="T882" s="2541"/>
    </row>
    <row r="883" spans="1:20" ht="17" customHeight="1" x14ac:dyDescent="0.25">
      <c r="A883" s="143" t="s">
        <v>736</v>
      </c>
      <c r="B883" s="144"/>
      <c r="C883" s="136"/>
      <c r="D883" s="136"/>
      <c r="E883" s="2565"/>
      <c r="F883" s="2566"/>
      <c r="G883" s="2540"/>
      <c r="H883" s="2541"/>
      <c r="I883" s="2540">
        <v>0</v>
      </c>
      <c r="J883" s="2541"/>
      <c r="K883" s="140"/>
      <c r="L883" s="138" t="s">
        <v>502</v>
      </c>
      <c r="M883" s="136" t="s">
        <v>1697</v>
      </c>
      <c r="N883" s="136" t="s">
        <v>489</v>
      </c>
      <c r="O883" s="2538">
        <v>2</v>
      </c>
      <c r="P883" s="2539"/>
      <c r="Q883" s="2540">
        <v>45050</v>
      </c>
      <c r="R883" s="2541"/>
      <c r="S883" s="2540">
        <v>90100</v>
      </c>
      <c r="T883" s="2541"/>
    </row>
    <row r="884" spans="1:20" ht="17" customHeight="1" x14ac:dyDescent="0.25">
      <c r="A884" s="149" t="s">
        <v>504</v>
      </c>
      <c r="B884" s="150"/>
      <c r="C884" s="136"/>
      <c r="D884" s="136"/>
      <c r="E884" s="2565"/>
      <c r="F884" s="2566"/>
      <c r="G884" s="2540"/>
      <c r="H884" s="2541"/>
      <c r="I884" s="2540">
        <v>0</v>
      </c>
      <c r="J884" s="2541"/>
      <c r="K884" s="140"/>
      <c r="L884" s="138" t="s">
        <v>505</v>
      </c>
      <c r="M884" s="136" t="s">
        <v>1698</v>
      </c>
      <c r="N884" s="136" t="s">
        <v>489</v>
      </c>
      <c r="O884" s="2538">
        <v>1</v>
      </c>
      <c r="P884" s="2539"/>
      <c r="Q884" s="2540">
        <v>273500</v>
      </c>
      <c r="R884" s="2541"/>
      <c r="S884" s="2540">
        <v>273500</v>
      </c>
      <c r="T884" s="2541"/>
    </row>
    <row r="885" spans="1:20" ht="17" customHeight="1" x14ac:dyDescent="0.25">
      <c r="A885" s="151" t="s">
        <v>506</v>
      </c>
      <c r="B885" s="152"/>
      <c r="C885" s="136"/>
      <c r="D885" s="136"/>
      <c r="E885" s="2565"/>
      <c r="F885" s="2566"/>
      <c r="G885" s="2540"/>
      <c r="H885" s="2541"/>
      <c r="I885" s="2561">
        <v>288000</v>
      </c>
      <c r="J885" s="2562"/>
      <c r="K885" s="140"/>
      <c r="L885" s="138" t="s">
        <v>507</v>
      </c>
      <c r="M885" s="136" t="s">
        <v>1699</v>
      </c>
      <c r="N885" s="136" t="s">
        <v>1116</v>
      </c>
      <c r="O885" s="2538">
        <v>5</v>
      </c>
      <c r="P885" s="2539"/>
      <c r="Q885" s="2540">
        <v>15000</v>
      </c>
      <c r="R885" s="2541"/>
      <c r="S885" s="2540">
        <v>75000</v>
      </c>
      <c r="T885" s="2541"/>
    </row>
    <row r="886" spans="1:20" ht="17" customHeight="1" x14ac:dyDescent="0.25">
      <c r="A886" s="149" t="s">
        <v>508</v>
      </c>
      <c r="B886" s="152"/>
      <c r="C886" s="136"/>
      <c r="D886" s="136"/>
      <c r="E886" s="2540"/>
      <c r="F886" s="2541"/>
      <c r="G886" s="2542"/>
      <c r="H886" s="2543"/>
      <c r="I886" s="2540">
        <v>0</v>
      </c>
      <c r="J886" s="2541"/>
      <c r="K886" s="140"/>
      <c r="L886" s="138" t="s">
        <v>510</v>
      </c>
      <c r="M886" s="136" t="s">
        <v>1700</v>
      </c>
      <c r="N886" s="136" t="s">
        <v>1116</v>
      </c>
      <c r="O886" s="2538">
        <v>5</v>
      </c>
      <c r="P886" s="2539"/>
      <c r="Q886" s="2540">
        <v>24000</v>
      </c>
      <c r="R886" s="2541"/>
      <c r="S886" s="2540">
        <v>120000</v>
      </c>
      <c r="T886" s="2541"/>
    </row>
    <row r="887" spans="1:20" ht="17" customHeight="1" x14ac:dyDescent="0.25">
      <c r="A887" s="153" t="s">
        <v>738</v>
      </c>
      <c r="B887" s="154"/>
      <c r="C887" s="136" t="s">
        <v>512</v>
      </c>
      <c r="D887" s="136" t="s">
        <v>513</v>
      </c>
      <c r="E887" s="2540">
        <v>9</v>
      </c>
      <c r="F887" s="2541"/>
      <c r="G887" s="2542">
        <v>32000</v>
      </c>
      <c r="H887" s="2543"/>
      <c r="I887" s="2540">
        <v>288000</v>
      </c>
      <c r="J887" s="2541"/>
      <c r="K887" s="140"/>
      <c r="L887" s="138" t="s">
        <v>514</v>
      </c>
      <c r="M887" s="136"/>
      <c r="N887" s="136"/>
      <c r="O887" s="2538"/>
      <c r="P887" s="2539"/>
      <c r="Q887" s="2540"/>
      <c r="R887" s="2541"/>
      <c r="S887" s="2540">
        <v>0</v>
      </c>
      <c r="T887" s="2541"/>
    </row>
    <row r="888" spans="1:20" ht="17" customHeight="1" x14ac:dyDescent="0.25">
      <c r="A888" s="2567" t="s">
        <v>517</v>
      </c>
      <c r="B888" s="2568"/>
      <c r="C888" s="136"/>
      <c r="D888" s="136"/>
      <c r="E888" s="2540"/>
      <c r="F888" s="2541"/>
      <c r="G888" s="2540"/>
      <c r="H888" s="2541"/>
      <c r="I888" s="2540">
        <v>0</v>
      </c>
      <c r="J888" s="2541"/>
      <c r="K888" s="140"/>
      <c r="L888" s="155" t="s">
        <v>520</v>
      </c>
      <c r="M888" s="156" t="s">
        <v>1701</v>
      </c>
      <c r="N888" s="156" t="s">
        <v>1702</v>
      </c>
      <c r="O888" s="2538">
        <v>431</v>
      </c>
      <c r="P888" s="2539"/>
      <c r="Q888" s="2540">
        <v>3500</v>
      </c>
      <c r="R888" s="2541"/>
      <c r="S888" s="2540">
        <v>1508500</v>
      </c>
      <c r="T888" s="2541"/>
    </row>
    <row r="889" spans="1:20" ht="17" customHeight="1" x14ac:dyDescent="0.25">
      <c r="A889" s="2573" t="s">
        <v>511</v>
      </c>
      <c r="B889" s="2574"/>
      <c r="C889" s="136"/>
      <c r="D889" s="136"/>
      <c r="E889" s="2540"/>
      <c r="F889" s="2541"/>
      <c r="G889" s="2542"/>
      <c r="H889" s="2543"/>
      <c r="I889" s="2540">
        <v>0</v>
      </c>
      <c r="J889" s="2541"/>
      <c r="K889" s="140"/>
      <c r="L889" s="155"/>
      <c r="M889" s="155"/>
      <c r="N889" s="155"/>
      <c r="O889" s="2540"/>
      <c r="P889" s="2541"/>
      <c r="Q889" s="2540"/>
      <c r="R889" s="2541"/>
      <c r="S889" s="2540"/>
      <c r="T889" s="2541"/>
    </row>
    <row r="890" spans="1:20" ht="17" customHeight="1" x14ac:dyDescent="0.25">
      <c r="A890" s="2573"/>
      <c r="B890" s="2574"/>
      <c r="C890" s="136"/>
      <c r="D890" s="136"/>
      <c r="E890" s="2540"/>
      <c r="F890" s="2541"/>
      <c r="G890" s="2540"/>
      <c r="H890" s="2541"/>
      <c r="I890" s="2540">
        <v>0</v>
      </c>
      <c r="J890" s="2541"/>
      <c r="K890" s="140"/>
      <c r="L890" s="155" t="s">
        <v>615</v>
      </c>
      <c r="M890" s="155"/>
      <c r="N890" s="155"/>
      <c r="O890" s="2540"/>
      <c r="P890" s="2541"/>
      <c r="Q890" s="2540"/>
      <c r="R890" s="2541"/>
      <c r="S890" s="2540">
        <v>0</v>
      </c>
      <c r="T890" s="2541"/>
    </row>
    <row r="891" spans="1:20" ht="17" customHeight="1" x14ac:dyDescent="0.25">
      <c r="A891" s="2577" t="s">
        <v>522</v>
      </c>
      <c r="B891" s="2578"/>
      <c r="C891" s="136"/>
      <c r="D891" s="136"/>
      <c r="E891" s="2565"/>
      <c r="F891" s="2566"/>
      <c r="G891" s="2540"/>
      <c r="H891" s="2541"/>
      <c r="I891" s="2561">
        <v>3408000</v>
      </c>
      <c r="J891" s="2562"/>
      <c r="K891" s="137"/>
      <c r="L891" s="155" t="s">
        <v>523</v>
      </c>
      <c r="M891" s="156" t="s">
        <v>1094</v>
      </c>
      <c r="N891" s="156" t="s">
        <v>513</v>
      </c>
      <c r="O891" s="2540">
        <v>1600</v>
      </c>
      <c r="P891" s="2541"/>
      <c r="Q891" s="2540">
        <v>2450</v>
      </c>
      <c r="R891" s="2541"/>
      <c r="S891" s="2540">
        <v>3920000</v>
      </c>
      <c r="T891" s="2541"/>
    </row>
    <row r="892" spans="1:20" ht="17" customHeight="1" x14ac:dyDescent="0.25">
      <c r="A892" s="2573" t="s">
        <v>525</v>
      </c>
      <c r="B892" s="2574"/>
      <c r="C892" s="136"/>
      <c r="D892" s="136"/>
      <c r="E892" s="2565"/>
      <c r="F892" s="2566"/>
      <c r="G892" s="2542"/>
      <c r="H892" s="2543"/>
      <c r="I892" s="2540">
        <v>0</v>
      </c>
      <c r="J892" s="2541"/>
      <c r="K892" s="140"/>
      <c r="L892" s="155" t="s">
        <v>526</v>
      </c>
      <c r="M892" s="156"/>
      <c r="N892" s="156"/>
      <c r="O892" s="2538"/>
      <c r="P892" s="2539"/>
      <c r="Q892" s="2540"/>
      <c r="R892" s="2541"/>
      <c r="S892" s="2540">
        <v>0</v>
      </c>
      <c r="T892" s="2541"/>
    </row>
    <row r="893" spans="1:20" ht="17" customHeight="1" x14ac:dyDescent="0.25">
      <c r="A893" s="2573" t="s">
        <v>849</v>
      </c>
      <c r="B893" s="2574"/>
      <c r="C893" s="136"/>
      <c r="D893" s="136"/>
      <c r="E893" s="2565"/>
      <c r="F893" s="2566"/>
      <c r="G893" s="2540"/>
      <c r="H893" s="2541"/>
      <c r="I893" s="2540">
        <v>0</v>
      </c>
      <c r="J893" s="2541"/>
      <c r="K893" s="140"/>
      <c r="L893" s="155" t="s">
        <v>594</v>
      </c>
      <c r="M893" s="156"/>
      <c r="N893" s="156"/>
      <c r="O893" s="2540"/>
      <c r="P893" s="2541"/>
      <c r="Q893" s="2540"/>
      <c r="R893" s="2541"/>
      <c r="S893" s="2540">
        <v>0</v>
      </c>
      <c r="T893" s="2541"/>
    </row>
    <row r="894" spans="1:20" ht="17" customHeight="1" x14ac:dyDescent="0.25">
      <c r="A894" s="153" t="s">
        <v>530</v>
      </c>
      <c r="B894" s="154"/>
      <c r="C894" s="136"/>
      <c r="D894" s="136"/>
      <c r="E894" s="2565"/>
      <c r="F894" s="2566"/>
      <c r="G894" s="2542"/>
      <c r="H894" s="2543"/>
      <c r="I894" s="2540">
        <v>0</v>
      </c>
      <c r="J894" s="2541"/>
      <c r="K894" s="140"/>
      <c r="L894" s="155" t="s">
        <v>531</v>
      </c>
      <c r="M894" s="156"/>
      <c r="N894" s="156"/>
      <c r="O894" s="2540"/>
      <c r="P894" s="2541"/>
      <c r="Q894" s="2540"/>
      <c r="R894" s="2541"/>
      <c r="S894" s="2540">
        <v>0</v>
      </c>
      <c r="T894" s="2541"/>
    </row>
    <row r="895" spans="1:20" ht="17" customHeight="1" x14ac:dyDescent="0.25">
      <c r="A895" s="2573" t="s">
        <v>532</v>
      </c>
      <c r="B895" s="2574"/>
      <c r="C895" s="136"/>
      <c r="D895" s="136"/>
      <c r="E895" s="2565"/>
      <c r="F895" s="2566"/>
      <c r="G895" s="2542"/>
      <c r="H895" s="2543"/>
      <c r="I895" s="2540">
        <v>0</v>
      </c>
      <c r="J895" s="2541"/>
      <c r="K895" s="140"/>
      <c r="L895" s="155" t="s">
        <v>595</v>
      </c>
      <c r="M895" s="156"/>
      <c r="N895" s="156"/>
      <c r="O895" s="2540"/>
      <c r="P895" s="2541"/>
      <c r="Q895" s="2540"/>
      <c r="R895" s="2541"/>
      <c r="S895" s="2540">
        <v>0</v>
      </c>
      <c r="T895" s="2541"/>
    </row>
    <row r="896" spans="1:20" ht="17" customHeight="1" x14ac:dyDescent="0.25">
      <c r="A896" s="153" t="s">
        <v>852</v>
      </c>
      <c r="B896" s="154"/>
      <c r="C896" s="136"/>
      <c r="D896" s="136"/>
      <c r="E896" s="2565"/>
      <c r="F896" s="2566"/>
      <c r="G896" s="2542"/>
      <c r="H896" s="2543"/>
      <c r="I896" s="2540">
        <v>0</v>
      </c>
      <c r="J896" s="2541"/>
      <c r="K896" s="140"/>
      <c r="L896" s="155" t="s">
        <v>526</v>
      </c>
      <c r="M896" s="155"/>
      <c r="N896" s="155"/>
      <c r="O896" s="2540"/>
      <c r="P896" s="2541"/>
      <c r="Q896" s="2540"/>
      <c r="R896" s="2541"/>
      <c r="S896" s="2540"/>
      <c r="T896" s="2541"/>
    </row>
    <row r="897" spans="1:20" ht="17" customHeight="1" x14ac:dyDescent="0.25">
      <c r="A897" s="153" t="s">
        <v>535</v>
      </c>
      <c r="B897" s="157"/>
      <c r="C897" s="136" t="s">
        <v>512</v>
      </c>
      <c r="D897" s="136" t="s">
        <v>513</v>
      </c>
      <c r="E897" s="2571">
        <v>16</v>
      </c>
      <c r="F897" s="2572"/>
      <c r="G897" s="2542">
        <v>32000</v>
      </c>
      <c r="H897" s="2543"/>
      <c r="I897" s="2540">
        <v>512000</v>
      </c>
      <c r="J897" s="2541"/>
      <c r="K897" s="140"/>
      <c r="L897" s="155"/>
      <c r="M897" s="155"/>
      <c r="N897" s="155"/>
      <c r="O897" s="2540"/>
      <c r="P897" s="2541"/>
      <c r="Q897" s="2540"/>
      <c r="R897" s="2541"/>
      <c r="S897" s="2540"/>
      <c r="T897" s="2541"/>
    </row>
    <row r="898" spans="1:20" ht="17" customHeight="1" x14ac:dyDescent="0.25">
      <c r="A898" s="153" t="s">
        <v>491</v>
      </c>
      <c r="B898" s="154"/>
      <c r="C898" s="136" t="s">
        <v>512</v>
      </c>
      <c r="D898" s="136" t="s">
        <v>513</v>
      </c>
      <c r="E898" s="2540">
        <v>18</v>
      </c>
      <c r="F898" s="2541"/>
      <c r="G898" s="2542">
        <v>32000</v>
      </c>
      <c r="H898" s="2543"/>
      <c r="I898" s="2540">
        <v>576000</v>
      </c>
      <c r="J898" s="2541"/>
      <c r="K898" s="140"/>
      <c r="L898" s="155"/>
      <c r="M898" s="155"/>
      <c r="N898" s="155"/>
      <c r="O898" s="2540"/>
      <c r="P898" s="2541"/>
      <c r="Q898" s="2540"/>
      <c r="R898" s="2541"/>
      <c r="S898" s="2540"/>
      <c r="T898" s="2541"/>
    </row>
    <row r="899" spans="1:20" ht="17" customHeight="1" x14ac:dyDescent="0.25">
      <c r="A899" s="2567" t="s">
        <v>536</v>
      </c>
      <c r="B899" s="2568"/>
      <c r="C899" s="136"/>
      <c r="D899" s="136"/>
      <c r="E899" s="2565"/>
      <c r="F899" s="2566"/>
      <c r="G899" s="2542"/>
      <c r="H899" s="2543"/>
      <c r="I899" s="2540">
        <v>0</v>
      </c>
      <c r="J899" s="2541"/>
      <c r="K899" s="140"/>
      <c r="L899" s="158" t="s">
        <v>537</v>
      </c>
      <c r="M899" s="159"/>
      <c r="N899" s="159"/>
      <c r="O899" s="2569"/>
      <c r="P899" s="2570"/>
      <c r="Q899" s="2569"/>
      <c r="R899" s="2570"/>
      <c r="S899" s="2575">
        <v>7575050</v>
      </c>
      <c r="T899" s="2576"/>
    </row>
    <row r="900" spans="1:20" ht="17" customHeight="1" x14ac:dyDescent="0.25">
      <c r="A900" s="153" t="s">
        <v>538</v>
      </c>
      <c r="B900" s="154"/>
      <c r="C900" s="136"/>
      <c r="D900" s="136"/>
      <c r="E900" s="2565"/>
      <c r="F900" s="2566"/>
      <c r="G900" s="2540"/>
      <c r="H900" s="2541"/>
      <c r="I900" s="2540">
        <v>0</v>
      </c>
      <c r="J900" s="2541"/>
      <c r="K900" s="140"/>
      <c r="L900" s="160" t="s">
        <v>597</v>
      </c>
      <c r="M900" s="161"/>
      <c r="N900" s="161"/>
      <c r="O900" s="162"/>
      <c r="P900" s="162"/>
      <c r="Q900" s="162"/>
      <c r="R900" s="162"/>
      <c r="S900" s="162"/>
      <c r="T900" s="163"/>
    </row>
    <row r="901" spans="1:20" ht="17" customHeight="1" x14ac:dyDescent="0.25">
      <c r="A901" s="2567" t="s">
        <v>540</v>
      </c>
      <c r="B901" s="2568"/>
      <c r="C901" s="136"/>
      <c r="D901" s="136"/>
      <c r="E901" s="2565"/>
      <c r="F901" s="2566"/>
      <c r="G901" s="2542"/>
      <c r="H901" s="2543"/>
      <c r="I901" s="2540">
        <v>0</v>
      </c>
      <c r="J901" s="2541"/>
      <c r="K901" s="140"/>
      <c r="L901" s="164" t="s">
        <v>541</v>
      </c>
      <c r="M901" s="165">
        <v>0.05</v>
      </c>
      <c r="N901" s="166"/>
      <c r="O901" s="32"/>
      <c r="P901" s="32"/>
      <c r="Q901" s="32"/>
      <c r="R901" s="32"/>
      <c r="S901" s="2552">
        <v>694372.5</v>
      </c>
      <c r="T901" s="2541"/>
    </row>
    <row r="902" spans="1:20" ht="17" customHeight="1" x14ac:dyDescent="0.25">
      <c r="A902" s="149" t="s">
        <v>598</v>
      </c>
      <c r="B902" s="154"/>
      <c r="C902" s="136" t="s">
        <v>512</v>
      </c>
      <c r="D902" s="136" t="s">
        <v>513</v>
      </c>
      <c r="E902" s="2565">
        <v>5</v>
      </c>
      <c r="F902" s="2566"/>
      <c r="G902" s="2542">
        <v>32000</v>
      </c>
      <c r="H902" s="2543"/>
      <c r="I902" s="2540">
        <v>160000</v>
      </c>
      <c r="J902" s="2541"/>
      <c r="K902" s="140"/>
      <c r="L902" s="168" t="s">
        <v>543</v>
      </c>
      <c r="M902" s="166"/>
      <c r="N902" s="166"/>
      <c r="O902" s="32"/>
      <c r="P902" s="32"/>
      <c r="Q902" s="32"/>
      <c r="R902" s="32"/>
      <c r="S902" s="2552">
        <v>150000</v>
      </c>
      <c r="T902" s="2541"/>
    </row>
    <row r="903" spans="1:20" ht="17" customHeight="1" x14ac:dyDescent="0.25">
      <c r="A903" s="170" t="s">
        <v>599</v>
      </c>
      <c r="B903" s="152"/>
      <c r="C903" s="136" t="s">
        <v>512</v>
      </c>
      <c r="D903" s="136" t="s">
        <v>513</v>
      </c>
      <c r="E903" s="2571">
        <v>9</v>
      </c>
      <c r="F903" s="2572"/>
      <c r="G903" s="2542">
        <v>32000</v>
      </c>
      <c r="H903" s="2543"/>
      <c r="I903" s="2540">
        <v>288000</v>
      </c>
      <c r="J903" s="2541"/>
      <c r="K903" s="140"/>
      <c r="L903" s="169" t="s">
        <v>545</v>
      </c>
      <c r="M903" s="166"/>
      <c r="N903" s="166"/>
      <c r="O903" s="32"/>
      <c r="P903" s="32"/>
      <c r="Q903" s="32"/>
      <c r="R903" s="32"/>
      <c r="S903" s="2552">
        <v>1000000</v>
      </c>
      <c r="T903" s="2541"/>
    </row>
    <row r="904" spans="1:20" ht="17" customHeight="1" x14ac:dyDescent="0.25">
      <c r="A904" s="2567" t="s">
        <v>748</v>
      </c>
      <c r="B904" s="2568"/>
      <c r="C904" s="136" t="s">
        <v>512</v>
      </c>
      <c r="D904" s="136" t="s">
        <v>513</v>
      </c>
      <c r="E904" s="2565">
        <v>9</v>
      </c>
      <c r="F904" s="2566"/>
      <c r="G904" s="2542">
        <v>32000</v>
      </c>
      <c r="H904" s="2543"/>
      <c r="I904" s="2540">
        <v>288000</v>
      </c>
      <c r="J904" s="2541"/>
      <c r="K904" s="140"/>
      <c r="L904" s="169" t="s">
        <v>600</v>
      </c>
      <c r="M904" s="166"/>
      <c r="N904" s="166"/>
      <c r="O904" s="32"/>
      <c r="P904" s="32"/>
      <c r="Q904" s="32"/>
      <c r="R904" s="32"/>
      <c r="S904" s="2552">
        <v>694372.5</v>
      </c>
      <c r="T904" s="2541"/>
    </row>
    <row r="905" spans="1:20" ht="17" customHeight="1" x14ac:dyDescent="0.25">
      <c r="A905" s="2573" t="s">
        <v>1689</v>
      </c>
      <c r="B905" s="2574"/>
      <c r="C905" s="136" t="s">
        <v>512</v>
      </c>
      <c r="D905" s="136" t="s">
        <v>513</v>
      </c>
      <c r="E905" s="2565">
        <v>2</v>
      </c>
      <c r="F905" s="2566"/>
      <c r="G905" s="2542">
        <v>32000</v>
      </c>
      <c r="H905" s="2543"/>
      <c r="I905" s="2540">
        <v>64000</v>
      </c>
      <c r="J905" s="2541"/>
      <c r="K905" s="140"/>
      <c r="L905" s="185" t="s">
        <v>520</v>
      </c>
      <c r="M905" s="173"/>
      <c r="N905" s="173"/>
      <c r="O905" s="186"/>
      <c r="P905" s="186"/>
      <c r="Q905" s="186"/>
      <c r="R905" s="186"/>
      <c r="S905" s="2757">
        <v>180000</v>
      </c>
      <c r="T905" s="2758"/>
    </row>
    <row r="906" spans="1:20" ht="17" customHeight="1" x14ac:dyDescent="0.25">
      <c r="A906" s="2567" t="s">
        <v>1690</v>
      </c>
      <c r="B906" s="2568"/>
      <c r="C906" s="136" t="s">
        <v>512</v>
      </c>
      <c r="D906" s="136" t="s">
        <v>513</v>
      </c>
      <c r="E906" s="2565">
        <v>4.5</v>
      </c>
      <c r="F906" s="2566"/>
      <c r="G906" s="2542">
        <v>32000</v>
      </c>
      <c r="H906" s="2543"/>
      <c r="I906" s="2540">
        <v>144000</v>
      </c>
      <c r="J906" s="2541"/>
      <c r="K906" s="140"/>
      <c r="L906" s="174" t="s">
        <v>549</v>
      </c>
      <c r="M906" s="175"/>
      <c r="N906" s="175"/>
      <c r="O906" s="176"/>
      <c r="P906" s="176"/>
      <c r="Q906" s="176"/>
      <c r="R906" s="176"/>
      <c r="S906" s="2759">
        <v>2718745</v>
      </c>
      <c r="T906" s="2760"/>
    </row>
    <row r="907" spans="1:20" ht="17" customHeight="1" x14ac:dyDescent="0.25">
      <c r="A907" s="2567" t="s">
        <v>1691</v>
      </c>
      <c r="B907" s="2568"/>
      <c r="C907" s="136" t="s">
        <v>512</v>
      </c>
      <c r="D907" s="136" t="s">
        <v>513</v>
      </c>
      <c r="E907" s="2540">
        <v>5</v>
      </c>
      <c r="F907" s="2541"/>
      <c r="G907" s="2542">
        <v>32000</v>
      </c>
      <c r="H907" s="2543"/>
      <c r="I907" s="2540">
        <v>160000</v>
      </c>
      <c r="J907" s="2541"/>
      <c r="K907" s="140"/>
      <c r="L907" s="177"/>
      <c r="M907" s="166"/>
      <c r="N907" s="166"/>
      <c r="O907" s="32"/>
      <c r="P907" s="32"/>
      <c r="Q907" s="32"/>
      <c r="R907" s="32"/>
      <c r="S907" s="32"/>
      <c r="T907" s="167"/>
    </row>
    <row r="908" spans="1:20" ht="17" customHeight="1" thickBot="1" x14ac:dyDescent="0.3">
      <c r="A908" s="2567" t="s">
        <v>1692</v>
      </c>
      <c r="B908" s="2568"/>
      <c r="C908" s="136" t="s">
        <v>512</v>
      </c>
      <c r="D908" s="136" t="s">
        <v>513</v>
      </c>
      <c r="E908" s="2565">
        <v>20</v>
      </c>
      <c r="F908" s="2566"/>
      <c r="G908" s="2542">
        <v>32000</v>
      </c>
      <c r="H908" s="2543"/>
      <c r="I908" s="2540">
        <v>640000</v>
      </c>
      <c r="J908" s="2541"/>
      <c r="K908" s="140"/>
      <c r="L908" s="178" t="s">
        <v>603</v>
      </c>
      <c r="M908" s="179"/>
      <c r="N908" s="179"/>
      <c r="O908" s="179"/>
      <c r="P908" s="179"/>
      <c r="Q908" s="179"/>
      <c r="R908" s="179"/>
      <c r="S908" s="2761">
        <v>16606195</v>
      </c>
      <c r="T908" s="2762"/>
    </row>
    <row r="909" spans="1:20" ht="17" customHeight="1" thickBot="1" x14ac:dyDescent="0.3">
      <c r="A909" s="2763" t="s">
        <v>1693</v>
      </c>
      <c r="B909" s="2764"/>
      <c r="C909" s="136" t="s">
        <v>512</v>
      </c>
      <c r="D909" s="136" t="s">
        <v>513</v>
      </c>
      <c r="E909" s="2540">
        <v>10</v>
      </c>
      <c r="F909" s="2541"/>
      <c r="G909" s="2542">
        <v>32000</v>
      </c>
      <c r="H909" s="2543"/>
      <c r="I909" s="2540">
        <v>320000</v>
      </c>
      <c r="J909" s="2541"/>
      <c r="K909" s="140"/>
      <c r="L909" s="53"/>
      <c r="M909" s="53"/>
      <c r="N909" s="53"/>
      <c r="O909" s="53"/>
      <c r="P909" s="53"/>
      <c r="Q909" s="53"/>
      <c r="R909" s="53"/>
      <c r="S909" s="53"/>
      <c r="T909" s="53"/>
    </row>
    <row r="910" spans="1:20" ht="17" customHeight="1" x14ac:dyDescent="0.25">
      <c r="A910" s="149" t="s">
        <v>554</v>
      </c>
      <c r="B910" s="152"/>
      <c r="C910" s="136" t="s">
        <v>512</v>
      </c>
      <c r="D910" s="136" t="s">
        <v>513</v>
      </c>
      <c r="E910" s="2540">
        <v>8</v>
      </c>
      <c r="F910" s="2541"/>
      <c r="G910" s="2542">
        <v>32000</v>
      </c>
      <c r="H910" s="2543"/>
      <c r="I910" s="2540">
        <v>256000</v>
      </c>
      <c r="J910" s="2541"/>
      <c r="K910" s="140"/>
      <c r="L910" s="53"/>
      <c r="M910" s="2754" t="s">
        <v>555</v>
      </c>
      <c r="N910" s="2755"/>
      <c r="O910" s="2755"/>
      <c r="P910" s="2755"/>
      <c r="Q910" s="2756"/>
      <c r="R910" s="53"/>
      <c r="S910" s="53"/>
      <c r="T910" s="53"/>
    </row>
    <row r="911" spans="1:20" ht="17" customHeight="1" x14ac:dyDescent="0.25">
      <c r="A911" s="149" t="s">
        <v>556</v>
      </c>
      <c r="B911" s="152"/>
      <c r="C911" s="156"/>
      <c r="D911" s="156"/>
      <c r="E911" s="2540"/>
      <c r="F911" s="2541"/>
      <c r="G911" s="2540"/>
      <c r="H911" s="2541"/>
      <c r="I911" s="2540">
        <v>0</v>
      </c>
      <c r="J911" s="2541"/>
      <c r="K911" s="140"/>
      <c r="L911" s="166"/>
      <c r="M911" s="116" t="s">
        <v>557</v>
      </c>
      <c r="N911" s="117"/>
      <c r="O911" s="117"/>
      <c r="P911" s="117"/>
      <c r="Q911" s="118">
        <v>18.099759615384617</v>
      </c>
      <c r="R911" s="166"/>
      <c r="S911" s="166"/>
      <c r="T911" s="166"/>
    </row>
    <row r="912" spans="1:20" ht="17" customHeight="1" x14ac:dyDescent="0.25">
      <c r="A912" s="149" t="s">
        <v>558</v>
      </c>
      <c r="B912" s="152"/>
      <c r="C912" s="156"/>
      <c r="D912" s="156"/>
      <c r="E912" s="2540"/>
      <c r="F912" s="2541"/>
      <c r="G912" s="2540"/>
      <c r="H912" s="2541"/>
      <c r="I912" s="2540">
        <v>0</v>
      </c>
      <c r="J912" s="2541"/>
      <c r="K912" s="140"/>
      <c r="L912" s="166"/>
      <c r="M912" s="119" t="s">
        <v>559</v>
      </c>
      <c r="N912" s="117"/>
      <c r="O912" s="117"/>
      <c r="P912" s="120"/>
      <c r="Q912" s="121">
        <v>16606195</v>
      </c>
      <c r="R912" s="166"/>
      <c r="S912" s="166"/>
      <c r="T912" s="166"/>
    </row>
    <row r="913" spans="1:20" ht="17" customHeight="1" x14ac:dyDescent="0.25">
      <c r="A913" s="151" t="s">
        <v>560</v>
      </c>
      <c r="B913" s="152"/>
      <c r="C913" s="156"/>
      <c r="D913" s="156"/>
      <c r="E913" s="2540"/>
      <c r="F913" s="2541"/>
      <c r="G913" s="2540"/>
      <c r="H913" s="2541"/>
      <c r="I913" s="2561">
        <v>1718000</v>
      </c>
      <c r="J913" s="2562"/>
      <c r="K913" s="137"/>
      <c r="L913" s="166"/>
      <c r="M913" s="116" t="s">
        <v>561</v>
      </c>
      <c r="N913" s="117"/>
      <c r="O913" s="117"/>
      <c r="P913" s="117"/>
      <c r="Q913" s="121">
        <v>1322500</v>
      </c>
      <c r="R913" s="55"/>
      <c r="S913" s="166"/>
      <c r="T913" s="166"/>
    </row>
    <row r="914" spans="1:20" ht="17" customHeight="1" x14ac:dyDescent="0.25">
      <c r="A914" s="149" t="s">
        <v>562</v>
      </c>
      <c r="B914" s="152"/>
      <c r="C914" s="136" t="s">
        <v>512</v>
      </c>
      <c r="D914" s="136" t="s">
        <v>513</v>
      </c>
      <c r="E914" s="2540">
        <v>40</v>
      </c>
      <c r="F914" s="2541"/>
      <c r="G914" s="2542">
        <v>32000</v>
      </c>
      <c r="H914" s="2543"/>
      <c r="I914" s="2540">
        <v>1280000</v>
      </c>
      <c r="J914" s="2541"/>
      <c r="K914" s="140"/>
      <c r="L914" s="166"/>
      <c r="M914" s="116" t="s">
        <v>779</v>
      </c>
      <c r="N914" s="117"/>
      <c r="O914" s="117"/>
      <c r="P914" s="117"/>
      <c r="Q914" s="121">
        <v>23936932.091346156</v>
      </c>
      <c r="R914" s="61"/>
      <c r="S914" s="166"/>
      <c r="T914" s="166"/>
    </row>
    <row r="915" spans="1:20" ht="17" customHeight="1" thickBot="1" x14ac:dyDescent="0.3">
      <c r="A915" s="149" t="s">
        <v>1694</v>
      </c>
      <c r="B915" s="152"/>
      <c r="C915" s="136" t="s">
        <v>512</v>
      </c>
      <c r="D915" s="136" t="s">
        <v>513</v>
      </c>
      <c r="E915" s="2540">
        <v>9</v>
      </c>
      <c r="F915" s="2541"/>
      <c r="G915" s="2542">
        <v>32000</v>
      </c>
      <c r="H915" s="2543"/>
      <c r="I915" s="2540">
        <v>288000</v>
      </c>
      <c r="J915" s="2541"/>
      <c r="K915" s="140"/>
      <c r="L915" s="166"/>
      <c r="M915" s="123" t="s">
        <v>564</v>
      </c>
      <c r="N915" s="124"/>
      <c r="O915" s="124"/>
      <c r="P915" s="124"/>
      <c r="Q915" s="125">
        <v>7330737.0913461559</v>
      </c>
      <c r="R915" s="166"/>
      <c r="S915" s="166"/>
      <c r="T915" s="166"/>
    </row>
    <row r="916" spans="1:20" ht="17" customHeight="1" thickBot="1" x14ac:dyDescent="0.3">
      <c r="A916" s="149" t="s">
        <v>853</v>
      </c>
      <c r="B916" s="152"/>
      <c r="C916" s="156"/>
      <c r="D916" s="136"/>
      <c r="E916" s="2540"/>
      <c r="F916" s="2541"/>
      <c r="G916" s="2542"/>
      <c r="H916" s="2543"/>
      <c r="I916" s="2540">
        <v>0</v>
      </c>
      <c r="J916" s="2541"/>
      <c r="K916" s="140"/>
      <c r="L916" s="53"/>
      <c r="M916" s="1124" t="s">
        <v>780</v>
      </c>
      <c r="N916" s="1125"/>
      <c r="O916" s="1125"/>
      <c r="P916" s="1125"/>
      <c r="Q916" s="1127">
        <v>44.144592372582373</v>
      </c>
      <c r="R916" s="53"/>
      <c r="S916" s="53"/>
      <c r="T916" s="53"/>
    </row>
    <row r="917" spans="1:20" ht="17" customHeight="1" x14ac:dyDescent="0.25">
      <c r="A917" s="149" t="s">
        <v>572</v>
      </c>
      <c r="B917" s="152"/>
      <c r="C917" s="156"/>
      <c r="D917" s="156" t="s">
        <v>815</v>
      </c>
      <c r="E917" s="2538"/>
      <c r="F917" s="2539"/>
      <c r="G917" s="2540"/>
      <c r="H917" s="2541"/>
      <c r="I917" s="2540">
        <v>150000</v>
      </c>
      <c r="J917" s="2541"/>
      <c r="K917" s="140"/>
      <c r="L917" s="7" t="s">
        <v>1573</v>
      </c>
      <c r="M917" s="8"/>
      <c r="N917" s="8"/>
      <c r="O917" s="8"/>
      <c r="P917" s="9"/>
      <c r="Q917" s="10"/>
      <c r="R917" s="2135"/>
      <c r="S917" s="52"/>
      <c r="T917" s="53"/>
    </row>
    <row r="918" spans="1:20" ht="17" customHeight="1" x14ac:dyDescent="0.25">
      <c r="A918" s="149"/>
      <c r="B918" s="152"/>
      <c r="C918" s="156"/>
      <c r="D918" s="156"/>
      <c r="E918" s="2540"/>
      <c r="F918" s="2541"/>
      <c r="G918" s="2540"/>
      <c r="H918" s="2541"/>
      <c r="I918" s="2540"/>
      <c r="J918" s="2541"/>
      <c r="K918" s="140"/>
      <c r="L918" s="2173" t="s">
        <v>1628</v>
      </c>
      <c r="M918" s="53"/>
      <c r="N918" s="53"/>
      <c r="O918" s="53"/>
      <c r="P918" s="53"/>
      <c r="Q918" s="53"/>
      <c r="R918" s="53"/>
      <c r="S918" s="53"/>
      <c r="T918" s="53"/>
    </row>
    <row r="919" spans="1:20" ht="17" customHeight="1" thickBot="1" x14ac:dyDescent="0.2">
      <c r="A919" s="180" t="s">
        <v>573</v>
      </c>
      <c r="B919" s="181"/>
      <c r="C919" s="182"/>
      <c r="D919" s="183"/>
      <c r="E919" s="2544">
        <v>110.5</v>
      </c>
      <c r="F919" s="2545"/>
      <c r="G919" s="2546"/>
      <c r="H919" s="2547"/>
      <c r="I919" s="2544">
        <v>6312400</v>
      </c>
      <c r="J919" s="2545"/>
      <c r="K919" s="184"/>
      <c r="L919" s="166"/>
      <c r="M919" s="53"/>
      <c r="N919" s="53"/>
      <c r="O919" s="53"/>
      <c r="P919" s="53"/>
      <c r="Q919" s="53"/>
      <c r="R919" s="61"/>
      <c r="S919" s="166"/>
      <c r="T919" s="166"/>
    </row>
  </sheetData>
  <sheetProtection insertHyperlinks="0"/>
  <mergeCells count="4229">
    <mergeCell ref="E917:F917"/>
    <mergeCell ref="G917:H917"/>
    <mergeCell ref="I917:J917"/>
    <mergeCell ref="E903:F903"/>
    <mergeCell ref="G903:H903"/>
    <mergeCell ref="I903:J903"/>
    <mergeCell ref="E904:F904"/>
    <mergeCell ref="G904:H904"/>
    <mergeCell ref="E915:F915"/>
    <mergeCell ref="G915:H915"/>
    <mergeCell ref="I915:J915"/>
    <mergeCell ref="E916:F916"/>
    <mergeCell ref="G916:H916"/>
    <mergeCell ref="I916:J916"/>
    <mergeCell ref="I912:J912"/>
    <mergeCell ref="E913:F913"/>
    <mergeCell ref="G913:H913"/>
    <mergeCell ref="I913:J913"/>
    <mergeCell ref="E914:F914"/>
    <mergeCell ref="G914:H914"/>
    <mergeCell ref="I914:J914"/>
    <mergeCell ref="S841:T841"/>
    <mergeCell ref="S905:T905"/>
    <mergeCell ref="E918:F918"/>
    <mergeCell ref="G918:H918"/>
    <mergeCell ref="I918:J918"/>
    <mergeCell ref="E919:F919"/>
    <mergeCell ref="G919:H919"/>
    <mergeCell ref="I919:J919"/>
    <mergeCell ref="E912:F912"/>
    <mergeCell ref="G912:H912"/>
    <mergeCell ref="E910:F910"/>
    <mergeCell ref="G910:H910"/>
    <mergeCell ref="I910:J910"/>
    <mergeCell ref="M910:Q910"/>
    <mergeCell ref="E911:F911"/>
    <mergeCell ref="G911:H911"/>
    <mergeCell ref="I911:J911"/>
    <mergeCell ref="A908:B908"/>
    <mergeCell ref="E908:F908"/>
    <mergeCell ref="G908:H908"/>
    <mergeCell ref="I908:J908"/>
    <mergeCell ref="S908:T908"/>
    <mergeCell ref="E909:F909"/>
    <mergeCell ref="G909:H909"/>
    <mergeCell ref="I909:J909"/>
    <mergeCell ref="A909:B909"/>
    <mergeCell ref="S901:T901"/>
    <mergeCell ref="E902:F902"/>
    <mergeCell ref="G902:H902"/>
    <mergeCell ref="I902:J902"/>
    <mergeCell ref="S902:T902"/>
    <mergeCell ref="A907:B907"/>
    <mergeCell ref="E907:F907"/>
    <mergeCell ref="G907:H907"/>
    <mergeCell ref="I907:J907"/>
    <mergeCell ref="S903:T903"/>
    <mergeCell ref="O899:P899"/>
    <mergeCell ref="Q899:R899"/>
    <mergeCell ref="S899:T899"/>
    <mergeCell ref="E900:F900"/>
    <mergeCell ref="G900:H900"/>
    <mergeCell ref="I900:J900"/>
    <mergeCell ref="A904:B904"/>
    <mergeCell ref="A905:B905"/>
    <mergeCell ref="A899:B899"/>
    <mergeCell ref="E899:F899"/>
    <mergeCell ref="G899:H899"/>
    <mergeCell ref="I899:J899"/>
    <mergeCell ref="A901:B901"/>
    <mergeCell ref="E901:F901"/>
    <mergeCell ref="G901:H901"/>
    <mergeCell ref="I901:J901"/>
    <mergeCell ref="I904:J904"/>
    <mergeCell ref="S904:T904"/>
    <mergeCell ref="E905:F905"/>
    <mergeCell ref="G905:H905"/>
    <mergeCell ref="I905:J905"/>
    <mergeCell ref="A906:B906"/>
    <mergeCell ref="E906:F906"/>
    <mergeCell ref="G906:H906"/>
    <mergeCell ref="I906:J906"/>
    <mergeCell ref="S906:T906"/>
    <mergeCell ref="E898:F898"/>
    <mergeCell ref="G898:H898"/>
    <mergeCell ref="I898:J898"/>
    <mergeCell ref="O898:P898"/>
    <mergeCell ref="Q898:R898"/>
    <mergeCell ref="S898:T898"/>
    <mergeCell ref="E897:F897"/>
    <mergeCell ref="G897:H897"/>
    <mergeCell ref="I897:J897"/>
    <mergeCell ref="O897:P897"/>
    <mergeCell ref="Q897:R897"/>
    <mergeCell ref="S897:T897"/>
    <mergeCell ref="S895:T895"/>
    <mergeCell ref="E896:F896"/>
    <mergeCell ref="G896:H896"/>
    <mergeCell ref="I896:J896"/>
    <mergeCell ref="O896:P896"/>
    <mergeCell ref="Q896:R896"/>
    <mergeCell ref="S896:T896"/>
    <mergeCell ref="A895:B895"/>
    <mergeCell ref="E895:F895"/>
    <mergeCell ref="G895:H895"/>
    <mergeCell ref="I895:J895"/>
    <mergeCell ref="O895:P895"/>
    <mergeCell ref="Q895:R895"/>
    <mergeCell ref="E894:F894"/>
    <mergeCell ref="G894:H894"/>
    <mergeCell ref="I894:J894"/>
    <mergeCell ref="O894:P894"/>
    <mergeCell ref="Q894:R894"/>
    <mergeCell ref="S894:T894"/>
    <mergeCell ref="S892:T892"/>
    <mergeCell ref="A893:B893"/>
    <mergeCell ref="E893:F893"/>
    <mergeCell ref="G893:H893"/>
    <mergeCell ref="I893:J893"/>
    <mergeCell ref="O893:P893"/>
    <mergeCell ref="Q893:R893"/>
    <mergeCell ref="S893:T893"/>
    <mergeCell ref="A892:B892"/>
    <mergeCell ref="E892:F892"/>
    <mergeCell ref="G892:H892"/>
    <mergeCell ref="I892:J892"/>
    <mergeCell ref="O892:P892"/>
    <mergeCell ref="Q892:R892"/>
    <mergeCell ref="S890:T890"/>
    <mergeCell ref="A891:B891"/>
    <mergeCell ref="E891:F891"/>
    <mergeCell ref="G891:H891"/>
    <mergeCell ref="I891:J891"/>
    <mergeCell ref="O891:P891"/>
    <mergeCell ref="Q891:R891"/>
    <mergeCell ref="S891:T891"/>
    <mergeCell ref="A890:B890"/>
    <mergeCell ref="E890:F890"/>
    <mergeCell ref="G890:H890"/>
    <mergeCell ref="I890:J890"/>
    <mergeCell ref="O890:P890"/>
    <mergeCell ref="Q890:R890"/>
    <mergeCell ref="S888:T888"/>
    <mergeCell ref="A889:B889"/>
    <mergeCell ref="E889:F889"/>
    <mergeCell ref="G889:H889"/>
    <mergeCell ref="I889:J889"/>
    <mergeCell ref="O889:P889"/>
    <mergeCell ref="Q889:R889"/>
    <mergeCell ref="S889:T889"/>
    <mergeCell ref="A888:B888"/>
    <mergeCell ref="E888:F888"/>
    <mergeCell ref="G888:H888"/>
    <mergeCell ref="I888:J888"/>
    <mergeCell ref="O888:P888"/>
    <mergeCell ref="Q888:R888"/>
    <mergeCell ref="E887:F887"/>
    <mergeCell ref="G887:H887"/>
    <mergeCell ref="I887:J887"/>
    <mergeCell ref="O887:P887"/>
    <mergeCell ref="Q887:R887"/>
    <mergeCell ref="S887:T887"/>
    <mergeCell ref="E886:F886"/>
    <mergeCell ref="G886:H886"/>
    <mergeCell ref="I886:J886"/>
    <mergeCell ref="O886:P886"/>
    <mergeCell ref="Q886:R886"/>
    <mergeCell ref="S886:T886"/>
    <mergeCell ref="E885:F885"/>
    <mergeCell ref="G885:H885"/>
    <mergeCell ref="I885:J885"/>
    <mergeCell ref="O885:P885"/>
    <mergeCell ref="Q885:R885"/>
    <mergeCell ref="S885:T885"/>
    <mergeCell ref="E884:F884"/>
    <mergeCell ref="G884:H884"/>
    <mergeCell ref="I884:J884"/>
    <mergeCell ref="O884:P884"/>
    <mergeCell ref="Q884:R884"/>
    <mergeCell ref="S884:T884"/>
    <mergeCell ref="E883:F883"/>
    <mergeCell ref="G883:H883"/>
    <mergeCell ref="I883:J883"/>
    <mergeCell ref="O883:P883"/>
    <mergeCell ref="Q883:R883"/>
    <mergeCell ref="S883:T883"/>
    <mergeCell ref="S881:T881"/>
    <mergeCell ref="E882:F882"/>
    <mergeCell ref="G882:H882"/>
    <mergeCell ref="I882:J882"/>
    <mergeCell ref="O882:P882"/>
    <mergeCell ref="Q882:R882"/>
    <mergeCell ref="S882:T882"/>
    <mergeCell ref="A881:B881"/>
    <mergeCell ref="E881:F881"/>
    <mergeCell ref="G881:H881"/>
    <mergeCell ref="I881:J881"/>
    <mergeCell ref="O881:P881"/>
    <mergeCell ref="Q881:R881"/>
    <mergeCell ref="E880:F880"/>
    <mergeCell ref="G880:H880"/>
    <mergeCell ref="I880:J880"/>
    <mergeCell ref="O880:P880"/>
    <mergeCell ref="Q880:R880"/>
    <mergeCell ref="S880:T880"/>
    <mergeCell ref="E879:F879"/>
    <mergeCell ref="G879:H879"/>
    <mergeCell ref="I879:J879"/>
    <mergeCell ref="O879:P879"/>
    <mergeCell ref="Q879:R879"/>
    <mergeCell ref="S879:T879"/>
    <mergeCell ref="E878:F878"/>
    <mergeCell ref="G878:H878"/>
    <mergeCell ref="I878:J878"/>
    <mergeCell ref="O878:P878"/>
    <mergeCell ref="Q878:R878"/>
    <mergeCell ref="S878:T878"/>
    <mergeCell ref="E877:F877"/>
    <mergeCell ref="G877:H877"/>
    <mergeCell ref="I877:J877"/>
    <mergeCell ref="O877:P877"/>
    <mergeCell ref="Q877:R877"/>
    <mergeCell ref="S877:T877"/>
    <mergeCell ref="E876:F876"/>
    <mergeCell ref="G876:H876"/>
    <mergeCell ref="I876:J876"/>
    <mergeCell ref="O876:P876"/>
    <mergeCell ref="Q876:R876"/>
    <mergeCell ref="S876:T876"/>
    <mergeCell ref="E875:F875"/>
    <mergeCell ref="G875:H875"/>
    <mergeCell ref="I875:J875"/>
    <mergeCell ref="O875:P875"/>
    <mergeCell ref="Q875:R875"/>
    <mergeCell ref="S875:T875"/>
    <mergeCell ref="S873:T873"/>
    <mergeCell ref="E874:F874"/>
    <mergeCell ref="G874:H874"/>
    <mergeCell ref="I874:J874"/>
    <mergeCell ref="O874:P874"/>
    <mergeCell ref="Q874:R874"/>
    <mergeCell ref="S874:T874"/>
    <mergeCell ref="A873:B873"/>
    <mergeCell ref="E873:F873"/>
    <mergeCell ref="G873:H873"/>
    <mergeCell ref="I873:J873"/>
    <mergeCell ref="O873:P873"/>
    <mergeCell ref="Q873:R873"/>
    <mergeCell ref="S871:T871"/>
    <mergeCell ref="A872:B872"/>
    <mergeCell ref="E872:F872"/>
    <mergeCell ref="G872:H872"/>
    <mergeCell ref="I872:J872"/>
    <mergeCell ref="O872:P872"/>
    <mergeCell ref="Q872:R872"/>
    <mergeCell ref="S872:T872"/>
    <mergeCell ref="A870:B871"/>
    <mergeCell ref="E871:F871"/>
    <mergeCell ref="G871:H871"/>
    <mergeCell ref="I871:J871"/>
    <mergeCell ref="O871:P871"/>
    <mergeCell ref="Q871:R871"/>
    <mergeCell ref="S869:T869"/>
    <mergeCell ref="E870:F870"/>
    <mergeCell ref="G870:H870"/>
    <mergeCell ref="I870:J870"/>
    <mergeCell ref="O870:P870"/>
    <mergeCell ref="Q870:R870"/>
    <mergeCell ref="S870:T870"/>
    <mergeCell ref="A869:B869"/>
    <mergeCell ref="E869:F869"/>
    <mergeCell ref="G869:H869"/>
    <mergeCell ref="I869:J869"/>
    <mergeCell ref="O869:P869"/>
    <mergeCell ref="Q869:R869"/>
    <mergeCell ref="S866:T867"/>
    <mergeCell ref="I867:J867"/>
    <mergeCell ref="E868:F868"/>
    <mergeCell ref="G868:H868"/>
    <mergeCell ref="I868:J868"/>
    <mergeCell ref="O868:P868"/>
    <mergeCell ref="Q868:R868"/>
    <mergeCell ref="S868:T868"/>
    <mergeCell ref="I865:J865"/>
    <mergeCell ref="Q865:R865"/>
    <mergeCell ref="S865:T865"/>
    <mergeCell ref="D866:D867"/>
    <mergeCell ref="E866:F867"/>
    <mergeCell ref="G866:H867"/>
    <mergeCell ref="I866:J866"/>
    <mergeCell ref="N866:N867"/>
    <mergeCell ref="O866:P867"/>
    <mergeCell ref="Q866:R867"/>
    <mergeCell ref="A861:T861"/>
    <mergeCell ref="A864:B867"/>
    <mergeCell ref="C864:F865"/>
    <mergeCell ref="G864:H864"/>
    <mergeCell ref="I864:J864"/>
    <mergeCell ref="L864:L867"/>
    <mergeCell ref="M864:P865"/>
    <mergeCell ref="Q864:R864"/>
    <mergeCell ref="S864:T864"/>
    <mergeCell ref="G865:H865"/>
    <mergeCell ref="E720:F720"/>
    <mergeCell ref="G720:H720"/>
    <mergeCell ref="I720:J720"/>
    <mergeCell ref="E723:F723"/>
    <mergeCell ref="G723:H723"/>
    <mergeCell ref="I723:J723"/>
    <mergeCell ref="S707:T707"/>
    <mergeCell ref="S708:T708"/>
    <mergeCell ref="S709:T709"/>
    <mergeCell ref="S710:T710"/>
    <mergeCell ref="E711:F711"/>
    <mergeCell ref="G711:H711"/>
    <mergeCell ref="I711:J711"/>
    <mergeCell ref="E749:F749"/>
    <mergeCell ref="G749:H749"/>
    <mergeCell ref="G712:H712"/>
    <mergeCell ref="I714:J714"/>
    <mergeCell ref="E715:F715"/>
    <mergeCell ref="G715:H715"/>
    <mergeCell ref="I715:J715"/>
    <mergeCell ref="E721:F721"/>
    <mergeCell ref="G721:H721"/>
    <mergeCell ref="I721:J721"/>
    <mergeCell ref="S551:T551"/>
    <mergeCell ref="S842:T842"/>
    <mergeCell ref="S844:T844"/>
    <mergeCell ref="S837:T837"/>
    <mergeCell ref="S838:T838"/>
    <mergeCell ref="S839:T839"/>
    <mergeCell ref="S840:T840"/>
    <mergeCell ref="S711:T711"/>
    <mergeCell ref="S712:T712"/>
    <mergeCell ref="S714:T714"/>
    <mergeCell ref="S517:T517"/>
    <mergeCell ref="S519:T519"/>
    <mergeCell ref="S579:T579"/>
    <mergeCell ref="S580:T580"/>
    <mergeCell ref="S540:T540"/>
    <mergeCell ref="S544:T544"/>
    <mergeCell ref="S542:T543"/>
    <mergeCell ref="S549:T549"/>
    <mergeCell ref="S550:T550"/>
    <mergeCell ref="S552:T552"/>
    <mergeCell ref="S606:T606"/>
    <mergeCell ref="S609:T609"/>
    <mergeCell ref="S614:T614"/>
    <mergeCell ref="S615:T615"/>
    <mergeCell ref="S617:T617"/>
    <mergeCell ref="S622:T622"/>
    <mergeCell ref="E453:F453"/>
    <mergeCell ref="G453:H453"/>
    <mergeCell ref="S645:T645"/>
    <mergeCell ref="S646:T646"/>
    <mergeCell ref="S647:T647"/>
    <mergeCell ref="S649:T649"/>
    <mergeCell ref="S582:T582"/>
    <mergeCell ref="S584:T584"/>
    <mergeCell ref="S642:T642"/>
    <mergeCell ref="S644:T644"/>
    <mergeCell ref="G450:H450"/>
    <mergeCell ref="I450:J450"/>
    <mergeCell ref="E451:F451"/>
    <mergeCell ref="G451:H451"/>
    <mergeCell ref="I451:J451"/>
    <mergeCell ref="A454:B454"/>
    <mergeCell ref="E454:F454"/>
    <mergeCell ref="G454:H454"/>
    <mergeCell ref="I452:J452"/>
    <mergeCell ref="A453:B453"/>
    <mergeCell ref="S487:T487"/>
    <mergeCell ref="S447:T447"/>
    <mergeCell ref="S448:T448"/>
    <mergeCell ref="S449:T449"/>
    <mergeCell ref="S450:T450"/>
    <mergeCell ref="S476:T476"/>
    <mergeCell ref="A468:T468"/>
    <mergeCell ref="E449:F449"/>
    <mergeCell ref="G452:H452"/>
    <mergeCell ref="E450:F450"/>
    <mergeCell ref="S515:T515"/>
    <mergeCell ref="S516:T516"/>
    <mergeCell ref="S451:T451"/>
    <mergeCell ref="S452:T452"/>
    <mergeCell ref="S454:T454"/>
    <mergeCell ref="S512:T512"/>
    <mergeCell ref="S475:T475"/>
    <mergeCell ref="S479:T479"/>
    <mergeCell ref="S484:T484"/>
    <mergeCell ref="S485:T485"/>
    <mergeCell ref="S276:T276"/>
    <mergeCell ref="S280:T280"/>
    <mergeCell ref="S278:T279"/>
    <mergeCell ref="S285:T285"/>
    <mergeCell ref="S286:T286"/>
    <mergeCell ref="S288:T288"/>
    <mergeCell ref="S287:T287"/>
    <mergeCell ref="S320:T320"/>
    <mergeCell ref="S382:T382"/>
    <mergeCell ref="S344:T344"/>
    <mergeCell ref="S347:T347"/>
    <mergeCell ref="S352:T352"/>
    <mergeCell ref="S353:T353"/>
    <mergeCell ref="S355:T355"/>
    <mergeCell ref="S360:T360"/>
    <mergeCell ref="S354:T354"/>
    <mergeCell ref="E121:F121"/>
    <mergeCell ref="G121:H121"/>
    <mergeCell ref="I121:J121"/>
    <mergeCell ref="E120:F120"/>
    <mergeCell ref="S317:T317"/>
    <mergeCell ref="S318:T318"/>
    <mergeCell ref="S251:T251"/>
    <mergeCell ref="S252:T252"/>
    <mergeCell ref="S254:T254"/>
    <mergeCell ref="S313:T313"/>
    <mergeCell ref="S180:T180"/>
    <mergeCell ref="S143:T143"/>
    <mergeCell ref="S147:T147"/>
    <mergeCell ref="S145:T146"/>
    <mergeCell ref="S152:T152"/>
    <mergeCell ref="S153:T153"/>
    <mergeCell ref="S155:T155"/>
    <mergeCell ref="S182:T182"/>
    <mergeCell ref="S183:T183"/>
    <mergeCell ref="S184:T184"/>
    <mergeCell ref="S185:T185"/>
    <mergeCell ref="S211:T211"/>
    <mergeCell ref="A201:T201"/>
    <mergeCell ref="M189:Q189"/>
    <mergeCell ref="E182:F182"/>
    <mergeCell ref="S513:T513"/>
    <mergeCell ref="S514:T514"/>
    <mergeCell ref="M256:Q256"/>
    <mergeCell ref="E114:F114"/>
    <mergeCell ref="S187:T187"/>
    <mergeCell ref="S247:T247"/>
    <mergeCell ref="S249:T249"/>
    <mergeCell ref="S250:T250"/>
    <mergeCell ref="S210:T210"/>
    <mergeCell ref="S214:T214"/>
    <mergeCell ref="M343:P344"/>
    <mergeCell ref="S343:T343"/>
    <mergeCell ref="S383:T383"/>
    <mergeCell ref="S384:T384"/>
    <mergeCell ref="S385:T385"/>
    <mergeCell ref="S387:T387"/>
    <mergeCell ref="M846:Q846"/>
    <mergeCell ref="A598:T598"/>
    <mergeCell ref="A599:T599"/>
    <mergeCell ref="A602:T602"/>
    <mergeCell ref="A605:B608"/>
    <mergeCell ref="C605:F606"/>
    <mergeCell ref="G605:H605"/>
    <mergeCell ref="I605:J605"/>
    <mergeCell ref="L605:L608"/>
    <mergeCell ref="S670:T670"/>
    <mergeCell ref="M651:Q651"/>
    <mergeCell ref="M322:Q322"/>
    <mergeCell ref="M389:Q389"/>
    <mergeCell ref="M456:Q456"/>
    <mergeCell ref="M521:Q521"/>
    <mergeCell ref="M716:Q716"/>
    <mergeCell ref="A334:T334"/>
    <mergeCell ref="A338:T338"/>
    <mergeCell ref="A340:T340"/>
    <mergeCell ref="A343:B346"/>
    <mergeCell ref="A13:B13"/>
    <mergeCell ref="E13:F13"/>
    <mergeCell ref="G13:H13"/>
    <mergeCell ref="Q13:R13"/>
    <mergeCell ref="S13:T13"/>
    <mergeCell ref="M586:Q586"/>
    <mergeCell ref="C343:F344"/>
    <mergeCell ref="G343:H343"/>
    <mergeCell ref="I343:J343"/>
    <mergeCell ref="L343:L346"/>
    <mergeCell ref="S111:T111"/>
    <mergeCell ref="S112:T112"/>
    <mergeCell ref="S113:T113"/>
    <mergeCell ref="S114:T114"/>
    <mergeCell ref="G120:H120"/>
    <mergeCell ref="I120:J120"/>
    <mergeCell ref="S115:T115"/>
    <mergeCell ref="S117:T117"/>
    <mergeCell ref="S119:T119"/>
    <mergeCell ref="S11:T11"/>
    <mergeCell ref="O12:P12"/>
    <mergeCell ref="Q12:R12"/>
    <mergeCell ref="S12:T12"/>
    <mergeCell ref="A12:B12"/>
    <mergeCell ref="E12:F12"/>
    <mergeCell ref="G12:H12"/>
    <mergeCell ref="A11:B11"/>
    <mergeCell ref="E11:F11"/>
    <mergeCell ref="G11:H11"/>
    <mergeCell ref="M52:Q52"/>
    <mergeCell ref="M121:Q121"/>
    <mergeCell ref="I11:J11"/>
    <mergeCell ref="O11:P11"/>
    <mergeCell ref="Q11:R11"/>
    <mergeCell ref="I12:J12"/>
    <mergeCell ref="I13:J13"/>
    <mergeCell ref="O13:P13"/>
    <mergeCell ref="E10:F10"/>
    <mergeCell ref="G10:H10"/>
    <mergeCell ref="I10:J10"/>
    <mergeCell ref="O10:P10"/>
    <mergeCell ref="Q10:R10"/>
    <mergeCell ref="G7:H7"/>
    <mergeCell ref="I7:J7"/>
    <mergeCell ref="E8:F9"/>
    <mergeCell ref="G8:H9"/>
    <mergeCell ref="S10:T10"/>
    <mergeCell ref="I8:J8"/>
    <mergeCell ref="N8:N9"/>
    <mergeCell ref="O8:P9"/>
    <mergeCell ref="Q8:R9"/>
    <mergeCell ref="Q7:R7"/>
    <mergeCell ref="S7:T7"/>
    <mergeCell ref="S8:T9"/>
    <mergeCell ref="I9:J9"/>
    <mergeCell ref="A2:T2"/>
    <mergeCell ref="A6:B9"/>
    <mergeCell ref="C6:F7"/>
    <mergeCell ref="G6:H6"/>
    <mergeCell ref="I6:J6"/>
    <mergeCell ref="L6:L9"/>
    <mergeCell ref="M6:P7"/>
    <mergeCell ref="Q6:R6"/>
    <mergeCell ref="S6:T6"/>
    <mergeCell ref="D8:D9"/>
    <mergeCell ref="Q15:R15"/>
    <mergeCell ref="S15:T15"/>
    <mergeCell ref="S16:T16"/>
    <mergeCell ref="E17:F17"/>
    <mergeCell ref="G17:H17"/>
    <mergeCell ref="I17:J17"/>
    <mergeCell ref="O17:P17"/>
    <mergeCell ref="Q17:R17"/>
    <mergeCell ref="S17:T17"/>
    <mergeCell ref="A15:B15"/>
    <mergeCell ref="E15:F15"/>
    <mergeCell ref="G15:H15"/>
    <mergeCell ref="I14:J14"/>
    <mergeCell ref="I15:J15"/>
    <mergeCell ref="O15:P15"/>
    <mergeCell ref="O14:P14"/>
    <mergeCell ref="Q14:R14"/>
    <mergeCell ref="S14:T14"/>
    <mergeCell ref="A14:B14"/>
    <mergeCell ref="E14:F14"/>
    <mergeCell ref="G14:H14"/>
    <mergeCell ref="Q16:R16"/>
    <mergeCell ref="O18:P18"/>
    <mergeCell ref="Q18:R18"/>
    <mergeCell ref="E16:F16"/>
    <mergeCell ref="G16:H16"/>
    <mergeCell ref="I16:J16"/>
    <mergeCell ref="O16:P16"/>
    <mergeCell ref="O19:P19"/>
    <mergeCell ref="G18:H18"/>
    <mergeCell ref="I18:J18"/>
    <mergeCell ref="E20:F20"/>
    <mergeCell ref="G20:H20"/>
    <mergeCell ref="I20:J20"/>
    <mergeCell ref="A23:B23"/>
    <mergeCell ref="E23:F23"/>
    <mergeCell ref="G23:H23"/>
    <mergeCell ref="I23:J23"/>
    <mergeCell ref="S18:T18"/>
    <mergeCell ref="E18:F18"/>
    <mergeCell ref="S20:T20"/>
    <mergeCell ref="E19:F19"/>
    <mergeCell ref="G19:H19"/>
    <mergeCell ref="I19:J19"/>
    <mergeCell ref="E22:F22"/>
    <mergeCell ref="G22:H22"/>
    <mergeCell ref="I22:J22"/>
    <mergeCell ref="E21:F21"/>
    <mergeCell ref="G21:H21"/>
    <mergeCell ref="I21:J21"/>
    <mergeCell ref="Q22:R22"/>
    <mergeCell ref="Q21:R21"/>
    <mergeCell ref="O20:P20"/>
    <mergeCell ref="Q20:R20"/>
    <mergeCell ref="Q19:R19"/>
    <mergeCell ref="S19:T19"/>
    <mergeCell ref="S22:T22"/>
    <mergeCell ref="S21:T21"/>
    <mergeCell ref="O21:P21"/>
    <mergeCell ref="O22:P22"/>
    <mergeCell ref="S25:T25"/>
    <mergeCell ref="E26:F26"/>
    <mergeCell ref="G26:H26"/>
    <mergeCell ref="I26:J26"/>
    <mergeCell ref="O26:P26"/>
    <mergeCell ref="Q26:R26"/>
    <mergeCell ref="S26:T26"/>
    <mergeCell ref="E25:F25"/>
    <mergeCell ref="G25:H25"/>
    <mergeCell ref="I25:J25"/>
    <mergeCell ref="O23:P23"/>
    <mergeCell ref="Q23:R23"/>
    <mergeCell ref="S23:T23"/>
    <mergeCell ref="E24:F24"/>
    <mergeCell ref="G24:H24"/>
    <mergeCell ref="I24:J24"/>
    <mergeCell ref="O24:P24"/>
    <mergeCell ref="Q24:R24"/>
    <mergeCell ref="S24:T24"/>
    <mergeCell ref="A30:B30"/>
    <mergeCell ref="E30:F30"/>
    <mergeCell ref="G30:H30"/>
    <mergeCell ref="I30:J30"/>
    <mergeCell ref="O25:P25"/>
    <mergeCell ref="Q25:R25"/>
    <mergeCell ref="E27:F27"/>
    <mergeCell ref="G27:H27"/>
    <mergeCell ref="E29:F29"/>
    <mergeCell ref="G29:H29"/>
    <mergeCell ref="I29:J29"/>
    <mergeCell ref="O27:P27"/>
    <mergeCell ref="I27:J27"/>
    <mergeCell ref="E28:F28"/>
    <mergeCell ref="G28:H28"/>
    <mergeCell ref="I28:J28"/>
    <mergeCell ref="O28:P28"/>
    <mergeCell ref="Q28:R28"/>
    <mergeCell ref="S28:T28"/>
    <mergeCell ref="I32:J32"/>
    <mergeCell ref="O32:P32"/>
    <mergeCell ref="Q32:R32"/>
    <mergeCell ref="S32:T32"/>
    <mergeCell ref="Q27:R27"/>
    <mergeCell ref="S27:T27"/>
    <mergeCell ref="A32:B32"/>
    <mergeCell ref="E32:F32"/>
    <mergeCell ref="G32:H32"/>
    <mergeCell ref="S30:T30"/>
    <mergeCell ref="A31:B31"/>
    <mergeCell ref="E31:F31"/>
    <mergeCell ref="G31:H31"/>
    <mergeCell ref="I31:J31"/>
    <mergeCell ref="O31:P31"/>
    <mergeCell ref="Q31:R31"/>
    <mergeCell ref="S31:T31"/>
    <mergeCell ref="O29:P29"/>
    <mergeCell ref="Q29:R29"/>
    <mergeCell ref="S29:T29"/>
    <mergeCell ref="O30:P30"/>
    <mergeCell ref="Q30:R30"/>
    <mergeCell ref="S34:T34"/>
    <mergeCell ref="Q35:R35"/>
    <mergeCell ref="S35:T35"/>
    <mergeCell ref="O35:P35"/>
    <mergeCell ref="A35:B35"/>
    <mergeCell ref="E35:F35"/>
    <mergeCell ref="G35:H35"/>
    <mergeCell ref="I35:J35"/>
    <mergeCell ref="A34:B34"/>
    <mergeCell ref="E34:F34"/>
    <mergeCell ref="G34:H34"/>
    <mergeCell ref="I34:J34"/>
    <mergeCell ref="O34:P34"/>
    <mergeCell ref="Q34:R34"/>
    <mergeCell ref="O33:P33"/>
    <mergeCell ref="Q33:R33"/>
    <mergeCell ref="S33:T33"/>
    <mergeCell ref="I33:J33"/>
    <mergeCell ref="A33:B33"/>
    <mergeCell ref="E33:F33"/>
    <mergeCell ref="G33:H33"/>
    <mergeCell ref="S38:T38"/>
    <mergeCell ref="O36:P36"/>
    <mergeCell ref="O38:P38"/>
    <mergeCell ref="A37:B37"/>
    <mergeCell ref="E37:F37"/>
    <mergeCell ref="G37:H37"/>
    <mergeCell ref="I37:J37"/>
    <mergeCell ref="G36:H36"/>
    <mergeCell ref="E36:F36"/>
    <mergeCell ref="I36:J36"/>
    <mergeCell ref="Q39:R39"/>
    <mergeCell ref="Q36:R36"/>
    <mergeCell ref="E38:F38"/>
    <mergeCell ref="G38:H38"/>
    <mergeCell ref="I38:J38"/>
    <mergeCell ref="I39:J39"/>
    <mergeCell ref="S40:T40"/>
    <mergeCell ref="E39:F39"/>
    <mergeCell ref="G39:H39"/>
    <mergeCell ref="E40:F40"/>
    <mergeCell ref="G40:H40"/>
    <mergeCell ref="I40:J40"/>
    <mergeCell ref="O39:P39"/>
    <mergeCell ref="S41:T41"/>
    <mergeCell ref="Q41:R41"/>
    <mergeCell ref="S39:T39"/>
    <mergeCell ref="S36:T36"/>
    <mergeCell ref="O37:P37"/>
    <mergeCell ref="Q37:R37"/>
    <mergeCell ref="S37:T37"/>
    <mergeCell ref="Q38:R38"/>
    <mergeCell ref="Q40:R40"/>
    <mergeCell ref="A46:B46"/>
    <mergeCell ref="E46:F46"/>
    <mergeCell ref="G46:H46"/>
    <mergeCell ref="I46:J46"/>
    <mergeCell ref="A43:B43"/>
    <mergeCell ref="O40:P40"/>
    <mergeCell ref="A41:B41"/>
    <mergeCell ref="E41:F41"/>
    <mergeCell ref="G41:H41"/>
    <mergeCell ref="E45:F45"/>
    <mergeCell ref="G45:H45"/>
    <mergeCell ref="I45:J45"/>
    <mergeCell ref="I43:J43"/>
    <mergeCell ref="E44:F44"/>
    <mergeCell ref="G44:H44"/>
    <mergeCell ref="I44:J44"/>
    <mergeCell ref="I42:J42"/>
    <mergeCell ref="I41:J41"/>
    <mergeCell ref="O41:P41"/>
    <mergeCell ref="E43:F43"/>
    <mergeCell ref="G43:H43"/>
    <mergeCell ref="E42:F42"/>
    <mergeCell ref="G42:H42"/>
    <mergeCell ref="E52:F52"/>
    <mergeCell ref="G52:H52"/>
    <mergeCell ref="I52:J52"/>
    <mergeCell ref="E51:F51"/>
    <mergeCell ref="G51:H51"/>
    <mergeCell ref="I51:J51"/>
    <mergeCell ref="I49:J49"/>
    <mergeCell ref="A50:B50"/>
    <mergeCell ref="E50:F50"/>
    <mergeCell ref="G50:H50"/>
    <mergeCell ref="I50:J50"/>
    <mergeCell ref="A49:B49"/>
    <mergeCell ref="E49:F49"/>
    <mergeCell ref="G49:H49"/>
    <mergeCell ref="E48:F48"/>
    <mergeCell ref="G48:H48"/>
    <mergeCell ref="I48:J48"/>
    <mergeCell ref="E47:F47"/>
    <mergeCell ref="G47:H47"/>
    <mergeCell ref="I47:J47"/>
    <mergeCell ref="E55:F55"/>
    <mergeCell ref="G55:H55"/>
    <mergeCell ref="I55:J55"/>
    <mergeCell ref="E58:F58"/>
    <mergeCell ref="G58:H58"/>
    <mergeCell ref="I58:J58"/>
    <mergeCell ref="E57:F57"/>
    <mergeCell ref="G57:H57"/>
    <mergeCell ref="I57:J57"/>
    <mergeCell ref="D76:D77"/>
    <mergeCell ref="E54:F54"/>
    <mergeCell ref="G54:H54"/>
    <mergeCell ref="I54:J54"/>
    <mergeCell ref="E53:F53"/>
    <mergeCell ref="G53:H53"/>
    <mergeCell ref="I53:J53"/>
    <mergeCell ref="E56:F56"/>
    <mergeCell ref="G56:H56"/>
    <mergeCell ref="I56:J56"/>
    <mergeCell ref="G75:H75"/>
    <mergeCell ref="I75:J75"/>
    <mergeCell ref="Q75:R75"/>
    <mergeCell ref="A65:T65"/>
    <mergeCell ref="A66:T66"/>
    <mergeCell ref="A71:T71"/>
    <mergeCell ref="A74:B77"/>
    <mergeCell ref="C74:F75"/>
    <mergeCell ref="G74:H74"/>
    <mergeCell ref="S75:T75"/>
    <mergeCell ref="E59:F59"/>
    <mergeCell ref="G59:H59"/>
    <mergeCell ref="I59:J59"/>
    <mergeCell ref="E62:F62"/>
    <mergeCell ref="G62:H62"/>
    <mergeCell ref="I62:J62"/>
    <mergeCell ref="E61:F61"/>
    <mergeCell ref="G61:H61"/>
    <mergeCell ref="I61:J61"/>
    <mergeCell ref="I79:J79"/>
    <mergeCell ref="O79:P79"/>
    <mergeCell ref="Q79:R79"/>
    <mergeCell ref="S79:T79"/>
    <mergeCell ref="E60:F60"/>
    <mergeCell ref="G60:H60"/>
    <mergeCell ref="I60:J60"/>
    <mergeCell ref="E76:F77"/>
    <mergeCell ref="G76:H77"/>
    <mergeCell ref="Q74:R74"/>
    <mergeCell ref="A79:B79"/>
    <mergeCell ref="E79:F79"/>
    <mergeCell ref="G79:H79"/>
    <mergeCell ref="S76:T77"/>
    <mergeCell ref="I77:J77"/>
    <mergeCell ref="E78:F78"/>
    <mergeCell ref="G78:H78"/>
    <mergeCell ref="I78:J78"/>
    <mergeCell ref="O78:P78"/>
    <mergeCell ref="Q78:R78"/>
    <mergeCell ref="S78:T78"/>
    <mergeCell ref="I76:J76"/>
    <mergeCell ref="N76:N77"/>
    <mergeCell ref="O76:P77"/>
    <mergeCell ref="Q76:R77"/>
    <mergeCell ref="L74:L77"/>
    <mergeCell ref="M74:P75"/>
    <mergeCell ref="S74:T74"/>
    <mergeCell ref="I74:J74"/>
    <mergeCell ref="S81:T81"/>
    <mergeCell ref="O82:P82"/>
    <mergeCell ref="Q82:R82"/>
    <mergeCell ref="S82:T82"/>
    <mergeCell ref="I82:J82"/>
    <mergeCell ref="A82:B82"/>
    <mergeCell ref="E82:F82"/>
    <mergeCell ref="G82:H82"/>
    <mergeCell ref="A81:B81"/>
    <mergeCell ref="E81:F81"/>
    <mergeCell ref="G81:H81"/>
    <mergeCell ref="I81:J81"/>
    <mergeCell ref="O81:P81"/>
    <mergeCell ref="Q81:R81"/>
    <mergeCell ref="O80:P80"/>
    <mergeCell ref="Q80:R80"/>
    <mergeCell ref="S80:T80"/>
    <mergeCell ref="I80:J80"/>
    <mergeCell ref="A80:B80"/>
    <mergeCell ref="E80:F80"/>
    <mergeCell ref="G80:H80"/>
    <mergeCell ref="O83:P83"/>
    <mergeCell ref="Q83:R83"/>
    <mergeCell ref="S83:T83"/>
    <mergeCell ref="S84:T84"/>
    <mergeCell ref="E85:F85"/>
    <mergeCell ref="G85:H85"/>
    <mergeCell ref="I85:J85"/>
    <mergeCell ref="O85:P85"/>
    <mergeCell ref="Q85:R85"/>
    <mergeCell ref="S85:T85"/>
    <mergeCell ref="E88:F88"/>
    <mergeCell ref="G88:H88"/>
    <mergeCell ref="I88:J88"/>
    <mergeCell ref="A83:B83"/>
    <mergeCell ref="E83:F83"/>
    <mergeCell ref="G83:H83"/>
    <mergeCell ref="I83:J83"/>
    <mergeCell ref="E84:F84"/>
    <mergeCell ref="G84:H84"/>
    <mergeCell ref="I84:J84"/>
    <mergeCell ref="E86:F86"/>
    <mergeCell ref="S88:T88"/>
    <mergeCell ref="E87:F87"/>
    <mergeCell ref="G87:H87"/>
    <mergeCell ref="I87:J87"/>
    <mergeCell ref="O87:P87"/>
    <mergeCell ref="O88:P88"/>
    <mergeCell ref="Q88:R88"/>
    <mergeCell ref="Q87:R87"/>
    <mergeCell ref="S87:T87"/>
    <mergeCell ref="S92:T92"/>
    <mergeCell ref="S93:T93"/>
    <mergeCell ref="G86:H86"/>
    <mergeCell ref="I86:J86"/>
    <mergeCell ref="O84:P84"/>
    <mergeCell ref="Q84:R84"/>
    <mergeCell ref="O86:P86"/>
    <mergeCell ref="Q86:R86"/>
    <mergeCell ref="S86:T86"/>
    <mergeCell ref="O93:P93"/>
    <mergeCell ref="Q93:R93"/>
    <mergeCell ref="O91:P91"/>
    <mergeCell ref="Q91:R91"/>
    <mergeCell ref="S91:T91"/>
    <mergeCell ref="E92:F92"/>
    <mergeCell ref="G92:H92"/>
    <mergeCell ref="I92:J92"/>
    <mergeCell ref="O92:P92"/>
    <mergeCell ref="Q92:R92"/>
    <mergeCell ref="S89:T89"/>
    <mergeCell ref="O89:P89"/>
    <mergeCell ref="E90:F90"/>
    <mergeCell ref="G90:H90"/>
    <mergeCell ref="I90:J90"/>
    <mergeCell ref="A91:B91"/>
    <mergeCell ref="E91:F91"/>
    <mergeCell ref="G91:H91"/>
    <mergeCell ref="I91:J91"/>
    <mergeCell ref="S96:T96"/>
    <mergeCell ref="E95:F95"/>
    <mergeCell ref="G95:H95"/>
    <mergeCell ref="E89:F89"/>
    <mergeCell ref="G89:H89"/>
    <mergeCell ref="I89:J89"/>
    <mergeCell ref="O90:P90"/>
    <mergeCell ref="Q90:R90"/>
    <mergeCell ref="Q89:R89"/>
    <mergeCell ref="S90:T90"/>
    <mergeCell ref="E93:F93"/>
    <mergeCell ref="G93:H93"/>
    <mergeCell ref="I93:J93"/>
    <mergeCell ref="Q95:R95"/>
    <mergeCell ref="S95:T95"/>
    <mergeCell ref="E96:F96"/>
    <mergeCell ref="G96:H96"/>
    <mergeCell ref="I96:J96"/>
    <mergeCell ref="O96:P96"/>
    <mergeCell ref="Q96:R96"/>
    <mergeCell ref="I100:J100"/>
    <mergeCell ref="O100:P100"/>
    <mergeCell ref="Q100:R100"/>
    <mergeCell ref="S100:T100"/>
    <mergeCell ref="E94:F94"/>
    <mergeCell ref="G94:H94"/>
    <mergeCell ref="I94:J94"/>
    <mergeCell ref="O94:P94"/>
    <mergeCell ref="Q94:R94"/>
    <mergeCell ref="S94:T94"/>
    <mergeCell ref="A100:B100"/>
    <mergeCell ref="E100:F100"/>
    <mergeCell ref="G100:H100"/>
    <mergeCell ref="S98:T98"/>
    <mergeCell ref="A99:B99"/>
    <mergeCell ref="E99:F99"/>
    <mergeCell ref="G99:H99"/>
    <mergeCell ref="I99:J99"/>
    <mergeCell ref="O99:P99"/>
    <mergeCell ref="Q99:R99"/>
    <mergeCell ref="S99:T99"/>
    <mergeCell ref="O97:P97"/>
    <mergeCell ref="Q97:R97"/>
    <mergeCell ref="S97:T97"/>
    <mergeCell ref="O98:P98"/>
    <mergeCell ref="Q98:R98"/>
    <mergeCell ref="E97:F97"/>
    <mergeCell ref="G97:H97"/>
    <mergeCell ref="I97:J97"/>
    <mergeCell ref="O95:P95"/>
    <mergeCell ref="I95:J95"/>
    <mergeCell ref="A98:B98"/>
    <mergeCell ref="E98:F98"/>
    <mergeCell ref="G98:H98"/>
    <mergeCell ref="I98:J98"/>
    <mergeCell ref="S103:T103"/>
    <mergeCell ref="O103:P103"/>
    <mergeCell ref="A103:B103"/>
    <mergeCell ref="E103:F103"/>
    <mergeCell ref="G103:H103"/>
    <mergeCell ref="I102:J102"/>
    <mergeCell ref="O102:P102"/>
    <mergeCell ref="Q102:R102"/>
    <mergeCell ref="S101:T101"/>
    <mergeCell ref="I101:J101"/>
    <mergeCell ref="A101:B101"/>
    <mergeCell ref="E101:F101"/>
    <mergeCell ref="G101:H101"/>
    <mergeCell ref="A102:B102"/>
    <mergeCell ref="E102:F102"/>
    <mergeCell ref="G102:H102"/>
    <mergeCell ref="S102:T102"/>
    <mergeCell ref="E107:F107"/>
    <mergeCell ref="G107:H107"/>
    <mergeCell ref="E108:F108"/>
    <mergeCell ref="G108:H108"/>
    <mergeCell ref="O101:P101"/>
    <mergeCell ref="Q101:R101"/>
    <mergeCell ref="Q103:R103"/>
    <mergeCell ref="S104:T104"/>
    <mergeCell ref="O105:P105"/>
    <mergeCell ref="Q105:R105"/>
    <mergeCell ref="S105:T105"/>
    <mergeCell ref="Q106:R106"/>
    <mergeCell ref="S106:T106"/>
    <mergeCell ref="O104:P104"/>
    <mergeCell ref="Q104:R104"/>
    <mergeCell ref="G106:H106"/>
    <mergeCell ref="I106:J106"/>
    <mergeCell ref="I107:J107"/>
    <mergeCell ref="S109:T109"/>
    <mergeCell ref="Q109:R109"/>
    <mergeCell ref="S107:T107"/>
    <mergeCell ref="G109:H109"/>
    <mergeCell ref="Q108:R108"/>
    <mergeCell ref="S108:T108"/>
    <mergeCell ref="Q107:R107"/>
    <mergeCell ref="G104:H104"/>
    <mergeCell ref="E104:F104"/>
    <mergeCell ref="I104:J104"/>
    <mergeCell ref="I103:J103"/>
    <mergeCell ref="O106:P106"/>
    <mergeCell ref="A105:B105"/>
    <mergeCell ref="E105:F105"/>
    <mergeCell ref="G105:H105"/>
    <mergeCell ref="I105:J105"/>
    <mergeCell ref="E106:F106"/>
    <mergeCell ref="G113:H113"/>
    <mergeCell ref="I113:J113"/>
    <mergeCell ref="I111:J111"/>
    <mergeCell ref="E112:F112"/>
    <mergeCell ref="G112:H112"/>
    <mergeCell ref="I112:J112"/>
    <mergeCell ref="A111:B111"/>
    <mergeCell ref="E111:F111"/>
    <mergeCell ref="G111:H111"/>
    <mergeCell ref="E110:F110"/>
    <mergeCell ref="G110:H110"/>
    <mergeCell ref="A109:B109"/>
    <mergeCell ref="E109:F109"/>
    <mergeCell ref="E119:F119"/>
    <mergeCell ref="G119:H119"/>
    <mergeCell ref="I119:J119"/>
    <mergeCell ref="I108:J108"/>
    <mergeCell ref="O108:P108"/>
    <mergeCell ref="O107:P107"/>
    <mergeCell ref="I110:J110"/>
    <mergeCell ref="I109:J109"/>
    <mergeCell ref="O109:P109"/>
    <mergeCell ref="E113:F113"/>
    <mergeCell ref="I117:J117"/>
    <mergeCell ref="I116:J116"/>
    <mergeCell ref="A118:B118"/>
    <mergeCell ref="E118:F118"/>
    <mergeCell ref="G118:H118"/>
    <mergeCell ref="I118:J118"/>
    <mergeCell ref="G114:H114"/>
    <mergeCell ref="I114:J114"/>
    <mergeCell ref="E115:F115"/>
    <mergeCell ref="G115:H115"/>
    <mergeCell ref="I115:J115"/>
    <mergeCell ref="A117:B117"/>
    <mergeCell ref="E117:F117"/>
    <mergeCell ref="G117:H117"/>
    <mergeCell ref="E116:F116"/>
    <mergeCell ref="G116:H116"/>
    <mergeCell ref="E127:F127"/>
    <mergeCell ref="G127:H127"/>
    <mergeCell ref="I127:J127"/>
    <mergeCell ref="E126:F126"/>
    <mergeCell ref="G126:H126"/>
    <mergeCell ref="I126:J126"/>
    <mergeCell ref="E125:F125"/>
    <mergeCell ref="G125:H125"/>
    <mergeCell ref="I125:J125"/>
    <mergeCell ref="E124:F124"/>
    <mergeCell ref="G124:H124"/>
    <mergeCell ref="I124:J124"/>
    <mergeCell ref="E123:F123"/>
    <mergeCell ref="G123:H123"/>
    <mergeCell ref="I123:J123"/>
    <mergeCell ref="E122:F122"/>
    <mergeCell ref="G122:H122"/>
    <mergeCell ref="I122:J122"/>
    <mergeCell ref="E130:F130"/>
    <mergeCell ref="G130:H130"/>
    <mergeCell ref="I130:J130"/>
    <mergeCell ref="Q143:R143"/>
    <mergeCell ref="Q144:R144"/>
    <mergeCell ref="I143:J143"/>
    <mergeCell ref="L143:L146"/>
    <mergeCell ref="M143:P144"/>
    <mergeCell ref="N145:N146"/>
    <mergeCell ref="O145:P146"/>
    <mergeCell ref="S144:T144"/>
    <mergeCell ref="A133:T133"/>
    <mergeCell ref="A134:T134"/>
    <mergeCell ref="A140:T140"/>
    <mergeCell ref="A143:B146"/>
    <mergeCell ref="C143:F144"/>
    <mergeCell ref="G143:H143"/>
    <mergeCell ref="I145:J145"/>
    <mergeCell ref="G144:H144"/>
    <mergeCell ref="I144:J144"/>
    <mergeCell ref="E129:F129"/>
    <mergeCell ref="G129:H129"/>
    <mergeCell ref="I129:J129"/>
    <mergeCell ref="E128:F128"/>
    <mergeCell ref="G128:H128"/>
    <mergeCell ref="I128:J128"/>
    <mergeCell ref="I148:J148"/>
    <mergeCell ref="O148:P148"/>
    <mergeCell ref="Q148:R148"/>
    <mergeCell ref="Q145:R146"/>
    <mergeCell ref="I149:J149"/>
    <mergeCell ref="I150:J150"/>
    <mergeCell ref="O150:P150"/>
    <mergeCell ref="I146:J146"/>
    <mergeCell ref="D145:D146"/>
    <mergeCell ref="E145:F146"/>
    <mergeCell ref="A149:B149"/>
    <mergeCell ref="E149:F149"/>
    <mergeCell ref="G149:H149"/>
    <mergeCell ref="G145:H146"/>
    <mergeCell ref="O152:P152"/>
    <mergeCell ref="Q152:R152"/>
    <mergeCell ref="A148:B148"/>
    <mergeCell ref="E148:F148"/>
    <mergeCell ref="G148:H148"/>
    <mergeCell ref="E147:F147"/>
    <mergeCell ref="G147:H147"/>
    <mergeCell ref="I147:J147"/>
    <mergeCell ref="O147:P147"/>
    <mergeCell ref="Q147:R147"/>
    <mergeCell ref="A152:B152"/>
    <mergeCell ref="E152:F152"/>
    <mergeCell ref="G152:H152"/>
    <mergeCell ref="I151:J151"/>
    <mergeCell ref="I152:J152"/>
    <mergeCell ref="G150:H150"/>
    <mergeCell ref="Q151:R151"/>
    <mergeCell ref="S151:T151"/>
    <mergeCell ref="A151:B151"/>
    <mergeCell ref="E151:F151"/>
    <mergeCell ref="G151:H151"/>
    <mergeCell ref="A150:B150"/>
    <mergeCell ref="E150:F150"/>
    <mergeCell ref="E157:F157"/>
    <mergeCell ref="G157:H157"/>
    <mergeCell ref="I157:J157"/>
    <mergeCell ref="S148:T148"/>
    <mergeCell ref="O149:P149"/>
    <mergeCell ref="Q149:R149"/>
    <mergeCell ref="S149:T149"/>
    <mergeCell ref="Q150:R150"/>
    <mergeCell ref="S150:T150"/>
    <mergeCell ref="O151:P151"/>
    <mergeCell ref="E155:F155"/>
    <mergeCell ref="S157:T157"/>
    <mergeCell ref="E156:F156"/>
    <mergeCell ref="G156:H156"/>
    <mergeCell ref="I156:J156"/>
    <mergeCell ref="O156:P156"/>
    <mergeCell ref="O157:P157"/>
    <mergeCell ref="Q157:R157"/>
    <mergeCell ref="Q156:R156"/>
    <mergeCell ref="S156:T156"/>
    <mergeCell ref="G155:H155"/>
    <mergeCell ref="I155:J155"/>
    <mergeCell ref="O153:P153"/>
    <mergeCell ref="Q153:R153"/>
    <mergeCell ref="O155:P155"/>
    <mergeCell ref="Q155:R155"/>
    <mergeCell ref="Q154:R154"/>
    <mergeCell ref="S161:T161"/>
    <mergeCell ref="S162:T162"/>
    <mergeCell ref="S154:T154"/>
    <mergeCell ref="E153:F153"/>
    <mergeCell ref="G153:H153"/>
    <mergeCell ref="I153:J153"/>
    <mergeCell ref="E154:F154"/>
    <mergeCell ref="G154:H154"/>
    <mergeCell ref="I154:J154"/>
    <mergeCell ref="O154:P154"/>
    <mergeCell ref="O162:P162"/>
    <mergeCell ref="Q162:R162"/>
    <mergeCell ref="O160:P160"/>
    <mergeCell ref="Q160:R160"/>
    <mergeCell ref="S160:T160"/>
    <mergeCell ref="E161:F161"/>
    <mergeCell ref="G161:H161"/>
    <mergeCell ref="I161:J161"/>
    <mergeCell ref="O161:P161"/>
    <mergeCell ref="Q161:R161"/>
    <mergeCell ref="S158:T158"/>
    <mergeCell ref="O158:P158"/>
    <mergeCell ref="E159:F159"/>
    <mergeCell ref="G159:H159"/>
    <mergeCell ref="I159:J159"/>
    <mergeCell ref="A160:B160"/>
    <mergeCell ref="E160:F160"/>
    <mergeCell ref="G160:H160"/>
    <mergeCell ref="I160:J160"/>
    <mergeCell ref="S165:T165"/>
    <mergeCell ref="E164:F164"/>
    <mergeCell ref="G164:H164"/>
    <mergeCell ref="E158:F158"/>
    <mergeCell ref="G158:H158"/>
    <mergeCell ref="I158:J158"/>
    <mergeCell ref="O159:P159"/>
    <mergeCell ref="Q159:R159"/>
    <mergeCell ref="Q158:R158"/>
    <mergeCell ref="S159:T159"/>
    <mergeCell ref="E162:F162"/>
    <mergeCell ref="G162:H162"/>
    <mergeCell ref="I162:J162"/>
    <mergeCell ref="Q164:R164"/>
    <mergeCell ref="S164:T164"/>
    <mergeCell ref="E165:F165"/>
    <mergeCell ref="G165:H165"/>
    <mergeCell ref="I165:J165"/>
    <mergeCell ref="O165:P165"/>
    <mergeCell ref="Q165:R165"/>
    <mergeCell ref="I169:J169"/>
    <mergeCell ref="O169:P169"/>
    <mergeCell ref="Q169:R169"/>
    <mergeCell ref="S169:T169"/>
    <mergeCell ref="E163:F163"/>
    <mergeCell ref="G163:H163"/>
    <mergeCell ref="I163:J163"/>
    <mergeCell ref="O163:P163"/>
    <mergeCell ref="Q163:R163"/>
    <mergeCell ref="S163:T163"/>
    <mergeCell ref="A169:B169"/>
    <mergeCell ref="E169:F169"/>
    <mergeCell ref="G169:H169"/>
    <mergeCell ref="S167:T167"/>
    <mergeCell ref="A168:B168"/>
    <mergeCell ref="E168:F168"/>
    <mergeCell ref="G168:H168"/>
    <mergeCell ref="I168:J168"/>
    <mergeCell ref="O168:P168"/>
    <mergeCell ref="Q168:R168"/>
    <mergeCell ref="S168:T168"/>
    <mergeCell ref="O166:P166"/>
    <mergeCell ref="Q166:R166"/>
    <mergeCell ref="S166:T166"/>
    <mergeCell ref="O167:P167"/>
    <mergeCell ref="Q167:R167"/>
    <mergeCell ref="E166:F166"/>
    <mergeCell ref="G166:H166"/>
    <mergeCell ref="I166:J166"/>
    <mergeCell ref="O164:P164"/>
    <mergeCell ref="I164:J164"/>
    <mergeCell ref="A167:B167"/>
    <mergeCell ref="E167:F167"/>
    <mergeCell ref="G167:H167"/>
    <mergeCell ref="I167:J167"/>
    <mergeCell ref="S172:T172"/>
    <mergeCell ref="O172:P172"/>
    <mergeCell ref="A172:B172"/>
    <mergeCell ref="E172:F172"/>
    <mergeCell ref="G172:H172"/>
    <mergeCell ref="I171:J171"/>
    <mergeCell ref="O171:P171"/>
    <mergeCell ref="Q171:R171"/>
    <mergeCell ref="S170:T170"/>
    <mergeCell ref="I170:J170"/>
    <mergeCell ref="A170:B170"/>
    <mergeCell ref="E170:F170"/>
    <mergeCell ref="G170:H170"/>
    <mergeCell ref="A171:B171"/>
    <mergeCell ref="E171:F171"/>
    <mergeCell ref="G171:H171"/>
    <mergeCell ref="S171:T171"/>
    <mergeCell ref="E176:F176"/>
    <mergeCell ref="G176:H176"/>
    <mergeCell ref="E177:F177"/>
    <mergeCell ref="G177:H177"/>
    <mergeCell ref="O170:P170"/>
    <mergeCell ref="Q170:R170"/>
    <mergeCell ref="Q172:R172"/>
    <mergeCell ref="S173:T173"/>
    <mergeCell ref="O174:P174"/>
    <mergeCell ref="Q174:R174"/>
    <mergeCell ref="S174:T174"/>
    <mergeCell ref="Q175:R175"/>
    <mergeCell ref="S175:T175"/>
    <mergeCell ref="O173:P173"/>
    <mergeCell ref="Q173:R173"/>
    <mergeCell ref="G175:H175"/>
    <mergeCell ref="I175:J175"/>
    <mergeCell ref="I176:J176"/>
    <mergeCell ref="S178:T178"/>
    <mergeCell ref="Q178:R178"/>
    <mergeCell ref="S176:T176"/>
    <mergeCell ref="G178:H178"/>
    <mergeCell ref="Q177:R177"/>
    <mergeCell ref="S177:T177"/>
    <mergeCell ref="Q176:R176"/>
    <mergeCell ref="G173:H173"/>
    <mergeCell ref="E173:F173"/>
    <mergeCell ref="I173:J173"/>
    <mergeCell ref="I172:J172"/>
    <mergeCell ref="O175:P175"/>
    <mergeCell ref="A174:B174"/>
    <mergeCell ref="E174:F174"/>
    <mergeCell ref="G174:H174"/>
    <mergeCell ref="I174:J174"/>
    <mergeCell ref="E175:F175"/>
    <mergeCell ref="G182:H182"/>
    <mergeCell ref="I182:J182"/>
    <mergeCell ref="I180:J180"/>
    <mergeCell ref="E181:F181"/>
    <mergeCell ref="G181:H181"/>
    <mergeCell ref="I181:J181"/>
    <mergeCell ref="A180:B180"/>
    <mergeCell ref="E180:F180"/>
    <mergeCell ref="G180:H180"/>
    <mergeCell ref="E179:F179"/>
    <mergeCell ref="G179:H179"/>
    <mergeCell ref="A178:B178"/>
    <mergeCell ref="E178:F178"/>
    <mergeCell ref="I177:J177"/>
    <mergeCell ref="O177:P177"/>
    <mergeCell ref="O176:P176"/>
    <mergeCell ref="I179:J179"/>
    <mergeCell ref="I178:J178"/>
    <mergeCell ref="O178:P178"/>
    <mergeCell ref="I186:J186"/>
    <mergeCell ref="A187:B187"/>
    <mergeCell ref="E187:F187"/>
    <mergeCell ref="G187:H187"/>
    <mergeCell ref="I187:J187"/>
    <mergeCell ref="A186:B186"/>
    <mergeCell ref="E186:F186"/>
    <mergeCell ref="G186:H186"/>
    <mergeCell ref="E185:F185"/>
    <mergeCell ref="G185:H185"/>
    <mergeCell ref="I185:J185"/>
    <mergeCell ref="E183:F183"/>
    <mergeCell ref="G183:H183"/>
    <mergeCell ref="I183:J183"/>
    <mergeCell ref="E184:F184"/>
    <mergeCell ref="G184:H184"/>
    <mergeCell ref="I184:J184"/>
    <mergeCell ref="E193:F193"/>
    <mergeCell ref="G193:H193"/>
    <mergeCell ref="I193:J193"/>
    <mergeCell ref="E192:F192"/>
    <mergeCell ref="G192:H192"/>
    <mergeCell ref="I192:J192"/>
    <mergeCell ref="E190:F190"/>
    <mergeCell ref="G190:H190"/>
    <mergeCell ref="I190:J190"/>
    <mergeCell ref="E191:F191"/>
    <mergeCell ref="G191:H191"/>
    <mergeCell ref="I191:J191"/>
    <mergeCell ref="E189:F189"/>
    <mergeCell ref="G189:H189"/>
    <mergeCell ref="I189:J189"/>
    <mergeCell ref="E188:F188"/>
    <mergeCell ref="G188:H188"/>
    <mergeCell ref="I188:J188"/>
    <mergeCell ref="E198:F198"/>
    <mergeCell ref="G198:H198"/>
    <mergeCell ref="I198:J198"/>
    <mergeCell ref="Q210:R210"/>
    <mergeCell ref="Q211:R211"/>
    <mergeCell ref="I210:J210"/>
    <mergeCell ref="L210:L213"/>
    <mergeCell ref="M210:P211"/>
    <mergeCell ref="N212:N213"/>
    <mergeCell ref="O212:P213"/>
    <mergeCell ref="A202:T202"/>
    <mergeCell ref="A207:T207"/>
    <mergeCell ref="A210:B213"/>
    <mergeCell ref="C210:F211"/>
    <mergeCell ref="G210:H210"/>
    <mergeCell ref="I212:J212"/>
    <mergeCell ref="G211:H211"/>
    <mergeCell ref="I211:J211"/>
    <mergeCell ref="Q212:R213"/>
    <mergeCell ref="S212:T213"/>
    <mergeCell ref="E197:F197"/>
    <mergeCell ref="G197:H197"/>
    <mergeCell ref="I197:J197"/>
    <mergeCell ref="E196:F196"/>
    <mergeCell ref="G196:H196"/>
    <mergeCell ref="I196:J196"/>
    <mergeCell ref="E195:F195"/>
    <mergeCell ref="G195:H195"/>
    <mergeCell ref="I195:J195"/>
    <mergeCell ref="E194:F194"/>
    <mergeCell ref="G194:H194"/>
    <mergeCell ref="I194:J194"/>
    <mergeCell ref="S216:T216"/>
    <mergeCell ref="A216:B216"/>
    <mergeCell ref="E216:F216"/>
    <mergeCell ref="G216:H216"/>
    <mergeCell ref="O214:P214"/>
    <mergeCell ref="Q214:R214"/>
    <mergeCell ref="I215:J215"/>
    <mergeCell ref="O215:P215"/>
    <mergeCell ref="Q215:R215"/>
    <mergeCell ref="S215:T215"/>
    <mergeCell ref="A215:B215"/>
    <mergeCell ref="E215:F215"/>
    <mergeCell ref="G215:H215"/>
    <mergeCell ref="I213:J213"/>
    <mergeCell ref="E214:F214"/>
    <mergeCell ref="G214:H214"/>
    <mergeCell ref="I214:J214"/>
    <mergeCell ref="D212:D213"/>
    <mergeCell ref="E212:F213"/>
    <mergeCell ref="G212:H213"/>
    <mergeCell ref="A219:B219"/>
    <mergeCell ref="E219:F219"/>
    <mergeCell ref="G219:H219"/>
    <mergeCell ref="I218:J218"/>
    <mergeCell ref="I219:J219"/>
    <mergeCell ref="O219:P219"/>
    <mergeCell ref="S217:T217"/>
    <mergeCell ref="O218:P218"/>
    <mergeCell ref="Q218:R218"/>
    <mergeCell ref="S218:T218"/>
    <mergeCell ref="A218:B218"/>
    <mergeCell ref="E218:F218"/>
    <mergeCell ref="G218:H218"/>
    <mergeCell ref="A217:B217"/>
    <mergeCell ref="E217:F217"/>
    <mergeCell ref="G217:H217"/>
    <mergeCell ref="E222:F222"/>
    <mergeCell ref="I217:J217"/>
    <mergeCell ref="O217:P217"/>
    <mergeCell ref="O216:P216"/>
    <mergeCell ref="Q216:R216"/>
    <mergeCell ref="Q217:R217"/>
    <mergeCell ref="Q219:R219"/>
    <mergeCell ref="I216:J216"/>
    <mergeCell ref="S219:T219"/>
    <mergeCell ref="G222:H222"/>
    <mergeCell ref="I222:J222"/>
    <mergeCell ref="O220:P220"/>
    <mergeCell ref="Q220:R220"/>
    <mergeCell ref="O222:P222"/>
    <mergeCell ref="Q222:R222"/>
    <mergeCell ref="Q221:R221"/>
    <mergeCell ref="S220:T220"/>
    <mergeCell ref="S222:T222"/>
    <mergeCell ref="S221:T221"/>
    <mergeCell ref="E220:F220"/>
    <mergeCell ref="G220:H220"/>
    <mergeCell ref="I220:J220"/>
    <mergeCell ref="E221:F221"/>
    <mergeCell ref="G221:H221"/>
    <mergeCell ref="I221:J221"/>
    <mergeCell ref="O221:P221"/>
    <mergeCell ref="Q226:R226"/>
    <mergeCell ref="Q225:R225"/>
    <mergeCell ref="S226:T226"/>
    <mergeCell ref="S225:T225"/>
    <mergeCell ref="O225:P225"/>
    <mergeCell ref="E226:F226"/>
    <mergeCell ref="G226:H226"/>
    <mergeCell ref="I226:J226"/>
    <mergeCell ref="G224:H224"/>
    <mergeCell ref="I224:J224"/>
    <mergeCell ref="E225:F225"/>
    <mergeCell ref="G225:H225"/>
    <mergeCell ref="I225:J225"/>
    <mergeCell ref="O226:P226"/>
    <mergeCell ref="S224:T224"/>
    <mergeCell ref="E223:F223"/>
    <mergeCell ref="G223:H223"/>
    <mergeCell ref="I223:J223"/>
    <mergeCell ref="O223:P223"/>
    <mergeCell ref="O224:P224"/>
    <mergeCell ref="Q224:R224"/>
    <mergeCell ref="Q223:R223"/>
    <mergeCell ref="S223:T223"/>
    <mergeCell ref="E224:F224"/>
    <mergeCell ref="S228:T228"/>
    <mergeCell ref="S229:T229"/>
    <mergeCell ref="E230:F230"/>
    <mergeCell ref="G230:H230"/>
    <mergeCell ref="I230:J230"/>
    <mergeCell ref="O230:P230"/>
    <mergeCell ref="Q230:R230"/>
    <mergeCell ref="S230:T230"/>
    <mergeCell ref="E229:F229"/>
    <mergeCell ref="G229:H229"/>
    <mergeCell ref="O229:P229"/>
    <mergeCell ref="Q229:R229"/>
    <mergeCell ref="O227:P227"/>
    <mergeCell ref="Q227:R227"/>
    <mergeCell ref="S227:T227"/>
    <mergeCell ref="E228:F228"/>
    <mergeCell ref="G228:H228"/>
    <mergeCell ref="I228:J228"/>
    <mergeCell ref="O228:P228"/>
    <mergeCell ref="Q228:R228"/>
    <mergeCell ref="A234:B234"/>
    <mergeCell ref="E234:F234"/>
    <mergeCell ref="G234:H234"/>
    <mergeCell ref="I234:J234"/>
    <mergeCell ref="A227:B227"/>
    <mergeCell ref="E227:F227"/>
    <mergeCell ref="G227:H227"/>
    <mergeCell ref="I227:J227"/>
    <mergeCell ref="I229:J229"/>
    <mergeCell ref="S232:T232"/>
    <mergeCell ref="E231:F231"/>
    <mergeCell ref="G231:H231"/>
    <mergeCell ref="E233:F233"/>
    <mergeCell ref="G233:H233"/>
    <mergeCell ref="I233:J233"/>
    <mergeCell ref="O231:P231"/>
    <mergeCell ref="I231:J231"/>
    <mergeCell ref="O236:P236"/>
    <mergeCell ref="Q236:R236"/>
    <mergeCell ref="S236:T236"/>
    <mergeCell ref="Q231:R231"/>
    <mergeCell ref="S231:T231"/>
    <mergeCell ref="E232:F232"/>
    <mergeCell ref="G232:H232"/>
    <mergeCell ref="I232:J232"/>
    <mergeCell ref="O232:P232"/>
    <mergeCell ref="Q232:R232"/>
    <mergeCell ref="A236:B236"/>
    <mergeCell ref="E236:F236"/>
    <mergeCell ref="G236:H236"/>
    <mergeCell ref="S234:T234"/>
    <mergeCell ref="A235:B235"/>
    <mergeCell ref="E235:F235"/>
    <mergeCell ref="G235:H235"/>
    <mergeCell ref="I235:J235"/>
    <mergeCell ref="O235:P235"/>
    <mergeCell ref="Q235:R235"/>
    <mergeCell ref="I238:J238"/>
    <mergeCell ref="O238:P238"/>
    <mergeCell ref="Q238:R238"/>
    <mergeCell ref="S235:T235"/>
    <mergeCell ref="O233:P233"/>
    <mergeCell ref="Q233:R233"/>
    <mergeCell ref="S233:T233"/>
    <mergeCell ref="O234:P234"/>
    <mergeCell ref="Q234:R234"/>
    <mergeCell ref="I236:J236"/>
    <mergeCell ref="A238:B238"/>
    <mergeCell ref="E238:F238"/>
    <mergeCell ref="G238:H238"/>
    <mergeCell ref="S238:T238"/>
    <mergeCell ref="Q239:R239"/>
    <mergeCell ref="S239:T239"/>
    <mergeCell ref="O239:P239"/>
    <mergeCell ref="A239:B239"/>
    <mergeCell ref="E239:F239"/>
    <mergeCell ref="G239:H239"/>
    <mergeCell ref="O237:P237"/>
    <mergeCell ref="Q237:R237"/>
    <mergeCell ref="S237:T237"/>
    <mergeCell ref="I237:J237"/>
    <mergeCell ref="A237:B237"/>
    <mergeCell ref="E237:F237"/>
    <mergeCell ref="G237:H237"/>
    <mergeCell ref="S240:T240"/>
    <mergeCell ref="O241:P241"/>
    <mergeCell ref="Q241:R241"/>
    <mergeCell ref="S241:T241"/>
    <mergeCell ref="Q242:R242"/>
    <mergeCell ref="S242:T242"/>
    <mergeCell ref="O240:P240"/>
    <mergeCell ref="Q240:R240"/>
    <mergeCell ref="S245:T245"/>
    <mergeCell ref="Q245:R245"/>
    <mergeCell ref="S243:T243"/>
    <mergeCell ref="G245:H245"/>
    <mergeCell ref="Q244:R244"/>
    <mergeCell ref="S244:T244"/>
    <mergeCell ref="Q243:R243"/>
    <mergeCell ref="G243:H243"/>
    <mergeCell ref="G244:H244"/>
    <mergeCell ref="I239:J239"/>
    <mergeCell ref="O242:P242"/>
    <mergeCell ref="A241:B241"/>
    <mergeCell ref="E241:F241"/>
    <mergeCell ref="G241:H241"/>
    <mergeCell ref="I241:J241"/>
    <mergeCell ref="E242:F242"/>
    <mergeCell ref="G242:H242"/>
    <mergeCell ref="I242:J242"/>
    <mergeCell ref="I247:J247"/>
    <mergeCell ref="E248:F248"/>
    <mergeCell ref="G248:H248"/>
    <mergeCell ref="I248:J248"/>
    <mergeCell ref="G240:H240"/>
    <mergeCell ref="E240:F240"/>
    <mergeCell ref="I240:J240"/>
    <mergeCell ref="I243:J243"/>
    <mergeCell ref="E243:F243"/>
    <mergeCell ref="E244:F244"/>
    <mergeCell ref="O243:P243"/>
    <mergeCell ref="I246:J246"/>
    <mergeCell ref="I245:J245"/>
    <mergeCell ref="O245:P245"/>
    <mergeCell ref="A247:B247"/>
    <mergeCell ref="E247:F247"/>
    <mergeCell ref="G247:H247"/>
    <mergeCell ref="E246:F246"/>
    <mergeCell ref="G246:H246"/>
    <mergeCell ref="A245:B245"/>
    <mergeCell ref="A254:B254"/>
    <mergeCell ref="E254:F254"/>
    <mergeCell ref="G254:H254"/>
    <mergeCell ref="I254:J254"/>
    <mergeCell ref="I244:J244"/>
    <mergeCell ref="O244:P244"/>
    <mergeCell ref="E245:F245"/>
    <mergeCell ref="E249:F249"/>
    <mergeCell ref="G249:H249"/>
    <mergeCell ref="I249:J249"/>
    <mergeCell ref="A253:B253"/>
    <mergeCell ref="E253:F253"/>
    <mergeCell ref="G253:H253"/>
    <mergeCell ref="E252:F252"/>
    <mergeCell ref="G252:H252"/>
    <mergeCell ref="I253:J253"/>
    <mergeCell ref="I252:J252"/>
    <mergeCell ref="E250:F250"/>
    <mergeCell ref="G250:H250"/>
    <mergeCell ref="I250:J250"/>
    <mergeCell ref="E251:F251"/>
    <mergeCell ref="G251:H251"/>
    <mergeCell ref="I251:J251"/>
    <mergeCell ref="E261:F261"/>
    <mergeCell ref="G261:H261"/>
    <mergeCell ref="I261:J261"/>
    <mergeCell ref="E260:F260"/>
    <mergeCell ref="G260:H260"/>
    <mergeCell ref="I260:J260"/>
    <mergeCell ref="E259:F259"/>
    <mergeCell ref="G259:H259"/>
    <mergeCell ref="I259:J259"/>
    <mergeCell ref="E258:F258"/>
    <mergeCell ref="G258:H258"/>
    <mergeCell ref="I258:J258"/>
    <mergeCell ref="E255:F255"/>
    <mergeCell ref="G255:H255"/>
    <mergeCell ref="I255:J255"/>
    <mergeCell ref="E257:F257"/>
    <mergeCell ref="G257:H257"/>
    <mergeCell ref="I257:J257"/>
    <mergeCell ref="E256:F256"/>
    <mergeCell ref="G256:H256"/>
    <mergeCell ref="I256:J256"/>
    <mergeCell ref="E266:F266"/>
    <mergeCell ref="G266:H266"/>
    <mergeCell ref="I266:J266"/>
    <mergeCell ref="Q276:R276"/>
    <mergeCell ref="Q277:R277"/>
    <mergeCell ref="I276:J276"/>
    <mergeCell ref="L276:L279"/>
    <mergeCell ref="M276:P277"/>
    <mergeCell ref="N278:N279"/>
    <mergeCell ref="O278:P279"/>
    <mergeCell ref="S277:T277"/>
    <mergeCell ref="A269:T269"/>
    <mergeCell ref="A270:T270"/>
    <mergeCell ref="A273:T273"/>
    <mergeCell ref="A276:B279"/>
    <mergeCell ref="C276:F277"/>
    <mergeCell ref="G276:H276"/>
    <mergeCell ref="I278:J278"/>
    <mergeCell ref="G277:H277"/>
    <mergeCell ref="I277:J277"/>
    <mergeCell ref="E265:F265"/>
    <mergeCell ref="G265:H265"/>
    <mergeCell ref="I265:J265"/>
    <mergeCell ref="E264:F264"/>
    <mergeCell ref="G264:H264"/>
    <mergeCell ref="I264:J264"/>
    <mergeCell ref="E263:F263"/>
    <mergeCell ref="G263:H263"/>
    <mergeCell ref="I263:J263"/>
    <mergeCell ref="E262:F262"/>
    <mergeCell ref="G262:H262"/>
    <mergeCell ref="I262:J262"/>
    <mergeCell ref="Q280:R280"/>
    <mergeCell ref="I281:J281"/>
    <mergeCell ref="O281:P281"/>
    <mergeCell ref="Q281:R281"/>
    <mergeCell ref="Q278:R279"/>
    <mergeCell ref="I282:J282"/>
    <mergeCell ref="E278:F279"/>
    <mergeCell ref="A282:B282"/>
    <mergeCell ref="E282:F282"/>
    <mergeCell ref="G282:H282"/>
    <mergeCell ref="G278:H279"/>
    <mergeCell ref="O280:P280"/>
    <mergeCell ref="O285:P285"/>
    <mergeCell ref="Q285:R285"/>
    <mergeCell ref="A281:B281"/>
    <mergeCell ref="E281:F281"/>
    <mergeCell ref="G281:H281"/>
    <mergeCell ref="I279:J279"/>
    <mergeCell ref="E280:F280"/>
    <mergeCell ref="G280:H280"/>
    <mergeCell ref="I280:J280"/>
    <mergeCell ref="D278:D279"/>
    <mergeCell ref="A285:B285"/>
    <mergeCell ref="E285:F285"/>
    <mergeCell ref="G285:H285"/>
    <mergeCell ref="I284:J284"/>
    <mergeCell ref="I285:J285"/>
    <mergeCell ref="G283:H283"/>
    <mergeCell ref="S283:T283"/>
    <mergeCell ref="O284:P284"/>
    <mergeCell ref="Q284:R284"/>
    <mergeCell ref="S284:T284"/>
    <mergeCell ref="A284:B284"/>
    <mergeCell ref="E284:F284"/>
    <mergeCell ref="G284:H284"/>
    <mergeCell ref="A283:B283"/>
    <mergeCell ref="E283:F283"/>
    <mergeCell ref="E290:F290"/>
    <mergeCell ref="G290:H290"/>
    <mergeCell ref="I290:J290"/>
    <mergeCell ref="I283:J283"/>
    <mergeCell ref="O283:P283"/>
    <mergeCell ref="S281:T281"/>
    <mergeCell ref="O282:P282"/>
    <mergeCell ref="Q282:R282"/>
    <mergeCell ref="S282:T282"/>
    <mergeCell ref="Q283:R283"/>
    <mergeCell ref="E288:F288"/>
    <mergeCell ref="S290:T290"/>
    <mergeCell ref="E289:F289"/>
    <mergeCell ref="G289:H289"/>
    <mergeCell ref="I289:J289"/>
    <mergeCell ref="O289:P289"/>
    <mergeCell ref="O290:P290"/>
    <mergeCell ref="Q290:R290"/>
    <mergeCell ref="Q289:R289"/>
    <mergeCell ref="S289:T289"/>
    <mergeCell ref="I288:J288"/>
    <mergeCell ref="O286:P286"/>
    <mergeCell ref="Q286:R286"/>
    <mergeCell ref="O288:P288"/>
    <mergeCell ref="Q288:R288"/>
    <mergeCell ref="Q287:R287"/>
    <mergeCell ref="S294:T294"/>
    <mergeCell ref="S295:T295"/>
    <mergeCell ref="E286:F286"/>
    <mergeCell ref="G286:H286"/>
    <mergeCell ref="I286:J286"/>
    <mergeCell ref="E287:F287"/>
    <mergeCell ref="G287:H287"/>
    <mergeCell ref="I287:J287"/>
    <mergeCell ref="O287:P287"/>
    <mergeCell ref="G288:H288"/>
    <mergeCell ref="O295:P295"/>
    <mergeCell ref="Q295:R295"/>
    <mergeCell ref="O293:P293"/>
    <mergeCell ref="Q293:R293"/>
    <mergeCell ref="S293:T293"/>
    <mergeCell ref="E294:F294"/>
    <mergeCell ref="G294:H294"/>
    <mergeCell ref="I294:J294"/>
    <mergeCell ref="O294:P294"/>
    <mergeCell ref="Q294:R294"/>
    <mergeCell ref="S291:T291"/>
    <mergeCell ref="O291:P291"/>
    <mergeCell ref="E292:F292"/>
    <mergeCell ref="G292:H292"/>
    <mergeCell ref="I292:J292"/>
    <mergeCell ref="A293:B293"/>
    <mergeCell ref="E293:F293"/>
    <mergeCell ref="G293:H293"/>
    <mergeCell ref="I293:J293"/>
    <mergeCell ref="S298:T298"/>
    <mergeCell ref="E297:F297"/>
    <mergeCell ref="G297:H297"/>
    <mergeCell ref="E291:F291"/>
    <mergeCell ref="G291:H291"/>
    <mergeCell ref="I291:J291"/>
    <mergeCell ref="O292:P292"/>
    <mergeCell ref="Q292:R292"/>
    <mergeCell ref="Q291:R291"/>
    <mergeCell ref="S292:T292"/>
    <mergeCell ref="E295:F295"/>
    <mergeCell ref="G295:H295"/>
    <mergeCell ref="I295:J295"/>
    <mergeCell ref="Q297:R297"/>
    <mergeCell ref="S297:T297"/>
    <mergeCell ref="E298:F298"/>
    <mergeCell ref="G298:H298"/>
    <mergeCell ref="I298:J298"/>
    <mergeCell ref="O298:P298"/>
    <mergeCell ref="Q298:R298"/>
    <mergeCell ref="I302:J302"/>
    <mergeCell ref="O302:P302"/>
    <mergeCell ref="Q302:R302"/>
    <mergeCell ref="S302:T302"/>
    <mergeCell ref="E296:F296"/>
    <mergeCell ref="G296:H296"/>
    <mergeCell ref="I296:J296"/>
    <mergeCell ref="O296:P296"/>
    <mergeCell ref="Q296:R296"/>
    <mergeCell ref="S296:T296"/>
    <mergeCell ref="A302:B302"/>
    <mergeCell ref="E302:F302"/>
    <mergeCell ref="G302:H302"/>
    <mergeCell ref="S300:T300"/>
    <mergeCell ref="A301:B301"/>
    <mergeCell ref="E301:F301"/>
    <mergeCell ref="G301:H301"/>
    <mergeCell ref="I301:J301"/>
    <mergeCell ref="O301:P301"/>
    <mergeCell ref="Q301:R301"/>
    <mergeCell ref="S301:T301"/>
    <mergeCell ref="O299:P299"/>
    <mergeCell ref="Q299:R299"/>
    <mergeCell ref="S299:T299"/>
    <mergeCell ref="O300:P300"/>
    <mergeCell ref="Q300:R300"/>
    <mergeCell ref="E299:F299"/>
    <mergeCell ref="G299:H299"/>
    <mergeCell ref="I299:J299"/>
    <mergeCell ref="O297:P297"/>
    <mergeCell ref="I297:J297"/>
    <mergeCell ref="A300:B300"/>
    <mergeCell ref="E300:F300"/>
    <mergeCell ref="G300:H300"/>
    <mergeCell ref="I300:J300"/>
    <mergeCell ref="S305:T305"/>
    <mergeCell ref="O305:P305"/>
    <mergeCell ref="A305:B305"/>
    <mergeCell ref="E305:F305"/>
    <mergeCell ref="G305:H305"/>
    <mergeCell ref="I304:J304"/>
    <mergeCell ref="O304:P304"/>
    <mergeCell ref="Q304:R304"/>
    <mergeCell ref="S303:T303"/>
    <mergeCell ref="I303:J303"/>
    <mergeCell ref="A303:B303"/>
    <mergeCell ref="E303:F303"/>
    <mergeCell ref="G303:H303"/>
    <mergeCell ref="A304:B304"/>
    <mergeCell ref="E304:F304"/>
    <mergeCell ref="G304:H304"/>
    <mergeCell ref="S304:T304"/>
    <mergeCell ref="E309:F309"/>
    <mergeCell ref="G309:H309"/>
    <mergeCell ref="E310:F310"/>
    <mergeCell ref="G310:H310"/>
    <mergeCell ref="O303:P303"/>
    <mergeCell ref="Q303:R303"/>
    <mergeCell ref="Q305:R305"/>
    <mergeCell ref="S306:T306"/>
    <mergeCell ref="O307:P307"/>
    <mergeCell ref="Q307:R307"/>
    <mergeCell ref="S307:T307"/>
    <mergeCell ref="Q308:R308"/>
    <mergeCell ref="S308:T308"/>
    <mergeCell ref="O306:P306"/>
    <mergeCell ref="Q306:R306"/>
    <mergeCell ref="G308:H308"/>
    <mergeCell ref="I308:J308"/>
    <mergeCell ref="I309:J309"/>
    <mergeCell ref="S311:T311"/>
    <mergeCell ref="Q311:R311"/>
    <mergeCell ref="S309:T309"/>
    <mergeCell ref="G311:H311"/>
    <mergeCell ref="Q310:R310"/>
    <mergeCell ref="S310:T310"/>
    <mergeCell ref="Q309:R309"/>
    <mergeCell ref="G306:H306"/>
    <mergeCell ref="E306:F306"/>
    <mergeCell ref="I306:J306"/>
    <mergeCell ref="I305:J305"/>
    <mergeCell ref="O308:P308"/>
    <mergeCell ref="A307:B307"/>
    <mergeCell ref="E307:F307"/>
    <mergeCell ref="G307:H307"/>
    <mergeCell ref="I307:J307"/>
    <mergeCell ref="E308:F308"/>
    <mergeCell ref="E315:F315"/>
    <mergeCell ref="G315:H315"/>
    <mergeCell ref="I315:J315"/>
    <mergeCell ref="I313:J313"/>
    <mergeCell ref="E314:F314"/>
    <mergeCell ref="G314:H314"/>
    <mergeCell ref="I314:J314"/>
    <mergeCell ref="A313:B313"/>
    <mergeCell ref="E313:F313"/>
    <mergeCell ref="G313:H313"/>
    <mergeCell ref="E312:F312"/>
    <mergeCell ref="G312:H312"/>
    <mergeCell ref="A311:B311"/>
    <mergeCell ref="E311:F311"/>
    <mergeCell ref="I320:J320"/>
    <mergeCell ref="I310:J310"/>
    <mergeCell ref="O310:P310"/>
    <mergeCell ref="O309:P309"/>
    <mergeCell ref="I312:J312"/>
    <mergeCell ref="I311:J311"/>
    <mergeCell ref="O311:P311"/>
    <mergeCell ref="A320:B320"/>
    <mergeCell ref="E320:F320"/>
    <mergeCell ref="G320:H320"/>
    <mergeCell ref="I318:J318"/>
    <mergeCell ref="A319:B319"/>
    <mergeCell ref="E319:F319"/>
    <mergeCell ref="G319:H319"/>
    <mergeCell ref="I319:J319"/>
    <mergeCell ref="A318:B318"/>
    <mergeCell ref="E318:F318"/>
    <mergeCell ref="G318:H318"/>
    <mergeCell ref="E316:F316"/>
    <mergeCell ref="G316:H316"/>
    <mergeCell ref="I316:J316"/>
    <mergeCell ref="E317:F317"/>
    <mergeCell ref="G317:H317"/>
    <mergeCell ref="I317:J317"/>
    <mergeCell ref="E327:F327"/>
    <mergeCell ref="G327:H327"/>
    <mergeCell ref="I327:J327"/>
    <mergeCell ref="E326:F326"/>
    <mergeCell ref="G326:H326"/>
    <mergeCell ref="I326:J326"/>
    <mergeCell ref="E325:F325"/>
    <mergeCell ref="G325:H325"/>
    <mergeCell ref="I325:J325"/>
    <mergeCell ref="E324:F324"/>
    <mergeCell ref="G324:H324"/>
    <mergeCell ref="I324:J324"/>
    <mergeCell ref="O345:P346"/>
    <mergeCell ref="E321:F321"/>
    <mergeCell ref="G321:H321"/>
    <mergeCell ref="I321:J321"/>
    <mergeCell ref="E323:F323"/>
    <mergeCell ref="G323:H323"/>
    <mergeCell ref="I323:J323"/>
    <mergeCell ref="E322:F322"/>
    <mergeCell ref="G322:H322"/>
    <mergeCell ref="I322:J322"/>
    <mergeCell ref="Q345:R346"/>
    <mergeCell ref="D345:D346"/>
    <mergeCell ref="E345:F346"/>
    <mergeCell ref="G345:H346"/>
    <mergeCell ref="Q343:R343"/>
    <mergeCell ref="G344:H344"/>
    <mergeCell ref="I344:J344"/>
    <mergeCell ref="Q344:R344"/>
    <mergeCell ref="I345:J345"/>
    <mergeCell ref="N345:N346"/>
    <mergeCell ref="E328:F328"/>
    <mergeCell ref="G328:H328"/>
    <mergeCell ref="I328:J328"/>
    <mergeCell ref="E331:F331"/>
    <mergeCell ref="G331:H331"/>
    <mergeCell ref="I331:J331"/>
    <mergeCell ref="E330:F330"/>
    <mergeCell ref="G330:H330"/>
    <mergeCell ref="I330:J330"/>
    <mergeCell ref="A349:B349"/>
    <mergeCell ref="E349:F349"/>
    <mergeCell ref="G349:H349"/>
    <mergeCell ref="E329:F329"/>
    <mergeCell ref="G329:H329"/>
    <mergeCell ref="I329:J329"/>
    <mergeCell ref="Q347:R347"/>
    <mergeCell ref="I348:J348"/>
    <mergeCell ref="O348:P348"/>
    <mergeCell ref="Q348:R348"/>
    <mergeCell ref="S348:T348"/>
    <mergeCell ref="O349:P349"/>
    <mergeCell ref="Q349:R349"/>
    <mergeCell ref="S349:T349"/>
    <mergeCell ref="I349:J349"/>
    <mergeCell ref="Q352:R352"/>
    <mergeCell ref="A348:B348"/>
    <mergeCell ref="E348:F348"/>
    <mergeCell ref="G348:H348"/>
    <mergeCell ref="S345:T346"/>
    <mergeCell ref="I346:J346"/>
    <mergeCell ref="E347:F347"/>
    <mergeCell ref="G347:H347"/>
    <mergeCell ref="I347:J347"/>
    <mergeCell ref="O347:P347"/>
    <mergeCell ref="G351:H351"/>
    <mergeCell ref="A352:B352"/>
    <mergeCell ref="E352:F352"/>
    <mergeCell ref="G352:H352"/>
    <mergeCell ref="I352:J352"/>
    <mergeCell ref="O352:P352"/>
    <mergeCell ref="O350:P350"/>
    <mergeCell ref="Q350:R350"/>
    <mergeCell ref="S350:T350"/>
    <mergeCell ref="O351:P351"/>
    <mergeCell ref="Q351:R351"/>
    <mergeCell ref="S351:T351"/>
    <mergeCell ref="E357:F357"/>
    <mergeCell ref="G357:H357"/>
    <mergeCell ref="I357:J357"/>
    <mergeCell ref="A350:B350"/>
    <mergeCell ref="E350:F350"/>
    <mergeCell ref="G350:H350"/>
    <mergeCell ref="I350:J350"/>
    <mergeCell ref="I351:J351"/>
    <mergeCell ref="A351:B351"/>
    <mergeCell ref="E351:F351"/>
    <mergeCell ref="E355:F355"/>
    <mergeCell ref="S357:T357"/>
    <mergeCell ref="E356:F356"/>
    <mergeCell ref="G356:H356"/>
    <mergeCell ref="I356:J356"/>
    <mergeCell ref="O356:P356"/>
    <mergeCell ref="O357:P357"/>
    <mergeCell ref="Q357:R357"/>
    <mergeCell ref="Q356:R356"/>
    <mergeCell ref="S356:T356"/>
    <mergeCell ref="I355:J355"/>
    <mergeCell ref="O353:P353"/>
    <mergeCell ref="Q353:R353"/>
    <mergeCell ref="O355:P355"/>
    <mergeCell ref="Q355:R355"/>
    <mergeCell ref="Q354:R354"/>
    <mergeCell ref="S361:T361"/>
    <mergeCell ref="S362:T362"/>
    <mergeCell ref="E353:F353"/>
    <mergeCell ref="G353:H353"/>
    <mergeCell ref="I353:J353"/>
    <mergeCell ref="E354:F354"/>
    <mergeCell ref="G354:H354"/>
    <mergeCell ref="I354:J354"/>
    <mergeCell ref="O354:P354"/>
    <mergeCell ref="G355:H355"/>
    <mergeCell ref="A360:B360"/>
    <mergeCell ref="E360:F360"/>
    <mergeCell ref="G360:H360"/>
    <mergeCell ref="I360:J360"/>
    <mergeCell ref="O362:P362"/>
    <mergeCell ref="Q362:R362"/>
    <mergeCell ref="O360:P360"/>
    <mergeCell ref="Q360:R360"/>
    <mergeCell ref="Q361:R361"/>
    <mergeCell ref="E361:F361"/>
    <mergeCell ref="Q359:R359"/>
    <mergeCell ref="Q358:R358"/>
    <mergeCell ref="S359:T359"/>
    <mergeCell ref="S358:T358"/>
    <mergeCell ref="O358:P358"/>
    <mergeCell ref="E359:F359"/>
    <mergeCell ref="G359:H359"/>
    <mergeCell ref="I359:J359"/>
    <mergeCell ref="O364:P364"/>
    <mergeCell ref="I364:J364"/>
    <mergeCell ref="E358:F358"/>
    <mergeCell ref="G358:H358"/>
    <mergeCell ref="I358:J358"/>
    <mergeCell ref="O359:P359"/>
    <mergeCell ref="G361:H361"/>
    <mergeCell ref="I361:J361"/>
    <mergeCell ref="O361:P361"/>
    <mergeCell ref="I362:J362"/>
    <mergeCell ref="E362:F362"/>
    <mergeCell ref="G362:H362"/>
    <mergeCell ref="Q364:R364"/>
    <mergeCell ref="S364:T364"/>
    <mergeCell ref="E365:F365"/>
    <mergeCell ref="G365:H365"/>
    <mergeCell ref="I365:J365"/>
    <mergeCell ref="O365:P365"/>
    <mergeCell ref="Q365:R365"/>
    <mergeCell ref="S365:T365"/>
    <mergeCell ref="I369:J369"/>
    <mergeCell ref="O369:P369"/>
    <mergeCell ref="Q369:R369"/>
    <mergeCell ref="S369:T369"/>
    <mergeCell ref="E363:F363"/>
    <mergeCell ref="G363:H363"/>
    <mergeCell ref="I363:J363"/>
    <mergeCell ref="O363:P363"/>
    <mergeCell ref="Q363:R363"/>
    <mergeCell ref="S363:T363"/>
    <mergeCell ref="A369:B369"/>
    <mergeCell ref="E369:F369"/>
    <mergeCell ref="G369:H369"/>
    <mergeCell ref="S367:T367"/>
    <mergeCell ref="A368:B368"/>
    <mergeCell ref="E368:F368"/>
    <mergeCell ref="G368:H368"/>
    <mergeCell ref="I368:J368"/>
    <mergeCell ref="O368:P368"/>
    <mergeCell ref="Q368:R368"/>
    <mergeCell ref="S368:T368"/>
    <mergeCell ref="O366:P366"/>
    <mergeCell ref="Q366:R366"/>
    <mergeCell ref="S366:T366"/>
    <mergeCell ref="O367:P367"/>
    <mergeCell ref="Q367:R367"/>
    <mergeCell ref="A367:B367"/>
    <mergeCell ref="E367:F367"/>
    <mergeCell ref="G367:H367"/>
    <mergeCell ref="I367:J367"/>
    <mergeCell ref="G364:H364"/>
    <mergeCell ref="E366:F366"/>
    <mergeCell ref="G366:H366"/>
    <mergeCell ref="I366:J366"/>
    <mergeCell ref="E364:F364"/>
    <mergeCell ref="S372:T372"/>
    <mergeCell ref="O372:P372"/>
    <mergeCell ref="A372:B372"/>
    <mergeCell ref="E372:F372"/>
    <mergeCell ref="G372:H372"/>
    <mergeCell ref="I371:J371"/>
    <mergeCell ref="O371:P371"/>
    <mergeCell ref="Q371:R371"/>
    <mergeCell ref="S370:T370"/>
    <mergeCell ref="I370:J370"/>
    <mergeCell ref="A370:B370"/>
    <mergeCell ref="E370:F370"/>
    <mergeCell ref="G370:H370"/>
    <mergeCell ref="A371:B371"/>
    <mergeCell ref="E371:F371"/>
    <mergeCell ref="G371:H371"/>
    <mergeCell ref="S371:T371"/>
    <mergeCell ref="E376:F376"/>
    <mergeCell ref="G376:H376"/>
    <mergeCell ref="E377:F377"/>
    <mergeCell ref="G377:H377"/>
    <mergeCell ref="O370:P370"/>
    <mergeCell ref="Q370:R370"/>
    <mergeCell ref="Q372:R372"/>
    <mergeCell ref="S373:T373"/>
    <mergeCell ref="O374:P374"/>
    <mergeCell ref="Q374:R374"/>
    <mergeCell ref="S374:T374"/>
    <mergeCell ref="Q375:R375"/>
    <mergeCell ref="S375:T375"/>
    <mergeCell ref="O373:P373"/>
    <mergeCell ref="Q373:R373"/>
    <mergeCell ref="G375:H375"/>
    <mergeCell ref="I375:J375"/>
    <mergeCell ref="I376:J376"/>
    <mergeCell ref="S378:T378"/>
    <mergeCell ref="Q378:R378"/>
    <mergeCell ref="S376:T376"/>
    <mergeCell ref="G378:H378"/>
    <mergeCell ref="Q377:R377"/>
    <mergeCell ref="S377:T377"/>
    <mergeCell ref="Q376:R376"/>
    <mergeCell ref="G373:H373"/>
    <mergeCell ref="E373:F373"/>
    <mergeCell ref="I373:J373"/>
    <mergeCell ref="I372:J372"/>
    <mergeCell ref="O375:P375"/>
    <mergeCell ref="A374:B374"/>
    <mergeCell ref="E374:F374"/>
    <mergeCell ref="G374:H374"/>
    <mergeCell ref="I374:J374"/>
    <mergeCell ref="E375:F375"/>
    <mergeCell ref="E382:F382"/>
    <mergeCell ref="G382:H382"/>
    <mergeCell ref="I382:J382"/>
    <mergeCell ref="I380:J380"/>
    <mergeCell ref="E381:F381"/>
    <mergeCell ref="G381:H381"/>
    <mergeCell ref="I381:J381"/>
    <mergeCell ref="A380:B380"/>
    <mergeCell ref="E380:F380"/>
    <mergeCell ref="G380:H380"/>
    <mergeCell ref="E379:F379"/>
    <mergeCell ref="G379:H379"/>
    <mergeCell ref="A378:B378"/>
    <mergeCell ref="E378:F378"/>
    <mergeCell ref="I377:J377"/>
    <mergeCell ref="O377:P377"/>
    <mergeCell ref="O376:P376"/>
    <mergeCell ref="I379:J379"/>
    <mergeCell ref="I378:J378"/>
    <mergeCell ref="O378:P378"/>
    <mergeCell ref="A387:B387"/>
    <mergeCell ref="E387:F387"/>
    <mergeCell ref="G387:H387"/>
    <mergeCell ref="I385:J385"/>
    <mergeCell ref="A386:B386"/>
    <mergeCell ref="E386:F386"/>
    <mergeCell ref="G386:H386"/>
    <mergeCell ref="I386:J386"/>
    <mergeCell ref="A385:B385"/>
    <mergeCell ref="E385:F385"/>
    <mergeCell ref="G385:H385"/>
    <mergeCell ref="E383:F383"/>
    <mergeCell ref="G383:H383"/>
    <mergeCell ref="I383:J383"/>
    <mergeCell ref="E384:F384"/>
    <mergeCell ref="G384:H384"/>
    <mergeCell ref="I384:J384"/>
    <mergeCell ref="E393:F393"/>
    <mergeCell ref="G393:H393"/>
    <mergeCell ref="I393:J393"/>
    <mergeCell ref="E392:F392"/>
    <mergeCell ref="G392:H392"/>
    <mergeCell ref="I392:J392"/>
    <mergeCell ref="E391:F391"/>
    <mergeCell ref="G391:H391"/>
    <mergeCell ref="I391:J391"/>
    <mergeCell ref="E390:F390"/>
    <mergeCell ref="G390:H390"/>
    <mergeCell ref="I390:J390"/>
    <mergeCell ref="E389:F389"/>
    <mergeCell ref="G389:H389"/>
    <mergeCell ref="I389:J389"/>
    <mergeCell ref="I387:J387"/>
    <mergeCell ref="E388:F388"/>
    <mergeCell ref="G388:H388"/>
    <mergeCell ref="I388:J388"/>
    <mergeCell ref="D412:D413"/>
    <mergeCell ref="E412:F413"/>
    <mergeCell ref="G412:H413"/>
    <mergeCell ref="Q410:R410"/>
    <mergeCell ref="G411:H411"/>
    <mergeCell ref="I411:J411"/>
    <mergeCell ref="Q411:R411"/>
    <mergeCell ref="I398:J398"/>
    <mergeCell ref="S411:T411"/>
    <mergeCell ref="A401:T401"/>
    <mergeCell ref="A402:T402"/>
    <mergeCell ref="A407:T407"/>
    <mergeCell ref="A410:B413"/>
    <mergeCell ref="C410:F411"/>
    <mergeCell ref="I410:J410"/>
    <mergeCell ref="L410:L413"/>
    <mergeCell ref="M410:P411"/>
    <mergeCell ref="E394:F394"/>
    <mergeCell ref="G394:H394"/>
    <mergeCell ref="I394:J394"/>
    <mergeCell ref="E397:F397"/>
    <mergeCell ref="G397:H397"/>
    <mergeCell ref="I397:J397"/>
    <mergeCell ref="E396:F396"/>
    <mergeCell ref="G396:H396"/>
    <mergeCell ref="I396:J396"/>
    <mergeCell ref="I415:J415"/>
    <mergeCell ref="O415:P415"/>
    <mergeCell ref="Q415:R415"/>
    <mergeCell ref="S415:T415"/>
    <mergeCell ref="E395:F395"/>
    <mergeCell ref="G395:H395"/>
    <mergeCell ref="I395:J395"/>
    <mergeCell ref="S410:T410"/>
    <mergeCell ref="E398:F398"/>
    <mergeCell ref="G398:H398"/>
    <mergeCell ref="A415:B415"/>
    <mergeCell ref="E415:F415"/>
    <mergeCell ref="G415:H415"/>
    <mergeCell ref="S412:T413"/>
    <mergeCell ref="I413:J413"/>
    <mergeCell ref="E414:F414"/>
    <mergeCell ref="G414:H414"/>
    <mergeCell ref="I414:J414"/>
    <mergeCell ref="O414:P414"/>
    <mergeCell ref="Q414:R414"/>
    <mergeCell ref="S414:T414"/>
    <mergeCell ref="I412:J412"/>
    <mergeCell ref="N412:N413"/>
    <mergeCell ref="O412:P413"/>
    <mergeCell ref="Q412:R413"/>
    <mergeCell ref="G410:H410"/>
    <mergeCell ref="S417:T417"/>
    <mergeCell ref="O418:P418"/>
    <mergeCell ref="Q418:R418"/>
    <mergeCell ref="S418:T418"/>
    <mergeCell ref="I418:J418"/>
    <mergeCell ref="A418:B418"/>
    <mergeCell ref="E418:F418"/>
    <mergeCell ref="G418:H418"/>
    <mergeCell ref="A417:B417"/>
    <mergeCell ref="E417:F417"/>
    <mergeCell ref="G417:H417"/>
    <mergeCell ref="I417:J417"/>
    <mergeCell ref="O417:P417"/>
    <mergeCell ref="Q417:R417"/>
    <mergeCell ref="O416:P416"/>
    <mergeCell ref="Q416:R416"/>
    <mergeCell ref="S416:T416"/>
    <mergeCell ref="I416:J416"/>
    <mergeCell ref="A416:B416"/>
    <mergeCell ref="E416:F416"/>
    <mergeCell ref="G416:H416"/>
    <mergeCell ref="O419:P419"/>
    <mergeCell ref="Q419:R419"/>
    <mergeCell ref="S419:T419"/>
    <mergeCell ref="S420:T420"/>
    <mergeCell ref="E421:F421"/>
    <mergeCell ref="G421:H421"/>
    <mergeCell ref="I421:J421"/>
    <mergeCell ref="O421:P421"/>
    <mergeCell ref="Q421:R421"/>
    <mergeCell ref="S421:T421"/>
    <mergeCell ref="E424:F424"/>
    <mergeCell ref="G424:H424"/>
    <mergeCell ref="I424:J424"/>
    <mergeCell ref="A419:B419"/>
    <mergeCell ref="E419:F419"/>
    <mergeCell ref="G419:H419"/>
    <mergeCell ref="I419:J419"/>
    <mergeCell ref="E420:F420"/>
    <mergeCell ref="G420:H420"/>
    <mergeCell ref="I420:J420"/>
    <mergeCell ref="E422:F422"/>
    <mergeCell ref="S424:T424"/>
    <mergeCell ref="E423:F423"/>
    <mergeCell ref="G423:H423"/>
    <mergeCell ref="I423:J423"/>
    <mergeCell ref="O423:P423"/>
    <mergeCell ref="O424:P424"/>
    <mergeCell ref="Q424:R424"/>
    <mergeCell ref="Q423:R423"/>
    <mergeCell ref="S423:T423"/>
    <mergeCell ref="S428:T428"/>
    <mergeCell ref="S429:T429"/>
    <mergeCell ref="G422:H422"/>
    <mergeCell ref="I422:J422"/>
    <mergeCell ref="O420:P420"/>
    <mergeCell ref="Q420:R420"/>
    <mergeCell ref="O422:P422"/>
    <mergeCell ref="Q422:R422"/>
    <mergeCell ref="S422:T422"/>
    <mergeCell ref="O429:P429"/>
    <mergeCell ref="Q429:R429"/>
    <mergeCell ref="O427:P427"/>
    <mergeCell ref="Q427:R427"/>
    <mergeCell ref="S427:T427"/>
    <mergeCell ref="E428:F428"/>
    <mergeCell ref="G428:H428"/>
    <mergeCell ref="I428:J428"/>
    <mergeCell ref="O428:P428"/>
    <mergeCell ref="Q428:R428"/>
    <mergeCell ref="S425:T425"/>
    <mergeCell ref="O425:P425"/>
    <mergeCell ref="E426:F426"/>
    <mergeCell ref="G426:H426"/>
    <mergeCell ref="I426:J426"/>
    <mergeCell ref="A427:B427"/>
    <mergeCell ref="E427:F427"/>
    <mergeCell ref="G427:H427"/>
    <mergeCell ref="I427:J427"/>
    <mergeCell ref="S432:T432"/>
    <mergeCell ref="E431:F431"/>
    <mergeCell ref="G431:H431"/>
    <mergeCell ref="E425:F425"/>
    <mergeCell ref="G425:H425"/>
    <mergeCell ref="I425:J425"/>
    <mergeCell ref="O426:P426"/>
    <mergeCell ref="Q426:R426"/>
    <mergeCell ref="Q425:R425"/>
    <mergeCell ref="S426:T426"/>
    <mergeCell ref="E429:F429"/>
    <mergeCell ref="G429:H429"/>
    <mergeCell ref="I429:J429"/>
    <mergeCell ref="Q431:R431"/>
    <mergeCell ref="S431:T431"/>
    <mergeCell ref="E432:F432"/>
    <mergeCell ref="G432:H432"/>
    <mergeCell ref="I432:J432"/>
    <mergeCell ref="O432:P432"/>
    <mergeCell ref="Q432:R432"/>
    <mergeCell ref="I436:J436"/>
    <mergeCell ref="O436:P436"/>
    <mergeCell ref="Q436:R436"/>
    <mergeCell ref="S436:T436"/>
    <mergeCell ref="E430:F430"/>
    <mergeCell ref="G430:H430"/>
    <mergeCell ref="I430:J430"/>
    <mergeCell ref="O430:P430"/>
    <mergeCell ref="Q430:R430"/>
    <mergeCell ref="S430:T430"/>
    <mergeCell ref="A436:B436"/>
    <mergeCell ref="E436:F436"/>
    <mergeCell ref="G436:H436"/>
    <mergeCell ref="S434:T434"/>
    <mergeCell ref="A435:B435"/>
    <mergeCell ref="E435:F435"/>
    <mergeCell ref="G435:H435"/>
    <mergeCell ref="I435:J435"/>
    <mergeCell ref="O435:P435"/>
    <mergeCell ref="Q435:R435"/>
    <mergeCell ref="S435:T435"/>
    <mergeCell ref="O433:P433"/>
    <mergeCell ref="Q433:R433"/>
    <mergeCell ref="S433:T433"/>
    <mergeCell ref="O434:P434"/>
    <mergeCell ref="Q434:R434"/>
    <mergeCell ref="E433:F433"/>
    <mergeCell ref="G433:H433"/>
    <mergeCell ref="I433:J433"/>
    <mergeCell ref="O431:P431"/>
    <mergeCell ref="I431:J431"/>
    <mergeCell ref="A434:B434"/>
    <mergeCell ref="E434:F434"/>
    <mergeCell ref="G434:H434"/>
    <mergeCell ref="I434:J434"/>
    <mergeCell ref="S439:T439"/>
    <mergeCell ref="O439:P439"/>
    <mergeCell ref="A439:B439"/>
    <mergeCell ref="E439:F439"/>
    <mergeCell ref="G439:H439"/>
    <mergeCell ref="I438:J438"/>
    <mergeCell ref="O438:P438"/>
    <mergeCell ref="Q438:R438"/>
    <mergeCell ref="S437:T437"/>
    <mergeCell ref="I437:J437"/>
    <mergeCell ref="A437:B437"/>
    <mergeCell ref="E437:F437"/>
    <mergeCell ref="G437:H437"/>
    <mergeCell ref="A438:B438"/>
    <mergeCell ref="E438:F438"/>
    <mergeCell ref="G438:H438"/>
    <mergeCell ref="S438:T438"/>
    <mergeCell ref="E443:F443"/>
    <mergeCell ref="G443:H443"/>
    <mergeCell ref="E444:F444"/>
    <mergeCell ref="G444:H444"/>
    <mergeCell ref="O437:P437"/>
    <mergeCell ref="Q437:R437"/>
    <mergeCell ref="Q439:R439"/>
    <mergeCell ref="S440:T440"/>
    <mergeCell ref="O441:P441"/>
    <mergeCell ref="Q441:R441"/>
    <mergeCell ref="S441:T441"/>
    <mergeCell ref="Q442:R442"/>
    <mergeCell ref="S442:T442"/>
    <mergeCell ref="O440:P440"/>
    <mergeCell ref="Q440:R440"/>
    <mergeCell ref="G442:H442"/>
    <mergeCell ref="I442:J442"/>
    <mergeCell ref="I443:J443"/>
    <mergeCell ref="S445:T445"/>
    <mergeCell ref="Q445:R445"/>
    <mergeCell ref="S443:T443"/>
    <mergeCell ref="G445:H445"/>
    <mergeCell ref="Q444:R444"/>
    <mergeCell ref="S444:T444"/>
    <mergeCell ref="Q443:R443"/>
    <mergeCell ref="G440:H440"/>
    <mergeCell ref="E440:F440"/>
    <mergeCell ref="I440:J440"/>
    <mergeCell ref="I439:J439"/>
    <mergeCell ref="O442:P442"/>
    <mergeCell ref="A441:B441"/>
    <mergeCell ref="E441:F441"/>
    <mergeCell ref="G441:H441"/>
    <mergeCell ref="I441:J441"/>
    <mergeCell ref="E442:F442"/>
    <mergeCell ref="G449:H449"/>
    <mergeCell ref="I449:J449"/>
    <mergeCell ref="I447:J447"/>
    <mergeCell ref="E448:F448"/>
    <mergeCell ref="G448:H448"/>
    <mergeCell ref="I448:J448"/>
    <mergeCell ref="A447:B447"/>
    <mergeCell ref="E447:F447"/>
    <mergeCell ref="G447:H447"/>
    <mergeCell ref="E446:F446"/>
    <mergeCell ref="G446:H446"/>
    <mergeCell ref="A445:B445"/>
    <mergeCell ref="E445:F445"/>
    <mergeCell ref="I444:J444"/>
    <mergeCell ref="O444:P444"/>
    <mergeCell ref="O443:P443"/>
    <mergeCell ref="I446:J446"/>
    <mergeCell ref="I445:J445"/>
    <mergeCell ref="O445:P445"/>
    <mergeCell ref="E460:F460"/>
    <mergeCell ref="G460:H460"/>
    <mergeCell ref="I460:J460"/>
    <mergeCell ref="E459:F459"/>
    <mergeCell ref="G459:H459"/>
    <mergeCell ref="I459:J459"/>
    <mergeCell ref="E458:F458"/>
    <mergeCell ref="G458:H458"/>
    <mergeCell ref="I458:J458"/>
    <mergeCell ref="E457:F457"/>
    <mergeCell ref="G457:H457"/>
    <mergeCell ref="I457:J457"/>
    <mergeCell ref="I453:J453"/>
    <mergeCell ref="A452:B452"/>
    <mergeCell ref="E452:F452"/>
    <mergeCell ref="E456:F456"/>
    <mergeCell ref="G456:H456"/>
    <mergeCell ref="I456:J456"/>
    <mergeCell ref="I454:J454"/>
    <mergeCell ref="E455:F455"/>
    <mergeCell ref="G455:H455"/>
    <mergeCell ref="I455:J455"/>
    <mergeCell ref="E465:F465"/>
    <mergeCell ref="G465:H465"/>
    <mergeCell ref="I465:J465"/>
    <mergeCell ref="Q475:R475"/>
    <mergeCell ref="Q476:R476"/>
    <mergeCell ref="I475:J475"/>
    <mergeCell ref="L475:L478"/>
    <mergeCell ref="M475:P476"/>
    <mergeCell ref="N477:N478"/>
    <mergeCell ref="O477:P478"/>
    <mergeCell ref="A469:T469"/>
    <mergeCell ref="A472:T472"/>
    <mergeCell ref="A475:B478"/>
    <mergeCell ref="C475:F476"/>
    <mergeCell ref="G475:H475"/>
    <mergeCell ref="I477:J477"/>
    <mergeCell ref="G476:H476"/>
    <mergeCell ref="I476:J476"/>
    <mergeCell ref="Q477:R478"/>
    <mergeCell ref="S477:T478"/>
    <mergeCell ref="E464:F464"/>
    <mergeCell ref="G464:H464"/>
    <mergeCell ref="I464:J464"/>
    <mergeCell ref="E463:F463"/>
    <mergeCell ref="G463:H463"/>
    <mergeCell ref="I463:J463"/>
    <mergeCell ref="E462:F462"/>
    <mergeCell ref="G462:H462"/>
    <mergeCell ref="I462:J462"/>
    <mergeCell ref="E461:F461"/>
    <mergeCell ref="G461:H461"/>
    <mergeCell ref="I461:J461"/>
    <mergeCell ref="S481:T481"/>
    <mergeCell ref="A481:B481"/>
    <mergeCell ref="E481:F481"/>
    <mergeCell ref="G481:H481"/>
    <mergeCell ref="O479:P479"/>
    <mergeCell ref="Q479:R479"/>
    <mergeCell ref="I480:J480"/>
    <mergeCell ref="O480:P480"/>
    <mergeCell ref="Q480:R480"/>
    <mergeCell ref="S480:T480"/>
    <mergeCell ref="I478:J478"/>
    <mergeCell ref="E479:F479"/>
    <mergeCell ref="G479:H479"/>
    <mergeCell ref="I479:J479"/>
    <mergeCell ref="D477:D478"/>
    <mergeCell ref="E477:F478"/>
    <mergeCell ref="G477:H478"/>
    <mergeCell ref="A484:B484"/>
    <mergeCell ref="E484:F484"/>
    <mergeCell ref="G484:H484"/>
    <mergeCell ref="A480:B480"/>
    <mergeCell ref="E480:F480"/>
    <mergeCell ref="G480:H480"/>
    <mergeCell ref="S482:T482"/>
    <mergeCell ref="O483:P483"/>
    <mergeCell ref="Q483:R483"/>
    <mergeCell ref="S483:T483"/>
    <mergeCell ref="A483:B483"/>
    <mergeCell ref="E483:F483"/>
    <mergeCell ref="G483:H483"/>
    <mergeCell ref="A482:B482"/>
    <mergeCell ref="E482:F482"/>
    <mergeCell ref="G482:H482"/>
    <mergeCell ref="O486:P486"/>
    <mergeCell ref="Q486:R486"/>
    <mergeCell ref="E488:F488"/>
    <mergeCell ref="I482:J482"/>
    <mergeCell ref="O482:P482"/>
    <mergeCell ref="O481:P481"/>
    <mergeCell ref="Q481:R481"/>
    <mergeCell ref="Q482:R482"/>
    <mergeCell ref="I481:J481"/>
    <mergeCell ref="G488:H488"/>
    <mergeCell ref="I488:J488"/>
    <mergeCell ref="O488:P488"/>
    <mergeCell ref="S486:T486"/>
    <mergeCell ref="S488:T488"/>
    <mergeCell ref="E487:F487"/>
    <mergeCell ref="G487:H487"/>
    <mergeCell ref="I487:J487"/>
    <mergeCell ref="O487:P487"/>
    <mergeCell ref="Q487:R487"/>
    <mergeCell ref="I483:J483"/>
    <mergeCell ref="I484:J484"/>
    <mergeCell ref="O484:P484"/>
    <mergeCell ref="Q484:R484"/>
    <mergeCell ref="E485:F485"/>
    <mergeCell ref="G485:H485"/>
    <mergeCell ref="I485:J485"/>
    <mergeCell ref="S493:T493"/>
    <mergeCell ref="S491:T491"/>
    <mergeCell ref="E491:F491"/>
    <mergeCell ref="S492:T492"/>
    <mergeCell ref="O485:P485"/>
    <mergeCell ref="Q485:R485"/>
    <mergeCell ref="E486:F486"/>
    <mergeCell ref="G486:H486"/>
    <mergeCell ref="I486:J486"/>
    <mergeCell ref="Q488:R488"/>
    <mergeCell ref="G491:H491"/>
    <mergeCell ref="I491:J491"/>
    <mergeCell ref="O489:P489"/>
    <mergeCell ref="Q489:R489"/>
    <mergeCell ref="O491:P491"/>
    <mergeCell ref="Q491:R491"/>
    <mergeCell ref="Q490:R490"/>
    <mergeCell ref="S490:T490"/>
    <mergeCell ref="E489:F489"/>
    <mergeCell ref="G489:H489"/>
    <mergeCell ref="I489:J489"/>
    <mergeCell ref="E490:F490"/>
    <mergeCell ref="G490:H490"/>
    <mergeCell ref="I490:J490"/>
    <mergeCell ref="O490:P490"/>
    <mergeCell ref="S489:T489"/>
    <mergeCell ref="E495:F495"/>
    <mergeCell ref="I495:J495"/>
    <mergeCell ref="Q494:R494"/>
    <mergeCell ref="S494:T494"/>
    <mergeCell ref="I494:J494"/>
    <mergeCell ref="O494:P494"/>
    <mergeCell ref="O495:P495"/>
    <mergeCell ref="S495:T495"/>
    <mergeCell ref="A494:B494"/>
    <mergeCell ref="E494:F494"/>
    <mergeCell ref="G494:H494"/>
    <mergeCell ref="G495:H495"/>
    <mergeCell ref="Q495:R495"/>
    <mergeCell ref="E493:F493"/>
    <mergeCell ref="G493:H493"/>
    <mergeCell ref="I493:J493"/>
    <mergeCell ref="O493:P493"/>
    <mergeCell ref="Q493:R493"/>
    <mergeCell ref="A492:B492"/>
    <mergeCell ref="E492:F492"/>
    <mergeCell ref="G492:H492"/>
    <mergeCell ref="I492:J492"/>
    <mergeCell ref="O492:P492"/>
    <mergeCell ref="Q492:R492"/>
    <mergeCell ref="S496:T496"/>
    <mergeCell ref="E498:F498"/>
    <mergeCell ref="G498:H498"/>
    <mergeCell ref="I498:J498"/>
    <mergeCell ref="O498:P498"/>
    <mergeCell ref="Q498:R498"/>
    <mergeCell ref="S498:T498"/>
    <mergeCell ref="I497:J497"/>
    <mergeCell ref="Q501:R501"/>
    <mergeCell ref="E497:F497"/>
    <mergeCell ref="G497:H497"/>
    <mergeCell ref="O497:P497"/>
    <mergeCell ref="E496:F496"/>
    <mergeCell ref="G496:H496"/>
    <mergeCell ref="I496:J496"/>
    <mergeCell ref="O496:P496"/>
    <mergeCell ref="Q496:R496"/>
    <mergeCell ref="A499:B499"/>
    <mergeCell ref="E499:F499"/>
    <mergeCell ref="G499:H499"/>
    <mergeCell ref="A501:B501"/>
    <mergeCell ref="E501:F501"/>
    <mergeCell ref="G501:H501"/>
    <mergeCell ref="O500:P500"/>
    <mergeCell ref="Q500:R500"/>
    <mergeCell ref="S500:T500"/>
    <mergeCell ref="A500:B500"/>
    <mergeCell ref="E500:F500"/>
    <mergeCell ref="G500:H500"/>
    <mergeCell ref="I500:J500"/>
    <mergeCell ref="I499:J499"/>
    <mergeCell ref="O499:P499"/>
    <mergeCell ref="Q497:R497"/>
    <mergeCell ref="Q499:R499"/>
    <mergeCell ref="S499:T499"/>
    <mergeCell ref="S497:T497"/>
    <mergeCell ref="O505:P505"/>
    <mergeCell ref="S503:T503"/>
    <mergeCell ref="Q504:R504"/>
    <mergeCell ref="S504:T504"/>
    <mergeCell ref="O503:P503"/>
    <mergeCell ref="Q503:R503"/>
    <mergeCell ref="Q505:R505"/>
    <mergeCell ref="S505:T505"/>
    <mergeCell ref="A502:B502"/>
    <mergeCell ref="E502:F502"/>
    <mergeCell ref="G502:H502"/>
    <mergeCell ref="A503:B503"/>
    <mergeCell ref="E503:F503"/>
    <mergeCell ref="O504:P504"/>
    <mergeCell ref="I504:J504"/>
    <mergeCell ref="G503:H503"/>
    <mergeCell ref="S501:T501"/>
    <mergeCell ref="O502:P502"/>
    <mergeCell ref="Q502:R502"/>
    <mergeCell ref="S502:T502"/>
    <mergeCell ref="G504:H504"/>
    <mergeCell ref="I502:J502"/>
    <mergeCell ref="I503:J503"/>
    <mergeCell ref="I501:J501"/>
    <mergeCell ref="O501:P501"/>
    <mergeCell ref="I508:J508"/>
    <mergeCell ref="E509:F509"/>
    <mergeCell ref="G509:H509"/>
    <mergeCell ref="I509:J509"/>
    <mergeCell ref="O509:P509"/>
    <mergeCell ref="O508:P508"/>
    <mergeCell ref="O506:P506"/>
    <mergeCell ref="Q506:R506"/>
    <mergeCell ref="S506:T506"/>
    <mergeCell ref="Q507:R507"/>
    <mergeCell ref="S507:T507"/>
    <mergeCell ref="E507:F507"/>
    <mergeCell ref="G507:H507"/>
    <mergeCell ref="I507:J507"/>
    <mergeCell ref="O507:P507"/>
    <mergeCell ref="A506:B506"/>
    <mergeCell ref="E506:F506"/>
    <mergeCell ref="G506:H506"/>
    <mergeCell ref="I506:J506"/>
    <mergeCell ref="A504:B504"/>
    <mergeCell ref="E504:F504"/>
    <mergeCell ref="E505:F505"/>
    <mergeCell ref="G505:H505"/>
    <mergeCell ref="I505:J505"/>
    <mergeCell ref="I511:J511"/>
    <mergeCell ref="I510:J510"/>
    <mergeCell ref="O510:P510"/>
    <mergeCell ref="Q510:R510"/>
    <mergeCell ref="A512:B512"/>
    <mergeCell ref="E512:F512"/>
    <mergeCell ref="G512:H512"/>
    <mergeCell ref="E511:F511"/>
    <mergeCell ref="G511:H511"/>
    <mergeCell ref="S510:T510"/>
    <mergeCell ref="A510:B510"/>
    <mergeCell ref="E510:F510"/>
    <mergeCell ref="G510:H510"/>
    <mergeCell ref="Q508:R508"/>
    <mergeCell ref="S508:T508"/>
    <mergeCell ref="Q509:R509"/>
    <mergeCell ref="S509:T509"/>
    <mergeCell ref="E508:F508"/>
    <mergeCell ref="G508:H508"/>
    <mergeCell ref="A519:B519"/>
    <mergeCell ref="E519:F519"/>
    <mergeCell ref="G519:H519"/>
    <mergeCell ref="I517:J517"/>
    <mergeCell ref="A518:B518"/>
    <mergeCell ref="E518:F518"/>
    <mergeCell ref="G518:H518"/>
    <mergeCell ref="I518:J518"/>
    <mergeCell ref="A517:B517"/>
    <mergeCell ref="E517:F517"/>
    <mergeCell ref="G517:H517"/>
    <mergeCell ref="E515:F515"/>
    <mergeCell ref="G515:H515"/>
    <mergeCell ref="I515:J515"/>
    <mergeCell ref="E516:F516"/>
    <mergeCell ref="G516:H516"/>
    <mergeCell ref="I516:J516"/>
    <mergeCell ref="E514:F514"/>
    <mergeCell ref="G514:H514"/>
    <mergeCell ref="I514:J514"/>
    <mergeCell ref="I512:J512"/>
    <mergeCell ref="E513:F513"/>
    <mergeCell ref="G513:H513"/>
    <mergeCell ref="I513:J513"/>
    <mergeCell ref="E525:F525"/>
    <mergeCell ref="G525:H525"/>
    <mergeCell ref="I525:J525"/>
    <mergeCell ref="E524:F524"/>
    <mergeCell ref="G524:H524"/>
    <mergeCell ref="I524:J524"/>
    <mergeCell ref="E523:F523"/>
    <mergeCell ref="G523:H523"/>
    <mergeCell ref="I523:J523"/>
    <mergeCell ref="E522:F522"/>
    <mergeCell ref="G522:H522"/>
    <mergeCell ref="I522:J522"/>
    <mergeCell ref="E521:F521"/>
    <mergeCell ref="G521:H521"/>
    <mergeCell ref="I521:J521"/>
    <mergeCell ref="I519:J519"/>
    <mergeCell ref="E520:F520"/>
    <mergeCell ref="G520:H520"/>
    <mergeCell ref="I520:J520"/>
    <mergeCell ref="E530:F530"/>
    <mergeCell ref="G530:H530"/>
    <mergeCell ref="I530:J530"/>
    <mergeCell ref="Q540:R540"/>
    <mergeCell ref="Q541:R541"/>
    <mergeCell ref="I540:J540"/>
    <mergeCell ref="L540:L543"/>
    <mergeCell ref="M540:P541"/>
    <mergeCell ref="N542:N543"/>
    <mergeCell ref="O542:P543"/>
    <mergeCell ref="S541:T541"/>
    <mergeCell ref="A533:T533"/>
    <mergeCell ref="A534:T534"/>
    <mergeCell ref="A537:T537"/>
    <mergeCell ref="A540:B543"/>
    <mergeCell ref="C540:F541"/>
    <mergeCell ref="G540:H540"/>
    <mergeCell ref="I542:J542"/>
    <mergeCell ref="G541:H541"/>
    <mergeCell ref="I541:J541"/>
    <mergeCell ref="E529:F529"/>
    <mergeCell ref="G529:H529"/>
    <mergeCell ref="I529:J529"/>
    <mergeCell ref="E528:F528"/>
    <mergeCell ref="G528:H528"/>
    <mergeCell ref="I528:J528"/>
    <mergeCell ref="E527:F527"/>
    <mergeCell ref="G527:H527"/>
    <mergeCell ref="I527:J527"/>
    <mergeCell ref="E526:F526"/>
    <mergeCell ref="G526:H526"/>
    <mergeCell ref="I526:J526"/>
    <mergeCell ref="Q544:R544"/>
    <mergeCell ref="I545:J545"/>
    <mergeCell ref="O545:P545"/>
    <mergeCell ref="Q545:R545"/>
    <mergeCell ref="Q542:R543"/>
    <mergeCell ref="I546:J546"/>
    <mergeCell ref="E542:F543"/>
    <mergeCell ref="A546:B546"/>
    <mergeCell ref="E546:F546"/>
    <mergeCell ref="G546:H546"/>
    <mergeCell ref="G542:H543"/>
    <mergeCell ref="O544:P544"/>
    <mergeCell ref="O549:P549"/>
    <mergeCell ref="Q549:R549"/>
    <mergeCell ref="A545:B545"/>
    <mergeCell ref="E545:F545"/>
    <mergeCell ref="G545:H545"/>
    <mergeCell ref="I543:J543"/>
    <mergeCell ref="E544:F544"/>
    <mergeCell ref="G544:H544"/>
    <mergeCell ref="I544:J544"/>
    <mergeCell ref="D542:D543"/>
    <mergeCell ref="A549:B549"/>
    <mergeCell ref="E549:F549"/>
    <mergeCell ref="G549:H549"/>
    <mergeCell ref="I548:J548"/>
    <mergeCell ref="I549:J549"/>
    <mergeCell ref="G547:H547"/>
    <mergeCell ref="S547:T547"/>
    <mergeCell ref="O548:P548"/>
    <mergeCell ref="Q548:R548"/>
    <mergeCell ref="S548:T548"/>
    <mergeCell ref="A548:B548"/>
    <mergeCell ref="E548:F548"/>
    <mergeCell ref="G548:H548"/>
    <mergeCell ref="A547:B547"/>
    <mergeCell ref="E547:F547"/>
    <mergeCell ref="E554:F554"/>
    <mergeCell ref="G554:H554"/>
    <mergeCell ref="I554:J554"/>
    <mergeCell ref="I547:J547"/>
    <mergeCell ref="O547:P547"/>
    <mergeCell ref="S545:T545"/>
    <mergeCell ref="O546:P546"/>
    <mergeCell ref="Q546:R546"/>
    <mergeCell ref="S546:T546"/>
    <mergeCell ref="Q547:R547"/>
    <mergeCell ref="E552:F552"/>
    <mergeCell ref="S554:T554"/>
    <mergeCell ref="E553:F553"/>
    <mergeCell ref="G553:H553"/>
    <mergeCell ref="I553:J553"/>
    <mergeCell ref="O553:P553"/>
    <mergeCell ref="O554:P554"/>
    <mergeCell ref="Q554:R554"/>
    <mergeCell ref="Q553:R553"/>
    <mergeCell ref="S553:T553"/>
    <mergeCell ref="I552:J552"/>
    <mergeCell ref="O550:P550"/>
    <mergeCell ref="Q550:R550"/>
    <mergeCell ref="O552:P552"/>
    <mergeCell ref="Q552:R552"/>
    <mergeCell ref="Q551:R551"/>
    <mergeCell ref="S558:T558"/>
    <mergeCell ref="S559:T559"/>
    <mergeCell ref="E550:F550"/>
    <mergeCell ref="G550:H550"/>
    <mergeCell ref="I550:J550"/>
    <mergeCell ref="E551:F551"/>
    <mergeCell ref="G551:H551"/>
    <mergeCell ref="I551:J551"/>
    <mergeCell ref="O551:P551"/>
    <mergeCell ref="G552:H552"/>
    <mergeCell ref="O559:P559"/>
    <mergeCell ref="Q559:R559"/>
    <mergeCell ref="O557:P557"/>
    <mergeCell ref="Q557:R557"/>
    <mergeCell ref="S557:T557"/>
    <mergeCell ref="E558:F558"/>
    <mergeCell ref="G558:H558"/>
    <mergeCell ref="I558:J558"/>
    <mergeCell ref="O558:P558"/>
    <mergeCell ref="Q558:R558"/>
    <mergeCell ref="S555:T555"/>
    <mergeCell ref="O555:P555"/>
    <mergeCell ref="E556:F556"/>
    <mergeCell ref="G556:H556"/>
    <mergeCell ref="I556:J556"/>
    <mergeCell ref="A557:B557"/>
    <mergeCell ref="E557:F557"/>
    <mergeCell ref="G557:H557"/>
    <mergeCell ref="I557:J557"/>
    <mergeCell ref="S562:T562"/>
    <mergeCell ref="E561:F561"/>
    <mergeCell ref="G561:H561"/>
    <mergeCell ref="E555:F555"/>
    <mergeCell ref="G555:H555"/>
    <mergeCell ref="I555:J555"/>
    <mergeCell ref="O556:P556"/>
    <mergeCell ref="Q556:R556"/>
    <mergeCell ref="Q555:R555"/>
    <mergeCell ref="S556:T556"/>
    <mergeCell ref="E559:F559"/>
    <mergeCell ref="G559:H559"/>
    <mergeCell ref="I559:J559"/>
    <mergeCell ref="Q561:R561"/>
    <mergeCell ref="S561:T561"/>
    <mergeCell ref="E562:F562"/>
    <mergeCell ref="G562:H562"/>
    <mergeCell ref="I562:J562"/>
    <mergeCell ref="O562:P562"/>
    <mergeCell ref="Q562:R562"/>
    <mergeCell ref="I566:J566"/>
    <mergeCell ref="O566:P566"/>
    <mergeCell ref="Q566:R566"/>
    <mergeCell ref="S566:T566"/>
    <mergeCell ref="E560:F560"/>
    <mergeCell ref="G560:H560"/>
    <mergeCell ref="I560:J560"/>
    <mergeCell ref="O560:P560"/>
    <mergeCell ref="Q560:R560"/>
    <mergeCell ref="S560:T560"/>
    <mergeCell ref="A566:B566"/>
    <mergeCell ref="E566:F566"/>
    <mergeCell ref="G566:H566"/>
    <mergeCell ref="S564:T564"/>
    <mergeCell ref="A565:B565"/>
    <mergeCell ref="E565:F565"/>
    <mergeCell ref="G565:H565"/>
    <mergeCell ref="I565:J565"/>
    <mergeCell ref="O565:P565"/>
    <mergeCell ref="Q565:R565"/>
    <mergeCell ref="S565:T565"/>
    <mergeCell ref="O563:P563"/>
    <mergeCell ref="Q563:R563"/>
    <mergeCell ref="S563:T563"/>
    <mergeCell ref="O564:P564"/>
    <mergeCell ref="Q564:R564"/>
    <mergeCell ref="E563:F563"/>
    <mergeCell ref="G563:H563"/>
    <mergeCell ref="I563:J563"/>
    <mergeCell ref="O561:P561"/>
    <mergeCell ref="I561:J561"/>
    <mergeCell ref="A564:B564"/>
    <mergeCell ref="E564:F564"/>
    <mergeCell ref="G564:H564"/>
    <mergeCell ref="I564:J564"/>
    <mergeCell ref="S569:T569"/>
    <mergeCell ref="O569:P569"/>
    <mergeCell ref="A569:B569"/>
    <mergeCell ref="E569:F569"/>
    <mergeCell ref="G569:H569"/>
    <mergeCell ref="I568:J568"/>
    <mergeCell ref="O568:P568"/>
    <mergeCell ref="Q568:R568"/>
    <mergeCell ref="S567:T567"/>
    <mergeCell ref="I567:J567"/>
    <mergeCell ref="A567:B567"/>
    <mergeCell ref="E567:F567"/>
    <mergeCell ref="G567:H567"/>
    <mergeCell ref="A568:B568"/>
    <mergeCell ref="E568:F568"/>
    <mergeCell ref="G568:H568"/>
    <mergeCell ref="S568:T568"/>
    <mergeCell ref="E573:F573"/>
    <mergeCell ref="G573:H573"/>
    <mergeCell ref="E574:F574"/>
    <mergeCell ref="G574:H574"/>
    <mergeCell ref="O567:P567"/>
    <mergeCell ref="Q567:R567"/>
    <mergeCell ref="Q569:R569"/>
    <mergeCell ref="S570:T570"/>
    <mergeCell ref="O571:P571"/>
    <mergeCell ref="Q571:R571"/>
    <mergeCell ref="S571:T571"/>
    <mergeCell ref="Q572:R572"/>
    <mergeCell ref="S572:T572"/>
    <mergeCell ref="O570:P570"/>
    <mergeCell ref="Q570:R570"/>
    <mergeCell ref="G572:H572"/>
    <mergeCell ref="I572:J572"/>
    <mergeCell ref="I573:J573"/>
    <mergeCell ref="S575:T575"/>
    <mergeCell ref="Q575:R575"/>
    <mergeCell ref="S573:T573"/>
    <mergeCell ref="G575:H575"/>
    <mergeCell ref="Q574:R574"/>
    <mergeCell ref="S574:T574"/>
    <mergeCell ref="Q573:R573"/>
    <mergeCell ref="G570:H570"/>
    <mergeCell ref="E570:F570"/>
    <mergeCell ref="I570:J570"/>
    <mergeCell ref="I569:J569"/>
    <mergeCell ref="O572:P572"/>
    <mergeCell ref="A571:B571"/>
    <mergeCell ref="E571:F571"/>
    <mergeCell ref="G571:H571"/>
    <mergeCell ref="I571:J571"/>
    <mergeCell ref="E572:F572"/>
    <mergeCell ref="E579:F579"/>
    <mergeCell ref="G579:H579"/>
    <mergeCell ref="I579:J579"/>
    <mergeCell ref="I577:J577"/>
    <mergeCell ref="E578:F578"/>
    <mergeCell ref="G578:H578"/>
    <mergeCell ref="I578:J578"/>
    <mergeCell ref="A577:B577"/>
    <mergeCell ref="E577:F577"/>
    <mergeCell ref="G577:H577"/>
    <mergeCell ref="E576:F576"/>
    <mergeCell ref="G576:H576"/>
    <mergeCell ref="A575:B575"/>
    <mergeCell ref="E575:F575"/>
    <mergeCell ref="I584:J584"/>
    <mergeCell ref="I574:J574"/>
    <mergeCell ref="O574:P574"/>
    <mergeCell ref="O573:P573"/>
    <mergeCell ref="I576:J576"/>
    <mergeCell ref="I575:J575"/>
    <mergeCell ref="O575:P575"/>
    <mergeCell ref="A584:B584"/>
    <mergeCell ref="E584:F584"/>
    <mergeCell ref="G584:H584"/>
    <mergeCell ref="I582:J582"/>
    <mergeCell ref="A583:B583"/>
    <mergeCell ref="E583:F583"/>
    <mergeCell ref="G583:H583"/>
    <mergeCell ref="I583:J583"/>
    <mergeCell ref="A582:B582"/>
    <mergeCell ref="E582:F582"/>
    <mergeCell ref="G582:H582"/>
    <mergeCell ref="E580:F580"/>
    <mergeCell ref="G580:H580"/>
    <mergeCell ref="I580:J580"/>
    <mergeCell ref="E581:F581"/>
    <mergeCell ref="G581:H581"/>
    <mergeCell ref="I581:J581"/>
    <mergeCell ref="E591:F591"/>
    <mergeCell ref="G591:H591"/>
    <mergeCell ref="I591:J591"/>
    <mergeCell ref="E590:F590"/>
    <mergeCell ref="G590:H590"/>
    <mergeCell ref="I590:J590"/>
    <mergeCell ref="G586:H586"/>
    <mergeCell ref="I586:J586"/>
    <mergeCell ref="E589:F589"/>
    <mergeCell ref="G589:H589"/>
    <mergeCell ref="I589:J589"/>
    <mergeCell ref="E588:F588"/>
    <mergeCell ref="G588:H588"/>
    <mergeCell ref="I588:J588"/>
    <mergeCell ref="I607:J607"/>
    <mergeCell ref="N607:N608"/>
    <mergeCell ref="O607:P608"/>
    <mergeCell ref="E585:F585"/>
    <mergeCell ref="G585:H585"/>
    <mergeCell ref="I585:J585"/>
    <mergeCell ref="E587:F587"/>
    <mergeCell ref="G587:H587"/>
    <mergeCell ref="I587:J587"/>
    <mergeCell ref="E586:F586"/>
    <mergeCell ref="M605:P606"/>
    <mergeCell ref="S605:T605"/>
    <mergeCell ref="Q607:R608"/>
    <mergeCell ref="D607:D608"/>
    <mergeCell ref="E607:F608"/>
    <mergeCell ref="G607:H608"/>
    <mergeCell ref="Q605:R605"/>
    <mergeCell ref="G606:H606"/>
    <mergeCell ref="I606:J606"/>
    <mergeCell ref="Q606:R606"/>
    <mergeCell ref="E595:F595"/>
    <mergeCell ref="G595:H595"/>
    <mergeCell ref="I595:J595"/>
    <mergeCell ref="E594:F594"/>
    <mergeCell ref="G594:H594"/>
    <mergeCell ref="I594:J594"/>
    <mergeCell ref="E593:F593"/>
    <mergeCell ref="G593:H593"/>
    <mergeCell ref="I593:J593"/>
    <mergeCell ref="E592:F592"/>
    <mergeCell ref="G592:H592"/>
    <mergeCell ref="I592:J592"/>
    <mergeCell ref="O612:P612"/>
    <mergeCell ref="Q610:R610"/>
    <mergeCell ref="S610:T610"/>
    <mergeCell ref="O611:P611"/>
    <mergeCell ref="Q611:R611"/>
    <mergeCell ref="S611:T611"/>
    <mergeCell ref="Q612:R612"/>
    <mergeCell ref="S612:T612"/>
    <mergeCell ref="E611:F611"/>
    <mergeCell ref="G611:H611"/>
    <mergeCell ref="S607:T608"/>
    <mergeCell ref="I608:J608"/>
    <mergeCell ref="E609:F609"/>
    <mergeCell ref="G609:H609"/>
    <mergeCell ref="I609:J609"/>
    <mergeCell ref="O609:P609"/>
    <mergeCell ref="Q609:R609"/>
    <mergeCell ref="I611:J611"/>
    <mergeCell ref="E616:F616"/>
    <mergeCell ref="G616:H616"/>
    <mergeCell ref="I616:J616"/>
    <mergeCell ref="O616:P616"/>
    <mergeCell ref="A610:B610"/>
    <mergeCell ref="E610:F610"/>
    <mergeCell ref="G610:H610"/>
    <mergeCell ref="I610:J610"/>
    <mergeCell ref="O610:P610"/>
    <mergeCell ref="A611:B611"/>
    <mergeCell ref="A614:B614"/>
    <mergeCell ref="E614:F614"/>
    <mergeCell ref="G614:H614"/>
    <mergeCell ref="I614:J614"/>
    <mergeCell ref="O614:P614"/>
    <mergeCell ref="Q614:R614"/>
    <mergeCell ref="A613:B613"/>
    <mergeCell ref="E613:F613"/>
    <mergeCell ref="G613:H613"/>
    <mergeCell ref="I613:J613"/>
    <mergeCell ref="A612:B612"/>
    <mergeCell ref="E612:F612"/>
    <mergeCell ref="G612:H612"/>
    <mergeCell ref="I612:J612"/>
    <mergeCell ref="E619:F619"/>
    <mergeCell ref="G619:H619"/>
    <mergeCell ref="I619:J619"/>
    <mergeCell ref="O613:P613"/>
    <mergeCell ref="Q613:R613"/>
    <mergeCell ref="S613:T613"/>
    <mergeCell ref="S616:T616"/>
    <mergeCell ref="E615:F615"/>
    <mergeCell ref="G615:H615"/>
    <mergeCell ref="I615:J615"/>
    <mergeCell ref="E617:F617"/>
    <mergeCell ref="S619:T619"/>
    <mergeCell ref="E618:F618"/>
    <mergeCell ref="G618:H618"/>
    <mergeCell ref="I618:J618"/>
    <mergeCell ref="O618:P618"/>
    <mergeCell ref="O619:P619"/>
    <mergeCell ref="Q619:R619"/>
    <mergeCell ref="Q618:R618"/>
    <mergeCell ref="S618:T618"/>
    <mergeCell ref="S623:T623"/>
    <mergeCell ref="S624:T624"/>
    <mergeCell ref="G617:H617"/>
    <mergeCell ref="I617:J617"/>
    <mergeCell ref="O615:P615"/>
    <mergeCell ref="Q615:R615"/>
    <mergeCell ref="O617:P617"/>
    <mergeCell ref="Q617:R617"/>
    <mergeCell ref="Q616:R616"/>
    <mergeCell ref="A622:B622"/>
    <mergeCell ref="E622:F622"/>
    <mergeCell ref="G622:H622"/>
    <mergeCell ref="I622:J622"/>
    <mergeCell ref="O624:P624"/>
    <mergeCell ref="Q624:R624"/>
    <mergeCell ref="O622:P622"/>
    <mergeCell ref="Q622:R622"/>
    <mergeCell ref="Q623:R623"/>
    <mergeCell ref="E623:F623"/>
    <mergeCell ref="Q621:R621"/>
    <mergeCell ref="Q620:R620"/>
    <mergeCell ref="S621:T621"/>
    <mergeCell ref="S620:T620"/>
    <mergeCell ref="O620:P620"/>
    <mergeCell ref="E621:F621"/>
    <mergeCell ref="G621:H621"/>
    <mergeCell ref="I621:J621"/>
    <mergeCell ref="O626:P626"/>
    <mergeCell ref="I626:J626"/>
    <mergeCell ref="E620:F620"/>
    <mergeCell ref="G620:H620"/>
    <mergeCell ref="I620:J620"/>
    <mergeCell ref="O621:P621"/>
    <mergeCell ref="G623:H623"/>
    <mergeCell ref="I623:J623"/>
    <mergeCell ref="O623:P623"/>
    <mergeCell ref="I624:J624"/>
    <mergeCell ref="E624:F624"/>
    <mergeCell ref="G624:H624"/>
    <mergeCell ref="Q626:R626"/>
    <mergeCell ref="S626:T626"/>
    <mergeCell ref="E627:F627"/>
    <mergeCell ref="G627:H627"/>
    <mergeCell ref="I627:J627"/>
    <mergeCell ref="O627:P627"/>
    <mergeCell ref="Q627:R627"/>
    <mergeCell ref="S627:T627"/>
    <mergeCell ref="I631:J631"/>
    <mergeCell ref="O631:P631"/>
    <mergeCell ref="Q631:R631"/>
    <mergeCell ref="S631:T631"/>
    <mergeCell ref="E625:F625"/>
    <mergeCell ref="G625:H625"/>
    <mergeCell ref="I625:J625"/>
    <mergeCell ref="O625:P625"/>
    <mergeCell ref="Q625:R625"/>
    <mergeCell ref="S625:T625"/>
    <mergeCell ref="A631:B631"/>
    <mergeCell ref="E631:F631"/>
    <mergeCell ref="G631:H631"/>
    <mergeCell ref="S629:T629"/>
    <mergeCell ref="A630:B630"/>
    <mergeCell ref="E630:F630"/>
    <mergeCell ref="G630:H630"/>
    <mergeCell ref="I630:J630"/>
    <mergeCell ref="O630:P630"/>
    <mergeCell ref="Q630:R630"/>
    <mergeCell ref="S630:T630"/>
    <mergeCell ref="O628:P628"/>
    <mergeCell ref="Q628:R628"/>
    <mergeCell ref="S628:T628"/>
    <mergeCell ref="O629:P629"/>
    <mergeCell ref="Q629:R629"/>
    <mergeCell ref="A629:B629"/>
    <mergeCell ref="E629:F629"/>
    <mergeCell ref="G629:H629"/>
    <mergeCell ref="I629:J629"/>
    <mergeCell ref="G626:H626"/>
    <mergeCell ref="E628:F628"/>
    <mergeCell ref="G628:H628"/>
    <mergeCell ref="I628:J628"/>
    <mergeCell ref="E626:F626"/>
    <mergeCell ref="S634:T634"/>
    <mergeCell ref="O634:P634"/>
    <mergeCell ref="A634:B634"/>
    <mergeCell ref="E634:F634"/>
    <mergeCell ref="G634:H634"/>
    <mergeCell ref="I633:J633"/>
    <mergeCell ref="O633:P633"/>
    <mergeCell ref="Q633:R633"/>
    <mergeCell ref="S632:T632"/>
    <mergeCell ref="I632:J632"/>
    <mergeCell ref="A632:B632"/>
    <mergeCell ref="E632:F632"/>
    <mergeCell ref="G632:H632"/>
    <mergeCell ref="A633:B633"/>
    <mergeCell ref="E633:F633"/>
    <mergeCell ref="G633:H633"/>
    <mergeCell ref="S633:T633"/>
    <mergeCell ref="E638:F638"/>
    <mergeCell ref="G638:H638"/>
    <mergeCell ref="E639:F639"/>
    <mergeCell ref="G639:H639"/>
    <mergeCell ref="O632:P632"/>
    <mergeCell ref="Q632:R632"/>
    <mergeCell ref="Q634:R634"/>
    <mergeCell ref="S635:T635"/>
    <mergeCell ref="O636:P636"/>
    <mergeCell ref="Q636:R636"/>
    <mergeCell ref="S636:T636"/>
    <mergeCell ref="Q637:R637"/>
    <mergeCell ref="S637:T637"/>
    <mergeCell ref="O635:P635"/>
    <mergeCell ref="Q635:R635"/>
    <mergeCell ref="G637:H637"/>
    <mergeCell ref="I637:J637"/>
    <mergeCell ref="I638:J638"/>
    <mergeCell ref="S640:T640"/>
    <mergeCell ref="Q640:R640"/>
    <mergeCell ref="S638:T638"/>
    <mergeCell ref="G640:H640"/>
    <mergeCell ref="Q639:R639"/>
    <mergeCell ref="S639:T639"/>
    <mergeCell ref="Q638:R638"/>
    <mergeCell ref="G635:H635"/>
    <mergeCell ref="E635:F635"/>
    <mergeCell ref="I635:J635"/>
    <mergeCell ref="I634:J634"/>
    <mergeCell ref="O637:P637"/>
    <mergeCell ref="A636:B636"/>
    <mergeCell ref="E636:F636"/>
    <mergeCell ref="G636:H636"/>
    <mergeCell ref="I636:J636"/>
    <mergeCell ref="E637:F637"/>
    <mergeCell ref="E644:F644"/>
    <mergeCell ref="G644:H644"/>
    <mergeCell ref="I644:J644"/>
    <mergeCell ref="I642:J642"/>
    <mergeCell ref="E643:F643"/>
    <mergeCell ref="G643:H643"/>
    <mergeCell ref="I643:J643"/>
    <mergeCell ref="A642:B642"/>
    <mergeCell ref="E642:F642"/>
    <mergeCell ref="G642:H642"/>
    <mergeCell ref="E641:F641"/>
    <mergeCell ref="G641:H641"/>
    <mergeCell ref="A640:B640"/>
    <mergeCell ref="E640:F640"/>
    <mergeCell ref="I639:J639"/>
    <mergeCell ref="O639:P639"/>
    <mergeCell ref="O638:P638"/>
    <mergeCell ref="I641:J641"/>
    <mergeCell ref="I640:J640"/>
    <mergeCell ref="O640:P640"/>
    <mergeCell ref="A649:B649"/>
    <mergeCell ref="E649:F649"/>
    <mergeCell ref="G649:H649"/>
    <mergeCell ref="I647:J647"/>
    <mergeCell ref="A648:B648"/>
    <mergeCell ref="E648:F648"/>
    <mergeCell ref="G648:H648"/>
    <mergeCell ref="I648:J648"/>
    <mergeCell ref="A647:B647"/>
    <mergeCell ref="E647:F647"/>
    <mergeCell ref="E654:F654"/>
    <mergeCell ref="G654:H654"/>
    <mergeCell ref="I654:J654"/>
    <mergeCell ref="G647:H647"/>
    <mergeCell ref="E645:F645"/>
    <mergeCell ref="G645:H645"/>
    <mergeCell ref="I645:J645"/>
    <mergeCell ref="E646:F646"/>
    <mergeCell ref="G646:H646"/>
    <mergeCell ref="I646:J646"/>
    <mergeCell ref="I649:J649"/>
    <mergeCell ref="E650:F650"/>
    <mergeCell ref="G650:H650"/>
    <mergeCell ref="I650:J650"/>
    <mergeCell ref="E653:F653"/>
    <mergeCell ref="G653:H653"/>
    <mergeCell ref="I653:J653"/>
    <mergeCell ref="E652:F652"/>
    <mergeCell ref="G652:H652"/>
    <mergeCell ref="I652:J652"/>
    <mergeCell ref="G672:H673"/>
    <mergeCell ref="E660:F660"/>
    <mergeCell ref="G660:H660"/>
    <mergeCell ref="I660:J660"/>
    <mergeCell ref="E651:F651"/>
    <mergeCell ref="G651:H651"/>
    <mergeCell ref="I651:J651"/>
    <mergeCell ref="E655:F655"/>
    <mergeCell ref="G655:H655"/>
    <mergeCell ref="I655:J655"/>
    <mergeCell ref="E656:F656"/>
    <mergeCell ref="G656:H656"/>
    <mergeCell ref="I656:J656"/>
    <mergeCell ref="E659:F659"/>
    <mergeCell ref="G659:H659"/>
    <mergeCell ref="I659:J659"/>
    <mergeCell ref="E658:F658"/>
    <mergeCell ref="G658:H658"/>
    <mergeCell ref="I658:J658"/>
    <mergeCell ref="I675:J675"/>
    <mergeCell ref="O675:P675"/>
    <mergeCell ref="Q675:R675"/>
    <mergeCell ref="S675:T675"/>
    <mergeCell ref="E657:F657"/>
    <mergeCell ref="G657:H657"/>
    <mergeCell ref="I657:J657"/>
    <mergeCell ref="C670:F671"/>
    <mergeCell ref="G670:H670"/>
    <mergeCell ref="L670:L673"/>
    <mergeCell ref="A675:B675"/>
    <mergeCell ref="E675:F675"/>
    <mergeCell ref="G675:H675"/>
    <mergeCell ref="S672:T673"/>
    <mergeCell ref="I673:J673"/>
    <mergeCell ref="E674:F674"/>
    <mergeCell ref="G674:H674"/>
    <mergeCell ref="I674:J674"/>
    <mergeCell ref="O674:P674"/>
    <mergeCell ref="Q674:R674"/>
    <mergeCell ref="S674:T674"/>
    <mergeCell ref="I672:J672"/>
    <mergeCell ref="N672:N673"/>
    <mergeCell ref="O672:P673"/>
    <mergeCell ref="Q672:R673"/>
    <mergeCell ref="I670:J670"/>
    <mergeCell ref="S671:T671"/>
    <mergeCell ref="M670:P671"/>
    <mergeCell ref="Q670:R670"/>
    <mergeCell ref="G671:H671"/>
    <mergeCell ref="I671:J671"/>
    <mergeCell ref="Q671:R671"/>
    <mergeCell ref="A663:T663"/>
    <mergeCell ref="A664:T664"/>
    <mergeCell ref="A667:T667"/>
    <mergeCell ref="A670:B673"/>
    <mergeCell ref="D672:D673"/>
    <mergeCell ref="E672:F673"/>
    <mergeCell ref="S677:T677"/>
    <mergeCell ref="O678:P678"/>
    <mergeCell ref="Q678:R678"/>
    <mergeCell ref="S678:T678"/>
    <mergeCell ref="I678:J678"/>
    <mergeCell ref="A678:B678"/>
    <mergeCell ref="E678:F678"/>
    <mergeCell ref="G678:H678"/>
    <mergeCell ref="A677:B677"/>
    <mergeCell ref="E677:F677"/>
    <mergeCell ref="G677:H677"/>
    <mergeCell ref="I677:J677"/>
    <mergeCell ref="O677:P677"/>
    <mergeCell ref="Q677:R677"/>
    <mergeCell ref="O676:P676"/>
    <mergeCell ref="Q676:R676"/>
    <mergeCell ref="S676:T676"/>
    <mergeCell ref="I676:J676"/>
    <mergeCell ref="A676:B676"/>
    <mergeCell ref="E676:F676"/>
    <mergeCell ref="G676:H676"/>
    <mergeCell ref="S682:T682"/>
    <mergeCell ref="Q683:R683"/>
    <mergeCell ref="S683:T683"/>
    <mergeCell ref="E680:F680"/>
    <mergeCell ref="G680:H680"/>
    <mergeCell ref="I680:J680"/>
    <mergeCell ref="G682:H682"/>
    <mergeCell ref="I682:J682"/>
    <mergeCell ref="O680:P680"/>
    <mergeCell ref="E682:F682"/>
    <mergeCell ref="S679:T679"/>
    <mergeCell ref="S680:T680"/>
    <mergeCell ref="E681:F681"/>
    <mergeCell ref="G681:H681"/>
    <mergeCell ref="I681:J681"/>
    <mergeCell ref="O681:P681"/>
    <mergeCell ref="Q681:R681"/>
    <mergeCell ref="S681:T681"/>
    <mergeCell ref="A679:B679"/>
    <mergeCell ref="E679:F679"/>
    <mergeCell ref="G679:H679"/>
    <mergeCell ref="I679:J679"/>
    <mergeCell ref="O679:P679"/>
    <mergeCell ref="Q679:R679"/>
    <mergeCell ref="S684:T684"/>
    <mergeCell ref="E683:F683"/>
    <mergeCell ref="G683:H683"/>
    <mergeCell ref="I683:J683"/>
    <mergeCell ref="O683:P683"/>
    <mergeCell ref="S685:T685"/>
    <mergeCell ref="I685:J685"/>
    <mergeCell ref="O685:P685"/>
    <mergeCell ref="O684:P684"/>
    <mergeCell ref="E684:F684"/>
    <mergeCell ref="G684:H684"/>
    <mergeCell ref="I684:J684"/>
    <mergeCell ref="E685:F685"/>
    <mergeCell ref="Q680:R680"/>
    <mergeCell ref="O682:P682"/>
    <mergeCell ref="Q682:R682"/>
    <mergeCell ref="Q684:R684"/>
    <mergeCell ref="G685:H685"/>
    <mergeCell ref="Q685:R685"/>
    <mergeCell ref="Q689:R689"/>
    <mergeCell ref="O686:P686"/>
    <mergeCell ref="I686:J686"/>
    <mergeCell ref="E688:F688"/>
    <mergeCell ref="G688:H688"/>
    <mergeCell ref="I688:J688"/>
    <mergeCell ref="O688:P688"/>
    <mergeCell ref="Q688:R688"/>
    <mergeCell ref="E686:F686"/>
    <mergeCell ref="G686:H686"/>
    <mergeCell ref="S687:T687"/>
    <mergeCell ref="A689:B689"/>
    <mergeCell ref="E689:F689"/>
    <mergeCell ref="G689:H689"/>
    <mergeCell ref="S689:T689"/>
    <mergeCell ref="I689:J689"/>
    <mergeCell ref="O689:P689"/>
    <mergeCell ref="S688:T688"/>
    <mergeCell ref="O690:P690"/>
    <mergeCell ref="E692:F692"/>
    <mergeCell ref="S686:T686"/>
    <mergeCell ref="A687:B687"/>
    <mergeCell ref="E687:F687"/>
    <mergeCell ref="G687:H687"/>
    <mergeCell ref="I687:J687"/>
    <mergeCell ref="O687:P687"/>
    <mergeCell ref="Q687:R687"/>
    <mergeCell ref="Q686:R686"/>
    <mergeCell ref="S691:T691"/>
    <mergeCell ref="E693:F693"/>
    <mergeCell ref="G693:H693"/>
    <mergeCell ref="I693:J693"/>
    <mergeCell ref="O693:P693"/>
    <mergeCell ref="Q693:R693"/>
    <mergeCell ref="G692:H692"/>
    <mergeCell ref="O692:P692"/>
    <mergeCell ref="I692:J692"/>
    <mergeCell ref="S693:T693"/>
    <mergeCell ref="G694:H694"/>
    <mergeCell ref="G690:H690"/>
    <mergeCell ref="Q690:R690"/>
    <mergeCell ref="E690:F690"/>
    <mergeCell ref="S690:T690"/>
    <mergeCell ref="E691:F691"/>
    <mergeCell ref="G691:H691"/>
    <mergeCell ref="I691:J691"/>
    <mergeCell ref="O691:P691"/>
    <mergeCell ref="Q691:R691"/>
    <mergeCell ref="I690:J690"/>
    <mergeCell ref="O695:P695"/>
    <mergeCell ref="Q695:R695"/>
    <mergeCell ref="S695:T695"/>
    <mergeCell ref="A695:B695"/>
    <mergeCell ref="E695:F695"/>
    <mergeCell ref="G695:H695"/>
    <mergeCell ref="I695:J695"/>
    <mergeCell ref="A694:B694"/>
    <mergeCell ref="E694:F694"/>
    <mergeCell ref="I694:J694"/>
    <mergeCell ref="O694:P694"/>
    <mergeCell ref="Q692:R692"/>
    <mergeCell ref="Q694:R694"/>
    <mergeCell ref="S694:T694"/>
    <mergeCell ref="S692:T692"/>
    <mergeCell ref="A697:B697"/>
    <mergeCell ref="E697:F697"/>
    <mergeCell ref="G697:H697"/>
    <mergeCell ref="A698:B698"/>
    <mergeCell ref="E698:F698"/>
    <mergeCell ref="O699:P699"/>
    <mergeCell ref="S696:T696"/>
    <mergeCell ref="O697:P697"/>
    <mergeCell ref="Q697:R697"/>
    <mergeCell ref="S697:T697"/>
    <mergeCell ref="G699:H699"/>
    <mergeCell ref="I697:J697"/>
    <mergeCell ref="I698:J698"/>
    <mergeCell ref="O701:P701"/>
    <mergeCell ref="Q701:R701"/>
    <mergeCell ref="S701:T701"/>
    <mergeCell ref="A696:B696"/>
    <mergeCell ref="E696:F696"/>
    <mergeCell ref="G696:H696"/>
    <mergeCell ref="I696:J696"/>
    <mergeCell ref="O696:P696"/>
    <mergeCell ref="Q696:R696"/>
    <mergeCell ref="G698:H698"/>
    <mergeCell ref="A701:B701"/>
    <mergeCell ref="E701:F701"/>
    <mergeCell ref="G701:H701"/>
    <mergeCell ref="I701:J701"/>
    <mergeCell ref="A699:B699"/>
    <mergeCell ref="E699:F699"/>
    <mergeCell ref="Q700:R700"/>
    <mergeCell ref="S700:T700"/>
    <mergeCell ref="E700:F700"/>
    <mergeCell ref="G700:H700"/>
    <mergeCell ref="I700:J700"/>
    <mergeCell ref="I699:J699"/>
    <mergeCell ref="Q704:R704"/>
    <mergeCell ref="S704:T704"/>
    <mergeCell ref="E703:F703"/>
    <mergeCell ref="G703:H703"/>
    <mergeCell ref="O700:P700"/>
    <mergeCell ref="S698:T698"/>
    <mergeCell ref="Q699:R699"/>
    <mergeCell ref="S699:T699"/>
    <mergeCell ref="O698:P698"/>
    <mergeCell ref="Q698:R698"/>
    <mergeCell ref="E704:F704"/>
    <mergeCell ref="G704:H704"/>
    <mergeCell ref="I704:J704"/>
    <mergeCell ref="O704:P704"/>
    <mergeCell ref="O703:P703"/>
    <mergeCell ref="S705:T705"/>
    <mergeCell ref="E705:F705"/>
    <mergeCell ref="G705:H705"/>
    <mergeCell ref="Q703:R703"/>
    <mergeCell ref="S703:T703"/>
    <mergeCell ref="E710:F710"/>
    <mergeCell ref="G710:H710"/>
    <mergeCell ref="I710:J710"/>
    <mergeCell ref="Q702:R702"/>
    <mergeCell ref="S702:T702"/>
    <mergeCell ref="E702:F702"/>
    <mergeCell ref="G702:H702"/>
    <mergeCell ref="I702:J702"/>
    <mergeCell ref="O702:P702"/>
    <mergeCell ref="I703:J703"/>
    <mergeCell ref="E709:F709"/>
    <mergeCell ref="G709:H709"/>
    <mergeCell ref="I709:J709"/>
    <mergeCell ref="I707:J707"/>
    <mergeCell ref="E708:F708"/>
    <mergeCell ref="G708:H708"/>
    <mergeCell ref="I708:J708"/>
    <mergeCell ref="I706:J706"/>
    <mergeCell ref="I705:J705"/>
    <mergeCell ref="O705:P705"/>
    <mergeCell ref="Q705:R705"/>
    <mergeCell ref="A707:B707"/>
    <mergeCell ref="E707:F707"/>
    <mergeCell ref="G707:H707"/>
    <mergeCell ref="E706:F706"/>
    <mergeCell ref="G706:H706"/>
    <mergeCell ref="A705:B705"/>
    <mergeCell ref="E719:F719"/>
    <mergeCell ref="G719:H719"/>
    <mergeCell ref="I719:J719"/>
    <mergeCell ref="E718:F718"/>
    <mergeCell ref="G718:H718"/>
    <mergeCell ref="I718:J718"/>
    <mergeCell ref="E717:F717"/>
    <mergeCell ref="G717:H717"/>
    <mergeCell ref="I717:J717"/>
    <mergeCell ref="E716:F716"/>
    <mergeCell ref="G716:H716"/>
    <mergeCell ref="I716:J716"/>
    <mergeCell ref="A714:B714"/>
    <mergeCell ref="E714:F714"/>
    <mergeCell ref="G714:H714"/>
    <mergeCell ref="I712:J712"/>
    <mergeCell ref="A713:B713"/>
    <mergeCell ref="E713:F713"/>
    <mergeCell ref="G713:H713"/>
    <mergeCell ref="I713:J713"/>
    <mergeCell ref="A712:B712"/>
    <mergeCell ref="E712:F712"/>
    <mergeCell ref="S735:T735"/>
    <mergeCell ref="G736:H736"/>
    <mergeCell ref="I736:J736"/>
    <mergeCell ref="Q736:R736"/>
    <mergeCell ref="S736:T736"/>
    <mergeCell ref="O737:P738"/>
    <mergeCell ref="Q737:R738"/>
    <mergeCell ref="S737:T738"/>
    <mergeCell ref="A727:T727"/>
    <mergeCell ref="A728:T728"/>
    <mergeCell ref="A732:T732"/>
    <mergeCell ref="A735:B738"/>
    <mergeCell ref="C735:F736"/>
    <mergeCell ref="G735:H735"/>
    <mergeCell ref="I735:J735"/>
    <mergeCell ref="L735:L738"/>
    <mergeCell ref="M735:P736"/>
    <mergeCell ref="Q735:R735"/>
    <mergeCell ref="E722:F722"/>
    <mergeCell ref="G722:H722"/>
    <mergeCell ref="I722:J722"/>
    <mergeCell ref="E725:F725"/>
    <mergeCell ref="G725:H725"/>
    <mergeCell ref="I725:J725"/>
    <mergeCell ref="E724:F724"/>
    <mergeCell ref="G724:H724"/>
    <mergeCell ref="I724:J724"/>
    <mergeCell ref="E737:F738"/>
    <mergeCell ref="G737:H738"/>
    <mergeCell ref="Q744:R744"/>
    <mergeCell ref="I737:J737"/>
    <mergeCell ref="N737:N738"/>
    <mergeCell ref="A741:B741"/>
    <mergeCell ref="E741:F741"/>
    <mergeCell ref="E742:F742"/>
    <mergeCell ref="G742:H742"/>
    <mergeCell ref="D737:D738"/>
    <mergeCell ref="O739:P739"/>
    <mergeCell ref="Q739:R739"/>
    <mergeCell ref="A740:B740"/>
    <mergeCell ref="E740:F740"/>
    <mergeCell ref="S744:T744"/>
    <mergeCell ref="I738:J738"/>
    <mergeCell ref="G740:H740"/>
    <mergeCell ref="I740:J740"/>
    <mergeCell ref="G741:H741"/>
    <mergeCell ref="I741:J741"/>
    <mergeCell ref="S739:T739"/>
    <mergeCell ref="A744:B744"/>
    <mergeCell ref="E744:F744"/>
    <mergeCell ref="G744:H744"/>
    <mergeCell ref="O740:P740"/>
    <mergeCell ref="Q740:R740"/>
    <mergeCell ref="A739:B739"/>
    <mergeCell ref="E739:F739"/>
    <mergeCell ref="G739:H739"/>
    <mergeCell ref="I739:J739"/>
    <mergeCell ref="S742:T742"/>
    <mergeCell ref="O743:P743"/>
    <mergeCell ref="Q743:R743"/>
    <mergeCell ref="S743:T743"/>
    <mergeCell ref="I742:J742"/>
    <mergeCell ref="O742:P742"/>
    <mergeCell ref="A749:B749"/>
    <mergeCell ref="I749:J749"/>
    <mergeCell ref="I743:J743"/>
    <mergeCell ref="I744:J744"/>
    <mergeCell ref="O744:P744"/>
    <mergeCell ref="Q742:R742"/>
    <mergeCell ref="A743:B743"/>
    <mergeCell ref="E743:F743"/>
    <mergeCell ref="G743:H743"/>
    <mergeCell ref="A742:B742"/>
    <mergeCell ref="S749:T749"/>
    <mergeCell ref="O746:P746"/>
    <mergeCell ref="Q746:R746"/>
    <mergeCell ref="S746:T746"/>
    <mergeCell ref="O745:P745"/>
    <mergeCell ref="S748:T748"/>
    <mergeCell ref="O749:P749"/>
    <mergeCell ref="Q749:R749"/>
    <mergeCell ref="O747:P747"/>
    <mergeCell ref="Q747:R747"/>
    <mergeCell ref="G745:H745"/>
    <mergeCell ref="A747:B747"/>
    <mergeCell ref="E747:F747"/>
    <mergeCell ref="A748:B748"/>
    <mergeCell ref="E748:F748"/>
    <mergeCell ref="I748:J748"/>
    <mergeCell ref="A746:B746"/>
    <mergeCell ref="E746:F746"/>
    <mergeCell ref="I746:J746"/>
    <mergeCell ref="A745:B745"/>
    <mergeCell ref="E745:F745"/>
    <mergeCell ref="I745:J745"/>
    <mergeCell ref="Q745:R745"/>
    <mergeCell ref="S745:T745"/>
    <mergeCell ref="A751:B751"/>
    <mergeCell ref="E751:F751"/>
    <mergeCell ref="G751:H751"/>
    <mergeCell ref="I751:J751"/>
    <mergeCell ref="Q751:R751"/>
    <mergeCell ref="O750:P750"/>
    <mergeCell ref="S756:T756"/>
    <mergeCell ref="A750:B750"/>
    <mergeCell ref="E750:F750"/>
    <mergeCell ref="G750:H750"/>
    <mergeCell ref="I750:J750"/>
    <mergeCell ref="S750:T750"/>
    <mergeCell ref="Q750:R750"/>
    <mergeCell ref="S752:T752"/>
    <mergeCell ref="S751:T751"/>
    <mergeCell ref="Q754:R754"/>
    <mergeCell ref="S754:T754"/>
    <mergeCell ref="A755:B755"/>
    <mergeCell ref="E755:F755"/>
    <mergeCell ref="G755:H755"/>
    <mergeCell ref="I755:J755"/>
    <mergeCell ref="O755:P755"/>
    <mergeCell ref="Q755:R755"/>
    <mergeCell ref="S755:T755"/>
    <mergeCell ref="O751:P751"/>
    <mergeCell ref="I753:J753"/>
    <mergeCell ref="O753:P753"/>
    <mergeCell ref="Q753:R753"/>
    <mergeCell ref="O752:P752"/>
    <mergeCell ref="E754:F754"/>
    <mergeCell ref="G754:H754"/>
    <mergeCell ref="I754:J754"/>
    <mergeCell ref="O754:P754"/>
    <mergeCell ref="Q752:R752"/>
    <mergeCell ref="S753:T753"/>
    <mergeCell ref="A752:B752"/>
    <mergeCell ref="E752:F752"/>
    <mergeCell ref="G752:H752"/>
    <mergeCell ref="I752:J752"/>
    <mergeCell ref="A753:B753"/>
    <mergeCell ref="S760:T760"/>
    <mergeCell ref="A759:B759"/>
    <mergeCell ref="I759:J759"/>
    <mergeCell ref="A760:B760"/>
    <mergeCell ref="E760:F760"/>
    <mergeCell ref="G760:H760"/>
    <mergeCell ref="I760:J760"/>
    <mergeCell ref="O759:P759"/>
    <mergeCell ref="Q759:R759"/>
    <mergeCell ref="S757:T757"/>
    <mergeCell ref="I758:J758"/>
    <mergeCell ref="O758:P758"/>
    <mergeCell ref="Q758:R758"/>
    <mergeCell ref="S758:T758"/>
    <mergeCell ref="S759:T759"/>
    <mergeCell ref="A757:B757"/>
    <mergeCell ref="I757:J757"/>
    <mergeCell ref="O757:P757"/>
    <mergeCell ref="Q757:R757"/>
    <mergeCell ref="A756:B756"/>
    <mergeCell ref="E756:F756"/>
    <mergeCell ref="G756:H756"/>
    <mergeCell ref="I756:J756"/>
    <mergeCell ref="O756:P756"/>
    <mergeCell ref="Q756:R756"/>
    <mergeCell ref="Q764:R764"/>
    <mergeCell ref="S764:T764"/>
    <mergeCell ref="A763:B763"/>
    <mergeCell ref="E763:F763"/>
    <mergeCell ref="G763:H763"/>
    <mergeCell ref="I763:J763"/>
    <mergeCell ref="O763:P763"/>
    <mergeCell ref="Q763:R763"/>
    <mergeCell ref="S761:T761"/>
    <mergeCell ref="A762:B762"/>
    <mergeCell ref="E762:F762"/>
    <mergeCell ref="G762:H762"/>
    <mergeCell ref="I762:J762"/>
    <mergeCell ref="O762:P762"/>
    <mergeCell ref="Q762:R762"/>
    <mergeCell ref="S762:T762"/>
    <mergeCell ref="A761:B761"/>
    <mergeCell ref="E761:F761"/>
    <mergeCell ref="G761:H761"/>
    <mergeCell ref="I761:J761"/>
    <mergeCell ref="O761:P761"/>
    <mergeCell ref="Q761:R761"/>
    <mergeCell ref="O760:P760"/>
    <mergeCell ref="Q760:R760"/>
    <mergeCell ref="O765:P765"/>
    <mergeCell ref="Q765:R765"/>
    <mergeCell ref="O766:P766"/>
    <mergeCell ref="Q766:R766"/>
    <mergeCell ref="S765:T765"/>
    <mergeCell ref="A766:B766"/>
    <mergeCell ref="E766:F766"/>
    <mergeCell ref="G766:H766"/>
    <mergeCell ref="I766:J766"/>
    <mergeCell ref="S766:T766"/>
    <mergeCell ref="A765:B765"/>
    <mergeCell ref="E765:F765"/>
    <mergeCell ref="G765:H765"/>
    <mergeCell ref="I765:J765"/>
    <mergeCell ref="S763:T763"/>
    <mergeCell ref="A764:B764"/>
    <mergeCell ref="E764:F764"/>
    <mergeCell ref="G764:H764"/>
    <mergeCell ref="I764:J764"/>
    <mergeCell ref="O764:P764"/>
    <mergeCell ref="O769:P769"/>
    <mergeCell ref="Q769:R769"/>
    <mergeCell ref="S767:T767"/>
    <mergeCell ref="A768:B768"/>
    <mergeCell ref="E768:F768"/>
    <mergeCell ref="G768:H768"/>
    <mergeCell ref="I768:J768"/>
    <mergeCell ref="O768:P768"/>
    <mergeCell ref="S769:T769"/>
    <mergeCell ref="Q768:R768"/>
    <mergeCell ref="S768:T768"/>
    <mergeCell ref="A767:B767"/>
    <mergeCell ref="E767:F767"/>
    <mergeCell ref="G767:H767"/>
    <mergeCell ref="I767:J767"/>
    <mergeCell ref="A769:B769"/>
    <mergeCell ref="E769:F769"/>
    <mergeCell ref="I771:J771"/>
    <mergeCell ref="I772:J772"/>
    <mergeCell ref="S772:T772"/>
    <mergeCell ref="I773:J773"/>
    <mergeCell ref="L772:M772"/>
    <mergeCell ref="S773:T773"/>
    <mergeCell ref="G769:H769"/>
    <mergeCell ref="I769:J769"/>
    <mergeCell ref="S778:T778"/>
    <mergeCell ref="A770:B770"/>
    <mergeCell ref="E770:F770"/>
    <mergeCell ref="G770:H770"/>
    <mergeCell ref="I770:J770"/>
    <mergeCell ref="O770:P770"/>
    <mergeCell ref="Q770:R770"/>
    <mergeCell ref="S770:T770"/>
    <mergeCell ref="I774:J774"/>
    <mergeCell ref="S774:T774"/>
    <mergeCell ref="I777:J777"/>
    <mergeCell ref="A776:B776"/>
    <mergeCell ref="E776:F776"/>
    <mergeCell ref="G776:H776"/>
    <mergeCell ref="I776:J776"/>
    <mergeCell ref="S777:T777"/>
    <mergeCell ref="M782:Q782"/>
    <mergeCell ref="S775:T775"/>
    <mergeCell ref="A775:B775"/>
    <mergeCell ref="E775:F775"/>
    <mergeCell ref="G775:H775"/>
    <mergeCell ref="I775:J775"/>
    <mergeCell ref="S776:T776"/>
    <mergeCell ref="A777:B777"/>
    <mergeCell ref="E777:F777"/>
    <mergeCell ref="G777:H777"/>
    <mergeCell ref="I780:J780"/>
    <mergeCell ref="S780:T780"/>
    <mergeCell ref="A781:B781"/>
    <mergeCell ref="E781:F781"/>
    <mergeCell ref="G781:H781"/>
    <mergeCell ref="I781:J781"/>
    <mergeCell ref="A780:B780"/>
    <mergeCell ref="E780:F780"/>
    <mergeCell ref="G780:H780"/>
    <mergeCell ref="A779:B779"/>
    <mergeCell ref="E779:F779"/>
    <mergeCell ref="G779:H779"/>
    <mergeCell ref="I779:J779"/>
    <mergeCell ref="A778:B778"/>
    <mergeCell ref="E778:F778"/>
    <mergeCell ref="G778:H778"/>
    <mergeCell ref="I778:J778"/>
    <mergeCell ref="A786:B786"/>
    <mergeCell ref="E786:F786"/>
    <mergeCell ref="G786:H786"/>
    <mergeCell ref="I784:J784"/>
    <mergeCell ref="E785:F785"/>
    <mergeCell ref="G785:H785"/>
    <mergeCell ref="I785:J785"/>
    <mergeCell ref="A784:B784"/>
    <mergeCell ref="E784:F784"/>
    <mergeCell ref="G784:H784"/>
    <mergeCell ref="A783:B783"/>
    <mergeCell ref="E783:F783"/>
    <mergeCell ref="G783:H783"/>
    <mergeCell ref="I783:J783"/>
    <mergeCell ref="A782:B782"/>
    <mergeCell ref="E782:F782"/>
    <mergeCell ref="G782:H782"/>
    <mergeCell ref="I782:J782"/>
    <mergeCell ref="C800:F801"/>
    <mergeCell ref="I800:J800"/>
    <mergeCell ref="L800:L803"/>
    <mergeCell ref="M800:P801"/>
    <mergeCell ref="D802:D803"/>
    <mergeCell ref="E802:F803"/>
    <mergeCell ref="G802:H803"/>
    <mergeCell ref="G801:H801"/>
    <mergeCell ref="I801:J801"/>
    <mergeCell ref="I786:J786"/>
    <mergeCell ref="E787:F787"/>
    <mergeCell ref="G787:H787"/>
    <mergeCell ref="I787:J787"/>
    <mergeCell ref="S800:T800"/>
    <mergeCell ref="E789:F789"/>
    <mergeCell ref="G789:H789"/>
    <mergeCell ref="I789:J789"/>
    <mergeCell ref="A793:T793"/>
    <mergeCell ref="A794:T794"/>
    <mergeCell ref="I805:J805"/>
    <mergeCell ref="O805:P805"/>
    <mergeCell ref="Q805:R805"/>
    <mergeCell ref="S805:T805"/>
    <mergeCell ref="E788:F788"/>
    <mergeCell ref="G788:H788"/>
    <mergeCell ref="I788:J788"/>
    <mergeCell ref="S801:T801"/>
    <mergeCell ref="A797:T797"/>
    <mergeCell ref="A800:B803"/>
    <mergeCell ref="A805:B805"/>
    <mergeCell ref="E805:F805"/>
    <mergeCell ref="G805:H805"/>
    <mergeCell ref="S802:T803"/>
    <mergeCell ref="I803:J803"/>
    <mergeCell ref="E804:F804"/>
    <mergeCell ref="G804:H804"/>
    <mergeCell ref="I804:J804"/>
    <mergeCell ref="O804:P804"/>
    <mergeCell ref="Q804:R804"/>
    <mergeCell ref="S804:T804"/>
    <mergeCell ref="I802:J802"/>
    <mergeCell ref="N802:N803"/>
    <mergeCell ref="O802:P803"/>
    <mergeCell ref="Q802:R803"/>
    <mergeCell ref="G800:H800"/>
    <mergeCell ref="Q800:R800"/>
    <mergeCell ref="Q801:R801"/>
    <mergeCell ref="S807:T807"/>
    <mergeCell ref="O808:P808"/>
    <mergeCell ref="Q808:R808"/>
    <mergeCell ref="S808:T808"/>
    <mergeCell ref="I808:J808"/>
    <mergeCell ref="A808:B808"/>
    <mergeCell ref="E808:F808"/>
    <mergeCell ref="G808:H808"/>
    <mergeCell ref="A807:B807"/>
    <mergeCell ref="E807:F807"/>
    <mergeCell ref="G807:H807"/>
    <mergeCell ref="I807:J807"/>
    <mergeCell ref="O807:P807"/>
    <mergeCell ref="Q807:R807"/>
    <mergeCell ref="O806:P806"/>
    <mergeCell ref="Q806:R806"/>
    <mergeCell ref="S806:T806"/>
    <mergeCell ref="I806:J806"/>
    <mergeCell ref="A806:B806"/>
    <mergeCell ref="E806:F806"/>
    <mergeCell ref="G806:H806"/>
    <mergeCell ref="O809:P809"/>
    <mergeCell ref="Q809:R809"/>
    <mergeCell ref="S809:T809"/>
    <mergeCell ref="S810:T810"/>
    <mergeCell ref="E811:F811"/>
    <mergeCell ref="G811:H811"/>
    <mergeCell ref="I811:J811"/>
    <mergeCell ref="O811:P811"/>
    <mergeCell ref="Q811:R811"/>
    <mergeCell ref="S811:T811"/>
    <mergeCell ref="E814:F814"/>
    <mergeCell ref="G814:H814"/>
    <mergeCell ref="I814:J814"/>
    <mergeCell ref="A809:B809"/>
    <mergeCell ref="E809:F809"/>
    <mergeCell ref="G809:H809"/>
    <mergeCell ref="I809:J809"/>
    <mergeCell ref="E810:F810"/>
    <mergeCell ref="G810:H810"/>
    <mergeCell ref="I810:J810"/>
    <mergeCell ref="E812:F812"/>
    <mergeCell ref="S814:T814"/>
    <mergeCell ref="E813:F813"/>
    <mergeCell ref="G813:H813"/>
    <mergeCell ref="I813:J813"/>
    <mergeCell ref="O813:P813"/>
    <mergeCell ref="O814:P814"/>
    <mergeCell ref="Q814:R814"/>
    <mergeCell ref="Q813:R813"/>
    <mergeCell ref="S813:T813"/>
    <mergeCell ref="S818:T818"/>
    <mergeCell ref="S819:T819"/>
    <mergeCell ref="G812:H812"/>
    <mergeCell ref="I812:J812"/>
    <mergeCell ref="O810:P810"/>
    <mergeCell ref="Q810:R810"/>
    <mergeCell ref="O812:P812"/>
    <mergeCell ref="Q812:R812"/>
    <mergeCell ref="S812:T812"/>
    <mergeCell ref="O819:P819"/>
    <mergeCell ref="Q819:R819"/>
    <mergeCell ref="O817:P817"/>
    <mergeCell ref="Q817:R817"/>
    <mergeCell ref="S817:T817"/>
    <mergeCell ref="E818:F818"/>
    <mergeCell ref="G818:H818"/>
    <mergeCell ref="I818:J818"/>
    <mergeCell ref="O818:P818"/>
    <mergeCell ref="Q818:R818"/>
    <mergeCell ref="S815:T815"/>
    <mergeCell ref="O815:P815"/>
    <mergeCell ref="E816:F816"/>
    <mergeCell ref="G816:H816"/>
    <mergeCell ref="I816:J816"/>
    <mergeCell ref="A817:B817"/>
    <mergeCell ref="E817:F817"/>
    <mergeCell ref="G817:H817"/>
    <mergeCell ref="I817:J817"/>
    <mergeCell ref="S822:T822"/>
    <mergeCell ref="E821:F821"/>
    <mergeCell ref="G821:H821"/>
    <mergeCell ref="E815:F815"/>
    <mergeCell ref="G815:H815"/>
    <mergeCell ref="I815:J815"/>
    <mergeCell ref="O816:P816"/>
    <mergeCell ref="Q816:R816"/>
    <mergeCell ref="Q815:R815"/>
    <mergeCell ref="S816:T816"/>
    <mergeCell ref="E819:F819"/>
    <mergeCell ref="G819:H819"/>
    <mergeCell ref="I819:J819"/>
    <mergeCell ref="Q821:R821"/>
    <mergeCell ref="S821:T821"/>
    <mergeCell ref="E822:F822"/>
    <mergeCell ref="G822:H822"/>
    <mergeCell ref="I822:J822"/>
    <mergeCell ref="O822:P822"/>
    <mergeCell ref="Q822:R822"/>
    <mergeCell ref="I826:J826"/>
    <mergeCell ref="O826:P826"/>
    <mergeCell ref="Q826:R826"/>
    <mergeCell ref="S826:T826"/>
    <mergeCell ref="E820:F820"/>
    <mergeCell ref="G820:H820"/>
    <mergeCell ref="I820:J820"/>
    <mergeCell ref="O820:P820"/>
    <mergeCell ref="Q820:R820"/>
    <mergeCell ref="S820:T820"/>
    <mergeCell ref="A826:B826"/>
    <mergeCell ref="E826:F826"/>
    <mergeCell ref="G826:H826"/>
    <mergeCell ref="S824:T824"/>
    <mergeCell ref="A825:B825"/>
    <mergeCell ref="E825:F825"/>
    <mergeCell ref="G825:H825"/>
    <mergeCell ref="I825:J825"/>
    <mergeCell ref="O825:P825"/>
    <mergeCell ref="Q825:R825"/>
    <mergeCell ref="S825:T825"/>
    <mergeCell ref="O823:P823"/>
    <mergeCell ref="Q823:R823"/>
    <mergeCell ref="S823:T823"/>
    <mergeCell ref="O824:P824"/>
    <mergeCell ref="Q824:R824"/>
    <mergeCell ref="E823:F823"/>
    <mergeCell ref="G823:H823"/>
    <mergeCell ref="I823:J823"/>
    <mergeCell ref="O821:P821"/>
    <mergeCell ref="I821:J821"/>
    <mergeCell ref="A824:B824"/>
    <mergeCell ref="E824:F824"/>
    <mergeCell ref="G824:H824"/>
    <mergeCell ref="I824:J824"/>
    <mergeCell ref="S829:T829"/>
    <mergeCell ref="O829:P829"/>
    <mergeCell ref="A829:B829"/>
    <mergeCell ref="E829:F829"/>
    <mergeCell ref="G829:H829"/>
    <mergeCell ref="I828:J828"/>
    <mergeCell ref="O828:P828"/>
    <mergeCell ref="Q828:R828"/>
    <mergeCell ref="S827:T827"/>
    <mergeCell ref="I827:J827"/>
    <mergeCell ref="A827:B827"/>
    <mergeCell ref="E827:F827"/>
    <mergeCell ref="G827:H827"/>
    <mergeCell ref="A828:B828"/>
    <mergeCell ref="E828:F828"/>
    <mergeCell ref="G828:H828"/>
    <mergeCell ref="S828:T828"/>
    <mergeCell ref="E833:F833"/>
    <mergeCell ref="G833:H833"/>
    <mergeCell ref="E834:F834"/>
    <mergeCell ref="G834:H834"/>
    <mergeCell ref="O827:P827"/>
    <mergeCell ref="Q827:R827"/>
    <mergeCell ref="Q829:R829"/>
    <mergeCell ref="S830:T830"/>
    <mergeCell ref="O831:P831"/>
    <mergeCell ref="Q831:R831"/>
    <mergeCell ref="S831:T831"/>
    <mergeCell ref="Q832:R832"/>
    <mergeCell ref="S832:T832"/>
    <mergeCell ref="O830:P830"/>
    <mergeCell ref="Q830:R830"/>
    <mergeCell ref="G832:H832"/>
    <mergeCell ref="I832:J832"/>
    <mergeCell ref="I833:J833"/>
    <mergeCell ref="S835:T835"/>
    <mergeCell ref="Q835:R835"/>
    <mergeCell ref="S833:T833"/>
    <mergeCell ref="G835:H835"/>
    <mergeCell ref="Q834:R834"/>
    <mergeCell ref="S834:T834"/>
    <mergeCell ref="Q833:R833"/>
    <mergeCell ref="G830:H830"/>
    <mergeCell ref="E830:F830"/>
    <mergeCell ref="I830:J830"/>
    <mergeCell ref="I829:J829"/>
    <mergeCell ref="O832:P832"/>
    <mergeCell ref="A831:B831"/>
    <mergeCell ref="E831:F831"/>
    <mergeCell ref="G831:H831"/>
    <mergeCell ref="I831:J831"/>
    <mergeCell ref="E832:F832"/>
    <mergeCell ref="E839:F839"/>
    <mergeCell ref="G839:H839"/>
    <mergeCell ref="I839:J839"/>
    <mergeCell ref="I837:J837"/>
    <mergeCell ref="E838:F838"/>
    <mergeCell ref="G838:H838"/>
    <mergeCell ref="I838:J838"/>
    <mergeCell ref="A837:B837"/>
    <mergeCell ref="E837:F837"/>
    <mergeCell ref="G837:H837"/>
    <mergeCell ref="E836:F836"/>
    <mergeCell ref="G836:H836"/>
    <mergeCell ref="A835:B835"/>
    <mergeCell ref="E835:F835"/>
    <mergeCell ref="I844:J844"/>
    <mergeCell ref="I834:J834"/>
    <mergeCell ref="O834:P834"/>
    <mergeCell ref="O833:P833"/>
    <mergeCell ref="I836:J836"/>
    <mergeCell ref="I835:J835"/>
    <mergeCell ref="O835:P835"/>
    <mergeCell ref="A844:B844"/>
    <mergeCell ref="E844:F844"/>
    <mergeCell ref="G844:H844"/>
    <mergeCell ref="I842:J842"/>
    <mergeCell ref="A843:B843"/>
    <mergeCell ref="E843:F843"/>
    <mergeCell ref="G843:H843"/>
    <mergeCell ref="I843:J843"/>
    <mergeCell ref="A842:B842"/>
    <mergeCell ref="E842:F842"/>
    <mergeCell ref="G842:H842"/>
    <mergeCell ref="E840:F840"/>
    <mergeCell ref="G840:H840"/>
    <mergeCell ref="I840:J840"/>
    <mergeCell ref="E841:F841"/>
    <mergeCell ref="G841:H841"/>
    <mergeCell ref="I841:J841"/>
    <mergeCell ref="E851:F851"/>
    <mergeCell ref="G851:H851"/>
    <mergeCell ref="I851:J851"/>
    <mergeCell ref="E850:F850"/>
    <mergeCell ref="G850:H850"/>
    <mergeCell ref="I850:J850"/>
    <mergeCell ref="E849:F849"/>
    <mergeCell ref="G849:H849"/>
    <mergeCell ref="I849:J849"/>
    <mergeCell ref="E848:F848"/>
    <mergeCell ref="G848:H848"/>
    <mergeCell ref="I848:J848"/>
    <mergeCell ref="E845:F845"/>
    <mergeCell ref="G845:H845"/>
    <mergeCell ref="I845:J845"/>
    <mergeCell ref="E847:F847"/>
    <mergeCell ref="G847:H847"/>
    <mergeCell ref="I847:J847"/>
    <mergeCell ref="E846:F846"/>
    <mergeCell ref="G846:H846"/>
    <mergeCell ref="I846:J846"/>
    <mergeCell ref="S643:T643"/>
    <mergeCell ref="G746:H746"/>
    <mergeCell ref="G747:H747"/>
    <mergeCell ref="G748:H748"/>
    <mergeCell ref="S47:T47"/>
    <mergeCell ref="S48:T48"/>
    <mergeCell ref="S50:T50"/>
    <mergeCell ref="I747:J747"/>
    <mergeCell ref="S747:T747"/>
    <mergeCell ref="O748:P748"/>
    <mergeCell ref="S43:T43"/>
    <mergeCell ref="S44:T44"/>
    <mergeCell ref="S45:T45"/>
    <mergeCell ref="S46:T46"/>
    <mergeCell ref="Q748:R748"/>
    <mergeCell ref="O741:P741"/>
    <mergeCell ref="Q741:R741"/>
    <mergeCell ref="S741:T741"/>
    <mergeCell ref="S315:T315"/>
    <mergeCell ref="S740:T740"/>
    <mergeCell ref="E855:F855"/>
    <mergeCell ref="G855:H855"/>
    <mergeCell ref="I855:J855"/>
    <mergeCell ref="E854:F854"/>
    <mergeCell ref="G854:H854"/>
    <mergeCell ref="I854:J854"/>
    <mergeCell ref="E853:F853"/>
    <mergeCell ref="G853:H853"/>
    <mergeCell ref="I853:J853"/>
    <mergeCell ref="E852:F852"/>
    <mergeCell ref="G852:H852"/>
    <mergeCell ref="I852:J852"/>
  </mergeCells>
  <phoneticPr fontId="13" type="noConversion"/>
  <pageMargins left="0.39370078740157483" right="0.39370078740157483" top="0.78740157480314965" bottom="0.39370078740157483" header="0.59055118110236227" footer="0"/>
  <pageSetup scale="50" orientation="landscape" horizontalDpi="4294967293"/>
  <headerFooter alignWithMargins="0">
    <oddHeader>&amp;C&amp;"Arial,Negrita"&amp;12DEPARTAMENTO DEL HUILA&amp;"Arial,Normal"&amp;10
&amp;"Arial,Negrita"&amp;12Secretaría de Agricultura y Minería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27268-4206-DC43-9B71-D81502993DD8}">
  <sheetPr>
    <tabColor rgb="FFFFFF00"/>
  </sheetPr>
  <dimension ref="A2:K214"/>
  <sheetViews>
    <sheetView zoomScale="90" zoomScaleNormal="90" workbookViewId="0"/>
  </sheetViews>
  <sheetFormatPr baseColWidth="10" defaultColWidth="11.5" defaultRowHeight="13" x14ac:dyDescent="0.15"/>
  <cols>
    <col min="1" max="1" width="23.5" customWidth="1"/>
    <col min="2" max="2" width="17.5" customWidth="1"/>
    <col min="3" max="3" width="17" customWidth="1"/>
    <col min="4" max="4" width="18.83203125" customWidth="1"/>
    <col min="5" max="5" width="17.5" customWidth="1"/>
    <col min="6" max="8" width="15.5" customWidth="1"/>
    <col min="9" max="11" width="4.5" customWidth="1"/>
  </cols>
  <sheetData>
    <row r="2" spans="1:11" x14ac:dyDescent="0.15">
      <c r="A2" s="2768" t="s">
        <v>1954</v>
      </c>
      <c r="B2" s="2479"/>
      <c r="C2" s="2479"/>
      <c r="D2" s="2479"/>
      <c r="E2" s="2479"/>
      <c r="F2" s="2479"/>
      <c r="G2" s="2479"/>
      <c r="H2" s="2479"/>
      <c r="I2" s="2479"/>
      <c r="J2" s="2479"/>
      <c r="K2" s="2479"/>
    </row>
    <row r="3" spans="1:11" ht="14" x14ac:dyDescent="0.15">
      <c r="A3" s="27"/>
      <c r="B3" s="3"/>
      <c r="C3" s="3"/>
      <c r="D3" s="197"/>
      <c r="E3" s="28"/>
      <c r="F3" s="199"/>
      <c r="G3" s="199"/>
      <c r="H3" s="199"/>
      <c r="I3" s="198"/>
      <c r="J3" s="198"/>
      <c r="K3" s="198"/>
    </row>
    <row r="4" spans="1:11" ht="15" thickBot="1" x14ac:dyDescent="0.2">
      <c r="A4" s="27" t="s">
        <v>868</v>
      </c>
      <c r="B4" s="3"/>
      <c r="C4" s="3"/>
      <c r="D4" s="197"/>
      <c r="E4" s="198"/>
      <c r="F4" s="199"/>
      <c r="G4" s="199"/>
      <c r="H4" s="199"/>
      <c r="I4" s="198"/>
      <c r="J4" s="198"/>
      <c r="K4" s="198"/>
    </row>
    <row r="5" spans="1:11" ht="15" thickBot="1" x14ac:dyDescent="0.2">
      <c r="A5" s="191"/>
      <c r="B5" s="2769" t="s">
        <v>1955</v>
      </c>
      <c r="C5" s="2770"/>
      <c r="D5" s="2770"/>
      <c r="E5" s="2770"/>
      <c r="F5" s="2770"/>
      <c r="G5" s="2770"/>
      <c r="H5" s="2770"/>
      <c r="I5" s="2770"/>
      <c r="J5" s="2770"/>
      <c r="K5" s="2771"/>
    </row>
    <row r="6" spans="1:11" ht="14" x14ac:dyDescent="0.15">
      <c r="A6" s="192"/>
      <c r="B6" s="2772" t="s">
        <v>344</v>
      </c>
      <c r="C6" s="2773"/>
      <c r="D6" s="1128"/>
      <c r="E6" s="1129"/>
      <c r="F6" s="1128"/>
      <c r="G6" s="1128"/>
      <c r="H6" s="1128"/>
      <c r="I6" s="2774" t="s">
        <v>856</v>
      </c>
      <c r="J6" s="2775"/>
      <c r="K6" s="2776"/>
    </row>
    <row r="7" spans="1:11" ht="14" x14ac:dyDescent="0.15">
      <c r="A7" s="193" t="s">
        <v>343</v>
      </c>
      <c r="B7" s="1129" t="s">
        <v>857</v>
      </c>
      <c r="C7" s="1129" t="s">
        <v>858</v>
      </c>
      <c r="D7" s="1129" t="s">
        <v>859</v>
      </c>
      <c r="E7" s="1129" t="s">
        <v>860</v>
      </c>
      <c r="F7" s="1130" t="s">
        <v>345</v>
      </c>
      <c r="G7" s="1129" t="s">
        <v>352</v>
      </c>
      <c r="H7" s="1129" t="s">
        <v>353</v>
      </c>
      <c r="I7" s="2765" t="s">
        <v>861</v>
      </c>
      <c r="J7" s="2766"/>
      <c r="K7" s="2767"/>
    </row>
    <row r="8" spans="1:11" ht="14" x14ac:dyDescent="0.15">
      <c r="A8" s="192"/>
      <c r="B8" s="1129"/>
      <c r="C8" s="1129"/>
      <c r="D8" s="1129" t="s">
        <v>863</v>
      </c>
      <c r="E8" s="1129" t="s">
        <v>864</v>
      </c>
      <c r="F8" s="1129" t="s">
        <v>351</v>
      </c>
      <c r="G8" s="1129" t="s">
        <v>865</v>
      </c>
      <c r="H8" s="1129" t="s">
        <v>862</v>
      </c>
      <c r="I8" s="1131"/>
      <c r="J8" s="1131"/>
      <c r="K8" s="1132"/>
    </row>
    <row r="9" spans="1:11" ht="14" x14ac:dyDescent="0.15">
      <c r="A9" s="194"/>
      <c r="B9" s="1133" t="s">
        <v>360</v>
      </c>
      <c r="C9" s="1133" t="s">
        <v>866</v>
      </c>
      <c r="D9" s="1133" t="s">
        <v>361</v>
      </c>
      <c r="E9" s="1133" t="s">
        <v>359</v>
      </c>
      <c r="F9" s="1133" t="s">
        <v>457</v>
      </c>
      <c r="G9" s="1133" t="s">
        <v>362</v>
      </c>
      <c r="H9" s="1133" t="s">
        <v>363</v>
      </c>
      <c r="I9" s="1134" t="s">
        <v>364</v>
      </c>
      <c r="J9" s="1135" t="s">
        <v>365</v>
      </c>
      <c r="K9" s="1136" t="s">
        <v>366</v>
      </c>
    </row>
    <row r="10" spans="1:11" ht="14" x14ac:dyDescent="0.15">
      <c r="A10" s="1146" t="s">
        <v>367</v>
      </c>
      <c r="B10" s="1147">
        <v>14</v>
      </c>
      <c r="C10" s="1147">
        <v>14</v>
      </c>
      <c r="D10" s="1147">
        <v>14</v>
      </c>
      <c r="E10" s="2019">
        <v>1</v>
      </c>
      <c r="F10" s="1149"/>
      <c r="G10" s="1149"/>
      <c r="H10" s="1149"/>
      <c r="I10" s="1148"/>
      <c r="J10" s="1148"/>
      <c r="K10" s="1150"/>
    </row>
    <row r="11" spans="1:11" ht="14" x14ac:dyDescent="0.15">
      <c r="A11" s="1140" t="s">
        <v>368</v>
      </c>
      <c r="B11" s="1141"/>
      <c r="C11" s="1141"/>
      <c r="D11" s="1031"/>
      <c r="E11" s="1142"/>
      <c r="F11" s="265"/>
      <c r="G11" s="1042"/>
      <c r="H11" s="1042"/>
      <c r="I11" s="1143"/>
      <c r="J11" s="1143"/>
      <c r="K11" s="1144"/>
    </row>
    <row r="12" spans="1:11" ht="14" x14ac:dyDescent="0.15">
      <c r="A12" s="1140" t="s">
        <v>369</v>
      </c>
      <c r="B12" s="1141"/>
      <c r="C12" s="1141"/>
      <c r="D12" s="1031"/>
      <c r="E12" s="1142"/>
      <c r="F12" s="265"/>
      <c r="G12" s="1042"/>
      <c r="H12" s="1042"/>
      <c r="I12" s="1143"/>
      <c r="J12" s="1143"/>
      <c r="K12" s="1144"/>
    </row>
    <row r="13" spans="1:11" ht="14" x14ac:dyDescent="0.15">
      <c r="A13" s="1140" t="s">
        <v>370</v>
      </c>
      <c r="B13" s="1031">
        <v>1</v>
      </c>
      <c r="C13" s="1031">
        <v>1</v>
      </c>
      <c r="D13" s="1031">
        <v>1</v>
      </c>
      <c r="E13" s="1031">
        <v>1</v>
      </c>
      <c r="F13" s="1142" t="s">
        <v>1448</v>
      </c>
      <c r="G13" s="1042">
        <v>3787000</v>
      </c>
      <c r="H13" s="1042">
        <v>4587975.1268656719</v>
      </c>
      <c r="I13" s="1143"/>
      <c r="J13" s="1143"/>
      <c r="K13" s="1144"/>
    </row>
    <row r="14" spans="1:11" ht="14" x14ac:dyDescent="0.15">
      <c r="A14" s="1140" t="s">
        <v>371</v>
      </c>
      <c r="B14" s="1031">
        <v>13</v>
      </c>
      <c r="C14" s="1031">
        <v>13</v>
      </c>
      <c r="D14" s="1031">
        <v>13</v>
      </c>
      <c r="E14" s="1031">
        <v>1</v>
      </c>
      <c r="F14" s="1142" t="s">
        <v>1448</v>
      </c>
      <c r="G14" s="1042">
        <v>3787000</v>
      </c>
      <c r="H14" s="1042">
        <v>4587975.1268656719</v>
      </c>
      <c r="I14" s="1143"/>
      <c r="J14" s="1143"/>
      <c r="K14" s="1144"/>
    </row>
    <row r="15" spans="1:11" ht="14" x14ac:dyDescent="0.15">
      <c r="A15" s="1140" t="s">
        <v>372</v>
      </c>
      <c r="B15" s="1031"/>
      <c r="C15" s="1031"/>
      <c r="D15" s="1031"/>
      <c r="E15" s="1607"/>
      <c r="F15" s="265"/>
      <c r="G15" s="1042"/>
      <c r="H15" s="1042"/>
      <c r="I15" s="1143"/>
      <c r="J15" s="1143"/>
      <c r="K15" s="1144"/>
    </row>
    <row r="16" spans="1:11" ht="14" x14ac:dyDescent="0.15">
      <c r="A16" s="1140" t="s">
        <v>373</v>
      </c>
      <c r="B16" s="1031"/>
      <c r="C16" s="1031"/>
      <c r="D16" s="1031"/>
      <c r="E16" s="1607"/>
      <c r="F16" s="265"/>
      <c r="G16" s="1042"/>
      <c r="H16" s="1042"/>
      <c r="I16" s="1143"/>
      <c r="J16" s="1143"/>
      <c r="K16" s="1144"/>
    </row>
    <row r="17" spans="1:11" ht="14" x14ac:dyDescent="0.15">
      <c r="A17" s="1140" t="s">
        <v>374</v>
      </c>
      <c r="B17" s="1031"/>
      <c r="C17" s="1031"/>
      <c r="D17" s="1031"/>
      <c r="E17" s="1607"/>
      <c r="F17" s="1142"/>
      <c r="G17" s="1042"/>
      <c r="H17" s="1042"/>
      <c r="I17" s="1143"/>
      <c r="J17" s="1143"/>
      <c r="K17" s="1144"/>
    </row>
    <row r="18" spans="1:11" ht="14" x14ac:dyDescent="0.15">
      <c r="A18" s="1140" t="s">
        <v>375</v>
      </c>
      <c r="B18" s="1031"/>
      <c r="C18" s="1031"/>
      <c r="D18" s="1031"/>
      <c r="E18" s="1607"/>
      <c r="F18" s="1142"/>
      <c r="G18" s="1042"/>
      <c r="H18" s="1042"/>
      <c r="I18" s="1143"/>
      <c r="J18" s="1143"/>
      <c r="K18" s="1144"/>
    </row>
    <row r="19" spans="1:11" ht="14" x14ac:dyDescent="0.15">
      <c r="A19" s="1140" t="s">
        <v>376</v>
      </c>
      <c r="B19" s="1031"/>
      <c r="C19" s="1031"/>
      <c r="D19" s="1031"/>
      <c r="E19" s="1607"/>
      <c r="F19" s="265"/>
      <c r="G19" s="1042"/>
      <c r="H19" s="1042"/>
      <c r="I19" s="1143"/>
      <c r="J19" s="1143"/>
      <c r="K19" s="1144"/>
    </row>
    <row r="20" spans="1:11" ht="14" x14ac:dyDescent="0.15">
      <c r="A20" s="1140" t="s">
        <v>377</v>
      </c>
      <c r="B20" s="1031"/>
      <c r="C20" s="1031"/>
      <c r="D20" s="1031"/>
      <c r="E20" s="1607"/>
      <c r="F20" s="1142"/>
      <c r="G20" s="1042"/>
      <c r="H20" s="1042"/>
      <c r="I20" s="1143"/>
      <c r="J20" s="1143"/>
      <c r="K20" s="1144"/>
    </row>
    <row r="21" spans="1:11" ht="14" x14ac:dyDescent="0.15">
      <c r="A21" s="1140" t="s">
        <v>378</v>
      </c>
      <c r="B21" s="1031"/>
      <c r="C21" s="1031"/>
      <c r="D21" s="1031"/>
      <c r="E21" s="1607"/>
      <c r="F21" s="265"/>
      <c r="G21" s="1042"/>
      <c r="H21" s="1042"/>
      <c r="I21" s="1143"/>
      <c r="J21" s="1143"/>
      <c r="K21" s="1144"/>
    </row>
    <row r="22" spans="1:11" ht="14" x14ac:dyDescent="0.15">
      <c r="A22" s="1140" t="s">
        <v>379</v>
      </c>
      <c r="B22" s="1031"/>
      <c r="C22" s="1031"/>
      <c r="D22" s="1031"/>
      <c r="E22" s="1607"/>
      <c r="F22" s="265"/>
      <c r="G22" s="1042"/>
      <c r="H22" s="1042"/>
      <c r="I22" s="1143"/>
      <c r="J22" s="1143"/>
      <c r="K22" s="1144"/>
    </row>
    <row r="23" spans="1:11" ht="14" x14ac:dyDescent="0.15">
      <c r="A23" s="1140" t="s">
        <v>380</v>
      </c>
      <c r="B23" s="1031"/>
      <c r="C23" s="1031"/>
      <c r="D23" s="1031"/>
      <c r="E23" s="1607"/>
      <c r="F23" s="1142"/>
      <c r="G23" s="1042"/>
      <c r="H23" s="1042"/>
      <c r="I23" s="1143"/>
      <c r="J23" s="1143"/>
      <c r="K23" s="1144"/>
    </row>
    <row r="24" spans="1:11" ht="14" x14ac:dyDescent="0.15">
      <c r="A24" s="1140" t="s">
        <v>381</v>
      </c>
      <c r="B24" s="1031"/>
      <c r="C24" s="1031"/>
      <c r="D24" s="1031"/>
      <c r="E24" s="1607"/>
      <c r="F24" s="265"/>
      <c r="G24" s="1042"/>
      <c r="H24" s="1042"/>
      <c r="I24" s="1143"/>
      <c r="J24" s="1143"/>
      <c r="K24" s="1144"/>
    </row>
    <row r="25" spans="1:11" ht="14" x14ac:dyDescent="0.15">
      <c r="A25" s="1140" t="s">
        <v>382</v>
      </c>
      <c r="B25" s="1031"/>
      <c r="C25" s="1031"/>
      <c r="D25" s="1031"/>
      <c r="E25" s="1607"/>
      <c r="F25" s="1142"/>
      <c r="G25" s="1042"/>
      <c r="H25" s="1042"/>
      <c r="I25" s="1143"/>
      <c r="J25" s="1143"/>
      <c r="K25" s="1144"/>
    </row>
    <row r="26" spans="1:11" ht="14" x14ac:dyDescent="0.15">
      <c r="A26" s="1151" t="s">
        <v>383</v>
      </c>
      <c r="B26" s="1152">
        <v>9</v>
      </c>
      <c r="C26" s="1152">
        <v>9</v>
      </c>
      <c r="D26" s="1152">
        <v>19.8</v>
      </c>
      <c r="E26" s="2019">
        <v>2.2000000000000002</v>
      </c>
      <c r="F26" s="1154"/>
      <c r="G26" s="1155"/>
      <c r="H26" s="1155"/>
      <c r="I26" s="1153"/>
      <c r="J26" s="1153"/>
      <c r="K26" s="1156"/>
    </row>
    <row r="27" spans="1:11" ht="14" x14ac:dyDescent="0.15">
      <c r="A27" s="1140" t="s">
        <v>384</v>
      </c>
      <c r="B27" s="1031">
        <v>9</v>
      </c>
      <c r="C27" s="1031">
        <v>9</v>
      </c>
      <c r="D27" s="1031">
        <v>19.8</v>
      </c>
      <c r="E27" s="1031">
        <v>2.2000000000000002</v>
      </c>
      <c r="F27" s="1142" t="s">
        <v>1448</v>
      </c>
      <c r="G27" s="1042">
        <v>3787000</v>
      </c>
      <c r="H27" s="1042">
        <v>4587975.1268656719</v>
      </c>
      <c r="I27" s="1143"/>
      <c r="J27" s="1143"/>
      <c r="K27" s="1144"/>
    </row>
    <row r="28" spans="1:11" ht="14" x14ac:dyDescent="0.15">
      <c r="A28" s="1140" t="s">
        <v>385</v>
      </c>
      <c r="B28" s="1141"/>
      <c r="C28" s="1141"/>
      <c r="D28" s="1031"/>
      <c r="E28" s="1607"/>
      <c r="F28" s="265"/>
      <c r="G28" s="1042"/>
      <c r="H28" s="1042"/>
      <c r="I28" s="1143"/>
      <c r="J28" s="1143"/>
      <c r="K28" s="1144"/>
    </row>
    <row r="29" spans="1:11" ht="14" x14ac:dyDescent="0.15">
      <c r="A29" s="1140" t="s">
        <v>386</v>
      </c>
      <c r="B29" s="1141"/>
      <c r="C29" s="1141"/>
      <c r="D29" s="1031"/>
      <c r="E29" s="1607"/>
      <c r="F29" s="265"/>
      <c r="G29" s="1042"/>
      <c r="H29" s="1042"/>
      <c r="I29" s="1143"/>
      <c r="J29" s="1143"/>
      <c r="K29" s="1144"/>
    </row>
    <row r="30" spans="1:11" ht="14" x14ac:dyDescent="0.15">
      <c r="A30" s="1140" t="s">
        <v>387</v>
      </c>
      <c r="B30" s="1141"/>
      <c r="C30" s="1141"/>
      <c r="D30" s="1031"/>
      <c r="E30" s="1607"/>
      <c r="F30" s="265"/>
      <c r="G30" s="1042"/>
      <c r="H30" s="1042"/>
      <c r="I30" s="1143"/>
      <c r="J30" s="1143"/>
      <c r="K30" s="1144"/>
    </row>
    <row r="31" spans="1:11" ht="14" x14ac:dyDescent="0.15">
      <c r="A31" s="1140" t="s">
        <v>388</v>
      </c>
      <c r="B31" s="1141"/>
      <c r="C31" s="1141"/>
      <c r="D31" s="1031"/>
      <c r="E31" s="1607"/>
      <c r="F31" s="265"/>
      <c r="G31" s="1042"/>
      <c r="H31" s="1042"/>
      <c r="I31" s="1143"/>
      <c r="J31" s="1143"/>
      <c r="K31" s="1144"/>
    </row>
    <row r="32" spans="1:11" ht="14" x14ac:dyDescent="0.15">
      <c r="A32" s="1151" t="s">
        <v>389</v>
      </c>
      <c r="B32" s="1152">
        <v>10</v>
      </c>
      <c r="C32" s="1152">
        <v>10</v>
      </c>
      <c r="D32" s="1152">
        <v>22.5</v>
      </c>
      <c r="E32" s="2019">
        <v>2.25</v>
      </c>
      <c r="F32" s="1154"/>
      <c r="G32" s="1155"/>
      <c r="H32" s="1155"/>
      <c r="I32" s="1153"/>
      <c r="J32" s="1153"/>
      <c r="K32" s="1156"/>
    </row>
    <row r="33" spans="1:11" ht="14" x14ac:dyDescent="0.15">
      <c r="A33" s="1140" t="s">
        <v>390</v>
      </c>
      <c r="B33" s="1031">
        <v>4</v>
      </c>
      <c r="C33" s="1031">
        <v>4</v>
      </c>
      <c r="D33" s="1031">
        <v>12</v>
      </c>
      <c r="E33" s="1031">
        <v>3</v>
      </c>
      <c r="F33" s="1142" t="s">
        <v>1448</v>
      </c>
      <c r="G33" s="1042">
        <v>3787000</v>
      </c>
      <c r="H33" s="1042">
        <v>4587975.1268656719</v>
      </c>
      <c r="I33" s="1143"/>
      <c r="J33" s="1143"/>
      <c r="K33" s="1144"/>
    </row>
    <row r="34" spans="1:11" ht="14" x14ac:dyDescent="0.15">
      <c r="A34" s="1140" t="s">
        <v>391</v>
      </c>
      <c r="B34" s="1031"/>
      <c r="C34" s="1031"/>
      <c r="D34" s="1031"/>
      <c r="E34" s="1031"/>
      <c r="F34" s="265"/>
      <c r="G34" s="1042"/>
      <c r="H34" s="1042"/>
      <c r="I34" s="1143"/>
      <c r="J34" s="1143"/>
      <c r="K34" s="1144"/>
    </row>
    <row r="35" spans="1:11" ht="14" x14ac:dyDescent="0.15">
      <c r="A35" s="1140" t="s">
        <v>392</v>
      </c>
      <c r="B35" s="1031"/>
      <c r="C35" s="1031"/>
      <c r="D35" s="1031"/>
      <c r="E35" s="1031"/>
      <c r="F35" s="1142"/>
      <c r="G35" s="1042"/>
      <c r="H35" s="1042"/>
      <c r="I35" s="1143"/>
      <c r="J35" s="1143"/>
      <c r="K35" s="1144"/>
    </row>
    <row r="36" spans="1:11" ht="14" x14ac:dyDescent="0.15">
      <c r="A36" s="1140" t="s">
        <v>393</v>
      </c>
      <c r="B36" s="1031">
        <v>6</v>
      </c>
      <c r="C36" s="1031">
        <v>6</v>
      </c>
      <c r="D36" s="1031">
        <v>10.5</v>
      </c>
      <c r="E36" s="1031">
        <v>1.75</v>
      </c>
      <c r="F36" s="1142" t="s">
        <v>1448</v>
      </c>
      <c r="G36" s="1042">
        <v>3787000</v>
      </c>
      <c r="H36" s="1042">
        <v>4587975.1268656719</v>
      </c>
      <c r="I36" s="1143"/>
      <c r="J36" s="1143"/>
      <c r="K36" s="1144"/>
    </row>
    <row r="37" spans="1:11" ht="14" x14ac:dyDescent="0.15">
      <c r="A37" s="1140" t="s">
        <v>394</v>
      </c>
      <c r="B37" s="1031"/>
      <c r="C37" s="1031"/>
      <c r="D37" s="1031"/>
      <c r="E37" s="1607"/>
      <c r="F37" s="1142"/>
      <c r="G37" s="1042"/>
      <c r="H37" s="1042"/>
      <c r="I37" s="1143"/>
      <c r="J37" s="1143"/>
      <c r="K37" s="1144"/>
    </row>
    <row r="38" spans="1:11" ht="14" x14ac:dyDescent="0.15">
      <c r="A38" s="1140" t="s">
        <v>395</v>
      </c>
      <c r="B38" s="1141"/>
      <c r="C38" s="1141"/>
      <c r="D38" s="1031"/>
      <c r="E38" s="1607"/>
      <c r="F38" s="265"/>
      <c r="G38" s="1042"/>
      <c r="H38" s="1042"/>
      <c r="I38" s="1143"/>
      <c r="J38" s="1143"/>
      <c r="K38" s="1144"/>
    </row>
    <row r="39" spans="1:11" ht="14" x14ac:dyDescent="0.15">
      <c r="A39" s="1140" t="s">
        <v>396</v>
      </c>
      <c r="B39" s="1141"/>
      <c r="C39" s="1141"/>
      <c r="D39" s="1031"/>
      <c r="E39" s="1607"/>
      <c r="F39" s="265"/>
      <c r="G39" s="1042"/>
      <c r="H39" s="1042"/>
      <c r="I39" s="1143"/>
      <c r="J39" s="1143"/>
      <c r="K39" s="1144"/>
    </row>
    <row r="40" spans="1:11" ht="14" x14ac:dyDescent="0.15">
      <c r="A40" s="1140" t="s">
        <v>397</v>
      </c>
      <c r="B40" s="1141"/>
      <c r="C40" s="1141"/>
      <c r="D40" s="1031"/>
      <c r="E40" s="1607"/>
      <c r="F40" s="1142"/>
      <c r="G40" s="1042"/>
      <c r="H40" s="1042"/>
      <c r="I40" s="1143"/>
      <c r="J40" s="1143"/>
      <c r="K40" s="1144"/>
    </row>
    <row r="41" spans="1:11" ht="14" x14ac:dyDescent="0.15">
      <c r="A41" s="1151" t="s">
        <v>398</v>
      </c>
      <c r="B41" s="1152">
        <v>34</v>
      </c>
      <c r="C41" s="1152">
        <v>34</v>
      </c>
      <c r="D41" s="1152">
        <v>72.400000000000006</v>
      </c>
      <c r="E41" s="2019">
        <v>2.1294117647058823</v>
      </c>
      <c r="F41" s="1154"/>
      <c r="G41" s="1155"/>
      <c r="H41" s="1155"/>
      <c r="I41" s="1153"/>
      <c r="J41" s="1153"/>
      <c r="K41" s="1156"/>
    </row>
    <row r="42" spans="1:11" ht="14" x14ac:dyDescent="0.15">
      <c r="A42" s="1140" t="s">
        <v>399</v>
      </c>
      <c r="B42" s="1031"/>
      <c r="C42" s="1031"/>
      <c r="D42" s="1031"/>
      <c r="E42" s="1607"/>
      <c r="F42" s="1142"/>
      <c r="G42" s="1042"/>
      <c r="H42" s="1042"/>
      <c r="I42" s="1143"/>
      <c r="J42" s="1143"/>
      <c r="K42" s="1144"/>
    </row>
    <row r="43" spans="1:11" ht="14" x14ac:dyDescent="0.15">
      <c r="A43" s="1140" t="s">
        <v>400</v>
      </c>
      <c r="B43" s="1031"/>
      <c r="C43" s="1031"/>
      <c r="D43" s="1031"/>
      <c r="E43" s="1607"/>
      <c r="F43" s="1142"/>
      <c r="G43" s="1042"/>
      <c r="H43" s="1042"/>
      <c r="I43" s="1143"/>
      <c r="J43" s="1143"/>
      <c r="K43" s="1144"/>
    </row>
    <row r="44" spans="1:11" ht="14" x14ac:dyDescent="0.15">
      <c r="A44" s="1140" t="s">
        <v>401</v>
      </c>
      <c r="B44" s="1031">
        <v>1</v>
      </c>
      <c r="C44" s="1031">
        <v>1</v>
      </c>
      <c r="D44" s="1031">
        <v>2</v>
      </c>
      <c r="E44" s="1031">
        <v>2</v>
      </c>
      <c r="F44" s="1142" t="s">
        <v>1448</v>
      </c>
      <c r="G44" s="1042">
        <v>3787000</v>
      </c>
      <c r="H44" s="1042">
        <v>4587975.1268656719</v>
      </c>
      <c r="I44" s="1143"/>
      <c r="J44" s="1143"/>
      <c r="K44" s="1144"/>
    </row>
    <row r="45" spans="1:11" ht="14" x14ac:dyDescent="0.15">
      <c r="A45" s="1140" t="s">
        <v>402</v>
      </c>
      <c r="B45" s="1031">
        <v>11</v>
      </c>
      <c r="C45" s="1031">
        <v>11</v>
      </c>
      <c r="D45" s="1031">
        <v>22</v>
      </c>
      <c r="E45" s="1031">
        <v>2</v>
      </c>
      <c r="F45" s="1142" t="s">
        <v>1448</v>
      </c>
      <c r="G45" s="1042">
        <v>3787000</v>
      </c>
      <c r="H45" s="1042">
        <v>4587975.1268656719</v>
      </c>
      <c r="I45" s="1143"/>
      <c r="J45" s="1143"/>
      <c r="K45" s="1144"/>
    </row>
    <row r="46" spans="1:11" ht="14" x14ac:dyDescent="0.15">
      <c r="A46" s="1140" t="s">
        <v>403</v>
      </c>
      <c r="B46" s="1031"/>
      <c r="C46" s="1031"/>
      <c r="D46" s="1031"/>
      <c r="E46" s="1031"/>
      <c r="F46" s="1142"/>
      <c r="G46" s="1042"/>
      <c r="H46" s="1042"/>
      <c r="I46" s="1143"/>
      <c r="J46" s="1143"/>
      <c r="K46" s="1144"/>
    </row>
    <row r="47" spans="1:11" ht="14" x14ac:dyDescent="0.15">
      <c r="A47" s="1140" t="s">
        <v>404</v>
      </c>
      <c r="B47" s="1031"/>
      <c r="C47" s="1031"/>
      <c r="D47" s="1031"/>
      <c r="E47" s="1031"/>
      <c r="F47" s="265"/>
      <c r="G47" s="1042"/>
      <c r="H47" s="1042"/>
      <c r="I47" s="1143"/>
      <c r="J47" s="1143"/>
      <c r="K47" s="1144"/>
    </row>
    <row r="48" spans="1:11" ht="14" x14ac:dyDescent="0.15">
      <c r="A48" s="1140" t="s">
        <v>405</v>
      </c>
      <c r="B48" s="1031"/>
      <c r="C48" s="1031"/>
      <c r="D48" s="1031"/>
      <c r="E48" s="1031"/>
      <c r="F48" s="265"/>
      <c r="G48" s="1042"/>
      <c r="H48" s="1042"/>
      <c r="I48" s="1143"/>
      <c r="J48" s="1143"/>
      <c r="K48" s="1144"/>
    </row>
    <row r="49" spans="1:11" ht="14" x14ac:dyDescent="0.15">
      <c r="A49" s="1140" t="s">
        <v>406</v>
      </c>
      <c r="B49" s="1031">
        <v>22</v>
      </c>
      <c r="C49" s="1031">
        <v>22</v>
      </c>
      <c r="D49" s="1031">
        <v>48.400000000000006</v>
      </c>
      <c r="E49" s="1031">
        <v>2.2000000000000002</v>
      </c>
      <c r="F49" s="1142" t="s">
        <v>1448</v>
      </c>
      <c r="G49" s="1042">
        <v>3787000</v>
      </c>
      <c r="H49" s="1042">
        <v>4587975.1268656719</v>
      </c>
      <c r="I49" s="1143"/>
      <c r="J49" s="1143"/>
      <c r="K49" s="1144"/>
    </row>
    <row r="50" spans="1:11" ht="14" x14ac:dyDescent="0.15">
      <c r="A50" s="1137" t="s">
        <v>407</v>
      </c>
      <c r="B50" s="1031"/>
      <c r="C50" s="1031"/>
      <c r="D50" s="1031"/>
      <c r="E50" s="1607"/>
      <c r="F50" s="1142"/>
      <c r="G50" s="1042"/>
      <c r="H50" s="1042"/>
      <c r="I50" s="1138"/>
      <c r="J50" s="1138"/>
      <c r="K50" s="1139"/>
    </row>
    <row r="51" spans="1:11" ht="15" thickBot="1" x14ac:dyDescent="0.2">
      <c r="A51" s="1157" t="s">
        <v>408</v>
      </c>
      <c r="B51" s="1158">
        <v>67</v>
      </c>
      <c r="C51" s="1158">
        <v>67</v>
      </c>
      <c r="D51" s="1600">
        <v>128.69999999999999</v>
      </c>
      <c r="E51" s="1604">
        <v>1.9208955223880595</v>
      </c>
      <c r="F51" s="1609" t="s">
        <v>1448</v>
      </c>
      <c r="G51" s="1602">
        <v>3787000.0000000005</v>
      </c>
      <c r="H51" s="1602">
        <v>4587975.1268656719</v>
      </c>
      <c r="I51" s="1163"/>
      <c r="J51" s="1163"/>
      <c r="K51" s="1164"/>
    </row>
    <row r="52" spans="1:11" x14ac:dyDescent="0.15">
      <c r="A52" s="7" t="s">
        <v>1925</v>
      </c>
      <c r="B52" s="8"/>
      <c r="C52" s="8"/>
      <c r="D52" s="8"/>
      <c r="E52" s="9"/>
      <c r="F52" s="10"/>
      <c r="G52" s="11"/>
      <c r="H52" s="8"/>
      <c r="I52" s="196"/>
      <c r="J52" s="196"/>
      <c r="K52" s="196"/>
    </row>
    <row r="53" spans="1:11" x14ac:dyDescent="0.15">
      <c r="A53" s="6"/>
      <c r="D53" s="195"/>
      <c r="E53" s="196"/>
      <c r="F53" s="195"/>
      <c r="G53" s="15"/>
      <c r="H53" s="195"/>
      <c r="I53" s="196"/>
      <c r="J53" s="196"/>
      <c r="K53" s="196"/>
    </row>
    <row r="54" spans="1:11" x14ac:dyDescent="0.15">
      <c r="A54" s="6"/>
      <c r="D54" s="195"/>
      <c r="E54" s="196"/>
      <c r="F54" s="195"/>
      <c r="G54" s="195"/>
      <c r="H54" s="195"/>
      <c r="I54" s="196"/>
      <c r="J54" s="196"/>
      <c r="K54" s="196"/>
    </row>
    <row r="55" spans="1:11" x14ac:dyDescent="0.15">
      <c r="A55" s="2768" t="s">
        <v>1954</v>
      </c>
      <c r="B55" s="2479"/>
      <c r="C55" s="2479"/>
      <c r="D55" s="2479"/>
      <c r="E55" s="2479"/>
      <c r="F55" s="2479"/>
      <c r="G55" s="2479"/>
      <c r="H55" s="2479"/>
      <c r="I55" s="2479"/>
      <c r="J55" s="2479"/>
      <c r="K55" s="2479"/>
    </row>
    <row r="56" spans="1:11" ht="14" x14ac:dyDescent="0.15">
      <c r="A56" s="47"/>
      <c r="D56" s="195"/>
      <c r="E56" s="196"/>
      <c r="F56" s="195"/>
      <c r="G56" s="195"/>
      <c r="H56" s="195"/>
      <c r="I56" s="196"/>
      <c r="J56" s="196"/>
      <c r="K56" s="196"/>
    </row>
    <row r="57" spans="1:11" ht="15" thickBot="1" x14ac:dyDescent="0.2">
      <c r="A57" s="27" t="s">
        <v>867</v>
      </c>
      <c r="B57" s="3"/>
      <c r="C57" s="3"/>
      <c r="D57" s="197"/>
      <c r="E57" s="198"/>
      <c r="F57" s="199"/>
      <c r="G57" s="199"/>
      <c r="H57" s="199"/>
      <c r="I57" s="198"/>
      <c r="J57" s="198"/>
      <c r="K57" s="198"/>
    </row>
    <row r="58" spans="1:11" ht="15" thickBot="1" x14ac:dyDescent="0.2">
      <c r="A58" s="191"/>
      <c r="B58" s="2769" t="s">
        <v>1955</v>
      </c>
      <c r="C58" s="2770"/>
      <c r="D58" s="2770"/>
      <c r="E58" s="2770"/>
      <c r="F58" s="2770"/>
      <c r="G58" s="2770"/>
      <c r="H58" s="2770"/>
      <c r="I58" s="2770"/>
      <c r="J58" s="2770"/>
      <c r="K58" s="2771"/>
    </row>
    <row r="59" spans="1:11" ht="14" x14ac:dyDescent="0.15">
      <c r="A59" s="192"/>
      <c r="B59" s="2772" t="s">
        <v>344</v>
      </c>
      <c r="C59" s="2773"/>
      <c r="D59" s="1128"/>
      <c r="E59" s="1129"/>
      <c r="F59" s="1128"/>
      <c r="G59" s="1128"/>
      <c r="H59" s="1128"/>
      <c r="I59" s="2774" t="s">
        <v>856</v>
      </c>
      <c r="J59" s="2775"/>
      <c r="K59" s="2776"/>
    </row>
    <row r="60" spans="1:11" ht="14" x14ac:dyDescent="0.15">
      <c r="A60" s="193" t="s">
        <v>343</v>
      </c>
      <c r="B60" s="1129" t="s">
        <v>857</v>
      </c>
      <c r="C60" s="1129" t="s">
        <v>858</v>
      </c>
      <c r="D60" s="1129" t="s">
        <v>859</v>
      </c>
      <c r="E60" s="1129" t="s">
        <v>860</v>
      </c>
      <c r="F60" s="1130" t="s">
        <v>345</v>
      </c>
      <c r="G60" s="1129" t="s">
        <v>352</v>
      </c>
      <c r="H60" s="1129" t="s">
        <v>353</v>
      </c>
      <c r="I60" s="2765" t="s">
        <v>861</v>
      </c>
      <c r="J60" s="2766"/>
      <c r="K60" s="2767"/>
    </row>
    <row r="61" spans="1:11" ht="14" x14ac:dyDescent="0.15">
      <c r="A61" s="192"/>
      <c r="B61" s="1129"/>
      <c r="C61" s="1129"/>
      <c r="D61" s="1129" t="s">
        <v>863</v>
      </c>
      <c r="E61" s="1129" t="s">
        <v>864</v>
      </c>
      <c r="F61" s="1129" t="s">
        <v>351</v>
      </c>
      <c r="G61" s="1129" t="s">
        <v>865</v>
      </c>
      <c r="H61" s="1129" t="s">
        <v>862</v>
      </c>
      <c r="I61" s="1131"/>
      <c r="J61" s="1131"/>
      <c r="K61" s="1132"/>
    </row>
    <row r="62" spans="1:11" ht="14" x14ac:dyDescent="0.15">
      <c r="A62" s="194"/>
      <c r="B62" s="1133" t="s">
        <v>360</v>
      </c>
      <c r="C62" s="1133" t="s">
        <v>866</v>
      </c>
      <c r="D62" s="1133" t="s">
        <v>361</v>
      </c>
      <c r="E62" s="1133" t="s">
        <v>359</v>
      </c>
      <c r="F62" s="1133" t="s">
        <v>457</v>
      </c>
      <c r="G62" s="1133" t="s">
        <v>362</v>
      </c>
      <c r="H62" s="1133" t="s">
        <v>363</v>
      </c>
      <c r="I62" s="1134" t="s">
        <v>364</v>
      </c>
      <c r="J62" s="1135" t="s">
        <v>365</v>
      </c>
      <c r="K62" s="1136" t="s">
        <v>366</v>
      </c>
    </row>
    <row r="63" spans="1:11" ht="14" x14ac:dyDescent="0.15">
      <c r="A63" s="1146" t="s">
        <v>367</v>
      </c>
      <c r="B63" s="1147">
        <v>176</v>
      </c>
      <c r="C63" s="1147">
        <v>161</v>
      </c>
      <c r="D63" s="1147">
        <v>1145</v>
      </c>
      <c r="E63" s="2019">
        <v>7.1118012422360248</v>
      </c>
      <c r="F63" s="1149"/>
      <c r="G63" s="1149"/>
      <c r="H63" s="1149"/>
      <c r="I63" s="1148"/>
      <c r="J63" s="1148"/>
      <c r="K63" s="1150"/>
    </row>
    <row r="64" spans="1:11" ht="14" x14ac:dyDescent="0.15">
      <c r="A64" s="1140" t="s">
        <v>368</v>
      </c>
      <c r="B64" s="1031">
        <v>38</v>
      </c>
      <c r="C64" s="1031">
        <v>38</v>
      </c>
      <c r="D64" s="1031">
        <v>209</v>
      </c>
      <c r="E64" s="1031">
        <v>5.5</v>
      </c>
      <c r="F64" s="1599" t="s">
        <v>422</v>
      </c>
      <c r="G64" s="1042">
        <v>1390000</v>
      </c>
      <c r="H64" s="1042">
        <v>7610435</v>
      </c>
      <c r="I64" s="1143"/>
      <c r="J64" s="1143"/>
      <c r="K64" s="1144"/>
    </row>
    <row r="65" spans="1:11" ht="14" x14ac:dyDescent="0.15">
      <c r="A65" s="1140" t="s">
        <v>369</v>
      </c>
      <c r="B65" s="1031"/>
      <c r="C65" s="1031"/>
      <c r="D65" s="1031">
        <v>0</v>
      </c>
      <c r="E65" s="1031"/>
      <c r="F65" s="265"/>
      <c r="G65" s="1042"/>
      <c r="H65" s="1042"/>
      <c r="I65" s="1143"/>
      <c r="J65" s="1143"/>
      <c r="K65" s="1144"/>
    </row>
    <row r="66" spans="1:11" ht="14" x14ac:dyDescent="0.15">
      <c r="A66" s="1140" t="s">
        <v>370</v>
      </c>
      <c r="B66" s="1031">
        <v>50</v>
      </c>
      <c r="C66" s="1031">
        <v>45</v>
      </c>
      <c r="D66" s="1031">
        <v>405</v>
      </c>
      <c r="E66" s="1031">
        <v>9</v>
      </c>
      <c r="F66" s="1599" t="s">
        <v>422</v>
      </c>
      <c r="G66" s="1042">
        <v>1390000</v>
      </c>
      <c r="H66" s="1042">
        <v>7610435</v>
      </c>
      <c r="I66" s="1143"/>
      <c r="J66" s="1143"/>
      <c r="K66" s="1144"/>
    </row>
    <row r="67" spans="1:11" ht="14" x14ac:dyDescent="0.15">
      <c r="A67" s="1140" t="s">
        <v>371</v>
      </c>
      <c r="B67" s="1031">
        <v>3</v>
      </c>
      <c r="C67" s="1031">
        <v>3</v>
      </c>
      <c r="D67" s="1031">
        <v>21</v>
      </c>
      <c r="E67" s="1031">
        <v>7</v>
      </c>
      <c r="F67" s="1599" t="s">
        <v>422</v>
      </c>
      <c r="G67" s="1042">
        <v>1390000</v>
      </c>
      <c r="H67" s="1042">
        <v>7610435</v>
      </c>
      <c r="I67" s="1143"/>
      <c r="J67" s="1143"/>
      <c r="K67" s="1144"/>
    </row>
    <row r="68" spans="1:11" ht="14" x14ac:dyDescent="0.15">
      <c r="A68" s="1140" t="s">
        <v>372</v>
      </c>
      <c r="B68" s="1031">
        <v>15</v>
      </c>
      <c r="C68" s="1031">
        <v>12</v>
      </c>
      <c r="D68" s="1031">
        <v>84</v>
      </c>
      <c r="E68" s="1031">
        <v>7</v>
      </c>
      <c r="F68" s="1599" t="s">
        <v>422</v>
      </c>
      <c r="G68" s="1042">
        <v>1390000</v>
      </c>
      <c r="H68" s="1042">
        <v>7610435</v>
      </c>
      <c r="I68" s="1143"/>
      <c r="J68" s="1143"/>
      <c r="K68" s="1144"/>
    </row>
    <row r="69" spans="1:11" ht="14" x14ac:dyDescent="0.15">
      <c r="A69" s="1140" t="s">
        <v>373</v>
      </c>
      <c r="B69" s="1031">
        <v>15</v>
      </c>
      <c r="C69" s="1031">
        <v>12</v>
      </c>
      <c r="D69" s="1031">
        <v>96</v>
      </c>
      <c r="E69" s="1031">
        <v>8</v>
      </c>
      <c r="F69" s="1599" t="s">
        <v>422</v>
      </c>
      <c r="G69" s="1042">
        <v>1390000</v>
      </c>
      <c r="H69" s="1042">
        <v>7610435</v>
      </c>
      <c r="I69" s="1143"/>
      <c r="J69" s="1143"/>
      <c r="K69" s="1144"/>
    </row>
    <row r="70" spans="1:11" ht="14" x14ac:dyDescent="0.15">
      <c r="A70" s="1140" t="s">
        <v>374</v>
      </c>
      <c r="B70" s="1031">
        <v>5</v>
      </c>
      <c r="C70" s="1031">
        <v>5</v>
      </c>
      <c r="D70" s="1031">
        <v>35</v>
      </c>
      <c r="E70" s="1031">
        <v>7</v>
      </c>
      <c r="F70" s="1599" t="s">
        <v>422</v>
      </c>
      <c r="G70" s="1042">
        <v>1390000</v>
      </c>
      <c r="H70" s="1042">
        <v>7610435</v>
      </c>
      <c r="I70" s="1143"/>
      <c r="J70" s="1143"/>
      <c r="K70" s="1144"/>
    </row>
    <row r="71" spans="1:11" ht="14" x14ac:dyDescent="0.15">
      <c r="A71" s="1140" t="s">
        <v>375</v>
      </c>
      <c r="B71" s="1031"/>
      <c r="C71" s="1031"/>
      <c r="D71" s="1031">
        <v>0</v>
      </c>
      <c r="E71" s="1031"/>
      <c r="F71" s="1599"/>
      <c r="G71" s="1042"/>
      <c r="H71" s="1042"/>
      <c r="I71" s="1143"/>
      <c r="J71" s="1143"/>
      <c r="K71" s="1144"/>
    </row>
    <row r="72" spans="1:11" ht="14" x14ac:dyDescent="0.15">
      <c r="A72" s="1140" t="s">
        <v>376</v>
      </c>
      <c r="B72" s="1031">
        <v>2</v>
      </c>
      <c r="C72" s="1031">
        <v>2</v>
      </c>
      <c r="D72" s="1031">
        <v>1</v>
      </c>
      <c r="E72" s="1031">
        <v>0.5</v>
      </c>
      <c r="F72" s="1599" t="s">
        <v>422</v>
      </c>
      <c r="G72" s="1042">
        <v>1390000</v>
      </c>
      <c r="H72" s="1042">
        <v>7610435</v>
      </c>
      <c r="I72" s="1143"/>
      <c r="J72" s="1143"/>
      <c r="K72" s="1144"/>
    </row>
    <row r="73" spans="1:11" ht="14" x14ac:dyDescent="0.15">
      <c r="A73" s="1140" t="s">
        <v>377</v>
      </c>
      <c r="B73" s="1031">
        <v>7</v>
      </c>
      <c r="C73" s="1031">
        <v>5</v>
      </c>
      <c r="D73" s="1031">
        <v>50</v>
      </c>
      <c r="E73" s="1031">
        <v>10</v>
      </c>
      <c r="F73" s="1599" t="s">
        <v>422</v>
      </c>
      <c r="G73" s="1042">
        <v>1390000</v>
      </c>
      <c r="H73" s="1042">
        <v>7610435</v>
      </c>
      <c r="I73" s="1143"/>
      <c r="J73" s="1143"/>
      <c r="K73" s="1144"/>
    </row>
    <row r="74" spans="1:11" ht="14" x14ac:dyDescent="0.15">
      <c r="A74" s="1140" t="s">
        <v>378</v>
      </c>
      <c r="B74" s="1031">
        <v>10</v>
      </c>
      <c r="C74" s="1031">
        <v>10</v>
      </c>
      <c r="D74" s="1031">
        <v>70</v>
      </c>
      <c r="E74" s="1031">
        <v>7</v>
      </c>
      <c r="F74" s="1599" t="s">
        <v>422</v>
      </c>
      <c r="G74" s="1042">
        <v>1390000</v>
      </c>
      <c r="H74" s="1042">
        <v>7610435</v>
      </c>
      <c r="I74" s="1143"/>
      <c r="J74" s="1143"/>
      <c r="K74" s="1144"/>
    </row>
    <row r="75" spans="1:11" ht="14" x14ac:dyDescent="0.15">
      <c r="A75" s="1140" t="s">
        <v>379</v>
      </c>
      <c r="B75" s="1031">
        <v>24</v>
      </c>
      <c r="C75" s="1031">
        <v>24</v>
      </c>
      <c r="D75" s="1031">
        <v>144</v>
      </c>
      <c r="E75" s="1031">
        <v>6</v>
      </c>
      <c r="F75" s="1599" t="s">
        <v>422</v>
      </c>
      <c r="G75" s="1042">
        <v>1390000</v>
      </c>
      <c r="H75" s="1042">
        <v>7610435</v>
      </c>
      <c r="I75" s="1143"/>
      <c r="J75" s="1143"/>
      <c r="K75" s="1144"/>
    </row>
    <row r="76" spans="1:11" ht="14" x14ac:dyDescent="0.15">
      <c r="A76" s="1140" t="s">
        <v>380</v>
      </c>
      <c r="B76" s="1141">
        <v>7</v>
      </c>
      <c r="C76" s="1141">
        <v>5</v>
      </c>
      <c r="D76" s="1031">
        <v>30</v>
      </c>
      <c r="E76" s="1141">
        <v>6</v>
      </c>
      <c r="F76" s="1599" t="s">
        <v>422</v>
      </c>
      <c r="G76" s="1042">
        <v>1390000</v>
      </c>
      <c r="H76" s="1042">
        <v>7610435</v>
      </c>
      <c r="I76" s="1143"/>
      <c r="J76" s="1143"/>
      <c r="K76" s="1144"/>
    </row>
    <row r="77" spans="1:11" ht="14" x14ac:dyDescent="0.15">
      <c r="A77" s="1140" t="s">
        <v>381</v>
      </c>
      <c r="B77" s="1141"/>
      <c r="C77" s="1141"/>
      <c r="D77" s="1031">
        <v>0</v>
      </c>
      <c r="E77" s="1607"/>
      <c r="F77" s="265"/>
      <c r="G77" s="1042"/>
      <c r="H77" s="1042"/>
      <c r="I77" s="1143"/>
      <c r="J77" s="1143"/>
      <c r="K77" s="1144"/>
    </row>
    <row r="78" spans="1:11" ht="14" x14ac:dyDescent="0.15">
      <c r="A78" s="1140" t="s">
        <v>382</v>
      </c>
      <c r="B78" s="1141"/>
      <c r="C78" s="1141"/>
      <c r="D78" s="1031">
        <v>0</v>
      </c>
      <c r="E78" s="1607"/>
      <c r="F78" s="265"/>
      <c r="G78" s="1042"/>
      <c r="H78" s="1042"/>
      <c r="I78" s="1143"/>
      <c r="J78" s="1143"/>
      <c r="K78" s="1144"/>
    </row>
    <row r="79" spans="1:11" ht="14" x14ac:dyDescent="0.15">
      <c r="A79" s="1151" t="s">
        <v>383</v>
      </c>
      <c r="B79" s="1152">
        <v>41</v>
      </c>
      <c r="C79" s="1152">
        <v>39</v>
      </c>
      <c r="D79" s="1152">
        <v>401</v>
      </c>
      <c r="E79" s="2019">
        <v>10.282051282051283</v>
      </c>
      <c r="F79" s="1154"/>
      <c r="G79" s="1155"/>
      <c r="H79" s="1155"/>
      <c r="I79" s="1153"/>
      <c r="J79" s="1153"/>
      <c r="K79" s="1156"/>
    </row>
    <row r="80" spans="1:11" ht="14" x14ac:dyDescent="0.15">
      <c r="A80" s="1140" t="s">
        <v>384</v>
      </c>
      <c r="B80" s="1031">
        <v>30</v>
      </c>
      <c r="C80" s="1031">
        <v>30</v>
      </c>
      <c r="D80" s="1031">
        <v>360</v>
      </c>
      <c r="E80" s="1031">
        <v>12</v>
      </c>
      <c r="F80" s="1599" t="s">
        <v>422</v>
      </c>
      <c r="G80" s="1042">
        <v>1390000</v>
      </c>
      <c r="H80" s="1042">
        <v>7610435</v>
      </c>
      <c r="I80" s="1143"/>
      <c r="J80" s="1143"/>
      <c r="K80" s="1144"/>
    </row>
    <row r="81" spans="1:11" ht="14" x14ac:dyDescent="0.15">
      <c r="A81" s="1140" t="s">
        <v>385</v>
      </c>
      <c r="B81" s="1031">
        <v>6</v>
      </c>
      <c r="C81" s="1031">
        <v>4</v>
      </c>
      <c r="D81" s="1031">
        <v>6</v>
      </c>
      <c r="E81" s="1031">
        <v>1.5</v>
      </c>
      <c r="F81" s="1599" t="s">
        <v>422</v>
      </c>
      <c r="G81" s="1042">
        <v>1390000</v>
      </c>
      <c r="H81" s="1042">
        <v>7610435</v>
      </c>
      <c r="I81" s="1143"/>
      <c r="J81" s="1143"/>
      <c r="K81" s="1144"/>
    </row>
    <row r="82" spans="1:11" ht="14" x14ac:dyDescent="0.15">
      <c r="A82" s="1140" t="s">
        <v>386</v>
      </c>
      <c r="B82" s="1031">
        <v>5</v>
      </c>
      <c r="C82" s="1031">
        <v>5</v>
      </c>
      <c r="D82" s="1031">
        <v>35</v>
      </c>
      <c r="E82" s="1031">
        <v>7</v>
      </c>
      <c r="F82" s="1599" t="s">
        <v>422</v>
      </c>
      <c r="G82" s="1042">
        <v>1390000</v>
      </c>
      <c r="H82" s="1042">
        <v>7610435</v>
      </c>
      <c r="I82" s="1143"/>
      <c r="J82" s="1143"/>
      <c r="K82" s="1144"/>
    </row>
    <row r="83" spans="1:11" ht="14" x14ac:dyDescent="0.15">
      <c r="A83" s="1140" t="s">
        <v>387</v>
      </c>
      <c r="B83" s="1031"/>
      <c r="C83" s="1031"/>
      <c r="D83" s="1031">
        <v>0</v>
      </c>
      <c r="E83" s="1607"/>
      <c r="F83" s="265"/>
      <c r="G83" s="1042"/>
      <c r="H83" s="1042"/>
      <c r="I83" s="1143"/>
      <c r="J83" s="1143"/>
      <c r="K83" s="1144"/>
    </row>
    <row r="84" spans="1:11" ht="14" x14ac:dyDescent="0.15">
      <c r="A84" s="1140" t="s">
        <v>388</v>
      </c>
      <c r="B84" s="1031"/>
      <c r="C84" s="1031"/>
      <c r="D84" s="1031">
        <v>0</v>
      </c>
      <c r="E84" s="1607"/>
      <c r="F84" s="1599"/>
      <c r="G84" s="1042"/>
      <c r="H84" s="1042"/>
      <c r="I84" s="1143"/>
      <c r="J84" s="1143"/>
      <c r="K84" s="1144"/>
    </row>
    <row r="85" spans="1:11" ht="14" x14ac:dyDescent="0.15">
      <c r="A85" s="1151" t="s">
        <v>389</v>
      </c>
      <c r="B85" s="1152">
        <v>66</v>
      </c>
      <c r="C85" s="1152">
        <v>61</v>
      </c>
      <c r="D85" s="1152">
        <v>393</v>
      </c>
      <c r="E85" s="2019">
        <v>6.442622950819672</v>
      </c>
      <c r="F85" s="1154"/>
      <c r="G85" s="1155"/>
      <c r="H85" s="1155"/>
      <c r="I85" s="1153"/>
      <c r="J85" s="1153"/>
      <c r="K85" s="1156"/>
    </row>
    <row r="86" spans="1:11" ht="14" x14ac:dyDescent="0.15">
      <c r="A86" s="1140" t="s">
        <v>390</v>
      </c>
      <c r="B86" s="1031">
        <v>12</v>
      </c>
      <c r="C86" s="1031">
        <v>11</v>
      </c>
      <c r="D86" s="1031">
        <v>66</v>
      </c>
      <c r="E86" s="1031">
        <v>6</v>
      </c>
      <c r="F86" s="1599" t="s">
        <v>422</v>
      </c>
      <c r="G86" s="1042">
        <v>1390000</v>
      </c>
      <c r="H86" s="1042">
        <v>7610435</v>
      </c>
      <c r="I86" s="1143"/>
      <c r="J86" s="1143"/>
      <c r="K86" s="1144"/>
    </row>
    <row r="87" spans="1:11" ht="14" x14ac:dyDescent="0.15">
      <c r="A87" s="1140" t="s">
        <v>391</v>
      </c>
      <c r="B87" s="1031"/>
      <c r="C87" s="1031"/>
      <c r="D87" s="1031">
        <v>0</v>
      </c>
      <c r="E87" s="1031"/>
      <c r="F87" s="1599"/>
      <c r="G87" s="1042"/>
      <c r="H87" s="1042"/>
      <c r="I87" s="1143"/>
      <c r="J87" s="1143"/>
      <c r="K87" s="1144"/>
    </row>
    <row r="88" spans="1:11" ht="14" x14ac:dyDescent="0.15">
      <c r="A88" s="1140" t="s">
        <v>392</v>
      </c>
      <c r="B88" s="1031"/>
      <c r="C88" s="1031"/>
      <c r="D88" s="1031">
        <v>0</v>
      </c>
      <c r="E88" s="1031"/>
      <c r="F88" s="265"/>
      <c r="G88" s="1042"/>
      <c r="H88" s="1042"/>
      <c r="I88" s="1143"/>
      <c r="J88" s="1143"/>
      <c r="K88" s="1144"/>
    </row>
    <row r="89" spans="1:11" ht="14" x14ac:dyDescent="0.15">
      <c r="A89" s="1140" t="s">
        <v>393</v>
      </c>
      <c r="B89" s="1031">
        <v>10</v>
      </c>
      <c r="C89" s="1031">
        <v>10</v>
      </c>
      <c r="D89" s="1031">
        <v>50</v>
      </c>
      <c r="E89" s="1031">
        <v>5</v>
      </c>
      <c r="F89" s="1599" t="s">
        <v>422</v>
      </c>
      <c r="G89" s="1042">
        <v>1390000</v>
      </c>
      <c r="H89" s="1042">
        <v>7610435</v>
      </c>
      <c r="I89" s="1143"/>
      <c r="J89" s="1143"/>
      <c r="K89" s="1144"/>
    </row>
    <row r="90" spans="1:11" ht="14" x14ac:dyDescent="0.15">
      <c r="A90" s="1140" t="s">
        <v>394</v>
      </c>
      <c r="B90" s="1031">
        <v>35</v>
      </c>
      <c r="C90" s="1031">
        <v>32</v>
      </c>
      <c r="D90" s="1031">
        <v>224</v>
      </c>
      <c r="E90" s="1031">
        <v>7</v>
      </c>
      <c r="F90" s="1599" t="s">
        <v>422</v>
      </c>
      <c r="G90" s="1042">
        <v>1390000</v>
      </c>
      <c r="H90" s="1042">
        <v>7610435</v>
      </c>
      <c r="I90" s="1143"/>
      <c r="J90" s="1143"/>
      <c r="K90" s="1144"/>
    </row>
    <row r="91" spans="1:11" ht="14" x14ac:dyDescent="0.15">
      <c r="A91" s="1140" t="s">
        <v>395</v>
      </c>
      <c r="B91" s="1031">
        <v>5</v>
      </c>
      <c r="C91" s="1031">
        <v>5</v>
      </c>
      <c r="D91" s="1031">
        <v>35</v>
      </c>
      <c r="E91" s="1031">
        <v>7</v>
      </c>
      <c r="F91" s="1599" t="s">
        <v>422</v>
      </c>
      <c r="G91" s="1042">
        <v>1390000</v>
      </c>
      <c r="H91" s="1042">
        <v>7610435</v>
      </c>
      <c r="I91" s="1143"/>
      <c r="J91" s="1143"/>
      <c r="K91" s="1144"/>
    </row>
    <row r="92" spans="1:11" ht="14" x14ac:dyDescent="0.15">
      <c r="A92" s="1140" t="s">
        <v>396</v>
      </c>
      <c r="B92" s="1031">
        <v>4</v>
      </c>
      <c r="C92" s="1031">
        <v>3</v>
      </c>
      <c r="D92" s="1031">
        <v>18</v>
      </c>
      <c r="E92" s="1031">
        <v>6</v>
      </c>
      <c r="F92" s="1599" t="s">
        <v>422</v>
      </c>
      <c r="G92" s="1042">
        <v>1390000</v>
      </c>
      <c r="H92" s="1042">
        <v>7610435</v>
      </c>
      <c r="I92" s="1143"/>
      <c r="J92" s="1143"/>
      <c r="K92" s="1144"/>
    </row>
    <row r="93" spans="1:11" ht="14" x14ac:dyDescent="0.15">
      <c r="A93" s="1140" t="s">
        <v>397</v>
      </c>
      <c r="B93" s="1141"/>
      <c r="C93" s="1141"/>
      <c r="D93" s="1031">
        <v>0</v>
      </c>
      <c r="E93" s="1607"/>
      <c r="F93" s="1599"/>
      <c r="G93" s="1042"/>
      <c r="H93" s="1042"/>
      <c r="I93" s="1143"/>
      <c r="J93" s="1143"/>
      <c r="K93" s="1144"/>
    </row>
    <row r="94" spans="1:11" ht="14" x14ac:dyDescent="0.15">
      <c r="A94" s="1151" t="s">
        <v>398</v>
      </c>
      <c r="B94" s="1152">
        <v>179</v>
      </c>
      <c r="C94" s="1152">
        <v>170</v>
      </c>
      <c r="D94" s="1152">
        <v>1573</v>
      </c>
      <c r="E94" s="2019">
        <v>9.2529411764705891</v>
      </c>
      <c r="F94" s="1154"/>
      <c r="G94" s="1155"/>
      <c r="H94" s="1155"/>
      <c r="I94" s="1153"/>
      <c r="J94" s="1153"/>
      <c r="K94" s="1156"/>
    </row>
    <row r="95" spans="1:11" ht="14" x14ac:dyDescent="0.15">
      <c r="A95" s="1140" t="s">
        <v>399</v>
      </c>
      <c r="B95" s="1031">
        <v>30</v>
      </c>
      <c r="C95" s="1031">
        <v>28</v>
      </c>
      <c r="D95" s="1031">
        <v>182</v>
      </c>
      <c r="E95" s="1031">
        <v>6.5</v>
      </c>
      <c r="F95" s="1599" t="s">
        <v>422</v>
      </c>
      <c r="G95" s="1042">
        <v>1390000</v>
      </c>
      <c r="H95" s="1042">
        <v>7610435</v>
      </c>
      <c r="I95" s="1143"/>
      <c r="J95" s="1143"/>
      <c r="K95" s="1144"/>
    </row>
    <row r="96" spans="1:11" ht="14" x14ac:dyDescent="0.15">
      <c r="A96" s="1140" t="s">
        <v>400</v>
      </c>
      <c r="B96" s="1031">
        <v>70</v>
      </c>
      <c r="C96" s="1031">
        <v>70</v>
      </c>
      <c r="D96" s="1031">
        <v>945</v>
      </c>
      <c r="E96" s="1031">
        <v>13.5</v>
      </c>
      <c r="F96" s="1599" t="s">
        <v>422</v>
      </c>
      <c r="G96" s="1042">
        <v>1390000</v>
      </c>
      <c r="H96" s="1042">
        <v>7610435</v>
      </c>
      <c r="I96" s="1143"/>
      <c r="J96" s="1143"/>
      <c r="K96" s="1144"/>
    </row>
    <row r="97" spans="1:11" ht="14" x14ac:dyDescent="0.15">
      <c r="A97" s="1140" t="s">
        <v>401</v>
      </c>
      <c r="B97" s="1031">
        <v>3</v>
      </c>
      <c r="C97" s="1031">
        <v>3</v>
      </c>
      <c r="D97" s="1031">
        <v>36</v>
      </c>
      <c r="E97" s="1031">
        <v>12</v>
      </c>
      <c r="F97" s="1599" t="s">
        <v>422</v>
      </c>
      <c r="G97" s="1042">
        <v>1390000</v>
      </c>
      <c r="H97" s="1042">
        <v>7610435</v>
      </c>
      <c r="I97" s="1143"/>
      <c r="J97" s="1143"/>
      <c r="K97" s="1144"/>
    </row>
    <row r="98" spans="1:11" ht="14" x14ac:dyDescent="0.15">
      <c r="A98" s="1140" t="s">
        <v>402</v>
      </c>
      <c r="B98" s="1031">
        <v>14</v>
      </c>
      <c r="C98" s="1031">
        <v>14</v>
      </c>
      <c r="D98" s="1031">
        <v>84</v>
      </c>
      <c r="E98" s="1031">
        <v>6</v>
      </c>
      <c r="F98" s="1599" t="s">
        <v>422</v>
      </c>
      <c r="G98" s="1042">
        <v>1390000</v>
      </c>
      <c r="H98" s="1042">
        <v>7610435</v>
      </c>
      <c r="I98" s="1143"/>
      <c r="J98" s="1143"/>
      <c r="K98" s="1144"/>
    </row>
    <row r="99" spans="1:11" ht="14" x14ac:dyDescent="0.15">
      <c r="A99" s="1140" t="s">
        <v>403</v>
      </c>
      <c r="B99" s="1031">
        <v>12</v>
      </c>
      <c r="C99" s="1031">
        <v>9</v>
      </c>
      <c r="D99" s="1031">
        <v>45</v>
      </c>
      <c r="E99" s="1031">
        <v>5</v>
      </c>
      <c r="F99" s="1599" t="s">
        <v>422</v>
      </c>
      <c r="G99" s="1042">
        <v>1390000</v>
      </c>
      <c r="H99" s="1042">
        <v>7610435</v>
      </c>
      <c r="I99" s="1143"/>
      <c r="J99" s="1143"/>
      <c r="K99" s="1144"/>
    </row>
    <row r="100" spans="1:11" ht="14" x14ac:dyDescent="0.15">
      <c r="A100" s="1140" t="s">
        <v>404</v>
      </c>
      <c r="B100" s="1031">
        <v>6</v>
      </c>
      <c r="C100" s="1031">
        <v>4</v>
      </c>
      <c r="D100" s="1031">
        <v>32</v>
      </c>
      <c r="E100" s="1031">
        <v>8</v>
      </c>
      <c r="F100" s="1599" t="s">
        <v>422</v>
      </c>
      <c r="G100" s="1042">
        <v>1390000</v>
      </c>
      <c r="H100" s="1042">
        <v>7610435</v>
      </c>
      <c r="I100" s="1143"/>
      <c r="J100" s="1143"/>
      <c r="K100" s="1144"/>
    </row>
    <row r="101" spans="1:11" ht="14" x14ac:dyDescent="0.15">
      <c r="A101" s="1140" t="s">
        <v>405</v>
      </c>
      <c r="B101" s="1031">
        <v>3</v>
      </c>
      <c r="C101" s="1031">
        <v>3</v>
      </c>
      <c r="D101" s="1031">
        <v>15</v>
      </c>
      <c r="E101" s="1031">
        <v>5</v>
      </c>
      <c r="F101" s="1599" t="s">
        <v>422</v>
      </c>
      <c r="G101" s="1042">
        <v>1390000</v>
      </c>
      <c r="H101" s="1042">
        <v>7610435</v>
      </c>
      <c r="I101" s="1143"/>
      <c r="J101" s="1143"/>
      <c r="K101" s="1144"/>
    </row>
    <row r="102" spans="1:11" ht="14" x14ac:dyDescent="0.15">
      <c r="A102" s="1140" t="s">
        <v>406</v>
      </c>
      <c r="B102" s="1031">
        <v>36</v>
      </c>
      <c r="C102" s="1031">
        <v>34</v>
      </c>
      <c r="D102" s="1031">
        <v>204</v>
      </c>
      <c r="E102" s="1031">
        <v>6</v>
      </c>
      <c r="F102" s="1599" t="s">
        <v>422</v>
      </c>
      <c r="G102" s="1042">
        <v>1390000</v>
      </c>
      <c r="H102" s="1042">
        <v>7610435</v>
      </c>
      <c r="I102" s="1143"/>
      <c r="J102" s="1143"/>
      <c r="K102" s="1144"/>
    </row>
    <row r="103" spans="1:11" ht="14" x14ac:dyDescent="0.15">
      <c r="A103" s="1137" t="s">
        <v>407</v>
      </c>
      <c r="B103" s="1031">
        <v>5</v>
      </c>
      <c r="C103" s="1031">
        <v>5</v>
      </c>
      <c r="D103" s="1031">
        <v>30</v>
      </c>
      <c r="E103" s="1031">
        <v>6</v>
      </c>
      <c r="F103" s="1599" t="s">
        <v>422</v>
      </c>
      <c r="G103" s="1042">
        <v>1390000</v>
      </c>
      <c r="H103" s="1042">
        <v>7610435</v>
      </c>
      <c r="I103" s="1138"/>
      <c r="J103" s="1138"/>
      <c r="K103" s="1139"/>
    </row>
    <row r="104" spans="1:11" ht="15" thickBot="1" x14ac:dyDescent="0.2">
      <c r="A104" s="1157" t="s">
        <v>408</v>
      </c>
      <c r="B104" s="1158">
        <v>462</v>
      </c>
      <c r="C104" s="1158">
        <v>431</v>
      </c>
      <c r="D104" s="1600">
        <v>3512</v>
      </c>
      <c r="E104" s="1604">
        <v>8.1484918793503489</v>
      </c>
      <c r="F104" s="1610" t="s">
        <v>422</v>
      </c>
      <c r="G104" s="1602">
        <v>1390000.0000000002</v>
      </c>
      <c r="H104" s="1602">
        <v>7610435.0000000009</v>
      </c>
      <c r="I104" s="1163"/>
      <c r="J104" s="1163"/>
      <c r="K104" s="1164"/>
    </row>
    <row r="105" spans="1:11" x14ac:dyDescent="0.15">
      <c r="A105" s="7" t="s">
        <v>1925</v>
      </c>
      <c r="B105" s="8"/>
      <c r="C105" s="8"/>
      <c r="D105" s="8"/>
      <c r="E105" s="9"/>
      <c r="F105" s="10"/>
      <c r="G105" s="11"/>
      <c r="H105" s="8"/>
      <c r="I105" s="196"/>
      <c r="J105" s="196"/>
      <c r="K105" s="196"/>
    </row>
    <row r="106" spans="1:11" x14ac:dyDescent="0.15">
      <c r="A106" s="6"/>
      <c r="D106" s="195"/>
      <c r="E106" s="196"/>
      <c r="F106" s="195"/>
      <c r="G106" s="195"/>
      <c r="H106" s="195"/>
      <c r="I106" s="196"/>
      <c r="J106" s="196"/>
      <c r="K106" s="196"/>
    </row>
    <row r="107" spans="1:11" ht="14" x14ac:dyDescent="0.15">
      <c r="A107" s="47"/>
      <c r="D107" s="195"/>
      <c r="E107" s="196"/>
      <c r="F107" s="195"/>
      <c r="G107" s="195"/>
      <c r="H107" s="195"/>
      <c r="I107" s="196"/>
      <c r="J107" s="196"/>
      <c r="K107" s="196"/>
    </row>
    <row r="108" spans="1:11" x14ac:dyDescent="0.15">
      <c r="A108" s="2768" t="s">
        <v>1954</v>
      </c>
      <c r="B108" s="2479"/>
      <c r="C108" s="2479"/>
      <c r="D108" s="2479"/>
      <c r="E108" s="2479"/>
      <c r="F108" s="2479"/>
      <c r="G108" s="2479"/>
      <c r="H108" s="2479"/>
      <c r="I108" s="2479"/>
      <c r="J108" s="2479"/>
      <c r="K108" s="2479"/>
    </row>
    <row r="109" spans="1:11" ht="14" x14ac:dyDescent="0.15">
      <c r="A109" s="27"/>
      <c r="B109" s="3"/>
      <c r="C109" s="3"/>
      <c r="D109" s="197"/>
      <c r="E109" s="198"/>
      <c r="F109" s="199"/>
      <c r="G109" s="199"/>
      <c r="H109" s="199"/>
      <c r="I109" s="198"/>
      <c r="J109" s="198"/>
      <c r="K109" s="198"/>
    </row>
    <row r="110" spans="1:11" ht="15" thickBot="1" x14ac:dyDescent="0.2">
      <c r="A110" s="27" t="s">
        <v>869</v>
      </c>
      <c r="B110" s="3"/>
      <c r="C110" s="3"/>
      <c r="D110" s="197"/>
      <c r="E110" s="198"/>
      <c r="F110" s="199"/>
      <c r="G110" s="199"/>
      <c r="H110" s="199"/>
      <c r="I110" s="198"/>
      <c r="J110" s="198"/>
      <c r="K110" s="198"/>
    </row>
    <row r="111" spans="1:11" ht="15" thickBot="1" x14ac:dyDescent="0.2">
      <c r="A111" s="191"/>
      <c r="B111" s="2769" t="s">
        <v>1955</v>
      </c>
      <c r="C111" s="2770"/>
      <c r="D111" s="2770"/>
      <c r="E111" s="2770"/>
      <c r="F111" s="2770"/>
      <c r="G111" s="2770"/>
      <c r="H111" s="2770"/>
      <c r="I111" s="2770"/>
      <c r="J111" s="2770"/>
      <c r="K111" s="2771"/>
    </row>
    <row r="112" spans="1:11" ht="14" x14ac:dyDescent="0.15">
      <c r="A112" s="192"/>
      <c r="B112" s="2772" t="s">
        <v>344</v>
      </c>
      <c r="C112" s="2773"/>
      <c r="D112" s="1128"/>
      <c r="E112" s="1129"/>
      <c r="F112" s="1128"/>
      <c r="G112" s="1128"/>
      <c r="H112" s="1128"/>
      <c r="I112" s="2774" t="s">
        <v>856</v>
      </c>
      <c r="J112" s="2775"/>
      <c r="K112" s="2776"/>
    </row>
    <row r="113" spans="1:11" ht="14" x14ac:dyDescent="0.15">
      <c r="A113" s="193" t="s">
        <v>343</v>
      </c>
      <c r="B113" s="1129" t="s">
        <v>857</v>
      </c>
      <c r="C113" s="1129" t="s">
        <v>858</v>
      </c>
      <c r="D113" s="1129" t="s">
        <v>859</v>
      </c>
      <c r="E113" s="1129" t="s">
        <v>860</v>
      </c>
      <c r="F113" s="1130" t="s">
        <v>345</v>
      </c>
      <c r="G113" s="1129" t="s">
        <v>352</v>
      </c>
      <c r="H113" s="1129" t="s">
        <v>353</v>
      </c>
      <c r="I113" s="2765" t="s">
        <v>861</v>
      </c>
      <c r="J113" s="2766"/>
      <c r="K113" s="2767"/>
    </row>
    <row r="114" spans="1:11" ht="14" x14ac:dyDescent="0.15">
      <c r="A114" s="192"/>
      <c r="B114" s="1129"/>
      <c r="C114" s="1129"/>
      <c r="D114" s="1129" t="s">
        <v>863</v>
      </c>
      <c r="E114" s="1129" t="s">
        <v>864</v>
      </c>
      <c r="F114" s="1129" t="s">
        <v>351</v>
      </c>
      <c r="G114" s="1129" t="s">
        <v>865</v>
      </c>
      <c r="H114" s="1129" t="s">
        <v>862</v>
      </c>
      <c r="I114" s="1131"/>
      <c r="J114" s="1131"/>
      <c r="K114" s="1132"/>
    </row>
    <row r="115" spans="1:11" ht="14" x14ac:dyDescent="0.15">
      <c r="A115" s="194"/>
      <c r="B115" s="1133" t="s">
        <v>360</v>
      </c>
      <c r="C115" s="1133" t="s">
        <v>866</v>
      </c>
      <c r="D115" s="1133" t="s">
        <v>361</v>
      </c>
      <c r="E115" s="1133" t="s">
        <v>359</v>
      </c>
      <c r="F115" s="1133" t="s">
        <v>457</v>
      </c>
      <c r="G115" s="1133" t="s">
        <v>362</v>
      </c>
      <c r="H115" s="1133" t="s">
        <v>363</v>
      </c>
      <c r="I115" s="1134" t="s">
        <v>364</v>
      </c>
      <c r="J115" s="1135" t="s">
        <v>365</v>
      </c>
      <c r="K115" s="1136" t="s">
        <v>366</v>
      </c>
    </row>
    <row r="116" spans="1:11" ht="14" x14ac:dyDescent="0.15">
      <c r="A116" s="1146" t="s">
        <v>367</v>
      </c>
      <c r="B116" s="1147">
        <v>49</v>
      </c>
      <c r="C116" s="1147">
        <v>45.5</v>
      </c>
      <c r="D116" s="1147">
        <v>290</v>
      </c>
      <c r="E116" s="2019">
        <v>6.3736263736263732</v>
      </c>
      <c r="F116" s="1149"/>
      <c r="G116" s="1149"/>
      <c r="H116" s="1149"/>
      <c r="I116" s="1148"/>
      <c r="J116" s="1148"/>
      <c r="K116" s="1150"/>
    </row>
    <row r="117" spans="1:11" ht="14" x14ac:dyDescent="0.15">
      <c r="A117" s="1140" t="s">
        <v>368</v>
      </c>
      <c r="B117" s="1031"/>
      <c r="C117" s="1145"/>
      <c r="D117" s="1031">
        <v>0</v>
      </c>
      <c r="E117" s="1607"/>
      <c r="F117" s="1612"/>
      <c r="G117" s="1042"/>
      <c r="H117" s="1042"/>
      <c r="I117" s="1143"/>
      <c r="J117" s="1143"/>
      <c r="K117" s="1144"/>
    </row>
    <row r="118" spans="1:11" ht="14" x14ac:dyDescent="0.15">
      <c r="A118" s="1140" t="s">
        <v>369</v>
      </c>
      <c r="B118" s="1031"/>
      <c r="C118" s="1145"/>
      <c r="D118" s="1031">
        <v>0</v>
      </c>
      <c r="E118" s="1607"/>
      <c r="F118" s="1613"/>
      <c r="G118" s="1042"/>
      <c r="H118" s="1042"/>
      <c r="I118" s="1143"/>
      <c r="J118" s="1143"/>
      <c r="K118" s="1144"/>
    </row>
    <row r="119" spans="1:11" ht="14" x14ac:dyDescent="0.15">
      <c r="A119" s="2258" t="s">
        <v>370</v>
      </c>
      <c r="B119" s="1031">
        <v>28</v>
      </c>
      <c r="C119" s="1031">
        <v>25</v>
      </c>
      <c r="D119" s="1031">
        <v>150</v>
      </c>
      <c r="E119" s="1031">
        <v>6</v>
      </c>
      <c r="F119" s="2184" t="s">
        <v>1449</v>
      </c>
      <c r="G119" s="1042">
        <v>1350000</v>
      </c>
      <c r="H119" s="1042">
        <v>12585630</v>
      </c>
      <c r="I119" s="1143"/>
      <c r="J119" s="1143"/>
      <c r="K119" s="1144"/>
    </row>
    <row r="120" spans="1:11" ht="14" x14ac:dyDescent="0.15">
      <c r="A120" s="2258" t="s">
        <v>371</v>
      </c>
      <c r="B120" s="1031"/>
      <c r="C120" s="1031"/>
      <c r="D120" s="1031">
        <v>0</v>
      </c>
      <c r="E120" s="1031"/>
      <c r="F120" s="2184" t="s">
        <v>1449</v>
      </c>
      <c r="G120" s="1042">
        <v>1350000</v>
      </c>
      <c r="H120" s="1042">
        <v>12585630</v>
      </c>
      <c r="I120" s="1143"/>
      <c r="J120" s="1143"/>
      <c r="K120" s="1144"/>
    </row>
    <row r="121" spans="1:11" ht="14" x14ac:dyDescent="0.15">
      <c r="A121" s="2258" t="s">
        <v>372</v>
      </c>
      <c r="B121" s="1031">
        <v>4</v>
      </c>
      <c r="C121" s="1031">
        <v>4</v>
      </c>
      <c r="D121" s="1031">
        <v>32</v>
      </c>
      <c r="E121" s="1031">
        <v>8</v>
      </c>
      <c r="F121" s="2184" t="s">
        <v>1449</v>
      </c>
      <c r="G121" s="1042">
        <v>1350000</v>
      </c>
      <c r="H121" s="1042">
        <v>12585630</v>
      </c>
      <c r="I121" s="1143"/>
      <c r="J121" s="1143"/>
      <c r="K121" s="1144"/>
    </row>
    <row r="122" spans="1:11" ht="14" x14ac:dyDescent="0.15">
      <c r="A122" s="2258" t="s">
        <v>373</v>
      </c>
      <c r="B122" s="1031"/>
      <c r="C122" s="1031"/>
      <c r="D122" s="1031">
        <v>0</v>
      </c>
      <c r="E122" s="1031"/>
      <c r="F122" s="1612"/>
      <c r="G122" s="1042"/>
      <c r="H122" s="1042"/>
      <c r="I122" s="1143"/>
      <c r="J122" s="1143"/>
      <c r="K122" s="1144"/>
    </row>
    <row r="123" spans="1:11" ht="14" x14ac:dyDescent="0.15">
      <c r="A123" s="2258" t="s">
        <v>374</v>
      </c>
      <c r="B123" s="1141"/>
      <c r="C123" s="1141"/>
      <c r="D123" s="1031">
        <v>0</v>
      </c>
      <c r="E123" s="1141"/>
      <c r="F123" s="2184"/>
      <c r="G123" s="1042"/>
      <c r="H123" s="1042"/>
      <c r="I123" s="1143"/>
      <c r="J123" s="1143"/>
      <c r="K123" s="1144"/>
    </row>
    <row r="124" spans="1:11" ht="14" x14ac:dyDescent="0.15">
      <c r="A124" s="2258" t="s">
        <v>375</v>
      </c>
      <c r="B124" s="1141">
        <v>8</v>
      </c>
      <c r="C124" s="1141">
        <v>7.5</v>
      </c>
      <c r="D124" s="1031">
        <v>45</v>
      </c>
      <c r="E124" s="1141">
        <v>6</v>
      </c>
      <c r="F124" s="2184" t="s">
        <v>1449</v>
      </c>
      <c r="G124" s="1042">
        <v>1350000</v>
      </c>
      <c r="H124" s="1042">
        <v>12585630</v>
      </c>
      <c r="I124" s="1143"/>
      <c r="J124" s="1143"/>
      <c r="K124" s="1144"/>
    </row>
    <row r="125" spans="1:11" ht="14" x14ac:dyDescent="0.15">
      <c r="A125" s="2258" t="s">
        <v>376</v>
      </c>
      <c r="B125" s="1141"/>
      <c r="C125" s="1141"/>
      <c r="D125" s="1031">
        <v>0</v>
      </c>
      <c r="E125" s="1141"/>
      <c r="F125" s="1613"/>
      <c r="G125" s="1042"/>
      <c r="H125" s="1042"/>
      <c r="I125" s="1143"/>
      <c r="J125" s="1143"/>
      <c r="K125" s="1144"/>
    </row>
    <row r="126" spans="1:11" ht="14" x14ac:dyDescent="0.15">
      <c r="A126" s="2258" t="s">
        <v>377</v>
      </c>
      <c r="B126" s="1141"/>
      <c r="C126" s="1141"/>
      <c r="D126" s="1031">
        <v>0</v>
      </c>
      <c r="E126" s="1141"/>
      <c r="F126" s="1612"/>
      <c r="G126" s="1042"/>
      <c r="H126" s="1042"/>
      <c r="I126" s="1143"/>
      <c r="J126" s="1143"/>
      <c r="K126" s="1144"/>
    </row>
    <row r="127" spans="1:11" ht="14" x14ac:dyDescent="0.15">
      <c r="A127" s="2258" t="s">
        <v>378</v>
      </c>
      <c r="B127" s="1141"/>
      <c r="C127" s="1141"/>
      <c r="D127" s="1031">
        <v>0</v>
      </c>
      <c r="E127" s="1141"/>
      <c r="F127" s="1613"/>
      <c r="G127" s="1042"/>
      <c r="H127" s="1042"/>
      <c r="I127" s="1143"/>
      <c r="J127" s="1143"/>
      <c r="K127" s="1144"/>
    </row>
    <row r="128" spans="1:11" ht="14" x14ac:dyDescent="0.15">
      <c r="A128" s="1140" t="s">
        <v>379</v>
      </c>
      <c r="B128" s="1141">
        <v>9</v>
      </c>
      <c r="C128" s="1141">
        <v>9</v>
      </c>
      <c r="D128" s="1031">
        <v>63</v>
      </c>
      <c r="E128" s="1141">
        <v>7</v>
      </c>
      <c r="F128" s="2184" t="s">
        <v>1449</v>
      </c>
      <c r="G128" s="1042">
        <v>1350000</v>
      </c>
      <c r="H128" s="1042">
        <v>12585630</v>
      </c>
      <c r="I128" s="1143"/>
      <c r="J128" s="1143"/>
      <c r="K128" s="1144"/>
    </row>
    <row r="129" spans="1:11" ht="14" x14ac:dyDescent="0.15">
      <c r="A129" s="1140" t="s">
        <v>380</v>
      </c>
      <c r="B129" s="1141"/>
      <c r="C129" s="1141"/>
      <c r="D129" s="1031">
        <v>0</v>
      </c>
      <c r="E129" s="1141"/>
      <c r="F129" s="2184" t="s">
        <v>1449</v>
      </c>
      <c r="G129" s="1042">
        <v>1350000</v>
      </c>
      <c r="H129" s="1042">
        <v>12585630</v>
      </c>
      <c r="I129" s="1143"/>
      <c r="J129" s="1143"/>
      <c r="K129" s="1144"/>
    </row>
    <row r="130" spans="1:11" ht="14" x14ac:dyDescent="0.15">
      <c r="A130" s="1140" t="s">
        <v>381</v>
      </c>
      <c r="B130" s="1141"/>
      <c r="C130" s="1141"/>
      <c r="D130" s="1031">
        <v>0</v>
      </c>
      <c r="E130" s="1141"/>
      <c r="F130" s="1613"/>
      <c r="G130" s="1042"/>
      <c r="H130" s="1042"/>
      <c r="I130" s="1143"/>
      <c r="J130" s="1143"/>
      <c r="K130" s="1144"/>
    </row>
    <row r="131" spans="1:11" ht="14" x14ac:dyDescent="0.15">
      <c r="A131" s="1140" t="s">
        <v>382</v>
      </c>
      <c r="B131" s="1141"/>
      <c r="C131" s="1141"/>
      <c r="D131" s="1031">
        <v>0</v>
      </c>
      <c r="E131" s="1607"/>
      <c r="F131" s="1613"/>
      <c r="G131" s="1042"/>
      <c r="H131" s="1042"/>
      <c r="I131" s="1143"/>
      <c r="J131" s="1143"/>
      <c r="K131" s="1144"/>
    </row>
    <row r="132" spans="1:11" ht="14" x14ac:dyDescent="0.15">
      <c r="A132" s="1151" t="s">
        <v>383</v>
      </c>
      <c r="B132" s="1152">
        <v>16</v>
      </c>
      <c r="C132" s="1152">
        <v>15</v>
      </c>
      <c r="D132" s="1152">
        <v>78</v>
      </c>
      <c r="E132" s="2019">
        <v>5.2</v>
      </c>
      <c r="F132" s="1614"/>
      <c r="G132" s="1155"/>
      <c r="H132" s="1155"/>
      <c r="I132" s="1153"/>
      <c r="J132" s="1153"/>
      <c r="K132" s="1156"/>
    </row>
    <row r="133" spans="1:11" ht="14" x14ac:dyDescent="0.15">
      <c r="A133" s="2258" t="s">
        <v>384</v>
      </c>
      <c r="B133" s="1031">
        <v>10</v>
      </c>
      <c r="C133" s="1031">
        <v>10</v>
      </c>
      <c r="D133" s="1031">
        <v>60</v>
      </c>
      <c r="E133" s="1031">
        <v>6</v>
      </c>
      <c r="F133" s="2184" t="s">
        <v>1449</v>
      </c>
      <c r="G133" s="1042">
        <v>1350000</v>
      </c>
      <c r="H133" s="1042">
        <v>12585630</v>
      </c>
      <c r="I133" s="1143"/>
      <c r="J133" s="1143"/>
      <c r="K133" s="1144"/>
    </row>
    <row r="134" spans="1:11" ht="14" x14ac:dyDescent="0.15">
      <c r="A134" s="2258" t="s">
        <v>385</v>
      </c>
      <c r="B134" s="1031">
        <v>3</v>
      </c>
      <c r="C134" s="1031">
        <v>2</v>
      </c>
      <c r="D134" s="1031">
        <v>6</v>
      </c>
      <c r="E134" s="1031">
        <v>3</v>
      </c>
      <c r="F134" s="2184" t="s">
        <v>1449</v>
      </c>
      <c r="G134" s="1042">
        <v>1350000</v>
      </c>
      <c r="H134" s="1042">
        <v>12585630</v>
      </c>
      <c r="I134" s="1143"/>
      <c r="J134" s="1143"/>
      <c r="K134" s="1144"/>
    </row>
    <row r="135" spans="1:11" ht="14" x14ac:dyDescent="0.15">
      <c r="A135" s="2258" t="s">
        <v>386</v>
      </c>
      <c r="B135" s="1141">
        <v>3</v>
      </c>
      <c r="C135" s="1141">
        <v>3</v>
      </c>
      <c r="D135" s="1031">
        <v>12</v>
      </c>
      <c r="E135" s="1141">
        <v>4</v>
      </c>
      <c r="F135" s="2184" t="s">
        <v>1449</v>
      </c>
      <c r="G135" s="1042">
        <v>1350000</v>
      </c>
      <c r="H135" s="1042">
        <v>12585630</v>
      </c>
      <c r="I135" s="1143"/>
      <c r="J135" s="1143"/>
      <c r="K135" s="1144"/>
    </row>
    <row r="136" spans="1:11" ht="14" x14ac:dyDescent="0.15">
      <c r="A136" s="2258" t="s">
        <v>387</v>
      </c>
      <c r="B136" s="1141"/>
      <c r="C136" s="1141"/>
      <c r="D136" s="1031">
        <v>0</v>
      </c>
      <c r="E136" s="1607"/>
      <c r="F136" s="1613"/>
      <c r="G136" s="1042"/>
      <c r="H136" s="1042"/>
      <c r="I136" s="1143"/>
      <c r="J136" s="1143"/>
      <c r="K136" s="1144"/>
    </row>
    <row r="137" spans="1:11" ht="14" x14ac:dyDescent="0.15">
      <c r="A137" s="1140" t="s">
        <v>388</v>
      </c>
      <c r="B137" s="1141"/>
      <c r="C137" s="1141"/>
      <c r="D137" s="1031">
        <v>0</v>
      </c>
      <c r="E137" s="1607"/>
      <c r="F137" s="1613"/>
      <c r="G137" s="1042"/>
      <c r="H137" s="1042"/>
      <c r="I137" s="1143"/>
      <c r="J137" s="1143"/>
      <c r="K137" s="1144"/>
    </row>
    <row r="138" spans="1:11" ht="14" x14ac:dyDescent="0.15">
      <c r="A138" s="1151" t="s">
        <v>389</v>
      </c>
      <c r="B138" s="1152">
        <v>49</v>
      </c>
      <c r="C138" s="1152">
        <v>40</v>
      </c>
      <c r="D138" s="1152">
        <v>220</v>
      </c>
      <c r="E138" s="2019">
        <v>5.5</v>
      </c>
      <c r="F138" s="1614"/>
      <c r="G138" s="1155"/>
      <c r="H138" s="1155"/>
      <c r="I138" s="1153"/>
      <c r="J138" s="1153"/>
      <c r="K138" s="1156"/>
    </row>
    <row r="139" spans="1:11" ht="14" x14ac:dyDescent="0.15">
      <c r="A139" s="2258" t="s">
        <v>390</v>
      </c>
      <c r="B139" s="1031">
        <v>25</v>
      </c>
      <c r="C139" s="1031">
        <v>20</v>
      </c>
      <c r="D139" s="1031">
        <v>110</v>
      </c>
      <c r="E139" s="1031">
        <v>5.5</v>
      </c>
      <c r="F139" s="2184" t="s">
        <v>1449</v>
      </c>
      <c r="G139" s="1042">
        <v>1350000</v>
      </c>
      <c r="H139" s="1042">
        <v>12585630</v>
      </c>
      <c r="I139" s="1143"/>
      <c r="J139" s="1143"/>
      <c r="K139" s="1144"/>
    </row>
    <row r="140" spans="1:11" ht="14" x14ac:dyDescent="0.15">
      <c r="A140" s="2258" t="s">
        <v>391</v>
      </c>
      <c r="B140" s="1031"/>
      <c r="C140" s="1031"/>
      <c r="D140" s="1031">
        <v>0</v>
      </c>
      <c r="E140" s="1031"/>
      <c r="F140" s="2184" t="s">
        <v>1449</v>
      </c>
      <c r="G140" s="1042">
        <v>1350000</v>
      </c>
      <c r="H140" s="1042">
        <v>12585630</v>
      </c>
      <c r="I140" s="1143"/>
      <c r="J140" s="1143"/>
      <c r="K140" s="1144"/>
    </row>
    <row r="141" spans="1:11" ht="14" x14ac:dyDescent="0.15">
      <c r="A141" s="2258" t="s">
        <v>392</v>
      </c>
      <c r="B141" s="1031"/>
      <c r="C141" s="1031"/>
      <c r="D141" s="1031">
        <v>0</v>
      </c>
      <c r="E141" s="1031"/>
      <c r="F141" s="2184"/>
      <c r="G141" s="1042"/>
      <c r="H141" s="1042"/>
      <c r="I141" s="1143"/>
      <c r="J141" s="1143"/>
      <c r="K141" s="1144"/>
    </row>
    <row r="142" spans="1:11" ht="14" x14ac:dyDescent="0.15">
      <c r="A142" s="2258" t="s">
        <v>393</v>
      </c>
      <c r="B142" s="1031"/>
      <c r="C142" s="1031"/>
      <c r="D142" s="1031">
        <v>0</v>
      </c>
      <c r="E142" s="1031"/>
      <c r="F142" s="2184" t="s">
        <v>1449</v>
      </c>
      <c r="G142" s="1042">
        <v>1350000</v>
      </c>
      <c r="H142" s="1042">
        <v>12585630</v>
      </c>
      <c r="I142" s="1143"/>
      <c r="J142" s="1143"/>
      <c r="K142" s="1144"/>
    </row>
    <row r="143" spans="1:11" ht="14" x14ac:dyDescent="0.15">
      <c r="A143" s="2258" t="s">
        <v>394</v>
      </c>
      <c r="B143" s="1031">
        <v>12</v>
      </c>
      <c r="C143" s="1031">
        <v>10</v>
      </c>
      <c r="D143" s="1031">
        <v>50</v>
      </c>
      <c r="E143" s="1031">
        <v>5</v>
      </c>
      <c r="F143" s="2184" t="s">
        <v>1449</v>
      </c>
      <c r="G143" s="1042">
        <v>1350000</v>
      </c>
      <c r="H143" s="1042">
        <v>12585630</v>
      </c>
      <c r="I143" s="1143"/>
      <c r="J143" s="1143"/>
      <c r="K143" s="1144"/>
    </row>
    <row r="144" spans="1:11" ht="14" x14ac:dyDescent="0.15">
      <c r="A144" s="2258" t="s">
        <v>395</v>
      </c>
      <c r="B144" s="1031">
        <v>6</v>
      </c>
      <c r="C144" s="1031">
        <v>5</v>
      </c>
      <c r="D144" s="1031">
        <v>30</v>
      </c>
      <c r="E144" s="1031">
        <v>6</v>
      </c>
      <c r="F144" s="2184" t="s">
        <v>1449</v>
      </c>
      <c r="G144" s="1042">
        <v>1350000</v>
      </c>
      <c r="H144" s="1042">
        <v>12585630</v>
      </c>
      <c r="I144" s="1143"/>
      <c r="J144" s="1143"/>
      <c r="K144" s="1144"/>
    </row>
    <row r="145" spans="1:11" ht="14" x14ac:dyDescent="0.15">
      <c r="A145" s="1140" t="s">
        <v>396</v>
      </c>
      <c r="B145" s="1031">
        <v>6</v>
      </c>
      <c r="C145" s="1031">
        <v>5</v>
      </c>
      <c r="D145" s="1031">
        <v>30</v>
      </c>
      <c r="E145" s="1031">
        <v>6</v>
      </c>
      <c r="F145" s="2184" t="s">
        <v>1449</v>
      </c>
      <c r="G145" s="1042">
        <v>1350000</v>
      </c>
      <c r="H145" s="1042">
        <v>12585630</v>
      </c>
      <c r="I145" s="1143"/>
      <c r="J145" s="1143"/>
      <c r="K145" s="1144"/>
    </row>
    <row r="146" spans="1:11" ht="14" x14ac:dyDescent="0.15">
      <c r="A146" s="1140" t="s">
        <v>397</v>
      </c>
      <c r="B146" s="1031"/>
      <c r="C146" s="1145"/>
      <c r="D146" s="1031">
        <v>0</v>
      </c>
      <c r="E146" s="1607"/>
      <c r="F146" s="1612"/>
      <c r="G146" s="1042"/>
      <c r="H146" s="1042"/>
      <c r="I146" s="1143"/>
      <c r="J146" s="1143"/>
      <c r="K146" s="1144"/>
    </row>
    <row r="147" spans="1:11" ht="14" x14ac:dyDescent="0.15">
      <c r="A147" s="1151" t="s">
        <v>398</v>
      </c>
      <c r="B147" s="1152">
        <v>177</v>
      </c>
      <c r="C147" s="1152">
        <v>168</v>
      </c>
      <c r="D147" s="1152">
        <v>1863</v>
      </c>
      <c r="E147" s="2019">
        <v>11.089285714285714</v>
      </c>
      <c r="F147" s="1614"/>
      <c r="G147" s="1155"/>
      <c r="H147" s="1155"/>
      <c r="I147" s="1153"/>
      <c r="J147" s="1153"/>
      <c r="K147" s="1156"/>
    </row>
    <row r="148" spans="1:11" ht="14" x14ac:dyDescent="0.15">
      <c r="A148" s="2258" t="s">
        <v>399</v>
      </c>
      <c r="B148" s="1031">
        <v>5</v>
      </c>
      <c r="C148" s="1031">
        <v>5</v>
      </c>
      <c r="D148" s="1031">
        <v>35</v>
      </c>
      <c r="E148" s="1031">
        <v>7</v>
      </c>
      <c r="F148" s="2184" t="s">
        <v>1449</v>
      </c>
      <c r="G148" s="1042">
        <v>1350000</v>
      </c>
      <c r="H148" s="1042">
        <v>12585630</v>
      </c>
      <c r="I148" s="1143"/>
      <c r="J148" s="1143"/>
      <c r="K148" s="1144"/>
    </row>
    <row r="149" spans="1:11" ht="14" x14ac:dyDescent="0.15">
      <c r="A149" s="2258" t="s">
        <v>400</v>
      </c>
      <c r="B149" s="1031">
        <v>130</v>
      </c>
      <c r="C149" s="1031">
        <v>125</v>
      </c>
      <c r="D149" s="1031">
        <v>1500</v>
      </c>
      <c r="E149" s="1031">
        <v>12</v>
      </c>
      <c r="F149" s="2184" t="s">
        <v>1449</v>
      </c>
      <c r="G149" s="1042">
        <v>1350000</v>
      </c>
      <c r="H149" s="1042">
        <v>12585630</v>
      </c>
      <c r="I149" s="1143"/>
      <c r="J149" s="1143"/>
      <c r="K149" s="1144"/>
    </row>
    <row r="150" spans="1:11" ht="14" x14ac:dyDescent="0.15">
      <c r="A150" s="2258" t="s">
        <v>401</v>
      </c>
      <c r="B150" s="1031"/>
      <c r="C150" s="1031"/>
      <c r="D150" s="1031">
        <v>0</v>
      </c>
      <c r="E150" s="1031"/>
      <c r="F150" s="2184" t="s">
        <v>1449</v>
      </c>
      <c r="G150" s="1042">
        <v>1350000</v>
      </c>
      <c r="H150" s="1042">
        <v>12585630</v>
      </c>
      <c r="I150" s="1143"/>
      <c r="J150" s="1143"/>
      <c r="K150" s="1144"/>
    </row>
    <row r="151" spans="1:11" ht="14" x14ac:dyDescent="0.15">
      <c r="A151" s="2258" t="s">
        <v>402</v>
      </c>
      <c r="B151" s="1031">
        <v>8</v>
      </c>
      <c r="C151" s="1031">
        <v>8</v>
      </c>
      <c r="D151" s="1031">
        <v>72</v>
      </c>
      <c r="E151" s="1031">
        <v>9</v>
      </c>
      <c r="F151" s="2184" t="s">
        <v>1449</v>
      </c>
      <c r="G151" s="1042">
        <v>1350000</v>
      </c>
      <c r="H151" s="1042">
        <v>12585630</v>
      </c>
      <c r="I151" s="1143"/>
      <c r="J151" s="1143"/>
      <c r="K151" s="1144"/>
    </row>
    <row r="152" spans="1:11" ht="14" x14ac:dyDescent="0.15">
      <c r="A152" s="2258" t="s">
        <v>403</v>
      </c>
      <c r="B152" s="1031">
        <v>3</v>
      </c>
      <c r="C152" s="1031">
        <v>2</v>
      </c>
      <c r="D152" s="1031">
        <v>10</v>
      </c>
      <c r="E152" s="1031">
        <v>5</v>
      </c>
      <c r="F152" s="2184" t="s">
        <v>1449</v>
      </c>
      <c r="G152" s="1042">
        <v>1350000</v>
      </c>
      <c r="H152" s="1042">
        <v>12585630</v>
      </c>
      <c r="I152" s="1143"/>
      <c r="J152" s="1143"/>
      <c r="K152" s="1144"/>
    </row>
    <row r="153" spans="1:11" ht="14" x14ac:dyDescent="0.15">
      <c r="A153" s="2258" t="s">
        <v>404</v>
      </c>
      <c r="B153" s="1031">
        <v>3</v>
      </c>
      <c r="C153" s="1031">
        <v>2</v>
      </c>
      <c r="D153" s="1031">
        <v>14</v>
      </c>
      <c r="E153" s="1031">
        <v>7</v>
      </c>
      <c r="F153" s="2184" t="s">
        <v>1449</v>
      </c>
      <c r="G153" s="1042">
        <v>1350000</v>
      </c>
      <c r="H153" s="1042">
        <v>12585630</v>
      </c>
      <c r="I153" s="1143"/>
      <c r="J153" s="1143"/>
      <c r="K153" s="1144"/>
    </row>
    <row r="154" spans="1:11" ht="14" x14ac:dyDescent="0.15">
      <c r="A154" s="2258" t="s">
        <v>405</v>
      </c>
      <c r="B154" s="1031">
        <v>4</v>
      </c>
      <c r="C154" s="1031">
        <v>4</v>
      </c>
      <c r="D154" s="1031">
        <v>36</v>
      </c>
      <c r="E154" s="1031">
        <v>9</v>
      </c>
      <c r="F154" s="2184" t="s">
        <v>1449</v>
      </c>
      <c r="G154" s="1042">
        <v>1350000</v>
      </c>
      <c r="H154" s="1042">
        <v>12585630</v>
      </c>
      <c r="I154" s="1143"/>
      <c r="J154" s="1143"/>
      <c r="K154" s="1144"/>
    </row>
    <row r="155" spans="1:11" ht="14" x14ac:dyDescent="0.15">
      <c r="A155" s="2258" t="s">
        <v>406</v>
      </c>
      <c r="B155" s="1031">
        <v>19</v>
      </c>
      <c r="C155" s="1031">
        <v>17</v>
      </c>
      <c r="D155" s="1031">
        <v>136</v>
      </c>
      <c r="E155" s="1031">
        <v>8</v>
      </c>
      <c r="F155" s="2184" t="s">
        <v>1449</v>
      </c>
      <c r="G155" s="1042">
        <v>1350000</v>
      </c>
      <c r="H155" s="1042">
        <v>12585630</v>
      </c>
      <c r="I155" s="1143"/>
      <c r="J155" s="1143"/>
      <c r="K155" s="1144"/>
    </row>
    <row r="156" spans="1:11" ht="14" x14ac:dyDescent="0.15">
      <c r="A156" s="2259" t="s">
        <v>407</v>
      </c>
      <c r="B156" s="1031">
        <v>5</v>
      </c>
      <c r="C156" s="1031">
        <v>5</v>
      </c>
      <c r="D156" s="1031">
        <v>60</v>
      </c>
      <c r="E156" s="1031">
        <v>12</v>
      </c>
      <c r="F156" s="2184" t="s">
        <v>1449</v>
      </c>
      <c r="G156" s="1042">
        <v>1350000</v>
      </c>
      <c r="H156" s="1042">
        <v>12585630</v>
      </c>
      <c r="I156" s="1138"/>
      <c r="J156" s="1138"/>
      <c r="K156" s="1139"/>
    </row>
    <row r="157" spans="1:11" ht="15" thickBot="1" x14ac:dyDescent="0.2">
      <c r="A157" s="1157" t="s">
        <v>408</v>
      </c>
      <c r="B157" s="1158">
        <v>291</v>
      </c>
      <c r="C157" s="1158">
        <v>268.5</v>
      </c>
      <c r="D157" s="1600">
        <v>2451</v>
      </c>
      <c r="E157" s="1604">
        <v>9.1284916201117312</v>
      </c>
      <c r="F157" s="1611" t="s">
        <v>1449</v>
      </c>
      <c r="G157" s="1602">
        <v>1350000</v>
      </c>
      <c r="H157" s="1602">
        <v>12585630.000000004</v>
      </c>
      <c r="I157" s="1163"/>
      <c r="J157" s="1163"/>
      <c r="K157" s="1164"/>
    </row>
    <row r="158" spans="1:11" x14ac:dyDescent="0.15">
      <c r="A158" s="7" t="s">
        <v>1925</v>
      </c>
      <c r="B158" s="8"/>
      <c r="C158" s="8"/>
      <c r="D158" s="8"/>
      <c r="E158" s="9"/>
      <c r="F158" s="10"/>
      <c r="G158" s="11"/>
      <c r="H158" s="8"/>
      <c r="I158" s="196"/>
      <c r="J158" s="196"/>
      <c r="K158" s="196"/>
    </row>
    <row r="159" spans="1:11" x14ac:dyDescent="0.15">
      <c r="A159" s="6"/>
      <c r="D159" s="195"/>
      <c r="E159" s="196"/>
      <c r="F159" s="195"/>
      <c r="G159" s="195"/>
      <c r="H159" s="195"/>
      <c r="I159" s="196"/>
      <c r="J159" s="196"/>
      <c r="K159" s="196"/>
    </row>
    <row r="161" spans="1:11" x14ac:dyDescent="0.15">
      <c r="A161" s="2768" t="s">
        <v>1954</v>
      </c>
      <c r="B161" s="2479"/>
      <c r="C161" s="2479"/>
      <c r="D161" s="2479"/>
      <c r="E161" s="2479"/>
      <c r="F161" s="2479"/>
      <c r="G161" s="2479"/>
      <c r="H161" s="2479"/>
      <c r="I161" s="2479"/>
      <c r="J161" s="2479"/>
      <c r="K161" s="2479"/>
    </row>
    <row r="162" spans="1:11" ht="14" x14ac:dyDescent="0.15">
      <c r="A162" s="27"/>
      <c r="B162" s="3"/>
      <c r="C162" s="3"/>
      <c r="D162" s="3"/>
      <c r="E162" s="13"/>
      <c r="F162" s="12"/>
      <c r="G162" s="12"/>
      <c r="H162" s="12"/>
      <c r="I162" s="13"/>
      <c r="J162" s="13"/>
      <c r="K162" s="13"/>
    </row>
    <row r="163" spans="1:11" ht="15" thickBot="1" x14ac:dyDescent="0.2">
      <c r="A163" s="27" t="s">
        <v>855</v>
      </c>
      <c r="B163" s="3"/>
      <c r="C163" s="3"/>
      <c r="D163" s="3"/>
      <c r="E163" s="13"/>
      <c r="F163" s="12"/>
      <c r="G163" s="12"/>
      <c r="H163" s="12"/>
      <c r="I163" s="13"/>
      <c r="J163" s="13"/>
      <c r="K163" s="13"/>
    </row>
    <row r="164" spans="1:11" ht="14" customHeight="1" thickBot="1" x14ac:dyDescent="0.2">
      <c r="A164" s="191"/>
      <c r="B164" s="2769" t="s">
        <v>1955</v>
      </c>
      <c r="C164" s="2770"/>
      <c r="D164" s="2770"/>
      <c r="E164" s="2770"/>
      <c r="F164" s="2770"/>
      <c r="G164" s="2770"/>
      <c r="H164" s="2770"/>
      <c r="I164" s="2770"/>
      <c r="J164" s="2770"/>
      <c r="K164" s="2771"/>
    </row>
    <row r="165" spans="1:11" ht="14" customHeight="1" x14ac:dyDescent="0.15">
      <c r="A165" s="192"/>
      <c r="B165" s="2772" t="s">
        <v>344</v>
      </c>
      <c r="C165" s="2773"/>
      <c r="D165" s="1128"/>
      <c r="E165" s="1129"/>
      <c r="F165" s="1128"/>
      <c r="G165" s="1128"/>
      <c r="H165" s="1128"/>
      <c r="I165" s="2774" t="s">
        <v>856</v>
      </c>
      <c r="J165" s="2775"/>
      <c r="K165" s="2776"/>
    </row>
    <row r="166" spans="1:11" ht="14" customHeight="1" x14ac:dyDescent="0.15">
      <c r="A166" s="193" t="s">
        <v>343</v>
      </c>
      <c r="B166" s="1129" t="s">
        <v>857</v>
      </c>
      <c r="C166" s="1129" t="s">
        <v>858</v>
      </c>
      <c r="D166" s="1129" t="s">
        <v>859</v>
      </c>
      <c r="E166" s="1129" t="s">
        <v>860</v>
      </c>
      <c r="F166" s="1130" t="s">
        <v>345</v>
      </c>
      <c r="G166" s="1129" t="s">
        <v>352</v>
      </c>
      <c r="H166" s="1129" t="s">
        <v>353</v>
      </c>
      <c r="I166" s="2765" t="s">
        <v>861</v>
      </c>
      <c r="J166" s="2766"/>
      <c r="K166" s="2767"/>
    </row>
    <row r="167" spans="1:11" ht="14" customHeight="1" x14ac:dyDescent="0.15">
      <c r="A167" s="192"/>
      <c r="B167" s="1129"/>
      <c r="C167" s="1129"/>
      <c r="D167" s="1129" t="s">
        <v>863</v>
      </c>
      <c r="E167" s="1129" t="s">
        <v>864</v>
      </c>
      <c r="F167" s="1129" t="s">
        <v>351</v>
      </c>
      <c r="G167" s="1129" t="s">
        <v>865</v>
      </c>
      <c r="H167" s="1129" t="s">
        <v>862</v>
      </c>
      <c r="I167" s="1131"/>
      <c r="J167" s="1131"/>
      <c r="K167" s="1132"/>
    </row>
    <row r="168" spans="1:11" ht="14" customHeight="1" x14ac:dyDescent="0.15">
      <c r="A168" s="194"/>
      <c r="B168" s="1133" t="s">
        <v>360</v>
      </c>
      <c r="C168" s="1133" t="s">
        <v>866</v>
      </c>
      <c r="D168" s="1133" t="s">
        <v>361</v>
      </c>
      <c r="E168" s="1133" t="s">
        <v>359</v>
      </c>
      <c r="F168" s="1133" t="s">
        <v>457</v>
      </c>
      <c r="G168" s="1133" t="s">
        <v>362</v>
      </c>
      <c r="H168" s="1133" t="s">
        <v>363</v>
      </c>
      <c r="I168" s="1134" t="s">
        <v>364</v>
      </c>
      <c r="J168" s="1135" t="s">
        <v>365</v>
      </c>
      <c r="K168" s="1136" t="s">
        <v>366</v>
      </c>
    </row>
    <row r="169" spans="1:11" ht="14" customHeight="1" x14ac:dyDescent="0.15">
      <c r="A169" s="1146" t="s">
        <v>367</v>
      </c>
      <c r="B169" s="1147">
        <v>1376</v>
      </c>
      <c r="C169" s="1147">
        <v>1258</v>
      </c>
      <c r="D169" s="1147">
        <v>7178.7</v>
      </c>
      <c r="E169" s="2019">
        <v>5.7064387917329089</v>
      </c>
      <c r="F169" s="1149"/>
      <c r="G169" s="1149"/>
      <c r="H169" s="1149"/>
      <c r="I169" s="1148"/>
      <c r="J169" s="1148"/>
      <c r="K169" s="1150"/>
    </row>
    <row r="170" spans="1:11" ht="14" customHeight="1" x14ac:dyDescent="0.15">
      <c r="A170" s="2258" t="s">
        <v>368</v>
      </c>
      <c r="B170" s="1031">
        <v>365</v>
      </c>
      <c r="C170" s="1031">
        <v>340</v>
      </c>
      <c r="D170" s="1031">
        <v>1972</v>
      </c>
      <c r="E170" s="1031">
        <v>5.8</v>
      </c>
      <c r="F170" s="1599" t="s">
        <v>422</v>
      </c>
      <c r="G170" s="1042">
        <v>1085000</v>
      </c>
      <c r="H170" s="1042">
        <v>4419115</v>
      </c>
      <c r="I170" s="1143"/>
      <c r="J170" s="1143"/>
      <c r="K170" s="1144"/>
    </row>
    <row r="171" spans="1:11" ht="14" customHeight="1" x14ac:dyDescent="0.15">
      <c r="A171" s="2258" t="s">
        <v>369</v>
      </c>
      <c r="B171" s="1031">
        <v>55</v>
      </c>
      <c r="C171" s="1031">
        <v>54</v>
      </c>
      <c r="D171" s="1031">
        <v>594</v>
      </c>
      <c r="E171" s="1031">
        <v>11</v>
      </c>
      <c r="F171" s="1599" t="s">
        <v>422</v>
      </c>
      <c r="G171" s="1042">
        <v>1085000</v>
      </c>
      <c r="H171" s="1042">
        <v>4419115</v>
      </c>
      <c r="I171" s="1143"/>
      <c r="J171" s="1143"/>
      <c r="K171" s="1144"/>
    </row>
    <row r="172" spans="1:11" ht="14" customHeight="1" x14ac:dyDescent="0.15">
      <c r="A172" s="2258" t="s">
        <v>370</v>
      </c>
      <c r="B172" s="1031">
        <v>200</v>
      </c>
      <c r="C172" s="1031">
        <v>180</v>
      </c>
      <c r="D172" s="1031">
        <v>720</v>
      </c>
      <c r="E172" s="1031">
        <v>4</v>
      </c>
      <c r="F172" s="1599" t="s">
        <v>422</v>
      </c>
      <c r="G172" s="1042">
        <v>1085000</v>
      </c>
      <c r="H172" s="1042">
        <v>4419115</v>
      </c>
      <c r="I172" s="1143"/>
      <c r="J172" s="1143"/>
      <c r="K172" s="1144"/>
    </row>
    <row r="173" spans="1:11" ht="14" customHeight="1" x14ac:dyDescent="0.15">
      <c r="A173" s="2258" t="s">
        <v>371</v>
      </c>
      <c r="B173" s="1031">
        <v>20</v>
      </c>
      <c r="C173" s="1031">
        <v>15</v>
      </c>
      <c r="D173" s="1031">
        <v>90</v>
      </c>
      <c r="E173" s="1031">
        <v>6</v>
      </c>
      <c r="F173" s="1599" t="s">
        <v>422</v>
      </c>
      <c r="G173" s="1042">
        <v>1085000</v>
      </c>
      <c r="H173" s="1042">
        <v>4419115</v>
      </c>
      <c r="I173" s="1143"/>
      <c r="J173" s="1143"/>
      <c r="K173" s="1144"/>
    </row>
    <row r="174" spans="1:11" ht="14" customHeight="1" x14ac:dyDescent="0.15">
      <c r="A174" s="2258" t="s">
        <v>372</v>
      </c>
      <c r="B174" s="1031">
        <v>135</v>
      </c>
      <c r="C174" s="1031">
        <v>130</v>
      </c>
      <c r="D174" s="1031">
        <v>715</v>
      </c>
      <c r="E174" s="1031">
        <v>5.5</v>
      </c>
      <c r="F174" s="1599" t="s">
        <v>422</v>
      </c>
      <c r="G174" s="1042">
        <v>1085000</v>
      </c>
      <c r="H174" s="1042">
        <v>4419115</v>
      </c>
      <c r="I174" s="1143"/>
      <c r="J174" s="1143"/>
      <c r="K174" s="1144"/>
    </row>
    <row r="175" spans="1:11" ht="14" customHeight="1" x14ac:dyDescent="0.15">
      <c r="A175" s="2258" t="s">
        <v>373</v>
      </c>
      <c r="B175" s="1031">
        <v>230</v>
      </c>
      <c r="C175" s="1031">
        <v>180</v>
      </c>
      <c r="D175" s="1031">
        <v>1080</v>
      </c>
      <c r="E175" s="1031">
        <v>6</v>
      </c>
      <c r="F175" s="1599" t="s">
        <v>422</v>
      </c>
      <c r="G175" s="1042">
        <v>1085000</v>
      </c>
      <c r="H175" s="1042">
        <v>4419115</v>
      </c>
      <c r="I175" s="1143"/>
      <c r="J175" s="1143"/>
      <c r="K175" s="1144"/>
    </row>
    <row r="176" spans="1:11" ht="14" customHeight="1" x14ac:dyDescent="0.15">
      <c r="A176" s="2258" t="s">
        <v>374</v>
      </c>
      <c r="B176" s="1031">
        <v>90</v>
      </c>
      <c r="C176" s="1031">
        <v>85</v>
      </c>
      <c r="D176" s="1031">
        <v>510</v>
      </c>
      <c r="E176" s="1031">
        <v>6</v>
      </c>
      <c r="F176" s="1599" t="s">
        <v>422</v>
      </c>
      <c r="G176" s="1042">
        <v>1085000</v>
      </c>
      <c r="H176" s="1042">
        <v>4419115</v>
      </c>
      <c r="I176" s="1143"/>
      <c r="J176" s="1143"/>
      <c r="K176" s="1144"/>
    </row>
    <row r="177" spans="1:11" ht="14" customHeight="1" x14ac:dyDescent="0.15">
      <c r="A177" s="2258" t="s">
        <v>375</v>
      </c>
      <c r="B177" s="1031">
        <v>55</v>
      </c>
      <c r="C177" s="1031">
        <v>55</v>
      </c>
      <c r="D177" s="1031">
        <v>385</v>
      </c>
      <c r="E177" s="1031">
        <v>7</v>
      </c>
      <c r="F177" s="1599" t="s">
        <v>422</v>
      </c>
      <c r="G177" s="1042">
        <v>1085000</v>
      </c>
      <c r="H177" s="1042">
        <v>4419115</v>
      </c>
      <c r="I177" s="1143"/>
      <c r="J177" s="1143"/>
      <c r="K177" s="1144"/>
    </row>
    <row r="178" spans="1:11" ht="14" customHeight="1" x14ac:dyDescent="0.15">
      <c r="A178" s="2258" t="s">
        <v>376</v>
      </c>
      <c r="B178" s="1031">
        <v>50</v>
      </c>
      <c r="C178" s="1031">
        <v>50</v>
      </c>
      <c r="D178" s="1031">
        <v>50</v>
      </c>
      <c r="E178" s="1031">
        <v>1</v>
      </c>
      <c r="F178" s="1599" t="s">
        <v>422</v>
      </c>
      <c r="G178" s="1042">
        <v>1085000</v>
      </c>
      <c r="H178" s="1042">
        <v>4419115</v>
      </c>
      <c r="I178" s="1143"/>
      <c r="J178" s="1143"/>
      <c r="K178" s="1144"/>
    </row>
    <row r="179" spans="1:11" ht="14" customHeight="1" x14ac:dyDescent="0.15">
      <c r="A179" s="2258" t="s">
        <v>377</v>
      </c>
      <c r="B179" s="1031">
        <v>25</v>
      </c>
      <c r="C179" s="1031">
        <v>23</v>
      </c>
      <c r="D179" s="1031">
        <v>184</v>
      </c>
      <c r="E179" s="1031">
        <v>8</v>
      </c>
      <c r="F179" s="1599" t="s">
        <v>422</v>
      </c>
      <c r="G179" s="1042">
        <v>1085000</v>
      </c>
      <c r="H179" s="1042">
        <v>4419115</v>
      </c>
      <c r="I179" s="1143"/>
      <c r="J179" s="1143"/>
      <c r="K179" s="1144"/>
    </row>
    <row r="180" spans="1:11" ht="14" customHeight="1" x14ac:dyDescent="0.15">
      <c r="A180" s="2258" t="s">
        <v>378</v>
      </c>
      <c r="B180" s="1031">
        <v>55</v>
      </c>
      <c r="C180" s="1031">
        <v>55</v>
      </c>
      <c r="D180" s="1031">
        <v>330</v>
      </c>
      <c r="E180" s="1031">
        <v>6</v>
      </c>
      <c r="F180" s="1599" t="s">
        <v>422</v>
      </c>
      <c r="G180" s="1042">
        <v>1085000</v>
      </c>
      <c r="H180" s="1042">
        <v>4419115</v>
      </c>
      <c r="I180" s="1143"/>
      <c r="J180" s="1143"/>
      <c r="K180" s="1144"/>
    </row>
    <row r="181" spans="1:11" ht="14" customHeight="1" x14ac:dyDescent="0.15">
      <c r="A181" s="2258" t="s">
        <v>379</v>
      </c>
      <c r="B181" s="1031">
        <v>58</v>
      </c>
      <c r="C181" s="1031">
        <v>58</v>
      </c>
      <c r="D181" s="1031">
        <v>348</v>
      </c>
      <c r="E181" s="1031">
        <v>6</v>
      </c>
      <c r="F181" s="1599" t="s">
        <v>422</v>
      </c>
      <c r="G181" s="1042">
        <v>1085000</v>
      </c>
      <c r="H181" s="1042">
        <v>4419115</v>
      </c>
      <c r="I181" s="1143"/>
      <c r="J181" s="1143"/>
      <c r="K181" s="1144"/>
    </row>
    <row r="182" spans="1:11" ht="14" customHeight="1" x14ac:dyDescent="0.15">
      <c r="A182" s="2258" t="s">
        <v>380</v>
      </c>
      <c r="B182" s="1031">
        <v>30</v>
      </c>
      <c r="C182" s="1031">
        <v>25</v>
      </c>
      <c r="D182" s="1031">
        <v>137.5</v>
      </c>
      <c r="E182" s="1031">
        <v>5.5</v>
      </c>
      <c r="F182" s="1599" t="s">
        <v>422</v>
      </c>
      <c r="G182" s="1042">
        <v>1085000</v>
      </c>
      <c r="H182" s="1042">
        <v>4419115</v>
      </c>
      <c r="I182" s="1143"/>
      <c r="J182" s="1143"/>
      <c r="K182" s="1144"/>
    </row>
    <row r="183" spans="1:11" ht="14" customHeight="1" x14ac:dyDescent="0.15">
      <c r="A183" s="2258" t="s">
        <v>381</v>
      </c>
      <c r="B183" s="1141">
        <v>8</v>
      </c>
      <c r="C183" s="1141">
        <v>8</v>
      </c>
      <c r="D183" s="1031">
        <v>63.2</v>
      </c>
      <c r="E183" s="1141">
        <v>7.9</v>
      </c>
      <c r="F183" s="1599" t="s">
        <v>422</v>
      </c>
      <c r="G183" s="1042">
        <v>1085000</v>
      </c>
      <c r="H183" s="1042">
        <v>4419115</v>
      </c>
      <c r="I183" s="1143"/>
      <c r="J183" s="1143"/>
      <c r="K183" s="1144"/>
    </row>
    <row r="184" spans="1:11" ht="14" customHeight="1" x14ac:dyDescent="0.15">
      <c r="A184" s="2258" t="s">
        <v>382</v>
      </c>
      <c r="B184" s="1141"/>
      <c r="C184" s="1141"/>
      <c r="D184" s="1031"/>
      <c r="E184" s="1603"/>
      <c r="F184" s="265"/>
      <c r="G184" s="1042"/>
      <c r="H184" s="1042"/>
      <c r="I184" s="1143"/>
      <c r="J184" s="1143"/>
      <c r="K184" s="1144"/>
    </row>
    <row r="185" spans="1:11" ht="14" customHeight="1" x14ac:dyDescent="0.15">
      <c r="A185" s="1151" t="s">
        <v>383</v>
      </c>
      <c r="B185" s="1152">
        <v>431</v>
      </c>
      <c r="C185" s="1152">
        <v>419</v>
      </c>
      <c r="D185" s="1152">
        <v>2076.25</v>
      </c>
      <c r="E185" s="2019">
        <v>4.9552505966587113</v>
      </c>
      <c r="F185" s="1154"/>
      <c r="G185" s="1155"/>
      <c r="H185" s="1155"/>
      <c r="I185" s="1153"/>
      <c r="J185" s="1153"/>
      <c r="K185" s="1156"/>
    </row>
    <row r="186" spans="1:11" ht="14" customHeight="1" x14ac:dyDescent="0.15">
      <c r="A186" s="2258" t="s">
        <v>384</v>
      </c>
      <c r="B186" s="1031">
        <v>340</v>
      </c>
      <c r="C186" s="1031">
        <v>340</v>
      </c>
      <c r="D186" s="1031">
        <v>1700</v>
      </c>
      <c r="E186" s="1031">
        <v>5</v>
      </c>
      <c r="F186" s="1599" t="s">
        <v>422</v>
      </c>
      <c r="G186" s="1042">
        <v>1085000</v>
      </c>
      <c r="H186" s="1042">
        <v>4419115</v>
      </c>
      <c r="I186" s="1143"/>
      <c r="J186" s="1143"/>
      <c r="K186" s="1144"/>
    </row>
    <row r="187" spans="1:11" ht="14" customHeight="1" x14ac:dyDescent="0.15">
      <c r="A187" s="2258" t="s">
        <v>385</v>
      </c>
      <c r="B187" s="1031">
        <v>21</v>
      </c>
      <c r="C187" s="1031">
        <v>16</v>
      </c>
      <c r="D187" s="1031">
        <v>72</v>
      </c>
      <c r="E187" s="1031">
        <v>4.5</v>
      </c>
      <c r="F187" s="1599" t="s">
        <v>422</v>
      </c>
      <c r="G187" s="1042">
        <v>1085000</v>
      </c>
      <c r="H187" s="1042">
        <v>4419115</v>
      </c>
      <c r="I187" s="1143"/>
      <c r="J187" s="1143"/>
      <c r="K187" s="1144"/>
    </row>
    <row r="188" spans="1:11" ht="14" customHeight="1" x14ac:dyDescent="0.15">
      <c r="A188" s="2258" t="s">
        <v>386</v>
      </c>
      <c r="B188" s="1031">
        <v>20</v>
      </c>
      <c r="C188" s="1031">
        <v>20</v>
      </c>
      <c r="D188" s="1031">
        <v>80</v>
      </c>
      <c r="E188" s="1031">
        <v>4</v>
      </c>
      <c r="F188" s="1599" t="s">
        <v>422</v>
      </c>
      <c r="G188" s="1042">
        <v>1085000</v>
      </c>
      <c r="H188" s="1042">
        <v>4419115</v>
      </c>
      <c r="I188" s="1143"/>
      <c r="J188" s="1143"/>
      <c r="K188" s="1144"/>
    </row>
    <row r="189" spans="1:11" ht="14" customHeight="1" x14ac:dyDescent="0.15">
      <c r="A189" s="2258" t="s">
        <v>387</v>
      </c>
      <c r="B189" s="1031">
        <v>20</v>
      </c>
      <c r="C189" s="1031">
        <v>15</v>
      </c>
      <c r="D189" s="1031">
        <v>56.25</v>
      </c>
      <c r="E189" s="1031">
        <v>3.75</v>
      </c>
      <c r="F189" s="1599" t="s">
        <v>422</v>
      </c>
      <c r="G189" s="1042">
        <v>1085000</v>
      </c>
      <c r="H189" s="1042">
        <v>4419115</v>
      </c>
      <c r="I189" s="1143"/>
      <c r="J189" s="1143"/>
      <c r="K189" s="1144"/>
    </row>
    <row r="190" spans="1:11" ht="14" customHeight="1" x14ac:dyDescent="0.15">
      <c r="A190" s="2258" t="s">
        <v>388</v>
      </c>
      <c r="B190" s="1031">
        <v>30</v>
      </c>
      <c r="C190" s="1031">
        <v>28</v>
      </c>
      <c r="D190" s="1031">
        <v>168</v>
      </c>
      <c r="E190" s="1031">
        <v>6</v>
      </c>
      <c r="F190" s="1599" t="s">
        <v>422</v>
      </c>
      <c r="G190" s="1042">
        <v>1085000</v>
      </c>
      <c r="H190" s="1042">
        <v>4419115</v>
      </c>
      <c r="I190" s="1143"/>
      <c r="J190" s="1143"/>
      <c r="K190" s="1144"/>
    </row>
    <row r="191" spans="1:11" ht="14" customHeight="1" x14ac:dyDescent="0.15">
      <c r="A191" s="1151" t="s">
        <v>389</v>
      </c>
      <c r="B191" s="1152">
        <v>516.5</v>
      </c>
      <c r="C191" s="1152">
        <v>489</v>
      </c>
      <c r="D191" s="1152">
        <v>3113</v>
      </c>
      <c r="E191" s="2019">
        <v>6.3660531697341511</v>
      </c>
      <c r="F191" s="1154"/>
      <c r="G191" s="1155"/>
      <c r="H191" s="1155"/>
      <c r="I191" s="1153"/>
      <c r="J191" s="1153"/>
      <c r="K191" s="1156"/>
    </row>
    <row r="192" spans="1:11" ht="14" customHeight="1" x14ac:dyDescent="0.15">
      <c r="A192" s="2258" t="s">
        <v>390</v>
      </c>
      <c r="B192" s="1031">
        <v>145</v>
      </c>
      <c r="C192" s="1031">
        <v>140</v>
      </c>
      <c r="D192" s="1031">
        <v>980</v>
      </c>
      <c r="E192" s="1031">
        <v>7</v>
      </c>
      <c r="F192" s="1599" t="s">
        <v>422</v>
      </c>
      <c r="G192" s="1042">
        <v>1085000</v>
      </c>
      <c r="H192" s="1042">
        <v>4419115</v>
      </c>
      <c r="I192" s="1143"/>
      <c r="J192" s="1143"/>
      <c r="K192" s="1144"/>
    </row>
    <row r="193" spans="1:11" ht="14" customHeight="1" x14ac:dyDescent="0.15">
      <c r="A193" s="2258" t="s">
        <v>391</v>
      </c>
      <c r="B193" s="1031">
        <v>10</v>
      </c>
      <c r="C193" s="1031">
        <v>10</v>
      </c>
      <c r="D193" s="1031">
        <v>110</v>
      </c>
      <c r="E193" s="1031">
        <v>11</v>
      </c>
      <c r="F193" s="1599" t="s">
        <v>422</v>
      </c>
      <c r="G193" s="1042">
        <v>1085000</v>
      </c>
      <c r="H193" s="1042">
        <v>4419115</v>
      </c>
      <c r="I193" s="1143"/>
      <c r="J193" s="1143"/>
      <c r="K193" s="1144"/>
    </row>
    <row r="194" spans="1:11" ht="14" customHeight="1" x14ac:dyDescent="0.15">
      <c r="A194" s="2258" t="s">
        <v>392</v>
      </c>
      <c r="B194" s="1031">
        <v>12.5</v>
      </c>
      <c r="C194" s="1031">
        <v>9</v>
      </c>
      <c r="D194" s="1031">
        <v>63</v>
      </c>
      <c r="E194" s="1031">
        <v>7</v>
      </c>
      <c r="F194" s="1599" t="s">
        <v>422</v>
      </c>
      <c r="G194" s="1042">
        <v>1085000</v>
      </c>
      <c r="H194" s="1042">
        <v>4419115</v>
      </c>
      <c r="I194" s="1143"/>
      <c r="J194" s="1143"/>
      <c r="K194" s="1144"/>
    </row>
    <row r="195" spans="1:11" ht="14" customHeight="1" x14ac:dyDescent="0.15">
      <c r="A195" s="2258" t="s">
        <v>393</v>
      </c>
      <c r="B195" s="1031">
        <v>165</v>
      </c>
      <c r="C195" s="1031">
        <v>160</v>
      </c>
      <c r="D195" s="1031">
        <v>960</v>
      </c>
      <c r="E195" s="1031">
        <v>6</v>
      </c>
      <c r="F195" s="1599" t="s">
        <v>422</v>
      </c>
      <c r="G195" s="1042">
        <v>1085000</v>
      </c>
      <c r="H195" s="1042">
        <v>4419115</v>
      </c>
      <c r="I195" s="1143"/>
      <c r="J195" s="1143"/>
      <c r="K195" s="1144"/>
    </row>
    <row r="196" spans="1:11" ht="14" customHeight="1" x14ac:dyDescent="0.15">
      <c r="A196" s="2258" t="s">
        <v>394</v>
      </c>
      <c r="B196" s="1031">
        <v>60</v>
      </c>
      <c r="C196" s="1031">
        <v>55</v>
      </c>
      <c r="D196" s="1031">
        <v>330</v>
      </c>
      <c r="E196" s="1031">
        <v>6</v>
      </c>
      <c r="F196" s="1599" t="s">
        <v>422</v>
      </c>
      <c r="G196" s="1042">
        <v>1085000</v>
      </c>
      <c r="H196" s="1042">
        <v>4419115</v>
      </c>
      <c r="I196" s="1143"/>
      <c r="J196" s="1143"/>
      <c r="K196" s="1144"/>
    </row>
    <row r="197" spans="1:11" ht="14" customHeight="1" x14ac:dyDescent="0.15">
      <c r="A197" s="2258" t="s">
        <v>395</v>
      </c>
      <c r="B197" s="1031">
        <v>34</v>
      </c>
      <c r="C197" s="1031">
        <v>30</v>
      </c>
      <c r="D197" s="1031">
        <v>210</v>
      </c>
      <c r="E197" s="1031">
        <v>7</v>
      </c>
      <c r="F197" s="1599" t="s">
        <v>422</v>
      </c>
      <c r="G197" s="1042">
        <v>1085000</v>
      </c>
      <c r="H197" s="1042">
        <v>4419115</v>
      </c>
      <c r="I197" s="1143"/>
      <c r="J197" s="1143"/>
      <c r="K197" s="1144"/>
    </row>
    <row r="198" spans="1:11" ht="14" customHeight="1" x14ac:dyDescent="0.15">
      <c r="A198" s="2258" t="s">
        <v>396</v>
      </c>
      <c r="B198" s="1031">
        <v>45</v>
      </c>
      <c r="C198" s="1031">
        <v>45</v>
      </c>
      <c r="D198" s="1031">
        <v>180</v>
      </c>
      <c r="E198" s="1031">
        <v>4</v>
      </c>
      <c r="F198" s="1599" t="s">
        <v>422</v>
      </c>
      <c r="G198" s="1042">
        <v>1085000</v>
      </c>
      <c r="H198" s="1042">
        <v>4419115</v>
      </c>
      <c r="I198" s="1143"/>
      <c r="J198" s="1143"/>
      <c r="K198" s="1144"/>
    </row>
    <row r="199" spans="1:11" ht="14" customHeight="1" x14ac:dyDescent="0.15">
      <c r="A199" s="2258" t="s">
        <v>397</v>
      </c>
      <c r="B199" s="1031">
        <v>45</v>
      </c>
      <c r="C199" s="1031">
        <v>40</v>
      </c>
      <c r="D199" s="1031">
        <v>280</v>
      </c>
      <c r="E199" s="1031">
        <v>7</v>
      </c>
      <c r="F199" s="1599" t="s">
        <v>422</v>
      </c>
      <c r="G199" s="1042">
        <v>1085000</v>
      </c>
      <c r="H199" s="1042">
        <v>4419115</v>
      </c>
      <c r="I199" s="1143"/>
      <c r="J199" s="1143"/>
      <c r="K199" s="1144"/>
    </row>
    <row r="200" spans="1:11" ht="14" customHeight="1" x14ac:dyDescent="0.15">
      <c r="A200" s="1151" t="s">
        <v>398</v>
      </c>
      <c r="B200" s="1152">
        <v>1379</v>
      </c>
      <c r="C200" s="1152">
        <v>1118</v>
      </c>
      <c r="D200" s="1152">
        <v>9881.25</v>
      </c>
      <c r="E200" s="2019">
        <v>8.8383273703041141</v>
      </c>
      <c r="F200" s="1154"/>
      <c r="G200" s="1155"/>
      <c r="H200" s="1155"/>
      <c r="I200" s="1153"/>
      <c r="J200" s="1153"/>
      <c r="K200" s="1156"/>
    </row>
    <row r="201" spans="1:11" ht="14" customHeight="1" x14ac:dyDescent="0.15">
      <c r="A201" s="2258" t="s">
        <v>399</v>
      </c>
      <c r="B201" s="1031">
        <v>190</v>
      </c>
      <c r="C201" s="1031">
        <v>175</v>
      </c>
      <c r="D201" s="1031">
        <v>875</v>
      </c>
      <c r="E201" s="1031">
        <v>5</v>
      </c>
      <c r="F201" s="1599" t="s">
        <v>422</v>
      </c>
      <c r="G201" s="1042">
        <v>1085000</v>
      </c>
      <c r="H201" s="1042">
        <v>4419115</v>
      </c>
      <c r="I201" s="1143"/>
      <c r="J201" s="1143"/>
      <c r="K201" s="1144"/>
    </row>
    <row r="202" spans="1:11" ht="14" customHeight="1" x14ac:dyDescent="0.15">
      <c r="A202" s="2258" t="s">
        <v>400</v>
      </c>
      <c r="B202" s="1031">
        <v>632</v>
      </c>
      <c r="C202" s="1031">
        <v>450</v>
      </c>
      <c r="D202" s="1031">
        <v>5850</v>
      </c>
      <c r="E202" s="1031">
        <v>13</v>
      </c>
      <c r="F202" s="1599" t="s">
        <v>422</v>
      </c>
      <c r="G202" s="1042">
        <v>1085000</v>
      </c>
      <c r="H202" s="1042">
        <v>4419115</v>
      </c>
      <c r="I202" s="1143"/>
      <c r="J202" s="1143"/>
      <c r="K202" s="1144"/>
    </row>
    <row r="203" spans="1:11" ht="14" customHeight="1" x14ac:dyDescent="0.15">
      <c r="A203" s="2258" t="s">
        <v>401</v>
      </c>
      <c r="B203" s="1031">
        <v>10</v>
      </c>
      <c r="C203" s="1031">
        <v>10</v>
      </c>
      <c r="D203" s="1031">
        <v>60</v>
      </c>
      <c r="E203" s="1031">
        <v>6</v>
      </c>
      <c r="F203" s="1599" t="s">
        <v>422</v>
      </c>
      <c r="G203" s="1042">
        <v>1085000</v>
      </c>
      <c r="H203" s="1042">
        <v>4419115</v>
      </c>
      <c r="I203" s="1143"/>
      <c r="J203" s="1143"/>
      <c r="K203" s="1144"/>
    </row>
    <row r="204" spans="1:11" ht="14" customHeight="1" x14ac:dyDescent="0.15">
      <c r="A204" s="2258" t="s">
        <v>402</v>
      </c>
      <c r="B204" s="1031">
        <v>292</v>
      </c>
      <c r="C204" s="1031">
        <v>260</v>
      </c>
      <c r="D204" s="1031">
        <v>1560</v>
      </c>
      <c r="E204" s="1031">
        <v>6</v>
      </c>
      <c r="F204" s="1599" t="s">
        <v>422</v>
      </c>
      <c r="G204" s="1042">
        <v>1085000</v>
      </c>
      <c r="H204" s="1042">
        <v>4419115</v>
      </c>
      <c r="I204" s="1143"/>
      <c r="J204" s="1143"/>
      <c r="K204" s="1144"/>
    </row>
    <row r="205" spans="1:11" ht="14" customHeight="1" x14ac:dyDescent="0.15">
      <c r="A205" s="2258" t="s">
        <v>403</v>
      </c>
      <c r="B205" s="1031">
        <v>25</v>
      </c>
      <c r="C205" s="1031">
        <v>22</v>
      </c>
      <c r="D205" s="1031">
        <v>132</v>
      </c>
      <c r="E205" s="1031">
        <v>6</v>
      </c>
      <c r="F205" s="1599" t="s">
        <v>422</v>
      </c>
      <c r="G205" s="1042">
        <v>1085000</v>
      </c>
      <c r="H205" s="1042">
        <v>4419115</v>
      </c>
      <c r="I205" s="1143"/>
      <c r="J205" s="1143"/>
      <c r="K205" s="1144"/>
    </row>
    <row r="206" spans="1:11" ht="14" customHeight="1" x14ac:dyDescent="0.15">
      <c r="A206" s="2258" t="s">
        <v>404</v>
      </c>
      <c r="B206" s="1031">
        <v>20</v>
      </c>
      <c r="C206" s="1031">
        <v>16</v>
      </c>
      <c r="D206" s="1031">
        <v>208</v>
      </c>
      <c r="E206" s="1031">
        <v>13</v>
      </c>
      <c r="F206" s="1599" t="s">
        <v>422</v>
      </c>
      <c r="G206" s="1042">
        <v>1085000</v>
      </c>
      <c r="H206" s="1042">
        <v>4419115</v>
      </c>
      <c r="I206" s="1143"/>
      <c r="J206" s="1143"/>
      <c r="K206" s="1144"/>
    </row>
    <row r="207" spans="1:11" ht="14" customHeight="1" x14ac:dyDescent="0.15">
      <c r="A207" s="2258" t="s">
        <v>405</v>
      </c>
      <c r="B207" s="1031">
        <v>45</v>
      </c>
      <c r="C207" s="1031">
        <v>45</v>
      </c>
      <c r="D207" s="1031">
        <v>236.25</v>
      </c>
      <c r="E207" s="1031">
        <v>5.25</v>
      </c>
      <c r="F207" s="1599" t="s">
        <v>422</v>
      </c>
      <c r="G207" s="1042">
        <v>1085000</v>
      </c>
      <c r="H207" s="1042">
        <v>4419115</v>
      </c>
      <c r="I207" s="1143"/>
      <c r="J207" s="1143"/>
      <c r="K207" s="1144"/>
    </row>
    <row r="208" spans="1:11" ht="14" customHeight="1" x14ac:dyDescent="0.15">
      <c r="A208" s="2258" t="s">
        <v>406</v>
      </c>
      <c r="B208" s="1031">
        <v>135</v>
      </c>
      <c r="C208" s="1031">
        <v>110</v>
      </c>
      <c r="D208" s="1031">
        <v>660</v>
      </c>
      <c r="E208" s="1031">
        <v>6</v>
      </c>
      <c r="F208" s="1599" t="s">
        <v>422</v>
      </c>
      <c r="G208" s="1042">
        <v>1085000</v>
      </c>
      <c r="H208" s="1042">
        <v>4419115</v>
      </c>
      <c r="I208" s="1143"/>
      <c r="J208" s="1143"/>
      <c r="K208" s="1144"/>
    </row>
    <row r="209" spans="1:11" ht="14" customHeight="1" x14ac:dyDescent="0.15">
      <c r="A209" s="2259" t="s">
        <v>407</v>
      </c>
      <c r="B209" s="1031">
        <v>30</v>
      </c>
      <c r="C209" s="1031">
        <v>30</v>
      </c>
      <c r="D209" s="1031">
        <v>300</v>
      </c>
      <c r="E209" s="1031">
        <v>10</v>
      </c>
      <c r="F209" s="1599" t="s">
        <v>422</v>
      </c>
      <c r="G209" s="1042">
        <v>1085000</v>
      </c>
      <c r="H209" s="1042">
        <v>4419115</v>
      </c>
      <c r="I209" s="1138"/>
      <c r="J209" s="1138"/>
      <c r="K209" s="1139"/>
    </row>
    <row r="210" spans="1:11" ht="14" customHeight="1" thickBot="1" x14ac:dyDescent="0.2">
      <c r="A210" s="1157" t="s">
        <v>408</v>
      </c>
      <c r="B210" s="1158">
        <v>3702.5</v>
      </c>
      <c r="C210" s="1158">
        <v>3284</v>
      </c>
      <c r="D210" s="1600">
        <v>22249.200000000001</v>
      </c>
      <c r="E210" s="1604">
        <v>6.7750304506699148</v>
      </c>
      <c r="F210" s="1601" t="s">
        <v>422</v>
      </c>
      <c r="G210" s="1602">
        <v>1085000.0000000002</v>
      </c>
      <c r="H210" s="1602">
        <v>4419115.0000000009</v>
      </c>
      <c r="I210" s="1163"/>
      <c r="J210" s="1163"/>
      <c r="K210" s="1164"/>
    </row>
    <row r="211" spans="1:11" x14ac:dyDescent="0.15">
      <c r="A211" s="7" t="s">
        <v>1925</v>
      </c>
      <c r="B211" s="8"/>
      <c r="C211" s="8"/>
      <c r="D211" s="8"/>
      <c r="E211" s="9"/>
      <c r="F211" s="10"/>
      <c r="G211" s="11"/>
      <c r="H211" s="8"/>
      <c r="I211" s="196"/>
      <c r="J211" s="196"/>
      <c r="K211" s="196"/>
    </row>
    <row r="212" spans="1:11" x14ac:dyDescent="0.15">
      <c r="A212" s="6"/>
      <c r="D212" s="195"/>
      <c r="E212" s="196"/>
      <c r="F212" s="195"/>
      <c r="G212" s="195"/>
      <c r="H212" s="195"/>
      <c r="I212" s="196"/>
      <c r="J212" s="196"/>
      <c r="K212" s="196"/>
    </row>
    <row r="213" spans="1:11" x14ac:dyDescent="0.15">
      <c r="A213" s="6"/>
      <c r="D213" s="195"/>
      <c r="E213" s="196"/>
      <c r="F213" s="195"/>
      <c r="G213" s="195"/>
      <c r="H213" s="195"/>
      <c r="I213" s="196"/>
      <c r="J213" s="196"/>
      <c r="K213" s="196"/>
    </row>
    <row r="214" spans="1:11" x14ac:dyDescent="0.15">
      <c r="A214" s="6"/>
      <c r="C214" s="15"/>
      <c r="D214" s="195"/>
      <c r="E214" s="196"/>
      <c r="F214" s="195"/>
      <c r="G214" s="15"/>
      <c r="H214" s="195"/>
      <c r="I214" s="196"/>
      <c r="J214" s="196"/>
      <c r="K214" s="196"/>
    </row>
  </sheetData>
  <sheetProtection insertHyperlinks="0"/>
  <mergeCells count="20">
    <mergeCell ref="I59:K59"/>
    <mergeCell ref="I60:K60"/>
    <mergeCell ref="I7:K7"/>
    <mergeCell ref="A55:K55"/>
    <mergeCell ref="B58:K58"/>
    <mergeCell ref="I113:K113"/>
    <mergeCell ref="A108:K108"/>
    <mergeCell ref="B111:K111"/>
    <mergeCell ref="B112:C112"/>
    <mergeCell ref="I112:K112"/>
    <mergeCell ref="I166:K166"/>
    <mergeCell ref="A161:K161"/>
    <mergeCell ref="B164:K164"/>
    <mergeCell ref="B165:C165"/>
    <mergeCell ref="I165:K165"/>
    <mergeCell ref="A2:K2"/>
    <mergeCell ref="B5:K5"/>
    <mergeCell ref="B6:C6"/>
    <mergeCell ref="I6:K6"/>
    <mergeCell ref="B59:C59"/>
  </mergeCells>
  <phoneticPr fontId="13" type="noConversion"/>
  <pageMargins left="1.5748031496062993" right="0.39370078740157483" top="0.78740157480314965" bottom="0.39370078740157483" header="0.59055118110236227" footer="0"/>
  <pageSetup scale="70" orientation="landscape" horizontalDpi="4294967293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0454E-2B6D-574B-BACE-ECEC97874700}">
  <dimension ref="A5:K23"/>
  <sheetViews>
    <sheetView workbookViewId="0">
      <selection activeCell="E16" sqref="E16"/>
    </sheetView>
  </sheetViews>
  <sheetFormatPr baseColWidth="10" defaultColWidth="11.5" defaultRowHeight="13" x14ac:dyDescent="0.15"/>
  <cols>
    <col min="1" max="1" width="18.6640625" customWidth="1"/>
    <col min="2" max="2" width="14.6640625" customWidth="1"/>
    <col min="3" max="4" width="17.1640625" customWidth="1"/>
    <col min="5" max="6" width="12.6640625" customWidth="1"/>
    <col min="7" max="7" width="12.6640625" bestFit="1" customWidth="1"/>
    <col min="8" max="8" width="14.5" bestFit="1" customWidth="1"/>
    <col min="9" max="9" width="4.1640625" customWidth="1"/>
    <col min="10" max="10" width="4.83203125" customWidth="1"/>
    <col min="11" max="11" width="4.33203125" customWidth="1"/>
  </cols>
  <sheetData>
    <row r="5" spans="1:11" ht="26" x14ac:dyDescent="0.4">
      <c r="A5" s="2783" t="s">
        <v>340</v>
      </c>
      <c r="B5" s="2783"/>
      <c r="C5" s="2783"/>
      <c r="D5" s="2783"/>
      <c r="E5" s="2783"/>
      <c r="F5" s="2783"/>
      <c r="G5" s="2783"/>
      <c r="H5" s="2783"/>
      <c r="I5" s="2783"/>
      <c r="J5" s="2783"/>
      <c r="K5" s="2783"/>
    </row>
    <row r="6" spans="1:11" ht="18" x14ac:dyDescent="0.2">
      <c r="A6" s="2480" t="s">
        <v>341</v>
      </c>
      <c r="B6" s="2480"/>
      <c r="C6" s="2480"/>
      <c r="D6" s="2480"/>
      <c r="E6" s="2480"/>
      <c r="F6" s="2480"/>
      <c r="G6" s="2480"/>
      <c r="H6" s="2480"/>
      <c r="I6" s="2480"/>
      <c r="J6" s="2480"/>
      <c r="K6" s="2480"/>
    </row>
    <row r="7" spans="1:11" ht="18" x14ac:dyDescent="0.2">
      <c r="A7" s="2480" t="s">
        <v>1956</v>
      </c>
      <c r="B7" s="2480"/>
      <c r="C7" s="2480"/>
      <c r="D7" s="2480"/>
      <c r="E7" s="2480"/>
      <c r="F7" s="2480"/>
      <c r="G7" s="2480"/>
      <c r="H7" s="2480"/>
      <c r="I7" s="2480"/>
      <c r="J7" s="2480"/>
      <c r="K7" s="2480"/>
    </row>
    <row r="9" spans="1:11" ht="14" thickBot="1" x14ac:dyDescent="0.2">
      <c r="A9" s="3"/>
      <c r="B9" s="3"/>
      <c r="C9" s="3"/>
      <c r="D9" s="3"/>
      <c r="E9" s="12"/>
      <c r="F9" s="12"/>
      <c r="G9" s="12"/>
      <c r="H9" s="12"/>
      <c r="I9" s="12"/>
      <c r="J9" s="12"/>
      <c r="K9" s="12"/>
    </row>
    <row r="10" spans="1:11" ht="17" thickBot="1" x14ac:dyDescent="0.2">
      <c r="A10" s="2784" t="s">
        <v>424</v>
      </c>
      <c r="B10" s="2787" t="s">
        <v>1957</v>
      </c>
      <c r="C10" s="2788"/>
      <c r="D10" s="2788"/>
      <c r="E10" s="2788"/>
      <c r="F10" s="2788"/>
      <c r="G10" s="2788"/>
      <c r="H10" s="2788"/>
      <c r="I10" s="2788"/>
      <c r="J10" s="2788"/>
      <c r="K10" s="2789"/>
    </row>
    <row r="11" spans="1:11" x14ac:dyDescent="0.15">
      <c r="A11" s="2785"/>
      <c r="B11" s="2790" t="s">
        <v>344</v>
      </c>
      <c r="C11" s="2791"/>
      <c r="D11" s="1165"/>
      <c r="E11" s="1165"/>
      <c r="F11" s="1165"/>
      <c r="G11" s="1165"/>
      <c r="H11" s="1165"/>
      <c r="I11" s="2777" t="s">
        <v>1142</v>
      </c>
      <c r="J11" s="2778"/>
      <c r="K11" s="2779"/>
    </row>
    <row r="12" spans="1:11" x14ac:dyDescent="0.15">
      <c r="A12" s="2785"/>
      <c r="B12" s="2211" t="s">
        <v>857</v>
      </c>
      <c r="C12" s="1166" t="s">
        <v>858</v>
      </c>
      <c r="D12" s="1166" t="s">
        <v>859</v>
      </c>
      <c r="E12" s="1166" t="s">
        <v>926</v>
      </c>
      <c r="F12" s="1166" t="s">
        <v>345</v>
      </c>
      <c r="G12" s="1166" t="s">
        <v>352</v>
      </c>
      <c r="H12" s="1166" t="s">
        <v>353</v>
      </c>
      <c r="I12" s="2780" t="s">
        <v>861</v>
      </c>
      <c r="J12" s="2781"/>
      <c r="K12" s="2782"/>
    </row>
    <row r="13" spans="1:11" x14ac:dyDescent="0.15">
      <c r="A13" s="2785"/>
      <c r="B13" s="2212"/>
      <c r="C13" s="1165"/>
      <c r="D13" s="1166" t="s">
        <v>863</v>
      </c>
      <c r="E13" s="1166" t="s">
        <v>864</v>
      </c>
      <c r="F13" s="1166" t="s">
        <v>351</v>
      </c>
      <c r="G13" s="1166" t="s">
        <v>865</v>
      </c>
      <c r="H13" s="1166" t="s">
        <v>862</v>
      </c>
      <c r="I13" s="1167"/>
      <c r="J13" s="1167"/>
      <c r="K13" s="2213"/>
    </row>
    <row r="14" spans="1:11" ht="14" thickBot="1" x14ac:dyDescent="0.2">
      <c r="A14" s="2786"/>
      <c r="B14" s="2214" t="s">
        <v>360</v>
      </c>
      <c r="C14" s="1168" t="s">
        <v>866</v>
      </c>
      <c r="D14" s="1168" t="s">
        <v>361</v>
      </c>
      <c r="E14" s="1168" t="s">
        <v>359</v>
      </c>
      <c r="F14" s="1168" t="s">
        <v>457</v>
      </c>
      <c r="G14" s="1168" t="s">
        <v>362</v>
      </c>
      <c r="H14" s="1168" t="s">
        <v>363</v>
      </c>
      <c r="I14" s="1169" t="s">
        <v>364</v>
      </c>
      <c r="J14" s="1170" t="s">
        <v>365</v>
      </c>
      <c r="K14" s="2215" t="s">
        <v>366</v>
      </c>
    </row>
    <row r="15" spans="1:11" x14ac:dyDescent="0.15">
      <c r="A15" s="237"/>
      <c r="B15" s="239"/>
      <c r="C15" s="238"/>
      <c r="D15" s="238"/>
      <c r="E15" s="238"/>
      <c r="F15" s="238"/>
      <c r="G15" s="238"/>
      <c r="H15" s="238"/>
      <c r="I15" s="239"/>
      <c r="J15" s="239"/>
      <c r="K15" s="240"/>
    </row>
    <row r="16" spans="1:11" ht="30" customHeight="1" x14ac:dyDescent="0.15">
      <c r="A16" s="241" t="s">
        <v>927</v>
      </c>
      <c r="B16" s="2216">
        <v>67</v>
      </c>
      <c r="C16" s="242">
        <v>67</v>
      </c>
      <c r="D16" s="242">
        <v>128.69999999999999</v>
      </c>
      <c r="E16" s="1949">
        <v>1.9208955223880595</v>
      </c>
      <c r="F16" s="1606" t="s">
        <v>1448</v>
      </c>
      <c r="G16" s="1605">
        <v>3787000.0000000005</v>
      </c>
      <c r="H16" s="1605">
        <v>4587975.1268656719</v>
      </c>
      <c r="I16" s="242"/>
      <c r="J16" s="242"/>
      <c r="K16" s="2217"/>
    </row>
    <row r="17" spans="1:11" ht="30" customHeight="1" x14ac:dyDescent="0.15">
      <c r="A17" s="241" t="s">
        <v>928</v>
      </c>
      <c r="B17" s="2216">
        <v>462</v>
      </c>
      <c r="C17" s="242">
        <v>431</v>
      </c>
      <c r="D17" s="242">
        <v>3512</v>
      </c>
      <c r="E17" s="1949">
        <v>8.1484918793503489</v>
      </c>
      <c r="F17" s="1606" t="s">
        <v>422</v>
      </c>
      <c r="G17" s="1605">
        <v>1390000.0000000002</v>
      </c>
      <c r="H17" s="1605">
        <v>7610435.0000000009</v>
      </c>
      <c r="I17" s="242"/>
      <c r="J17" s="242"/>
      <c r="K17" s="1171"/>
    </row>
    <row r="18" spans="1:11" ht="30" customHeight="1" x14ac:dyDescent="0.15">
      <c r="A18" s="241" t="s">
        <v>929</v>
      </c>
      <c r="B18" s="2216">
        <v>291</v>
      </c>
      <c r="C18" s="242">
        <v>268.5</v>
      </c>
      <c r="D18" s="242">
        <v>2451</v>
      </c>
      <c r="E18" s="1949">
        <v>9.1284916201117312</v>
      </c>
      <c r="F18" s="1606" t="s">
        <v>1449</v>
      </c>
      <c r="G18" s="1605">
        <v>1350000</v>
      </c>
      <c r="H18" s="1605">
        <v>12585630.000000004</v>
      </c>
      <c r="I18" s="242"/>
      <c r="J18" s="242"/>
      <c r="K18" s="1171"/>
    </row>
    <row r="19" spans="1:11" ht="30" customHeight="1" thickBot="1" x14ac:dyDescent="0.2">
      <c r="A19" s="243" t="s">
        <v>930</v>
      </c>
      <c r="B19" s="2218">
        <v>3702.5</v>
      </c>
      <c r="C19" s="2219">
        <v>3284</v>
      </c>
      <c r="D19" s="2219">
        <v>22249.200000000001</v>
      </c>
      <c r="E19" s="2220">
        <v>6.7750304506699148</v>
      </c>
      <c r="F19" s="2221" t="s">
        <v>422</v>
      </c>
      <c r="G19" s="2222">
        <v>1085000.0000000002</v>
      </c>
      <c r="H19" s="2222">
        <v>4419115.0000000009</v>
      </c>
      <c r="I19" s="2219"/>
      <c r="J19" s="2219"/>
      <c r="K19" s="2223"/>
    </row>
    <row r="20" spans="1:11" ht="30" customHeight="1" thickBot="1" x14ac:dyDescent="0.2">
      <c r="A20" s="2027" t="s">
        <v>449</v>
      </c>
      <c r="B20" s="2028">
        <v>4522.5</v>
      </c>
      <c r="C20" s="2029">
        <v>4050.5</v>
      </c>
      <c r="D20" s="2030">
        <v>28340.9</v>
      </c>
      <c r="E20" s="1172"/>
      <c r="F20" s="244"/>
      <c r="G20" s="244"/>
      <c r="H20" s="244"/>
      <c r="I20" s="244"/>
      <c r="J20" s="1173"/>
      <c r="K20" s="244"/>
    </row>
    <row r="21" spans="1:11" x14ac:dyDescent="0.15">
      <c r="A21" s="7" t="s">
        <v>1925</v>
      </c>
      <c r="B21" s="8"/>
      <c r="C21" s="8"/>
      <c r="D21" s="8"/>
      <c r="E21" s="9"/>
      <c r="F21" s="10"/>
      <c r="G21" s="11"/>
      <c r="H21" s="8"/>
      <c r="I21" s="245"/>
      <c r="J21" s="245"/>
      <c r="K21" s="245"/>
    </row>
    <row r="22" spans="1:11" x14ac:dyDescent="0.15">
      <c r="A22" s="7"/>
      <c r="B22" s="8"/>
      <c r="C22" s="8"/>
      <c r="D22" s="8"/>
      <c r="E22" s="8"/>
      <c r="F22" s="8"/>
    </row>
    <row r="23" spans="1:11" x14ac:dyDescent="0.15">
      <c r="A23" s="6"/>
      <c r="B23" s="8"/>
      <c r="C23" s="8"/>
      <c r="D23" s="8"/>
      <c r="E23" s="8"/>
      <c r="F23" s="8"/>
    </row>
  </sheetData>
  <mergeCells count="8">
    <mergeCell ref="I11:K11"/>
    <mergeCell ref="I12:K12"/>
    <mergeCell ref="A5:K5"/>
    <mergeCell ref="A6:K6"/>
    <mergeCell ref="A7:K7"/>
    <mergeCell ref="A10:A14"/>
    <mergeCell ref="B10:K10"/>
    <mergeCell ref="B11:C11"/>
  </mergeCells>
  <phoneticPr fontId="13" type="noConversion"/>
  <pageMargins left="1.3779527559055118" right="0.78740157480314965" top="0.98425196850393704" bottom="0.98425196850393704" header="0" footer="0"/>
  <pageSetup scale="80" orientation="landscape" horizontalDpi="4294967295"/>
  <headerFooter alignWithMargins="0"/>
  <drawing r:id="rId1"/>
  <legacyDrawing r:id="rId2"/>
  <oleObjects>
    <mc:AlternateContent xmlns:mc="http://schemas.openxmlformats.org/markup-compatibility/2006">
      <mc:Choice Requires="x14">
        <oleObject shapeId="7169" r:id="rId3">
          <objectPr defaultSize="0" autoPict="0" r:id="rId4">
            <anchor moveWithCells="1">
              <from>
                <xdr:col>0</xdr:col>
                <xdr:colOff>1397000</xdr:colOff>
                <xdr:row>2</xdr:row>
                <xdr:rowOff>139700</xdr:rowOff>
              </from>
              <to>
                <xdr:col>1</xdr:col>
                <xdr:colOff>723900</xdr:colOff>
                <xdr:row>5</xdr:row>
                <xdr:rowOff>165100</xdr:rowOff>
              </to>
            </anchor>
          </objectPr>
        </oleObject>
      </mc:Choice>
      <mc:Fallback>
        <oleObject shapeId="7169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60A08-442F-2140-A366-56028583F8BC}">
  <dimension ref="A1:T182"/>
  <sheetViews>
    <sheetView topLeftCell="F1" zoomScale="75" workbookViewId="0">
      <selection activeCell="F1" sqref="F1"/>
    </sheetView>
  </sheetViews>
  <sheetFormatPr baseColWidth="10" defaultColWidth="11.5" defaultRowHeight="13" x14ac:dyDescent="0.15"/>
  <cols>
    <col min="1" max="1" width="17.5" customWidth="1"/>
    <col min="2" max="2" width="15.5" customWidth="1"/>
    <col min="3" max="3" width="13.1640625" customWidth="1"/>
    <col min="5" max="5" width="7.6640625" customWidth="1"/>
    <col min="6" max="6" width="5.5" customWidth="1"/>
    <col min="7" max="7" width="10.5" customWidth="1"/>
    <col min="8" max="8" width="4" customWidth="1"/>
    <col min="9" max="9" width="9.6640625" customWidth="1"/>
    <col min="10" max="10" width="7.5" customWidth="1"/>
    <col min="11" max="11" width="5.1640625" customWidth="1"/>
    <col min="12" max="12" width="27.5" customWidth="1"/>
    <col min="13" max="13" width="15.33203125" customWidth="1"/>
    <col min="14" max="14" width="13.1640625" customWidth="1"/>
    <col min="15" max="15" width="8.5" customWidth="1"/>
    <col min="16" max="16" width="6.1640625" customWidth="1"/>
    <col min="17" max="17" width="9" customWidth="1"/>
    <col min="18" max="18" width="7.1640625" customWidth="1"/>
    <col min="19" max="19" width="8.5" customWidth="1"/>
    <col min="20" max="20" width="6.83203125" customWidth="1"/>
  </cols>
  <sheetData>
    <row r="1" spans="1:20" ht="16" x14ac:dyDescent="0.2">
      <c r="A1" s="2475"/>
      <c r="B1" s="2475"/>
      <c r="C1" s="2475"/>
      <c r="D1" s="2475"/>
      <c r="E1" s="2475"/>
      <c r="F1" s="2475"/>
      <c r="G1" s="2475"/>
      <c r="H1" s="2475"/>
      <c r="I1" s="2475"/>
      <c r="J1" s="2475"/>
      <c r="K1" s="2475"/>
      <c r="L1" s="2475"/>
      <c r="M1" s="2475"/>
      <c r="N1" s="2475"/>
      <c r="O1" s="2475"/>
      <c r="P1" s="2475"/>
      <c r="Q1" s="2475"/>
      <c r="R1" s="2475"/>
      <c r="S1" s="2475"/>
      <c r="T1" s="2475"/>
    </row>
    <row r="2" spans="1:20" ht="18" x14ac:dyDescent="0.15">
      <c r="A2" s="2703" t="s">
        <v>1870</v>
      </c>
      <c r="B2" s="2703"/>
      <c r="C2" s="2703"/>
      <c r="D2" s="2703"/>
      <c r="E2" s="2703"/>
      <c r="F2" s="2703"/>
      <c r="G2" s="2703"/>
      <c r="H2" s="2703"/>
      <c r="I2" s="2703"/>
      <c r="J2" s="2703"/>
      <c r="K2" s="2703"/>
      <c r="L2" s="2703"/>
      <c r="M2" s="2703"/>
      <c r="N2" s="2703"/>
      <c r="O2" s="2703"/>
      <c r="P2" s="2703"/>
      <c r="Q2" s="2703"/>
      <c r="R2" s="2703"/>
      <c r="S2" s="2703"/>
      <c r="T2" s="2703"/>
    </row>
    <row r="3" spans="1:20" ht="18" thickBot="1" x14ac:dyDescent="0.2">
      <c r="A3" s="56"/>
      <c r="B3" s="56"/>
      <c r="C3" s="166"/>
      <c r="D3" s="166"/>
      <c r="E3" s="166"/>
      <c r="F3" s="166"/>
      <c r="G3" s="59"/>
      <c r="H3" s="59"/>
      <c r="I3" s="60"/>
      <c r="J3" s="61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spans="1:20" ht="18.5" customHeight="1" x14ac:dyDescent="0.25">
      <c r="A4" s="2612" t="s">
        <v>451</v>
      </c>
      <c r="B4" s="2613"/>
      <c r="C4" s="2589" t="s">
        <v>452</v>
      </c>
      <c r="D4" s="2618"/>
      <c r="E4" s="2618"/>
      <c r="F4" s="2590"/>
      <c r="G4" s="2595" t="s">
        <v>453</v>
      </c>
      <c r="H4" s="2596"/>
      <c r="I4" s="2595" t="s">
        <v>454</v>
      </c>
      <c r="J4" s="2596"/>
      <c r="K4" s="53"/>
      <c r="L4" s="2620" t="s">
        <v>451</v>
      </c>
      <c r="M4" s="2618" t="s">
        <v>452</v>
      </c>
      <c r="N4" s="2618"/>
      <c r="O4" s="2618"/>
      <c r="P4" s="2590"/>
      <c r="Q4" s="2595" t="s">
        <v>453</v>
      </c>
      <c r="R4" s="2596"/>
      <c r="S4" s="2589" t="s">
        <v>455</v>
      </c>
      <c r="T4" s="2680"/>
    </row>
    <row r="5" spans="1:20" ht="18.5" customHeight="1" thickBot="1" x14ac:dyDescent="0.3">
      <c r="A5" s="2614"/>
      <c r="B5" s="2615"/>
      <c r="C5" s="2591"/>
      <c r="D5" s="2619"/>
      <c r="E5" s="2619"/>
      <c r="F5" s="2592"/>
      <c r="G5" s="2593" t="s">
        <v>456</v>
      </c>
      <c r="H5" s="2594"/>
      <c r="I5" s="2593"/>
      <c r="J5" s="2594"/>
      <c r="K5" s="53"/>
      <c r="L5" s="2621"/>
      <c r="M5" s="2619"/>
      <c r="N5" s="2619"/>
      <c r="O5" s="2619"/>
      <c r="P5" s="2592"/>
      <c r="Q5" s="2593" t="s">
        <v>456</v>
      </c>
      <c r="R5" s="2594"/>
      <c r="S5" s="2585" t="s">
        <v>363</v>
      </c>
      <c r="T5" s="2681"/>
    </row>
    <row r="6" spans="1:20" ht="18.5" customHeight="1" x14ac:dyDescent="0.15">
      <c r="A6" s="2614"/>
      <c r="B6" s="2615"/>
      <c r="C6" s="66" t="s">
        <v>457</v>
      </c>
      <c r="D6" s="2675" t="s">
        <v>458</v>
      </c>
      <c r="E6" s="2585" t="s">
        <v>459</v>
      </c>
      <c r="F6" s="2586"/>
      <c r="G6" s="2593" t="s">
        <v>460</v>
      </c>
      <c r="H6" s="2594"/>
      <c r="I6" s="2593" t="s">
        <v>363</v>
      </c>
      <c r="J6" s="2594"/>
      <c r="K6" s="53"/>
      <c r="L6" s="2621"/>
      <c r="M6" s="64" t="s">
        <v>457</v>
      </c>
      <c r="N6" s="2675" t="s">
        <v>458</v>
      </c>
      <c r="O6" s="2585" t="s">
        <v>459</v>
      </c>
      <c r="P6" s="2586"/>
      <c r="Q6" s="2593" t="s">
        <v>460</v>
      </c>
      <c r="R6" s="2594"/>
      <c r="S6" s="2585"/>
      <c r="T6" s="2681"/>
    </row>
    <row r="7" spans="1:20" ht="18.5" customHeight="1" thickBot="1" x14ac:dyDescent="0.2">
      <c r="A7" s="2616"/>
      <c r="B7" s="2617"/>
      <c r="C7" s="67" t="s">
        <v>461</v>
      </c>
      <c r="D7" s="2588"/>
      <c r="E7" s="2591"/>
      <c r="F7" s="2592"/>
      <c r="G7" s="2544"/>
      <c r="H7" s="2545"/>
      <c r="I7" s="2544"/>
      <c r="J7" s="2545"/>
      <c r="K7" s="53"/>
      <c r="L7" s="2622"/>
      <c r="M7" s="63" t="s">
        <v>461</v>
      </c>
      <c r="N7" s="2588"/>
      <c r="O7" s="2591"/>
      <c r="P7" s="2592"/>
      <c r="Q7" s="2544"/>
      <c r="R7" s="2545"/>
      <c r="S7" s="2682"/>
      <c r="T7" s="2683"/>
    </row>
    <row r="8" spans="1:20" ht="18.5" customHeight="1" x14ac:dyDescent="0.25">
      <c r="A8" s="203" t="s">
        <v>462</v>
      </c>
      <c r="B8" s="204"/>
      <c r="C8" s="205"/>
      <c r="D8" s="189"/>
      <c r="E8" s="2565"/>
      <c r="F8" s="2681"/>
      <c r="G8" s="2540"/>
      <c r="H8" s="2803"/>
      <c r="I8" s="2540"/>
      <c r="J8" s="2811"/>
      <c r="K8" s="53"/>
      <c r="L8" s="135" t="s">
        <v>463</v>
      </c>
      <c r="M8" s="206"/>
      <c r="N8" s="207"/>
      <c r="O8" s="2583"/>
      <c r="P8" s="2584"/>
      <c r="Q8" s="2583"/>
      <c r="R8" s="2584"/>
      <c r="S8" s="2583"/>
      <c r="T8" s="2584"/>
    </row>
    <row r="9" spans="1:20" ht="18.5" customHeight="1" x14ac:dyDescent="0.25">
      <c r="A9" s="2812" t="s">
        <v>870</v>
      </c>
      <c r="B9" s="2813"/>
      <c r="C9" s="208"/>
      <c r="D9" s="189"/>
      <c r="E9" s="2565"/>
      <c r="F9" s="2681"/>
      <c r="G9" s="2540"/>
      <c r="H9" s="2803"/>
      <c r="I9" s="2561">
        <v>64000</v>
      </c>
      <c r="J9" s="2806"/>
      <c r="K9" s="53"/>
      <c r="L9" s="138"/>
      <c r="M9" s="209"/>
      <c r="N9" s="189"/>
      <c r="O9" s="2540"/>
      <c r="P9" s="2541"/>
      <c r="Q9" s="2540"/>
      <c r="R9" s="2541"/>
      <c r="S9" s="2540"/>
      <c r="T9" s="2541"/>
    </row>
    <row r="10" spans="1:20" ht="18.5" customHeight="1" x14ac:dyDescent="0.25">
      <c r="A10" s="2799" t="s">
        <v>871</v>
      </c>
      <c r="B10" s="2800"/>
      <c r="C10" s="208"/>
      <c r="D10" s="189"/>
      <c r="E10" s="2565"/>
      <c r="F10" s="2681"/>
      <c r="G10" s="2540"/>
      <c r="H10" s="2803"/>
      <c r="I10" s="2540">
        <v>0</v>
      </c>
      <c r="J10" s="2541"/>
      <c r="K10" s="53"/>
      <c r="L10" s="138" t="s">
        <v>466</v>
      </c>
      <c r="M10" s="189" t="s">
        <v>872</v>
      </c>
      <c r="N10" s="189" t="s">
        <v>873</v>
      </c>
      <c r="O10" s="2540">
        <v>10</v>
      </c>
      <c r="P10" s="2541"/>
      <c r="Q10" s="2540">
        <v>55200</v>
      </c>
      <c r="R10" s="2541"/>
      <c r="S10" s="2540">
        <v>552000</v>
      </c>
      <c r="T10" s="2541"/>
    </row>
    <row r="11" spans="1:20" ht="18.5" customHeight="1" x14ac:dyDescent="0.25">
      <c r="A11" s="164" t="s">
        <v>874</v>
      </c>
      <c r="B11" s="210"/>
      <c r="C11" s="208"/>
      <c r="D11" s="189"/>
      <c r="E11" s="2565"/>
      <c r="F11" s="2681"/>
      <c r="G11" s="2540"/>
      <c r="H11" s="2803"/>
      <c r="I11" s="2540">
        <v>0</v>
      </c>
      <c r="J11" s="2541"/>
      <c r="K11" s="53"/>
      <c r="L11" s="138" t="s">
        <v>875</v>
      </c>
      <c r="M11" s="209"/>
      <c r="N11" s="189"/>
      <c r="O11" s="2540"/>
      <c r="P11" s="2541"/>
      <c r="Q11" s="2540"/>
      <c r="R11" s="2541"/>
      <c r="S11" s="2540">
        <v>0</v>
      </c>
      <c r="T11" s="2541"/>
    </row>
    <row r="12" spans="1:20" ht="18.5" customHeight="1" x14ac:dyDescent="0.15">
      <c r="A12" s="2799" t="s">
        <v>876</v>
      </c>
      <c r="B12" s="2800"/>
      <c r="C12" s="208"/>
      <c r="D12" s="189"/>
      <c r="E12" s="2565"/>
      <c r="F12" s="2566"/>
      <c r="G12" s="2540"/>
      <c r="H12" s="2541"/>
      <c r="I12" s="2540">
        <v>0</v>
      </c>
      <c r="J12" s="2541"/>
      <c r="K12" s="53"/>
      <c r="L12" s="138" t="s">
        <v>877</v>
      </c>
      <c r="M12" s="189" t="s">
        <v>878</v>
      </c>
      <c r="N12" s="189" t="s">
        <v>879</v>
      </c>
      <c r="O12" s="2540">
        <v>6</v>
      </c>
      <c r="P12" s="2541"/>
      <c r="Q12" s="2540">
        <v>13800</v>
      </c>
      <c r="R12" s="2541"/>
      <c r="S12" s="2540">
        <v>82800</v>
      </c>
      <c r="T12" s="2541"/>
    </row>
    <row r="13" spans="1:20" ht="18.5" customHeight="1" x14ac:dyDescent="0.15">
      <c r="A13" s="2799" t="s">
        <v>880</v>
      </c>
      <c r="B13" s="2800"/>
      <c r="C13" s="208"/>
      <c r="D13" s="189"/>
      <c r="E13" s="2565"/>
      <c r="F13" s="2566"/>
      <c r="G13" s="2540"/>
      <c r="H13" s="2541"/>
      <c r="I13" s="2540">
        <v>0</v>
      </c>
      <c r="J13" s="2541"/>
      <c r="K13" s="53"/>
      <c r="L13" s="138" t="s">
        <v>881</v>
      </c>
      <c r="M13" s="189" t="s">
        <v>734</v>
      </c>
      <c r="N13" s="189" t="s">
        <v>489</v>
      </c>
      <c r="O13" s="2540">
        <v>8</v>
      </c>
      <c r="P13" s="2541"/>
      <c r="Q13" s="2540">
        <v>17300</v>
      </c>
      <c r="R13" s="2541"/>
      <c r="S13" s="2540">
        <v>138400</v>
      </c>
      <c r="T13" s="2541"/>
    </row>
    <row r="14" spans="1:20" ht="18.5" customHeight="1" x14ac:dyDescent="0.15">
      <c r="A14" s="2799" t="s">
        <v>882</v>
      </c>
      <c r="B14" s="2800"/>
      <c r="C14" s="208"/>
      <c r="D14" s="189"/>
      <c r="E14" s="2565"/>
      <c r="F14" s="2566"/>
      <c r="G14" s="2540"/>
      <c r="H14" s="2541"/>
      <c r="I14" s="2540">
        <v>0</v>
      </c>
      <c r="J14" s="2541"/>
      <c r="K14" s="53"/>
      <c r="L14" s="138" t="s">
        <v>883</v>
      </c>
      <c r="M14" s="189" t="s">
        <v>769</v>
      </c>
      <c r="N14" s="189" t="s">
        <v>761</v>
      </c>
      <c r="O14" s="2540">
        <v>20</v>
      </c>
      <c r="P14" s="2541"/>
      <c r="Q14" s="2540">
        <v>5550</v>
      </c>
      <c r="R14" s="2541"/>
      <c r="S14" s="2540">
        <v>111000</v>
      </c>
      <c r="T14" s="2541"/>
    </row>
    <row r="15" spans="1:20" ht="18.5" customHeight="1" x14ac:dyDescent="0.15">
      <c r="A15" s="2799" t="s">
        <v>884</v>
      </c>
      <c r="B15" s="2800"/>
      <c r="C15" s="208"/>
      <c r="D15" s="189" t="s">
        <v>512</v>
      </c>
      <c r="E15" s="2565">
        <v>2</v>
      </c>
      <c r="F15" s="2566"/>
      <c r="G15" s="2540">
        <v>32000</v>
      </c>
      <c r="H15" s="2541"/>
      <c r="I15" s="2540">
        <v>64000</v>
      </c>
      <c r="J15" s="2541"/>
      <c r="K15" s="53"/>
      <c r="L15" s="138" t="s">
        <v>885</v>
      </c>
      <c r="M15" s="189"/>
      <c r="N15" s="189"/>
      <c r="O15" s="2540"/>
      <c r="P15" s="2541"/>
      <c r="Q15" s="2540"/>
      <c r="R15" s="2541"/>
      <c r="S15" s="2540">
        <v>0</v>
      </c>
      <c r="T15" s="2541"/>
    </row>
    <row r="16" spans="1:20" ht="18.5" customHeight="1" x14ac:dyDescent="0.15">
      <c r="A16" s="164" t="s">
        <v>520</v>
      </c>
      <c r="B16" s="210"/>
      <c r="C16" s="208"/>
      <c r="D16" s="189"/>
      <c r="E16" s="2565"/>
      <c r="F16" s="2566"/>
      <c r="G16" s="2540"/>
      <c r="H16" s="2541"/>
      <c r="I16" s="2540">
        <v>0</v>
      </c>
      <c r="J16" s="2541"/>
      <c r="K16" s="53"/>
      <c r="L16" s="138" t="s">
        <v>550</v>
      </c>
      <c r="M16" s="189" t="s">
        <v>731</v>
      </c>
      <c r="N16" s="189" t="s">
        <v>571</v>
      </c>
      <c r="O16" s="2538">
        <v>1.4</v>
      </c>
      <c r="P16" s="2539"/>
      <c r="Q16" s="2540">
        <v>143100</v>
      </c>
      <c r="R16" s="2541"/>
      <c r="S16" s="2540">
        <v>200340</v>
      </c>
      <c r="T16" s="2541"/>
    </row>
    <row r="17" spans="1:20" ht="18.5" customHeight="1" x14ac:dyDescent="0.15">
      <c r="A17" s="2809" t="s">
        <v>473</v>
      </c>
      <c r="B17" s="2810"/>
      <c r="C17" s="208"/>
      <c r="D17" s="189"/>
      <c r="E17" s="2565"/>
      <c r="F17" s="2566"/>
      <c r="G17" s="2540"/>
      <c r="H17" s="2541"/>
      <c r="I17" s="2561">
        <v>206800</v>
      </c>
      <c r="J17" s="2562"/>
      <c r="K17" s="53"/>
      <c r="L17" s="138" t="s">
        <v>551</v>
      </c>
      <c r="M17" s="189"/>
      <c r="N17" s="189"/>
      <c r="O17" s="2540"/>
      <c r="P17" s="2541"/>
      <c r="Q17" s="2540"/>
      <c r="R17" s="2541"/>
      <c r="S17" s="2540">
        <v>0</v>
      </c>
      <c r="T17" s="2541"/>
    </row>
    <row r="18" spans="1:20" ht="18.5" customHeight="1" x14ac:dyDescent="0.15">
      <c r="A18" s="211" t="s">
        <v>485</v>
      </c>
      <c r="B18" s="212"/>
      <c r="C18" s="208"/>
      <c r="D18" s="189" t="s">
        <v>815</v>
      </c>
      <c r="E18" s="2565">
        <v>1</v>
      </c>
      <c r="F18" s="2566"/>
      <c r="G18" s="2540">
        <v>137800</v>
      </c>
      <c r="H18" s="2541"/>
      <c r="I18" s="2540">
        <v>137800</v>
      </c>
      <c r="J18" s="2541"/>
      <c r="K18" s="53"/>
      <c r="L18" s="138" t="s">
        <v>553</v>
      </c>
      <c r="M18" s="189" t="s">
        <v>886</v>
      </c>
      <c r="N18" s="189" t="s">
        <v>879</v>
      </c>
      <c r="O18" s="2540">
        <v>6</v>
      </c>
      <c r="P18" s="2541"/>
      <c r="Q18" s="2540">
        <v>17400</v>
      </c>
      <c r="R18" s="2541"/>
      <c r="S18" s="2540">
        <v>104400</v>
      </c>
      <c r="T18" s="2541"/>
    </row>
    <row r="19" spans="1:20" ht="18.5" customHeight="1" x14ac:dyDescent="0.15">
      <c r="A19" s="2807" t="s">
        <v>1705</v>
      </c>
      <c r="B19" s="2808"/>
      <c r="C19" s="208"/>
      <c r="D19" s="189" t="s">
        <v>815</v>
      </c>
      <c r="E19" s="2565">
        <v>1</v>
      </c>
      <c r="F19" s="2566"/>
      <c r="G19" s="2540">
        <v>69000</v>
      </c>
      <c r="H19" s="2541"/>
      <c r="I19" s="2540">
        <v>69000</v>
      </c>
      <c r="J19" s="2541"/>
      <c r="K19" s="53"/>
      <c r="L19" s="138" t="s">
        <v>888</v>
      </c>
      <c r="M19" s="189"/>
      <c r="N19" s="189"/>
      <c r="O19" s="2540"/>
      <c r="P19" s="2541"/>
      <c r="Q19" s="2540"/>
      <c r="R19" s="2541"/>
      <c r="S19" s="2540">
        <v>0</v>
      </c>
      <c r="T19" s="2541"/>
    </row>
    <row r="20" spans="1:20" ht="18.5" customHeight="1" x14ac:dyDescent="0.15">
      <c r="A20" s="211" t="s">
        <v>490</v>
      </c>
      <c r="B20" s="212"/>
      <c r="C20" s="208"/>
      <c r="D20" s="189"/>
      <c r="E20" s="2565"/>
      <c r="F20" s="2566"/>
      <c r="G20" s="2540"/>
      <c r="H20" s="2541"/>
      <c r="I20" s="2540">
        <v>0</v>
      </c>
      <c r="J20" s="2541"/>
      <c r="K20" s="53"/>
      <c r="L20" s="138" t="s">
        <v>891</v>
      </c>
      <c r="M20" s="189"/>
      <c r="N20" s="189"/>
      <c r="O20" s="2540"/>
      <c r="P20" s="2541"/>
      <c r="Q20" s="2540"/>
      <c r="R20" s="2541"/>
      <c r="S20" s="2540">
        <v>0</v>
      </c>
      <c r="T20" s="2541"/>
    </row>
    <row r="21" spans="1:20" ht="18.5" customHeight="1" x14ac:dyDescent="0.25">
      <c r="A21" s="211" t="s">
        <v>892</v>
      </c>
      <c r="B21" s="212"/>
      <c r="C21" s="208"/>
      <c r="D21" s="189"/>
      <c r="E21" s="2565"/>
      <c r="F21" s="2681"/>
      <c r="G21" s="2540"/>
      <c r="H21" s="2803"/>
      <c r="I21" s="2540">
        <v>0</v>
      </c>
      <c r="J21" s="2541"/>
      <c r="K21" s="53"/>
      <c r="L21" s="138" t="s">
        <v>893</v>
      </c>
      <c r="M21" s="209"/>
      <c r="N21" s="189"/>
      <c r="O21" s="2540"/>
      <c r="P21" s="2541"/>
      <c r="Q21" s="2540"/>
      <c r="R21" s="2541"/>
      <c r="S21" s="2540">
        <v>0</v>
      </c>
      <c r="T21" s="2541"/>
    </row>
    <row r="22" spans="1:20" ht="18.5" customHeight="1" x14ac:dyDescent="0.25">
      <c r="A22" s="213" t="s">
        <v>894</v>
      </c>
      <c r="B22" s="65"/>
      <c r="C22" s="208"/>
      <c r="D22" s="189"/>
      <c r="E22" s="2565"/>
      <c r="F22" s="2681"/>
      <c r="G22" s="2540"/>
      <c r="H22" s="2803"/>
      <c r="I22" s="2540">
        <v>0</v>
      </c>
      <c r="J22" s="2541"/>
      <c r="K22" s="53"/>
      <c r="L22" s="138" t="s">
        <v>615</v>
      </c>
      <c r="M22" s="209"/>
      <c r="N22" s="189"/>
      <c r="O22" s="2540"/>
      <c r="P22" s="2541"/>
      <c r="Q22" s="2540"/>
      <c r="R22" s="2541"/>
      <c r="S22" s="2540">
        <v>0</v>
      </c>
      <c r="T22" s="2541"/>
    </row>
    <row r="23" spans="1:20" ht="18.5" customHeight="1" x14ac:dyDescent="0.25">
      <c r="A23" s="211" t="s">
        <v>895</v>
      </c>
      <c r="B23" s="212"/>
      <c r="C23" s="208"/>
      <c r="D23" s="189"/>
      <c r="E23" s="2565"/>
      <c r="F23" s="2681"/>
      <c r="G23" s="2540"/>
      <c r="H23" s="2803"/>
      <c r="I23" s="2540">
        <v>0</v>
      </c>
      <c r="J23" s="2541"/>
      <c r="K23" s="53"/>
      <c r="L23" s="138" t="s">
        <v>523</v>
      </c>
      <c r="M23" s="189" t="s">
        <v>746</v>
      </c>
      <c r="N23" s="189" t="s">
        <v>513</v>
      </c>
      <c r="O23" s="2540">
        <v>50</v>
      </c>
      <c r="P23" s="2541"/>
      <c r="Q23" s="2540">
        <v>3400</v>
      </c>
      <c r="R23" s="2541"/>
      <c r="S23" s="2540">
        <v>170000</v>
      </c>
      <c r="T23" s="2541"/>
    </row>
    <row r="24" spans="1:20" ht="18.5" customHeight="1" x14ac:dyDescent="0.25">
      <c r="A24" s="211" t="s">
        <v>520</v>
      </c>
      <c r="B24" s="212"/>
      <c r="C24" s="208"/>
      <c r="D24" s="189"/>
      <c r="E24" s="2565"/>
      <c r="F24" s="2681"/>
      <c r="G24" s="2540"/>
      <c r="H24" s="2803"/>
      <c r="I24" s="2540">
        <v>0</v>
      </c>
      <c r="J24" s="2541"/>
      <c r="K24" s="53"/>
      <c r="L24" s="138" t="s">
        <v>822</v>
      </c>
      <c r="M24" s="189" t="s">
        <v>922</v>
      </c>
      <c r="N24" s="189" t="s">
        <v>513</v>
      </c>
      <c r="O24" s="2540">
        <v>1</v>
      </c>
      <c r="P24" s="2541"/>
      <c r="Q24" s="2540">
        <v>10300</v>
      </c>
      <c r="R24" s="2541"/>
      <c r="S24" s="2540">
        <v>10300</v>
      </c>
      <c r="T24" s="2541"/>
    </row>
    <row r="25" spans="1:20" ht="18.5" customHeight="1" x14ac:dyDescent="0.25">
      <c r="A25" s="214" t="s">
        <v>506</v>
      </c>
      <c r="B25" s="215"/>
      <c r="C25" s="208"/>
      <c r="D25" s="189"/>
      <c r="E25" s="2565"/>
      <c r="F25" s="2681"/>
      <c r="G25" s="2540"/>
      <c r="H25" s="2803"/>
      <c r="I25" s="2561">
        <v>960000</v>
      </c>
      <c r="J25" s="2806"/>
      <c r="K25" s="53"/>
      <c r="L25" s="138" t="s">
        <v>595</v>
      </c>
      <c r="M25" s="209"/>
      <c r="N25" s="189"/>
      <c r="O25" s="2540"/>
      <c r="P25" s="2541"/>
      <c r="Q25" s="2540"/>
      <c r="R25" s="2541"/>
      <c r="S25" s="2540">
        <v>0</v>
      </c>
      <c r="T25" s="2541"/>
    </row>
    <row r="26" spans="1:20" ht="18.5" customHeight="1" x14ac:dyDescent="0.15">
      <c r="A26" s="168" t="s">
        <v>874</v>
      </c>
      <c r="B26" s="216"/>
      <c r="C26" s="208"/>
      <c r="D26" s="189" t="s">
        <v>512</v>
      </c>
      <c r="E26" s="2540">
        <v>10</v>
      </c>
      <c r="F26" s="2541"/>
      <c r="G26" s="2540">
        <v>32000</v>
      </c>
      <c r="H26" s="2541"/>
      <c r="I26" s="2540">
        <v>320000</v>
      </c>
      <c r="J26" s="2541"/>
      <c r="K26" s="53"/>
      <c r="L26" s="138" t="s">
        <v>896</v>
      </c>
      <c r="M26" s="209"/>
      <c r="N26" s="189"/>
      <c r="O26" s="2540"/>
      <c r="P26" s="2541"/>
      <c r="Q26" s="2540"/>
      <c r="R26" s="2541"/>
      <c r="S26" s="2540">
        <v>0</v>
      </c>
      <c r="T26" s="2541"/>
    </row>
    <row r="27" spans="1:20" ht="18.5" customHeight="1" x14ac:dyDescent="0.15">
      <c r="A27" s="168" t="s">
        <v>511</v>
      </c>
      <c r="B27" s="216"/>
      <c r="C27" s="208"/>
      <c r="D27" s="189" t="s">
        <v>512</v>
      </c>
      <c r="E27" s="2540">
        <v>4</v>
      </c>
      <c r="F27" s="2541"/>
      <c r="G27" s="2540">
        <v>32000</v>
      </c>
      <c r="H27" s="2541"/>
      <c r="I27" s="2540">
        <v>128000</v>
      </c>
      <c r="J27" s="2541"/>
      <c r="K27" s="53"/>
      <c r="L27" s="217" t="s">
        <v>531</v>
      </c>
      <c r="M27" s="218"/>
      <c r="N27" s="136"/>
      <c r="O27" s="2540"/>
      <c r="P27" s="2541"/>
      <c r="Q27" s="2540"/>
      <c r="R27" s="2541"/>
      <c r="S27" s="2540">
        <v>0</v>
      </c>
      <c r="T27" s="2541"/>
    </row>
    <row r="28" spans="1:20" ht="18.5" customHeight="1" x14ac:dyDescent="0.15">
      <c r="A28" s="217" t="s">
        <v>897</v>
      </c>
      <c r="B28" s="219"/>
      <c r="C28" s="208"/>
      <c r="D28" s="189"/>
      <c r="E28" s="2540"/>
      <c r="F28" s="2541"/>
      <c r="G28" s="2540"/>
      <c r="H28" s="2541"/>
      <c r="I28" s="2540">
        <v>0</v>
      </c>
      <c r="J28" s="2541"/>
      <c r="K28" s="53"/>
      <c r="L28" s="220" t="s">
        <v>898</v>
      </c>
      <c r="M28" s="66"/>
      <c r="N28" s="221"/>
      <c r="O28" s="2804">
        <v>102.4</v>
      </c>
      <c r="P28" s="2805"/>
      <c r="Q28" s="2804"/>
      <c r="R28" s="2805"/>
      <c r="S28" s="2593">
        <v>1369240</v>
      </c>
      <c r="T28" s="2594"/>
    </row>
    <row r="29" spans="1:20" ht="18.5" customHeight="1" x14ac:dyDescent="0.15">
      <c r="A29" s="217" t="s">
        <v>899</v>
      </c>
      <c r="B29" s="219"/>
      <c r="C29" s="208"/>
      <c r="D29" s="189"/>
      <c r="E29" s="2540"/>
      <c r="F29" s="2541"/>
      <c r="G29" s="2540"/>
      <c r="H29" s="2541"/>
      <c r="I29" s="2540">
        <v>0</v>
      </c>
      <c r="J29" s="2541"/>
      <c r="K29" s="53"/>
      <c r="L29" s="160" t="s">
        <v>597</v>
      </c>
      <c r="M29" s="161"/>
      <c r="N29" s="161"/>
      <c r="O29" s="162"/>
      <c r="P29" s="162"/>
      <c r="Q29" s="162"/>
      <c r="R29" s="162"/>
      <c r="S29" s="162"/>
      <c r="T29" s="163"/>
    </row>
    <row r="30" spans="1:20" ht="18.5" customHeight="1" x14ac:dyDescent="0.15">
      <c r="A30" s="2799" t="s">
        <v>542</v>
      </c>
      <c r="B30" s="2800"/>
      <c r="C30" s="208"/>
      <c r="D30" s="189" t="s">
        <v>512</v>
      </c>
      <c r="E30" s="2540">
        <v>4</v>
      </c>
      <c r="F30" s="2541"/>
      <c r="G30" s="2540">
        <v>32000</v>
      </c>
      <c r="H30" s="2541"/>
      <c r="I30" s="2540">
        <v>128000</v>
      </c>
      <c r="J30" s="2541"/>
      <c r="K30" s="53"/>
      <c r="L30" s="164" t="s">
        <v>541</v>
      </c>
      <c r="M30" s="165">
        <v>0.05</v>
      </c>
      <c r="N30" s="166"/>
      <c r="O30" s="32"/>
      <c r="P30" s="32"/>
      <c r="Q30" s="32"/>
      <c r="R30" s="32"/>
      <c r="S30" s="2552">
        <v>186498.86940298509</v>
      </c>
      <c r="T30" s="2541"/>
    </row>
    <row r="31" spans="1:20" ht="18.5" customHeight="1" x14ac:dyDescent="0.25">
      <c r="A31" s="2799" t="s">
        <v>900</v>
      </c>
      <c r="B31" s="2800"/>
      <c r="C31" s="208"/>
      <c r="D31" s="189"/>
      <c r="E31" s="2565"/>
      <c r="F31" s="2681"/>
      <c r="G31" s="2540"/>
      <c r="H31" s="2803"/>
      <c r="I31" s="2540">
        <v>0</v>
      </c>
      <c r="J31" s="2541"/>
      <c r="K31" s="53"/>
      <c r="L31" s="168" t="s">
        <v>543</v>
      </c>
      <c r="M31" s="166"/>
      <c r="N31" s="166"/>
      <c r="O31" s="32"/>
      <c r="P31" s="32"/>
      <c r="Q31" s="32"/>
      <c r="R31" s="32"/>
      <c r="S31" s="2552"/>
      <c r="T31" s="2541"/>
    </row>
    <row r="32" spans="1:20" ht="18.5" customHeight="1" x14ac:dyDescent="0.25">
      <c r="A32" s="2799" t="s">
        <v>901</v>
      </c>
      <c r="B32" s="2800"/>
      <c r="C32" s="208"/>
      <c r="D32" s="189"/>
      <c r="E32" s="2565"/>
      <c r="F32" s="2681"/>
      <c r="G32" s="2540"/>
      <c r="H32" s="2803"/>
      <c r="I32" s="2540">
        <v>0</v>
      </c>
      <c r="J32" s="2541"/>
      <c r="K32" s="53"/>
      <c r="L32" s="169" t="s">
        <v>545</v>
      </c>
      <c r="M32" s="166"/>
      <c r="N32" s="166"/>
      <c r="O32" s="32"/>
      <c r="P32" s="32"/>
      <c r="Q32" s="32"/>
      <c r="R32" s="32"/>
      <c r="S32" s="2552">
        <v>430000</v>
      </c>
      <c r="T32" s="2541"/>
    </row>
    <row r="33" spans="1:20" ht="18.5" customHeight="1" x14ac:dyDescent="0.25">
      <c r="A33" s="2799" t="s">
        <v>902</v>
      </c>
      <c r="B33" s="2800"/>
      <c r="C33" s="208"/>
      <c r="D33" s="189" t="s">
        <v>512</v>
      </c>
      <c r="E33" s="2565">
        <v>8</v>
      </c>
      <c r="F33" s="2681"/>
      <c r="G33" s="2540">
        <v>32000</v>
      </c>
      <c r="H33" s="2541"/>
      <c r="I33" s="2540">
        <v>256000</v>
      </c>
      <c r="J33" s="2541"/>
      <c r="K33" s="53"/>
      <c r="L33" s="169" t="s">
        <v>547</v>
      </c>
      <c r="M33" s="166"/>
      <c r="N33" s="166"/>
      <c r="O33" s="32"/>
      <c r="P33" s="32"/>
      <c r="Q33" s="32"/>
      <c r="R33" s="32"/>
      <c r="S33" s="2552">
        <v>186498.86940298509</v>
      </c>
      <c r="T33" s="2541"/>
    </row>
    <row r="34" spans="1:20" ht="18.5" customHeight="1" x14ac:dyDescent="0.25">
      <c r="A34" s="217" t="s">
        <v>903</v>
      </c>
      <c r="B34" s="219"/>
      <c r="C34" s="208"/>
      <c r="D34" s="189" t="s">
        <v>512</v>
      </c>
      <c r="E34" s="2565">
        <v>2</v>
      </c>
      <c r="F34" s="2681"/>
      <c r="G34" s="2540">
        <v>32000</v>
      </c>
      <c r="H34" s="2541"/>
      <c r="I34" s="2540">
        <v>64000</v>
      </c>
      <c r="J34" s="2541"/>
      <c r="K34" s="53"/>
      <c r="L34" s="185" t="s">
        <v>520</v>
      </c>
      <c r="M34" s="173"/>
      <c r="N34" s="173"/>
      <c r="O34" s="186"/>
      <c r="P34" s="186"/>
      <c r="Q34" s="186"/>
      <c r="R34" s="186"/>
      <c r="S34" s="2757">
        <v>55000</v>
      </c>
      <c r="T34" s="2758"/>
    </row>
    <row r="35" spans="1:20" ht="18.5" customHeight="1" x14ac:dyDescent="0.25">
      <c r="A35" s="2799" t="s">
        <v>904</v>
      </c>
      <c r="B35" s="2800"/>
      <c r="C35" s="208"/>
      <c r="D35" s="189" t="s">
        <v>512</v>
      </c>
      <c r="E35" s="2565">
        <v>2</v>
      </c>
      <c r="F35" s="2681"/>
      <c r="G35" s="2540">
        <v>32000</v>
      </c>
      <c r="H35" s="2541"/>
      <c r="I35" s="2540">
        <v>64000</v>
      </c>
      <c r="J35" s="2541"/>
      <c r="K35" s="53"/>
      <c r="L35" s="174" t="s">
        <v>549</v>
      </c>
      <c r="M35" s="222"/>
      <c r="N35" s="222"/>
      <c r="O35" s="223"/>
      <c r="P35" s="223"/>
      <c r="Q35" s="176"/>
      <c r="R35" s="176"/>
      <c r="S35" s="2759">
        <v>857997.73880597018</v>
      </c>
      <c r="T35" s="2760"/>
    </row>
    <row r="36" spans="1:20" ht="18.5" customHeight="1" x14ac:dyDescent="0.25">
      <c r="A36" s="217" t="s">
        <v>520</v>
      </c>
      <c r="B36" s="219"/>
      <c r="C36" s="208"/>
      <c r="D36" s="189"/>
      <c r="E36" s="2565"/>
      <c r="F36" s="2681"/>
      <c r="G36" s="2540"/>
      <c r="H36" s="2803"/>
      <c r="I36" s="2540">
        <v>0</v>
      </c>
      <c r="J36" s="2541"/>
      <c r="K36" s="53"/>
      <c r="L36" s="177"/>
      <c r="M36" s="166"/>
      <c r="N36" s="166"/>
      <c r="O36" s="32"/>
      <c r="P36" s="32"/>
      <c r="Q36" s="32"/>
      <c r="R36" s="32"/>
      <c r="S36" s="32"/>
      <c r="T36" s="167"/>
    </row>
    <row r="37" spans="1:20" ht="18.5" customHeight="1" thickBot="1" x14ac:dyDescent="0.2">
      <c r="A37" s="224" t="s">
        <v>905</v>
      </c>
      <c r="B37" s="225"/>
      <c r="C37" s="208"/>
      <c r="D37" s="155"/>
      <c r="E37" s="2571"/>
      <c r="F37" s="2572"/>
      <c r="G37" s="2795"/>
      <c r="H37" s="2796"/>
      <c r="I37" s="2561">
        <v>1129937.3880597015</v>
      </c>
      <c r="J37" s="2562"/>
      <c r="K37" s="53"/>
      <c r="L37" s="178" t="s">
        <v>603</v>
      </c>
      <c r="M37" s="226"/>
      <c r="N37" s="226"/>
      <c r="O37" s="226"/>
      <c r="P37" s="226"/>
      <c r="Q37" s="179"/>
      <c r="R37" s="179"/>
      <c r="S37" s="2761">
        <v>4587975.1268656719</v>
      </c>
      <c r="T37" s="2762"/>
    </row>
    <row r="38" spans="1:20" ht="18.5" customHeight="1" x14ac:dyDescent="0.15">
      <c r="A38" s="217" t="s">
        <v>906</v>
      </c>
      <c r="B38" s="219"/>
      <c r="C38" s="208"/>
      <c r="D38" s="189" t="s">
        <v>512</v>
      </c>
      <c r="E38" s="2540">
        <v>12</v>
      </c>
      <c r="F38" s="2541"/>
      <c r="G38" s="2540">
        <v>32000</v>
      </c>
      <c r="H38" s="2541"/>
      <c r="I38" s="2540">
        <v>384000</v>
      </c>
      <c r="J38" s="2541"/>
      <c r="K38" s="53"/>
      <c r="L38" s="53"/>
      <c r="M38" s="53"/>
      <c r="N38" s="53"/>
      <c r="O38" s="53"/>
      <c r="P38" s="53"/>
      <c r="Q38" s="53"/>
      <c r="R38" s="53"/>
      <c r="S38" s="53"/>
      <c r="T38" s="53"/>
    </row>
    <row r="39" spans="1:20" ht="18.5" customHeight="1" x14ac:dyDescent="0.25">
      <c r="A39" s="2799" t="s">
        <v>907</v>
      </c>
      <c r="B39" s="2800"/>
      <c r="C39" s="208"/>
      <c r="D39" s="189" t="s">
        <v>512</v>
      </c>
      <c r="E39" s="2565">
        <v>17</v>
      </c>
      <c r="F39" s="2681"/>
      <c r="G39" s="2540">
        <v>32000</v>
      </c>
      <c r="H39" s="2541"/>
      <c r="I39" s="2540">
        <v>544000</v>
      </c>
      <c r="J39" s="2541"/>
      <c r="K39" s="53"/>
      <c r="L39" s="7" t="s">
        <v>1573</v>
      </c>
      <c r="M39" s="8"/>
      <c r="N39" s="8"/>
      <c r="O39" s="8"/>
      <c r="P39" s="9"/>
      <c r="Q39" s="10"/>
      <c r="R39" s="11"/>
      <c r="S39" s="53"/>
      <c r="T39" s="53"/>
    </row>
    <row r="40" spans="1:20" ht="18.5" customHeight="1" x14ac:dyDescent="0.25">
      <c r="A40" s="217" t="s">
        <v>745</v>
      </c>
      <c r="B40" s="219"/>
      <c r="C40" s="208"/>
      <c r="D40" s="189" t="s">
        <v>512</v>
      </c>
      <c r="E40" s="2565">
        <v>3</v>
      </c>
      <c r="F40" s="2681"/>
      <c r="G40" s="2540">
        <v>32000</v>
      </c>
      <c r="H40" s="2541"/>
      <c r="I40" s="2540">
        <v>96000</v>
      </c>
      <c r="J40" s="2541"/>
      <c r="K40" s="53"/>
      <c r="L40" s="2173" t="s">
        <v>1628</v>
      </c>
      <c r="M40" s="227"/>
      <c r="N40" s="227"/>
      <c r="O40" s="227"/>
      <c r="P40" s="227"/>
      <c r="Q40" s="228"/>
      <c r="R40" s="166"/>
      <c r="S40" s="166"/>
      <c r="T40" s="166"/>
    </row>
    <row r="41" spans="1:20" ht="18.5" customHeight="1" x14ac:dyDescent="0.25">
      <c r="A41" s="217" t="s">
        <v>908</v>
      </c>
      <c r="B41" s="219"/>
      <c r="C41" s="208"/>
      <c r="D41" s="189"/>
      <c r="E41" s="2565"/>
      <c r="F41" s="2681"/>
      <c r="G41" s="2540"/>
      <c r="H41" s="2803"/>
      <c r="I41" s="2540">
        <v>0</v>
      </c>
      <c r="J41" s="2541"/>
      <c r="K41" s="53"/>
      <c r="L41" s="166"/>
      <c r="M41" s="227"/>
      <c r="N41" s="227"/>
      <c r="O41" s="227"/>
      <c r="P41" s="227"/>
      <c r="Q41" s="61"/>
      <c r="R41" s="166"/>
      <c r="S41" s="166"/>
      <c r="T41" s="166"/>
    </row>
    <row r="42" spans="1:20" ht="18.5" customHeight="1" x14ac:dyDescent="0.25">
      <c r="A42" s="217" t="s">
        <v>635</v>
      </c>
      <c r="B42" s="219"/>
      <c r="C42" s="208"/>
      <c r="D42" s="189" t="s">
        <v>909</v>
      </c>
      <c r="E42" s="2814">
        <v>1.9208955223880595</v>
      </c>
      <c r="F42" s="2681"/>
      <c r="G42" s="2540">
        <v>55150</v>
      </c>
      <c r="H42" s="2803"/>
      <c r="I42" s="2540">
        <v>105937.38805970148</v>
      </c>
      <c r="J42" s="2541"/>
      <c r="K42" s="53"/>
      <c r="L42" s="166"/>
      <c r="M42" s="2794"/>
      <c r="N42" s="2794"/>
      <c r="O42" s="2794"/>
      <c r="P42" s="2794"/>
      <c r="Q42" s="61"/>
      <c r="R42" s="55"/>
      <c r="S42" s="166"/>
      <c r="T42" s="166"/>
    </row>
    <row r="43" spans="1:20" ht="18.5" customHeight="1" x14ac:dyDescent="0.15">
      <c r="A43" s="168"/>
      <c r="B43" s="216"/>
      <c r="C43" s="155"/>
      <c r="D43" s="155"/>
      <c r="E43" s="2571"/>
      <c r="F43" s="2572"/>
      <c r="G43" s="2795"/>
      <c r="H43" s="2796"/>
      <c r="I43" s="2795"/>
      <c r="J43" s="2796"/>
      <c r="K43" s="53"/>
      <c r="L43" s="166"/>
      <c r="M43" s="2794"/>
      <c r="N43" s="2794"/>
      <c r="O43" s="2794"/>
      <c r="P43" s="2794"/>
      <c r="Q43" s="61"/>
      <c r="R43" s="61"/>
      <c r="S43" s="166"/>
      <c r="T43" s="166"/>
    </row>
    <row r="44" spans="1:20" ht="18.5" customHeight="1" thickBot="1" x14ac:dyDescent="0.2">
      <c r="A44" s="229" t="s">
        <v>573</v>
      </c>
      <c r="B44" s="230"/>
      <c r="C44" s="231"/>
      <c r="D44" s="232"/>
      <c r="E44" s="2544">
        <v>64</v>
      </c>
      <c r="F44" s="2545"/>
      <c r="G44" s="2546"/>
      <c r="H44" s="2547"/>
      <c r="I44" s="2544">
        <v>2360737.3880597018</v>
      </c>
      <c r="J44" s="2545"/>
      <c r="K44" s="53"/>
      <c r="L44" s="166"/>
      <c r="M44" s="2794"/>
      <c r="N44" s="2794"/>
      <c r="O44" s="2794"/>
      <c r="P44" s="2794"/>
      <c r="Q44" s="61"/>
      <c r="R44" s="166"/>
      <c r="S44" s="166"/>
      <c r="T44" s="166"/>
    </row>
    <row r="45" spans="1:20" ht="17" customHeight="1" x14ac:dyDescent="0.25">
      <c r="A45" s="233"/>
      <c r="B45" s="233"/>
      <c r="C45" s="234"/>
      <c r="D45" s="235"/>
      <c r="E45" s="2792"/>
      <c r="F45" s="2793"/>
      <c r="G45" s="2552"/>
      <c r="H45" s="2801"/>
      <c r="I45" s="2552"/>
      <c r="J45" s="2802"/>
      <c r="K45" s="53"/>
      <c r="L45" s="166"/>
      <c r="M45" s="53"/>
      <c r="N45" s="53"/>
      <c r="O45" s="53"/>
      <c r="P45" s="53"/>
      <c r="Q45" s="53"/>
      <c r="R45" s="61"/>
      <c r="S45" s="166"/>
      <c r="T45" s="166"/>
    </row>
    <row r="46" spans="1:20" ht="17" customHeight="1" x14ac:dyDescent="0.15">
      <c r="A46" s="48"/>
      <c r="B46" s="48"/>
      <c r="C46" s="53"/>
      <c r="D46" s="53"/>
      <c r="E46" s="53"/>
      <c r="F46" s="53"/>
      <c r="G46" s="50"/>
      <c r="H46" s="50"/>
      <c r="I46" s="51"/>
      <c r="J46" s="52"/>
      <c r="K46" s="53"/>
      <c r="L46" s="56"/>
      <c r="M46" s="56"/>
      <c r="N46" s="166"/>
      <c r="O46" s="166"/>
      <c r="P46" s="166"/>
      <c r="Q46" s="166"/>
      <c r="R46" s="59"/>
      <c r="S46" s="166"/>
      <c r="T46" s="166"/>
    </row>
    <row r="47" spans="1:20" ht="17" customHeight="1" x14ac:dyDescent="0.15">
      <c r="A47" s="2703" t="s">
        <v>1873</v>
      </c>
      <c r="B47" s="2703"/>
      <c r="C47" s="2703"/>
      <c r="D47" s="2703"/>
      <c r="E47" s="2703"/>
      <c r="F47" s="2703"/>
      <c r="G47" s="2703"/>
      <c r="H47" s="2703"/>
      <c r="I47" s="2703"/>
      <c r="J47" s="2703"/>
      <c r="K47" s="2703"/>
      <c r="L47" s="2703"/>
      <c r="M47" s="2703"/>
      <c r="N47" s="2703"/>
      <c r="O47" s="2703"/>
      <c r="P47" s="2703"/>
      <c r="Q47" s="2703"/>
      <c r="R47" s="2703"/>
      <c r="S47" s="2703"/>
      <c r="T47" s="2703"/>
    </row>
    <row r="48" spans="1:20" ht="17" customHeight="1" thickBot="1" x14ac:dyDescent="0.2">
      <c r="A48" s="56"/>
      <c r="B48" s="56"/>
      <c r="C48" s="166"/>
      <c r="D48" s="166"/>
      <c r="E48" s="166"/>
      <c r="F48" s="166"/>
      <c r="G48" s="59"/>
      <c r="H48" s="59"/>
      <c r="I48" s="60"/>
      <c r="J48" s="61"/>
      <c r="K48" s="53"/>
      <c r="L48" s="53"/>
      <c r="M48" s="53"/>
      <c r="N48" s="53"/>
      <c r="O48" s="53"/>
      <c r="P48" s="53"/>
      <c r="Q48" s="53"/>
      <c r="R48" s="53"/>
      <c r="S48" s="53"/>
      <c r="T48" s="53"/>
    </row>
    <row r="49" spans="1:20" ht="18.5" customHeight="1" x14ac:dyDescent="0.25">
      <c r="A49" s="2612" t="s">
        <v>451</v>
      </c>
      <c r="B49" s="2613"/>
      <c r="C49" s="2589" t="s">
        <v>452</v>
      </c>
      <c r="D49" s="2618"/>
      <c r="E49" s="2618"/>
      <c r="F49" s="2590"/>
      <c r="G49" s="2595" t="s">
        <v>453</v>
      </c>
      <c r="H49" s="2596"/>
      <c r="I49" s="2595" t="s">
        <v>454</v>
      </c>
      <c r="J49" s="2596"/>
      <c r="K49" s="53"/>
      <c r="L49" s="2620" t="s">
        <v>451</v>
      </c>
      <c r="M49" s="2618" t="s">
        <v>452</v>
      </c>
      <c r="N49" s="2618"/>
      <c r="O49" s="2618"/>
      <c r="P49" s="2590"/>
      <c r="Q49" s="2595" t="s">
        <v>453</v>
      </c>
      <c r="R49" s="2596"/>
      <c r="S49" s="2589" t="s">
        <v>455</v>
      </c>
      <c r="T49" s="2680"/>
    </row>
    <row r="50" spans="1:20" ht="18.5" customHeight="1" thickBot="1" x14ac:dyDescent="0.3">
      <c r="A50" s="2614"/>
      <c r="B50" s="2615"/>
      <c r="C50" s="2591"/>
      <c r="D50" s="2619"/>
      <c r="E50" s="2619"/>
      <c r="F50" s="2592"/>
      <c r="G50" s="2593" t="s">
        <v>456</v>
      </c>
      <c r="H50" s="2594"/>
      <c r="I50" s="2593"/>
      <c r="J50" s="2594"/>
      <c r="K50" s="53"/>
      <c r="L50" s="2621"/>
      <c r="M50" s="2619"/>
      <c r="N50" s="2619"/>
      <c r="O50" s="2619"/>
      <c r="P50" s="2592"/>
      <c r="Q50" s="2593" t="s">
        <v>456</v>
      </c>
      <c r="R50" s="2594"/>
      <c r="S50" s="2585" t="s">
        <v>363</v>
      </c>
      <c r="T50" s="2681"/>
    </row>
    <row r="51" spans="1:20" ht="18.5" customHeight="1" x14ac:dyDescent="0.15">
      <c r="A51" s="2614"/>
      <c r="B51" s="2615"/>
      <c r="C51" s="66" t="s">
        <v>457</v>
      </c>
      <c r="D51" s="2675" t="s">
        <v>458</v>
      </c>
      <c r="E51" s="2585" t="s">
        <v>459</v>
      </c>
      <c r="F51" s="2586"/>
      <c r="G51" s="2593" t="s">
        <v>460</v>
      </c>
      <c r="H51" s="2594"/>
      <c r="I51" s="2593" t="s">
        <v>363</v>
      </c>
      <c r="J51" s="2594"/>
      <c r="K51" s="53"/>
      <c r="L51" s="2621"/>
      <c r="M51" s="64" t="s">
        <v>457</v>
      </c>
      <c r="N51" s="2675" t="s">
        <v>458</v>
      </c>
      <c r="O51" s="2585" t="s">
        <v>459</v>
      </c>
      <c r="P51" s="2586"/>
      <c r="Q51" s="2593" t="s">
        <v>460</v>
      </c>
      <c r="R51" s="2594"/>
      <c r="S51" s="2585"/>
      <c r="T51" s="2681"/>
    </row>
    <row r="52" spans="1:20" ht="18.5" customHeight="1" thickBot="1" x14ac:dyDescent="0.2">
      <c r="A52" s="2616"/>
      <c r="B52" s="2617"/>
      <c r="C52" s="67" t="s">
        <v>461</v>
      </c>
      <c r="D52" s="2588"/>
      <c r="E52" s="2591"/>
      <c r="F52" s="2592"/>
      <c r="G52" s="2544"/>
      <c r="H52" s="2545"/>
      <c r="I52" s="2544"/>
      <c r="J52" s="2545"/>
      <c r="K52" s="53"/>
      <c r="L52" s="2622"/>
      <c r="M52" s="63" t="s">
        <v>461</v>
      </c>
      <c r="N52" s="2588"/>
      <c r="O52" s="2591"/>
      <c r="P52" s="2592"/>
      <c r="Q52" s="2544"/>
      <c r="R52" s="2545"/>
      <c r="S52" s="2682"/>
      <c r="T52" s="2683"/>
    </row>
    <row r="53" spans="1:20" ht="18.5" customHeight="1" x14ac:dyDescent="0.25">
      <c r="A53" s="203" t="s">
        <v>462</v>
      </c>
      <c r="B53" s="204"/>
      <c r="C53" s="205"/>
      <c r="D53" s="189"/>
      <c r="E53" s="2565"/>
      <c r="F53" s="2681"/>
      <c r="G53" s="2540"/>
      <c r="H53" s="2803"/>
      <c r="I53" s="2540"/>
      <c r="J53" s="2811"/>
      <c r="K53" s="53"/>
      <c r="L53" s="135" t="s">
        <v>463</v>
      </c>
      <c r="M53" s="206"/>
      <c r="N53" s="207"/>
      <c r="O53" s="2583"/>
      <c r="P53" s="2584"/>
      <c r="Q53" s="2583"/>
      <c r="R53" s="2584"/>
      <c r="S53" s="2583"/>
      <c r="T53" s="2584"/>
    </row>
    <row r="54" spans="1:20" ht="18.5" customHeight="1" x14ac:dyDescent="0.25">
      <c r="A54" s="2812" t="s">
        <v>870</v>
      </c>
      <c r="B54" s="2813"/>
      <c r="C54" s="208"/>
      <c r="D54" s="189"/>
      <c r="E54" s="2565"/>
      <c r="F54" s="2681"/>
      <c r="G54" s="2540"/>
      <c r="H54" s="2803"/>
      <c r="I54" s="2561">
        <v>0</v>
      </c>
      <c r="J54" s="2806"/>
      <c r="K54" s="53"/>
      <c r="L54" s="138"/>
      <c r="M54" s="209"/>
      <c r="N54" s="189"/>
      <c r="O54" s="2540"/>
      <c r="P54" s="2541"/>
      <c r="Q54" s="2540"/>
      <c r="R54" s="2541"/>
      <c r="S54" s="2540"/>
      <c r="T54" s="2541"/>
    </row>
    <row r="55" spans="1:20" ht="18.5" customHeight="1" x14ac:dyDescent="0.25">
      <c r="A55" s="2799" t="s">
        <v>871</v>
      </c>
      <c r="B55" s="2800"/>
      <c r="C55" s="208"/>
      <c r="D55" s="189"/>
      <c r="E55" s="2565"/>
      <c r="F55" s="2681"/>
      <c r="G55" s="2540"/>
      <c r="H55" s="2803"/>
      <c r="I55" s="2540">
        <v>0</v>
      </c>
      <c r="J55" s="2541"/>
      <c r="K55" s="53"/>
      <c r="L55" s="138" t="s">
        <v>466</v>
      </c>
      <c r="M55" s="189" t="s">
        <v>872</v>
      </c>
      <c r="N55" s="189" t="s">
        <v>513</v>
      </c>
      <c r="O55" s="2540">
        <v>10000</v>
      </c>
      <c r="P55" s="2541"/>
      <c r="Q55" s="2540">
        <v>400</v>
      </c>
      <c r="R55" s="2541"/>
      <c r="S55" s="2540">
        <v>4000000</v>
      </c>
      <c r="T55" s="2541"/>
    </row>
    <row r="56" spans="1:20" ht="18.5" customHeight="1" x14ac:dyDescent="0.25">
      <c r="A56" s="164" t="s">
        <v>874</v>
      </c>
      <c r="B56" s="210"/>
      <c r="C56" s="208"/>
      <c r="D56" s="189"/>
      <c r="E56" s="2565"/>
      <c r="F56" s="2681"/>
      <c r="G56" s="2540"/>
      <c r="H56" s="2803"/>
      <c r="I56" s="2540">
        <v>0</v>
      </c>
      <c r="J56" s="2541"/>
      <c r="K56" s="53"/>
      <c r="L56" s="138" t="s">
        <v>875</v>
      </c>
      <c r="M56" s="209"/>
      <c r="N56" s="189"/>
      <c r="O56" s="2540"/>
      <c r="P56" s="2541"/>
      <c r="Q56" s="2540"/>
      <c r="R56" s="2541"/>
      <c r="S56" s="2540">
        <v>0</v>
      </c>
      <c r="T56" s="2541"/>
    </row>
    <row r="57" spans="1:20" ht="18.5" customHeight="1" x14ac:dyDescent="0.15">
      <c r="A57" s="2799" t="s">
        <v>876</v>
      </c>
      <c r="B57" s="2800"/>
      <c r="C57" s="208"/>
      <c r="D57" s="189"/>
      <c r="E57" s="2565"/>
      <c r="F57" s="2566"/>
      <c r="G57" s="2540"/>
      <c r="H57" s="2541"/>
      <c r="I57" s="2540">
        <v>0</v>
      </c>
      <c r="J57" s="2541"/>
      <c r="K57" s="53"/>
      <c r="L57" s="138" t="s">
        <v>877</v>
      </c>
      <c r="M57" s="189"/>
      <c r="N57" s="189"/>
      <c r="O57" s="2540"/>
      <c r="P57" s="2541"/>
      <c r="Q57" s="2540"/>
      <c r="R57" s="2541"/>
      <c r="S57" s="2540">
        <v>0</v>
      </c>
      <c r="T57" s="2541"/>
    </row>
    <row r="58" spans="1:20" ht="18.5" customHeight="1" x14ac:dyDescent="0.15">
      <c r="A58" s="2799" t="s">
        <v>880</v>
      </c>
      <c r="B58" s="2800"/>
      <c r="C58" s="208"/>
      <c r="D58" s="189"/>
      <c r="E58" s="2565"/>
      <c r="F58" s="2566"/>
      <c r="G58" s="2540"/>
      <c r="H58" s="2541"/>
      <c r="I58" s="2540">
        <v>0</v>
      </c>
      <c r="J58" s="2541"/>
      <c r="K58" s="53"/>
      <c r="L58" s="138" t="s">
        <v>881</v>
      </c>
      <c r="M58" s="189"/>
      <c r="N58" s="189"/>
      <c r="O58" s="2540"/>
      <c r="P58" s="2541"/>
      <c r="Q58" s="2540"/>
      <c r="R58" s="2541"/>
      <c r="S58" s="2540">
        <v>0</v>
      </c>
      <c r="T58" s="2541"/>
    </row>
    <row r="59" spans="1:20" ht="18.5" customHeight="1" x14ac:dyDescent="0.15">
      <c r="A59" s="2799" t="s">
        <v>882</v>
      </c>
      <c r="B59" s="2800"/>
      <c r="C59" s="208"/>
      <c r="D59" s="189"/>
      <c r="E59" s="2565"/>
      <c r="F59" s="2566"/>
      <c r="G59" s="2540"/>
      <c r="H59" s="2541"/>
      <c r="I59" s="2540">
        <v>0</v>
      </c>
      <c r="J59" s="2541"/>
      <c r="K59" s="53"/>
      <c r="L59" s="138" t="s">
        <v>883</v>
      </c>
      <c r="M59" s="189"/>
      <c r="N59" s="189"/>
      <c r="O59" s="2540"/>
      <c r="P59" s="2541"/>
      <c r="Q59" s="2540"/>
      <c r="R59" s="2541"/>
      <c r="S59" s="2540">
        <v>0</v>
      </c>
      <c r="T59" s="2541"/>
    </row>
    <row r="60" spans="1:20" ht="18.5" customHeight="1" x14ac:dyDescent="0.15">
      <c r="A60" s="2799" t="s">
        <v>884</v>
      </c>
      <c r="B60" s="2800"/>
      <c r="C60" s="208"/>
      <c r="D60" s="189"/>
      <c r="E60" s="2565"/>
      <c r="F60" s="2566"/>
      <c r="G60" s="2540"/>
      <c r="H60" s="2541"/>
      <c r="I60" s="2540">
        <v>0</v>
      </c>
      <c r="J60" s="2541"/>
      <c r="K60" s="53"/>
      <c r="L60" s="138" t="s">
        <v>885</v>
      </c>
      <c r="M60" s="189"/>
      <c r="N60" s="189"/>
      <c r="O60" s="2540"/>
      <c r="P60" s="2541"/>
      <c r="Q60" s="2540"/>
      <c r="R60" s="2541"/>
      <c r="S60" s="2540">
        <v>0</v>
      </c>
      <c r="T60" s="2541"/>
    </row>
    <row r="61" spans="1:20" ht="18.5" customHeight="1" x14ac:dyDescent="0.15">
      <c r="A61" s="164" t="s">
        <v>520</v>
      </c>
      <c r="B61" s="210"/>
      <c r="C61" s="208"/>
      <c r="D61" s="189"/>
      <c r="E61" s="2565"/>
      <c r="F61" s="2566"/>
      <c r="G61" s="2540"/>
      <c r="H61" s="2541"/>
      <c r="I61" s="2540">
        <v>0</v>
      </c>
      <c r="J61" s="2541"/>
      <c r="K61" s="53"/>
      <c r="L61" s="138" t="s">
        <v>550</v>
      </c>
      <c r="M61" s="189"/>
      <c r="N61" s="189"/>
      <c r="O61" s="2540"/>
      <c r="P61" s="2541"/>
      <c r="Q61" s="2540"/>
      <c r="R61" s="2541"/>
      <c r="S61" s="2540">
        <v>0</v>
      </c>
      <c r="T61" s="2541"/>
    </row>
    <row r="62" spans="1:20" ht="18.5" customHeight="1" x14ac:dyDescent="0.15">
      <c r="A62" s="2809" t="s">
        <v>575</v>
      </c>
      <c r="B62" s="2810"/>
      <c r="C62" s="208"/>
      <c r="D62" s="189"/>
      <c r="E62" s="2565"/>
      <c r="F62" s="2566"/>
      <c r="G62" s="2540"/>
      <c r="H62" s="2541"/>
      <c r="I62" s="2561">
        <v>320000</v>
      </c>
      <c r="J62" s="2562"/>
      <c r="K62" s="53"/>
      <c r="L62" s="138" t="s">
        <v>551</v>
      </c>
      <c r="M62" s="189" t="s">
        <v>610</v>
      </c>
      <c r="N62" s="189" t="s">
        <v>476</v>
      </c>
      <c r="O62" s="2540">
        <v>3</v>
      </c>
      <c r="P62" s="2541"/>
      <c r="Q62" s="2540">
        <v>90000</v>
      </c>
      <c r="R62" s="2541"/>
      <c r="S62" s="2540">
        <v>270000</v>
      </c>
      <c r="T62" s="2541"/>
    </row>
    <row r="63" spans="1:20" ht="18.5" customHeight="1" x14ac:dyDescent="0.15">
      <c r="A63" s="211" t="s">
        <v>485</v>
      </c>
      <c r="B63" s="212"/>
      <c r="C63" s="136" t="s">
        <v>512</v>
      </c>
      <c r="D63" s="189" t="s">
        <v>513</v>
      </c>
      <c r="E63" s="2565">
        <v>10</v>
      </c>
      <c r="F63" s="2566"/>
      <c r="G63" s="2540">
        <v>32000</v>
      </c>
      <c r="H63" s="2541"/>
      <c r="I63" s="2540">
        <v>320000</v>
      </c>
      <c r="J63" s="2541"/>
      <c r="K63" s="53"/>
      <c r="L63" s="138" t="s">
        <v>553</v>
      </c>
      <c r="M63" s="189" t="s">
        <v>886</v>
      </c>
      <c r="N63" s="189" t="s">
        <v>879</v>
      </c>
      <c r="O63" s="2540">
        <v>6</v>
      </c>
      <c r="P63" s="2541"/>
      <c r="Q63" s="2540">
        <v>17400</v>
      </c>
      <c r="R63" s="2541"/>
      <c r="S63" s="2540">
        <v>104400</v>
      </c>
      <c r="T63" s="2541"/>
    </row>
    <row r="64" spans="1:20" ht="18.5" customHeight="1" x14ac:dyDescent="0.15">
      <c r="A64" s="2807" t="s">
        <v>887</v>
      </c>
      <c r="B64" s="2808"/>
      <c r="C64" s="208"/>
      <c r="D64" s="189"/>
      <c r="E64" s="2565"/>
      <c r="F64" s="2566"/>
      <c r="G64" s="2540"/>
      <c r="H64" s="2541"/>
      <c r="I64" s="2540">
        <v>0</v>
      </c>
      <c r="J64" s="2541"/>
      <c r="K64" s="53"/>
      <c r="L64" s="138" t="s">
        <v>888</v>
      </c>
      <c r="M64" s="189"/>
      <c r="N64" s="189"/>
      <c r="O64" s="2540"/>
      <c r="P64" s="2541"/>
      <c r="Q64" s="2540"/>
      <c r="R64" s="2541"/>
      <c r="S64" s="2540">
        <v>0</v>
      </c>
      <c r="T64" s="2541"/>
    </row>
    <row r="65" spans="1:20" ht="18.5" customHeight="1" x14ac:dyDescent="0.15">
      <c r="A65" s="211" t="s">
        <v>490</v>
      </c>
      <c r="B65" s="212"/>
      <c r="C65" s="208"/>
      <c r="D65" s="189"/>
      <c r="E65" s="2565"/>
      <c r="F65" s="2566"/>
      <c r="G65" s="2540"/>
      <c r="H65" s="2541"/>
      <c r="I65" s="2540">
        <v>0</v>
      </c>
      <c r="J65" s="2541"/>
      <c r="K65" s="53"/>
      <c r="L65" s="138" t="s">
        <v>891</v>
      </c>
      <c r="M65" s="189"/>
      <c r="N65" s="189"/>
      <c r="O65" s="2540"/>
      <c r="P65" s="2541"/>
      <c r="Q65" s="2540"/>
      <c r="R65" s="2541"/>
      <c r="S65" s="2540">
        <v>0</v>
      </c>
      <c r="T65" s="2541"/>
    </row>
    <row r="66" spans="1:20" ht="18.5" customHeight="1" x14ac:dyDescent="0.25">
      <c r="A66" s="211" t="s">
        <v>892</v>
      </c>
      <c r="B66" s="212"/>
      <c r="C66" s="208"/>
      <c r="D66" s="189"/>
      <c r="E66" s="2565"/>
      <c r="F66" s="2681"/>
      <c r="G66" s="2540"/>
      <c r="H66" s="2803"/>
      <c r="I66" s="2540">
        <v>0</v>
      </c>
      <c r="J66" s="2541"/>
      <c r="K66" s="53"/>
      <c r="L66" s="138" t="s">
        <v>893</v>
      </c>
      <c r="M66" s="209"/>
      <c r="N66" s="189"/>
      <c r="O66" s="2540"/>
      <c r="P66" s="2541"/>
      <c r="Q66" s="2540"/>
      <c r="R66" s="2541"/>
      <c r="S66" s="2540">
        <v>0</v>
      </c>
      <c r="T66" s="2541"/>
    </row>
    <row r="67" spans="1:20" ht="18.5" customHeight="1" x14ac:dyDescent="0.25">
      <c r="A67" s="213" t="s">
        <v>894</v>
      </c>
      <c r="B67" s="65"/>
      <c r="C67" s="208"/>
      <c r="D67" s="189"/>
      <c r="E67" s="2565"/>
      <c r="F67" s="2681"/>
      <c r="G67" s="2540"/>
      <c r="H67" s="2803"/>
      <c r="I67" s="2540">
        <v>0</v>
      </c>
      <c r="J67" s="2541"/>
      <c r="K67" s="53"/>
      <c r="L67" s="138" t="s">
        <v>615</v>
      </c>
      <c r="M67" s="209"/>
      <c r="N67" s="189"/>
      <c r="O67" s="2540"/>
      <c r="P67" s="2541"/>
      <c r="Q67" s="2540"/>
      <c r="R67" s="2541"/>
      <c r="S67" s="2540">
        <v>0</v>
      </c>
      <c r="T67" s="2541"/>
    </row>
    <row r="68" spans="1:20" ht="18.5" customHeight="1" x14ac:dyDescent="0.25">
      <c r="A68" s="211" t="s">
        <v>895</v>
      </c>
      <c r="B68" s="212"/>
      <c r="C68" s="208"/>
      <c r="D68" s="189"/>
      <c r="E68" s="2565"/>
      <c r="F68" s="2681"/>
      <c r="G68" s="2540"/>
      <c r="H68" s="2803"/>
      <c r="I68" s="2540">
        <v>0</v>
      </c>
      <c r="J68" s="2541"/>
      <c r="K68" s="53"/>
      <c r="L68" s="138" t="s">
        <v>523</v>
      </c>
      <c r="M68" s="189" t="s">
        <v>616</v>
      </c>
      <c r="N68" s="189" t="s">
        <v>513</v>
      </c>
      <c r="O68" s="2540">
        <v>110</v>
      </c>
      <c r="P68" s="2541"/>
      <c r="Q68" s="2540">
        <v>3400</v>
      </c>
      <c r="R68" s="2541"/>
      <c r="S68" s="2540">
        <v>374000</v>
      </c>
      <c r="T68" s="2541"/>
    </row>
    <row r="69" spans="1:20" ht="18.5" customHeight="1" x14ac:dyDescent="0.25">
      <c r="A69" s="211" t="s">
        <v>520</v>
      </c>
      <c r="B69" s="212"/>
      <c r="C69" s="208"/>
      <c r="D69" s="189"/>
      <c r="E69" s="2565"/>
      <c r="F69" s="2681"/>
      <c r="G69" s="2540"/>
      <c r="H69" s="2803"/>
      <c r="I69" s="2540">
        <v>0</v>
      </c>
      <c r="J69" s="2541"/>
      <c r="K69" s="53"/>
      <c r="L69" s="138" t="s">
        <v>822</v>
      </c>
      <c r="M69" s="189" t="s">
        <v>619</v>
      </c>
      <c r="N69" s="189" t="s">
        <v>513</v>
      </c>
      <c r="O69" s="2540">
        <v>1</v>
      </c>
      <c r="P69" s="2541"/>
      <c r="Q69" s="2540">
        <v>10300</v>
      </c>
      <c r="R69" s="2541"/>
      <c r="S69" s="2540">
        <v>10300</v>
      </c>
      <c r="T69" s="2541"/>
    </row>
    <row r="70" spans="1:20" ht="18.5" customHeight="1" x14ac:dyDescent="0.25">
      <c r="A70" s="214" t="s">
        <v>506</v>
      </c>
      <c r="B70" s="215"/>
      <c r="C70" s="208"/>
      <c r="D70" s="189"/>
      <c r="E70" s="2565"/>
      <c r="F70" s="2681"/>
      <c r="G70" s="2540"/>
      <c r="H70" s="2803"/>
      <c r="I70" s="2561">
        <v>640000</v>
      </c>
      <c r="J70" s="2806"/>
      <c r="K70" s="53"/>
      <c r="L70" s="138" t="s">
        <v>595</v>
      </c>
      <c r="M70" s="209"/>
      <c r="N70" s="189"/>
      <c r="O70" s="2540"/>
      <c r="P70" s="2541"/>
      <c r="Q70" s="2540"/>
      <c r="R70" s="2541"/>
      <c r="S70" s="2540">
        <v>0</v>
      </c>
      <c r="T70" s="2541"/>
    </row>
    <row r="71" spans="1:20" ht="18.5" customHeight="1" x14ac:dyDescent="0.15">
      <c r="A71" s="168" t="s">
        <v>910</v>
      </c>
      <c r="B71" s="216"/>
      <c r="C71" s="136" t="s">
        <v>512</v>
      </c>
      <c r="D71" s="189" t="s">
        <v>513</v>
      </c>
      <c r="E71" s="2540">
        <v>6</v>
      </c>
      <c r="F71" s="2541"/>
      <c r="G71" s="2540">
        <v>32000</v>
      </c>
      <c r="H71" s="2541"/>
      <c r="I71" s="2540">
        <v>192000</v>
      </c>
      <c r="J71" s="2541"/>
      <c r="K71" s="53"/>
      <c r="L71" s="138" t="s">
        <v>896</v>
      </c>
      <c r="M71" s="209"/>
      <c r="N71" s="189"/>
      <c r="O71" s="2540"/>
      <c r="P71" s="2541"/>
      <c r="Q71" s="2540"/>
      <c r="R71" s="2541"/>
      <c r="S71" s="2540">
        <v>0</v>
      </c>
      <c r="T71" s="2541"/>
    </row>
    <row r="72" spans="1:20" ht="18.5" customHeight="1" x14ac:dyDescent="0.15">
      <c r="A72" s="168" t="s">
        <v>511</v>
      </c>
      <c r="B72" s="216"/>
      <c r="C72" s="136" t="s">
        <v>512</v>
      </c>
      <c r="D72" s="189" t="s">
        <v>513</v>
      </c>
      <c r="E72" s="2540">
        <v>2</v>
      </c>
      <c r="F72" s="2541"/>
      <c r="G72" s="2540">
        <v>32000</v>
      </c>
      <c r="H72" s="2541"/>
      <c r="I72" s="2540">
        <v>64000</v>
      </c>
      <c r="J72" s="2541"/>
      <c r="K72" s="53"/>
      <c r="L72" s="217" t="s">
        <v>531</v>
      </c>
      <c r="M72" s="218"/>
      <c r="N72" s="136"/>
      <c r="O72" s="2540"/>
      <c r="P72" s="2541"/>
      <c r="Q72" s="2540"/>
      <c r="R72" s="2541"/>
      <c r="S72" s="2540">
        <v>0</v>
      </c>
      <c r="T72" s="2541"/>
    </row>
    <row r="73" spans="1:20" ht="18.5" customHeight="1" x14ac:dyDescent="0.15">
      <c r="A73" s="217" t="s">
        <v>897</v>
      </c>
      <c r="B73" s="219"/>
      <c r="C73" s="208"/>
      <c r="D73" s="189"/>
      <c r="E73" s="2540"/>
      <c r="F73" s="2541"/>
      <c r="G73" s="2540"/>
      <c r="H73" s="2541"/>
      <c r="I73" s="2540">
        <v>0</v>
      </c>
      <c r="J73" s="2541"/>
      <c r="K73" s="53"/>
      <c r="L73" s="220" t="s">
        <v>898</v>
      </c>
      <c r="M73" s="66"/>
      <c r="N73" s="221"/>
      <c r="O73" s="2804"/>
      <c r="P73" s="2805"/>
      <c r="Q73" s="2804"/>
      <c r="R73" s="2805"/>
      <c r="S73" s="2593">
        <v>4758700</v>
      </c>
      <c r="T73" s="2594"/>
    </row>
    <row r="74" spans="1:20" ht="18.5" customHeight="1" x14ac:dyDescent="0.15">
      <c r="A74" s="217" t="s">
        <v>899</v>
      </c>
      <c r="B74" s="219"/>
      <c r="C74" s="208"/>
      <c r="D74" s="189"/>
      <c r="E74" s="2540"/>
      <c r="F74" s="2541"/>
      <c r="G74" s="2540"/>
      <c r="H74" s="2541"/>
      <c r="I74" s="2540">
        <v>0</v>
      </c>
      <c r="J74" s="2541"/>
      <c r="K74" s="53"/>
      <c r="L74" s="160" t="s">
        <v>597</v>
      </c>
      <c r="M74" s="161"/>
      <c r="N74" s="161"/>
      <c r="O74" s="162"/>
      <c r="P74" s="162"/>
      <c r="Q74" s="162"/>
      <c r="R74" s="162"/>
      <c r="S74" s="162"/>
      <c r="T74" s="163"/>
    </row>
    <row r="75" spans="1:20" ht="18.5" customHeight="1" x14ac:dyDescent="0.15">
      <c r="A75" s="2799" t="s">
        <v>542</v>
      </c>
      <c r="B75" s="2800"/>
      <c r="C75" s="136" t="s">
        <v>512</v>
      </c>
      <c r="D75" s="189" t="s">
        <v>513</v>
      </c>
      <c r="E75" s="2540">
        <v>8</v>
      </c>
      <c r="F75" s="2541"/>
      <c r="G75" s="2540">
        <v>32000</v>
      </c>
      <c r="H75" s="2541"/>
      <c r="I75" s="2540">
        <v>256000</v>
      </c>
      <c r="J75" s="2541"/>
      <c r="K75" s="53"/>
      <c r="L75" s="164" t="s">
        <v>541</v>
      </c>
      <c r="M75" s="165">
        <v>0.05</v>
      </c>
      <c r="N75" s="166"/>
      <c r="O75" s="32"/>
      <c r="P75" s="32"/>
      <c r="Q75" s="32"/>
      <c r="R75" s="32"/>
      <c r="S75" s="2552">
        <v>327292.5</v>
      </c>
      <c r="T75" s="2541"/>
    </row>
    <row r="76" spans="1:20" ht="18.5" customHeight="1" x14ac:dyDescent="0.25">
      <c r="A76" s="2799" t="s">
        <v>900</v>
      </c>
      <c r="B76" s="2800"/>
      <c r="C76" s="208"/>
      <c r="D76" s="189"/>
      <c r="E76" s="2565"/>
      <c r="F76" s="2681"/>
      <c r="G76" s="2540"/>
      <c r="H76" s="2803"/>
      <c r="I76" s="2540">
        <v>0</v>
      </c>
      <c r="J76" s="2541"/>
      <c r="K76" s="53"/>
      <c r="L76" s="168" t="s">
        <v>543</v>
      </c>
      <c r="M76" s="166"/>
      <c r="N76" s="166"/>
      <c r="O76" s="32"/>
      <c r="P76" s="32"/>
      <c r="Q76" s="32"/>
      <c r="R76" s="32"/>
      <c r="S76" s="2552"/>
      <c r="T76" s="2541"/>
    </row>
    <row r="77" spans="1:20" ht="18.5" customHeight="1" x14ac:dyDescent="0.25">
      <c r="A77" s="2799" t="s">
        <v>901</v>
      </c>
      <c r="B77" s="2800"/>
      <c r="C77" s="208"/>
      <c r="D77" s="189"/>
      <c r="E77" s="2565"/>
      <c r="F77" s="2681"/>
      <c r="G77" s="2540"/>
      <c r="H77" s="2803"/>
      <c r="I77" s="2540">
        <v>0</v>
      </c>
      <c r="J77" s="2541"/>
      <c r="K77" s="53"/>
      <c r="L77" s="169" t="s">
        <v>545</v>
      </c>
      <c r="M77" s="166"/>
      <c r="N77" s="166"/>
      <c r="O77" s="32"/>
      <c r="P77" s="32"/>
      <c r="Q77" s="32"/>
      <c r="R77" s="32"/>
      <c r="S77" s="2552">
        <v>350000</v>
      </c>
      <c r="T77" s="2541"/>
    </row>
    <row r="78" spans="1:20" ht="18.5" customHeight="1" x14ac:dyDescent="0.25">
      <c r="A78" s="2799" t="s">
        <v>902</v>
      </c>
      <c r="B78" s="2800"/>
      <c r="C78" s="136" t="s">
        <v>512</v>
      </c>
      <c r="D78" s="189" t="s">
        <v>513</v>
      </c>
      <c r="E78" s="2565">
        <v>4</v>
      </c>
      <c r="F78" s="2681"/>
      <c r="G78" s="2540">
        <v>32000</v>
      </c>
      <c r="H78" s="2541"/>
      <c r="I78" s="2540">
        <v>128000</v>
      </c>
      <c r="J78" s="2541"/>
      <c r="K78" s="53"/>
      <c r="L78" s="169" t="s">
        <v>547</v>
      </c>
      <c r="M78" s="166"/>
      <c r="N78" s="166"/>
      <c r="O78" s="32"/>
      <c r="P78" s="32"/>
      <c r="Q78" s="32"/>
      <c r="R78" s="32"/>
      <c r="S78" s="2552">
        <v>327292.5</v>
      </c>
      <c r="T78" s="2541"/>
    </row>
    <row r="79" spans="1:20" ht="18.5" customHeight="1" x14ac:dyDescent="0.25">
      <c r="A79" s="217" t="s">
        <v>903</v>
      </c>
      <c r="B79" s="219"/>
      <c r="C79" s="208"/>
      <c r="D79" s="189"/>
      <c r="E79" s="2565"/>
      <c r="F79" s="2681"/>
      <c r="G79" s="2540"/>
      <c r="H79" s="2541"/>
      <c r="I79" s="2540">
        <v>0</v>
      </c>
      <c r="J79" s="2541"/>
      <c r="K79" s="53"/>
      <c r="L79" s="185" t="s">
        <v>520</v>
      </c>
      <c r="M79" s="173"/>
      <c r="N79" s="173"/>
      <c r="O79" s="186"/>
      <c r="P79" s="186"/>
      <c r="Q79" s="186"/>
      <c r="R79" s="186"/>
      <c r="S79" s="2757">
        <v>60000</v>
      </c>
      <c r="T79" s="2758"/>
    </row>
    <row r="80" spans="1:20" ht="18.5" customHeight="1" x14ac:dyDescent="0.25">
      <c r="A80" s="2799" t="s">
        <v>904</v>
      </c>
      <c r="B80" s="2800"/>
      <c r="C80" s="208"/>
      <c r="D80" s="189"/>
      <c r="E80" s="2565"/>
      <c r="F80" s="2681"/>
      <c r="G80" s="2540"/>
      <c r="H80" s="2803"/>
      <c r="I80" s="2540">
        <v>0</v>
      </c>
      <c r="J80" s="2541"/>
      <c r="K80" s="53"/>
      <c r="L80" s="174" t="s">
        <v>549</v>
      </c>
      <c r="M80" s="222"/>
      <c r="N80" s="222"/>
      <c r="O80" s="223"/>
      <c r="P80" s="223"/>
      <c r="Q80" s="176"/>
      <c r="R80" s="176"/>
      <c r="S80" s="2759">
        <v>1064585</v>
      </c>
      <c r="T80" s="2760"/>
    </row>
    <row r="81" spans="1:20" ht="18.5" customHeight="1" x14ac:dyDescent="0.25">
      <c r="A81" s="217" t="s">
        <v>520</v>
      </c>
      <c r="B81" s="219"/>
      <c r="C81" s="208"/>
      <c r="D81" s="189"/>
      <c r="E81" s="2565"/>
      <c r="F81" s="2681"/>
      <c r="G81" s="2540"/>
      <c r="H81" s="2803"/>
      <c r="I81" s="2540">
        <v>0</v>
      </c>
      <c r="J81" s="2541"/>
      <c r="K81" s="53"/>
      <c r="L81" s="177"/>
      <c r="M81" s="166"/>
      <c r="N81" s="166"/>
      <c r="O81" s="32"/>
      <c r="P81" s="32"/>
      <c r="Q81" s="32"/>
      <c r="R81" s="32"/>
      <c r="S81" s="32"/>
      <c r="T81" s="167"/>
    </row>
    <row r="82" spans="1:20" ht="18.5" customHeight="1" thickBot="1" x14ac:dyDescent="0.2">
      <c r="A82" s="224" t="s">
        <v>905</v>
      </c>
      <c r="B82" s="225"/>
      <c r="C82" s="208"/>
      <c r="D82" s="155"/>
      <c r="E82" s="2571"/>
      <c r="F82" s="2572"/>
      <c r="G82" s="2795"/>
      <c r="H82" s="2796"/>
      <c r="I82" s="2561">
        <v>827150</v>
      </c>
      <c r="J82" s="2562"/>
      <c r="K82" s="53"/>
      <c r="L82" s="178" t="s">
        <v>603</v>
      </c>
      <c r="M82" s="226"/>
      <c r="N82" s="226"/>
      <c r="O82" s="226"/>
      <c r="P82" s="226"/>
      <c r="Q82" s="179"/>
      <c r="R82" s="179"/>
      <c r="S82" s="2761">
        <v>7610435</v>
      </c>
      <c r="T82" s="2762"/>
    </row>
    <row r="83" spans="1:20" ht="18.5" customHeight="1" x14ac:dyDescent="0.15">
      <c r="A83" s="217" t="s">
        <v>906</v>
      </c>
      <c r="B83" s="219"/>
      <c r="C83" s="136" t="s">
        <v>512</v>
      </c>
      <c r="D83" s="189" t="s">
        <v>513</v>
      </c>
      <c r="E83" s="2540">
        <v>10</v>
      </c>
      <c r="F83" s="2541"/>
      <c r="G83" s="2540">
        <v>32000</v>
      </c>
      <c r="H83" s="2541"/>
      <c r="I83" s="2540">
        <v>320000</v>
      </c>
      <c r="J83" s="2541"/>
      <c r="K83" s="53"/>
      <c r="L83" s="53"/>
      <c r="M83" s="53"/>
      <c r="N83" s="53"/>
      <c r="O83" s="53"/>
      <c r="P83" s="53"/>
      <c r="Q83" s="53"/>
      <c r="R83" s="53"/>
      <c r="S83" s="53"/>
      <c r="T83" s="53"/>
    </row>
    <row r="84" spans="1:20" ht="18.5" customHeight="1" x14ac:dyDescent="0.25">
      <c r="A84" s="2799" t="s">
        <v>907</v>
      </c>
      <c r="B84" s="2800"/>
      <c r="C84" s="136"/>
      <c r="D84" s="189"/>
      <c r="E84" s="2565"/>
      <c r="F84" s="2681"/>
      <c r="G84" s="2540"/>
      <c r="H84" s="2803"/>
      <c r="I84" s="2540">
        <v>0</v>
      </c>
      <c r="J84" s="2541"/>
      <c r="K84" s="53"/>
      <c r="L84" s="7" t="s">
        <v>1573</v>
      </c>
      <c r="M84" s="8"/>
      <c r="N84" s="8"/>
      <c r="O84" s="8"/>
      <c r="P84" s="9"/>
      <c r="Q84" s="10"/>
      <c r="R84" s="11"/>
      <c r="S84" s="53"/>
      <c r="T84" s="53"/>
    </row>
    <row r="85" spans="1:20" ht="18.5" customHeight="1" x14ac:dyDescent="0.25">
      <c r="A85" s="217" t="s">
        <v>745</v>
      </c>
      <c r="B85" s="219"/>
      <c r="C85" s="136" t="s">
        <v>512</v>
      </c>
      <c r="D85" s="189" t="s">
        <v>513</v>
      </c>
      <c r="E85" s="2565">
        <v>5</v>
      </c>
      <c r="F85" s="2681"/>
      <c r="G85" s="2540">
        <v>32000</v>
      </c>
      <c r="H85" s="2541"/>
      <c r="I85" s="2540">
        <v>160000</v>
      </c>
      <c r="J85" s="2541"/>
      <c r="K85" s="53"/>
      <c r="L85" s="2173" t="s">
        <v>1628</v>
      </c>
      <c r="M85" s="227"/>
      <c r="N85" s="227"/>
      <c r="O85" s="227"/>
      <c r="P85" s="227"/>
      <c r="Q85" s="228"/>
      <c r="R85" s="166"/>
      <c r="S85" s="166"/>
      <c r="T85" s="166"/>
    </row>
    <row r="86" spans="1:20" ht="18.5" customHeight="1" x14ac:dyDescent="0.25">
      <c r="A86" s="217" t="s">
        <v>908</v>
      </c>
      <c r="B86" s="219"/>
      <c r="C86" s="208"/>
      <c r="D86" s="189"/>
      <c r="E86" s="2565"/>
      <c r="F86" s="2681"/>
      <c r="G86" s="2540"/>
      <c r="H86" s="2803"/>
      <c r="I86" s="2540">
        <v>0</v>
      </c>
      <c r="J86" s="2541"/>
      <c r="K86" s="53"/>
      <c r="L86" s="166"/>
      <c r="M86" s="227"/>
      <c r="N86" s="227"/>
      <c r="O86" s="227"/>
      <c r="P86" s="227"/>
      <c r="Q86" s="61"/>
      <c r="R86" s="166"/>
      <c r="S86" s="166"/>
      <c r="T86" s="166"/>
    </row>
    <row r="87" spans="1:20" ht="18.5" customHeight="1" x14ac:dyDescent="0.25">
      <c r="A87" s="217" t="s">
        <v>635</v>
      </c>
      <c r="B87" s="219"/>
      <c r="C87" s="136"/>
      <c r="D87" s="189" t="s">
        <v>476</v>
      </c>
      <c r="E87" s="2565">
        <v>131</v>
      </c>
      <c r="F87" s="2681"/>
      <c r="G87" s="2540">
        <v>2650</v>
      </c>
      <c r="H87" s="2803"/>
      <c r="I87" s="2540">
        <v>347150</v>
      </c>
      <c r="J87" s="2541"/>
      <c r="K87" s="53"/>
      <c r="L87" s="166"/>
      <c r="M87" s="2794"/>
      <c r="N87" s="2794"/>
      <c r="O87" s="2794"/>
      <c r="P87" s="2794"/>
      <c r="Q87" s="61"/>
      <c r="R87" s="55"/>
      <c r="S87" s="166"/>
      <c r="T87" s="166"/>
    </row>
    <row r="88" spans="1:20" ht="18.5" customHeight="1" x14ac:dyDescent="0.15">
      <c r="A88" s="168"/>
      <c r="B88" s="216"/>
      <c r="C88" s="155"/>
      <c r="D88" s="155"/>
      <c r="E88" s="2571"/>
      <c r="F88" s="2572"/>
      <c r="G88" s="2795"/>
      <c r="H88" s="2796"/>
      <c r="I88" s="2795"/>
      <c r="J88" s="2796"/>
      <c r="K88" s="53"/>
      <c r="L88" s="166"/>
      <c r="M88" s="2794"/>
      <c r="N88" s="2794"/>
      <c r="O88" s="2794"/>
      <c r="P88" s="2794"/>
      <c r="Q88" s="61"/>
      <c r="R88" s="61"/>
      <c r="S88" s="166"/>
      <c r="T88" s="166"/>
    </row>
    <row r="89" spans="1:20" ht="18.5" customHeight="1" thickBot="1" x14ac:dyDescent="0.2">
      <c r="A89" s="229" t="s">
        <v>573</v>
      </c>
      <c r="B89" s="230"/>
      <c r="C89" s="231"/>
      <c r="D89" s="232"/>
      <c r="E89" s="2544">
        <v>45</v>
      </c>
      <c r="F89" s="2545"/>
      <c r="G89" s="2546"/>
      <c r="H89" s="2547"/>
      <c r="I89" s="2544">
        <v>1787150</v>
      </c>
      <c r="J89" s="2545"/>
      <c r="K89" s="53"/>
      <c r="L89" s="166"/>
      <c r="M89" s="2794"/>
      <c r="N89" s="2794"/>
      <c r="O89" s="2794"/>
      <c r="P89" s="2794"/>
      <c r="Q89" s="61"/>
      <c r="R89" s="166"/>
      <c r="S89" s="166"/>
      <c r="T89" s="166"/>
    </row>
    <row r="90" spans="1:20" ht="17" customHeight="1" x14ac:dyDescent="0.25">
      <c r="A90" s="233"/>
      <c r="B90" s="233"/>
      <c r="C90" s="234"/>
      <c r="D90" s="235"/>
      <c r="E90" s="2792"/>
      <c r="F90" s="2793"/>
      <c r="G90" s="2552"/>
      <c r="H90" s="2801"/>
      <c r="I90" s="2552"/>
      <c r="J90" s="2802"/>
      <c r="K90" s="53"/>
      <c r="L90" s="166"/>
      <c r="M90" s="53"/>
      <c r="N90" s="53"/>
      <c r="O90" s="53"/>
      <c r="P90" s="53"/>
      <c r="Q90" s="53"/>
      <c r="R90" s="61"/>
      <c r="S90" s="166"/>
      <c r="T90" s="166"/>
    </row>
    <row r="91" spans="1:20" ht="17" customHeight="1" x14ac:dyDescent="0.15">
      <c r="A91" s="233"/>
      <c r="B91" s="233"/>
      <c r="C91" s="234"/>
      <c r="D91" s="235"/>
      <c r="E91" s="32"/>
      <c r="F91" s="32"/>
      <c r="G91" s="32"/>
      <c r="H91" s="32"/>
      <c r="I91" s="32"/>
      <c r="J91" s="32"/>
      <c r="K91" s="236"/>
      <c r="L91" s="166"/>
      <c r="M91" s="166"/>
      <c r="N91" s="166"/>
      <c r="O91" s="166"/>
      <c r="P91" s="166"/>
      <c r="Q91" s="166"/>
      <c r="R91" s="61"/>
      <c r="S91" s="166"/>
      <c r="T91" s="166"/>
    </row>
    <row r="92" spans="1:20" ht="17" customHeight="1" x14ac:dyDescent="0.15">
      <c r="A92" s="2703" t="s">
        <v>1872</v>
      </c>
      <c r="B92" s="2703"/>
      <c r="C92" s="2703"/>
      <c r="D92" s="2703"/>
      <c r="E92" s="2703"/>
      <c r="F92" s="2703"/>
      <c r="G92" s="2703"/>
      <c r="H92" s="2703"/>
      <c r="I92" s="2703"/>
      <c r="J92" s="2703"/>
      <c r="K92" s="2703"/>
      <c r="L92" s="2703"/>
      <c r="M92" s="2703"/>
      <c r="N92" s="2703"/>
      <c r="O92" s="2703"/>
      <c r="P92" s="2703"/>
      <c r="Q92" s="2703"/>
      <c r="R92" s="2703"/>
      <c r="S92" s="2703"/>
      <c r="T92" s="2703"/>
    </row>
    <row r="93" spans="1:20" ht="17" customHeight="1" thickBot="1" x14ac:dyDescent="0.2">
      <c r="A93" s="56"/>
      <c r="B93" s="56"/>
      <c r="C93" s="166"/>
      <c r="D93" s="166"/>
      <c r="E93" s="166"/>
      <c r="F93" s="166"/>
      <c r="G93" s="59"/>
      <c r="H93" s="59"/>
      <c r="I93" s="60"/>
      <c r="J93" s="61"/>
      <c r="K93" s="53"/>
      <c r="L93" s="53"/>
      <c r="M93" s="53"/>
      <c r="N93" s="53"/>
      <c r="O93" s="53"/>
      <c r="P93" s="53"/>
      <c r="Q93" s="53"/>
      <c r="R93" s="53"/>
      <c r="S93" s="53"/>
      <c r="T93" s="53"/>
    </row>
    <row r="94" spans="1:20" ht="18.5" customHeight="1" x14ac:dyDescent="0.25">
      <c r="A94" s="2612" t="s">
        <v>451</v>
      </c>
      <c r="B94" s="2613"/>
      <c r="C94" s="2589" t="s">
        <v>452</v>
      </c>
      <c r="D94" s="2618"/>
      <c r="E94" s="2618"/>
      <c r="F94" s="2590"/>
      <c r="G94" s="2595" t="s">
        <v>453</v>
      </c>
      <c r="H94" s="2596"/>
      <c r="I94" s="2595" t="s">
        <v>454</v>
      </c>
      <c r="J94" s="2596"/>
      <c r="K94" s="53"/>
      <c r="L94" s="2620" t="s">
        <v>451</v>
      </c>
      <c r="M94" s="2618" t="s">
        <v>452</v>
      </c>
      <c r="N94" s="2618"/>
      <c r="O94" s="2618"/>
      <c r="P94" s="2590"/>
      <c r="Q94" s="2595" t="s">
        <v>453</v>
      </c>
      <c r="R94" s="2596"/>
      <c r="S94" s="2589" t="s">
        <v>455</v>
      </c>
      <c r="T94" s="2680"/>
    </row>
    <row r="95" spans="1:20" ht="18.5" customHeight="1" thickBot="1" x14ac:dyDescent="0.3">
      <c r="A95" s="2614"/>
      <c r="B95" s="2615"/>
      <c r="C95" s="2591"/>
      <c r="D95" s="2619"/>
      <c r="E95" s="2619"/>
      <c r="F95" s="2592"/>
      <c r="G95" s="2593" t="s">
        <v>456</v>
      </c>
      <c r="H95" s="2594"/>
      <c r="I95" s="2593"/>
      <c r="J95" s="2594"/>
      <c r="K95" s="53"/>
      <c r="L95" s="2621"/>
      <c r="M95" s="2619"/>
      <c r="N95" s="2619"/>
      <c r="O95" s="2619"/>
      <c r="P95" s="2592"/>
      <c r="Q95" s="2593" t="s">
        <v>456</v>
      </c>
      <c r="R95" s="2594"/>
      <c r="S95" s="2585" t="s">
        <v>363</v>
      </c>
      <c r="T95" s="2681"/>
    </row>
    <row r="96" spans="1:20" ht="18.5" customHeight="1" x14ac:dyDescent="0.15">
      <c r="A96" s="2614"/>
      <c r="B96" s="2615"/>
      <c r="C96" s="66" t="s">
        <v>457</v>
      </c>
      <c r="D96" s="2675" t="s">
        <v>458</v>
      </c>
      <c r="E96" s="2585" t="s">
        <v>459</v>
      </c>
      <c r="F96" s="2586"/>
      <c r="G96" s="2593" t="s">
        <v>460</v>
      </c>
      <c r="H96" s="2594"/>
      <c r="I96" s="2593" t="s">
        <v>363</v>
      </c>
      <c r="J96" s="2594"/>
      <c r="K96" s="53"/>
      <c r="L96" s="2621"/>
      <c r="M96" s="64" t="s">
        <v>457</v>
      </c>
      <c r="N96" s="2675" t="s">
        <v>458</v>
      </c>
      <c r="O96" s="2585" t="s">
        <v>459</v>
      </c>
      <c r="P96" s="2586"/>
      <c r="Q96" s="2593" t="s">
        <v>460</v>
      </c>
      <c r="R96" s="2594"/>
      <c r="S96" s="2585"/>
      <c r="T96" s="2681"/>
    </row>
    <row r="97" spans="1:20" ht="18.5" customHeight="1" thickBot="1" x14ac:dyDescent="0.2">
      <c r="A97" s="2616"/>
      <c r="B97" s="2617"/>
      <c r="C97" s="67" t="s">
        <v>461</v>
      </c>
      <c r="D97" s="2588"/>
      <c r="E97" s="2591"/>
      <c r="F97" s="2592"/>
      <c r="G97" s="2544"/>
      <c r="H97" s="2545"/>
      <c r="I97" s="2544"/>
      <c r="J97" s="2545"/>
      <c r="K97" s="53"/>
      <c r="L97" s="2622"/>
      <c r="M97" s="63" t="s">
        <v>461</v>
      </c>
      <c r="N97" s="2588"/>
      <c r="O97" s="2591"/>
      <c r="P97" s="2592"/>
      <c r="Q97" s="2544"/>
      <c r="R97" s="2545"/>
      <c r="S97" s="2682"/>
      <c r="T97" s="2683"/>
    </row>
    <row r="98" spans="1:20" ht="18.5" customHeight="1" x14ac:dyDescent="0.25">
      <c r="A98" s="203" t="s">
        <v>462</v>
      </c>
      <c r="B98" s="204"/>
      <c r="C98" s="205"/>
      <c r="D98" s="189"/>
      <c r="E98" s="2565"/>
      <c r="F98" s="2681"/>
      <c r="G98" s="2540"/>
      <c r="H98" s="2803"/>
      <c r="I98" s="2540"/>
      <c r="J98" s="2811"/>
      <c r="K98" s="53"/>
      <c r="L98" s="135" t="s">
        <v>463</v>
      </c>
      <c r="M98" s="206"/>
      <c r="N98" s="207"/>
      <c r="O98" s="2583"/>
      <c r="P98" s="2584"/>
      <c r="Q98" s="2583"/>
      <c r="R98" s="2584"/>
      <c r="S98" s="2583"/>
      <c r="T98" s="2584"/>
    </row>
    <row r="99" spans="1:20" ht="18.5" customHeight="1" x14ac:dyDescent="0.25">
      <c r="A99" s="2812" t="s">
        <v>870</v>
      </c>
      <c r="B99" s="2813"/>
      <c r="C99" s="208"/>
      <c r="D99" s="189"/>
      <c r="E99" s="2565"/>
      <c r="F99" s="2681"/>
      <c r="G99" s="2540"/>
      <c r="H99" s="2803"/>
      <c r="I99" s="2561">
        <v>0</v>
      </c>
      <c r="J99" s="2806"/>
      <c r="K99" s="53"/>
      <c r="L99" s="138"/>
      <c r="M99" s="209"/>
      <c r="N99" s="189"/>
      <c r="O99" s="2540"/>
      <c r="P99" s="2541"/>
      <c r="Q99" s="2540"/>
      <c r="R99" s="2541"/>
      <c r="S99" s="2540"/>
      <c r="T99" s="2541"/>
    </row>
    <row r="100" spans="1:20" ht="18.5" customHeight="1" x14ac:dyDescent="0.25">
      <c r="A100" s="2799" t="s">
        <v>871</v>
      </c>
      <c r="B100" s="2800"/>
      <c r="C100" s="208"/>
      <c r="D100" s="189"/>
      <c r="E100" s="2565"/>
      <c r="F100" s="2681"/>
      <c r="G100" s="2540"/>
      <c r="H100" s="2803"/>
      <c r="I100" s="2540">
        <v>0</v>
      </c>
      <c r="J100" s="2541"/>
      <c r="K100" s="53"/>
      <c r="L100" s="138" t="s">
        <v>466</v>
      </c>
      <c r="M100" s="189" t="s">
        <v>911</v>
      </c>
      <c r="N100" s="189" t="s">
        <v>617</v>
      </c>
      <c r="O100" s="2540">
        <v>5000</v>
      </c>
      <c r="P100" s="2541"/>
      <c r="Q100" s="2540">
        <v>290</v>
      </c>
      <c r="R100" s="2541"/>
      <c r="S100" s="2540">
        <v>1450000</v>
      </c>
      <c r="T100" s="2541"/>
    </row>
    <row r="101" spans="1:20" ht="18.5" customHeight="1" x14ac:dyDescent="0.25">
      <c r="A101" s="164" t="s">
        <v>874</v>
      </c>
      <c r="B101" s="210"/>
      <c r="C101" s="208"/>
      <c r="D101" s="189"/>
      <c r="E101" s="2565"/>
      <c r="F101" s="2681"/>
      <c r="G101" s="2540"/>
      <c r="H101" s="2803"/>
      <c r="I101" s="2540">
        <v>0</v>
      </c>
      <c r="J101" s="2541"/>
      <c r="K101" s="53"/>
      <c r="L101" s="138" t="s">
        <v>875</v>
      </c>
      <c r="M101" s="209"/>
      <c r="N101" s="189"/>
      <c r="O101" s="2540"/>
      <c r="P101" s="2541"/>
      <c r="Q101" s="2540"/>
      <c r="R101" s="2541"/>
      <c r="S101" s="2540">
        <v>0</v>
      </c>
      <c r="T101" s="2541"/>
    </row>
    <row r="102" spans="1:20" ht="18.5" customHeight="1" x14ac:dyDescent="0.15">
      <c r="A102" s="2799" t="s">
        <v>876</v>
      </c>
      <c r="B102" s="2800"/>
      <c r="C102" s="208"/>
      <c r="D102" s="189"/>
      <c r="E102" s="2565"/>
      <c r="F102" s="2566"/>
      <c r="G102" s="2540"/>
      <c r="H102" s="2541"/>
      <c r="I102" s="2540">
        <v>0</v>
      </c>
      <c r="J102" s="2541"/>
      <c r="K102" s="53"/>
      <c r="L102" s="138" t="s">
        <v>877</v>
      </c>
      <c r="M102" s="189"/>
      <c r="N102" s="189"/>
      <c r="O102" s="2540"/>
      <c r="P102" s="2541"/>
      <c r="Q102" s="2540"/>
      <c r="R102" s="2541"/>
      <c r="S102" s="2540">
        <v>0</v>
      </c>
      <c r="T102" s="2541"/>
    </row>
    <row r="103" spans="1:20" ht="18.5" customHeight="1" x14ac:dyDescent="0.15">
      <c r="A103" s="2799" t="s">
        <v>880</v>
      </c>
      <c r="B103" s="2800"/>
      <c r="C103" s="208"/>
      <c r="D103" s="189"/>
      <c r="E103" s="2565"/>
      <c r="F103" s="2566"/>
      <c r="G103" s="2540"/>
      <c r="H103" s="2541"/>
      <c r="I103" s="2540">
        <v>0</v>
      </c>
      <c r="J103" s="2541"/>
      <c r="K103" s="53"/>
      <c r="L103" s="138" t="s">
        <v>881</v>
      </c>
      <c r="M103" s="189"/>
      <c r="N103" s="189"/>
      <c r="O103" s="2540"/>
      <c r="P103" s="2541"/>
      <c r="Q103" s="2540"/>
      <c r="R103" s="2541"/>
      <c r="S103" s="2540">
        <v>0</v>
      </c>
      <c r="T103" s="2541"/>
    </row>
    <row r="104" spans="1:20" ht="18.5" customHeight="1" x14ac:dyDescent="0.15">
      <c r="A104" s="2799" t="s">
        <v>882</v>
      </c>
      <c r="B104" s="2800"/>
      <c r="C104" s="208"/>
      <c r="D104" s="189"/>
      <c r="E104" s="2565"/>
      <c r="F104" s="2566"/>
      <c r="G104" s="2540"/>
      <c r="H104" s="2541"/>
      <c r="I104" s="2540">
        <v>0</v>
      </c>
      <c r="J104" s="2541"/>
      <c r="K104" s="53"/>
      <c r="L104" s="138" t="s">
        <v>883</v>
      </c>
      <c r="M104" s="189"/>
      <c r="N104" s="189"/>
      <c r="O104" s="2540"/>
      <c r="P104" s="2541"/>
      <c r="Q104" s="2540"/>
      <c r="R104" s="2541"/>
      <c r="S104" s="2540">
        <v>0</v>
      </c>
      <c r="T104" s="2541"/>
    </row>
    <row r="105" spans="1:20" ht="18.5" customHeight="1" x14ac:dyDescent="0.15">
      <c r="A105" s="2799" t="s">
        <v>884</v>
      </c>
      <c r="B105" s="2800"/>
      <c r="C105" s="208"/>
      <c r="D105" s="189"/>
      <c r="E105" s="2565"/>
      <c r="F105" s="2566"/>
      <c r="G105" s="2540"/>
      <c r="H105" s="2541"/>
      <c r="I105" s="2540">
        <v>0</v>
      </c>
      <c r="J105" s="2541"/>
      <c r="K105" s="53"/>
      <c r="L105" s="138" t="s">
        <v>885</v>
      </c>
      <c r="M105" s="189"/>
      <c r="N105" s="189"/>
      <c r="O105" s="2540"/>
      <c r="P105" s="2541"/>
      <c r="Q105" s="2540"/>
      <c r="R105" s="2541"/>
      <c r="S105" s="2540">
        <v>0</v>
      </c>
      <c r="T105" s="2541"/>
    </row>
    <row r="106" spans="1:20" ht="18.5" customHeight="1" x14ac:dyDescent="0.15">
      <c r="A106" s="2797" t="s">
        <v>912</v>
      </c>
      <c r="B106" s="2798"/>
      <c r="C106" s="208"/>
      <c r="D106" s="189"/>
      <c r="E106" s="2565"/>
      <c r="F106" s="2566"/>
      <c r="G106" s="2540"/>
      <c r="H106" s="2541"/>
      <c r="I106" s="2540">
        <v>0</v>
      </c>
      <c r="J106" s="2541"/>
      <c r="K106" s="53"/>
      <c r="L106" s="138" t="s">
        <v>550</v>
      </c>
      <c r="M106" s="189"/>
      <c r="N106" s="189"/>
      <c r="O106" s="2540"/>
      <c r="P106" s="2541"/>
      <c r="Q106" s="2540"/>
      <c r="R106" s="2541"/>
      <c r="S106" s="2540">
        <v>0</v>
      </c>
      <c r="T106" s="2541"/>
    </row>
    <row r="107" spans="1:20" ht="18.5" customHeight="1" x14ac:dyDescent="0.15">
      <c r="A107" s="2809" t="s">
        <v>575</v>
      </c>
      <c r="B107" s="2810"/>
      <c r="C107" s="208"/>
      <c r="D107" s="189"/>
      <c r="E107" s="2565"/>
      <c r="F107" s="2566"/>
      <c r="G107" s="2540"/>
      <c r="H107" s="2541"/>
      <c r="I107" s="2561">
        <v>256000</v>
      </c>
      <c r="J107" s="2562"/>
      <c r="K107" s="53"/>
      <c r="L107" s="138" t="s">
        <v>551</v>
      </c>
      <c r="M107" s="189"/>
      <c r="N107" s="189"/>
      <c r="O107" s="2540"/>
      <c r="P107" s="2541"/>
      <c r="Q107" s="2540"/>
      <c r="R107" s="2541"/>
      <c r="S107" s="2540">
        <v>0</v>
      </c>
      <c r="T107" s="2541"/>
    </row>
    <row r="108" spans="1:20" ht="18.5" customHeight="1" x14ac:dyDescent="0.15">
      <c r="A108" s="211" t="s">
        <v>485</v>
      </c>
      <c r="B108" s="212"/>
      <c r="C108" s="136" t="s">
        <v>512</v>
      </c>
      <c r="D108" s="189" t="s">
        <v>513</v>
      </c>
      <c r="E108" s="2565">
        <v>8</v>
      </c>
      <c r="F108" s="2566"/>
      <c r="G108" s="2540">
        <v>32000</v>
      </c>
      <c r="H108" s="2541"/>
      <c r="I108" s="2540">
        <v>256000</v>
      </c>
      <c r="J108" s="2541"/>
      <c r="K108" s="53"/>
      <c r="L108" s="138" t="s">
        <v>553</v>
      </c>
      <c r="M108" s="189"/>
      <c r="N108" s="189"/>
      <c r="O108" s="2540"/>
      <c r="P108" s="2541"/>
      <c r="Q108" s="2540"/>
      <c r="R108" s="2541"/>
      <c r="S108" s="2540">
        <v>0</v>
      </c>
      <c r="T108" s="2541"/>
    </row>
    <row r="109" spans="1:20" ht="18.5" customHeight="1" x14ac:dyDescent="0.15">
      <c r="A109" s="2807" t="s">
        <v>887</v>
      </c>
      <c r="B109" s="2808"/>
      <c r="C109" s="208"/>
      <c r="D109" s="189"/>
      <c r="E109" s="2565"/>
      <c r="F109" s="2566"/>
      <c r="G109" s="2540"/>
      <c r="H109" s="2541"/>
      <c r="I109" s="2540">
        <v>0</v>
      </c>
      <c r="J109" s="2541"/>
      <c r="K109" s="53"/>
      <c r="L109" s="138" t="s">
        <v>888</v>
      </c>
      <c r="M109" s="189"/>
      <c r="N109" s="189"/>
      <c r="O109" s="2540"/>
      <c r="P109" s="2541"/>
      <c r="Q109" s="2540"/>
      <c r="R109" s="2541"/>
      <c r="S109" s="2540">
        <v>0</v>
      </c>
      <c r="T109" s="2541"/>
    </row>
    <row r="110" spans="1:20" ht="18.5" customHeight="1" x14ac:dyDescent="0.15">
      <c r="A110" s="211" t="s">
        <v>490</v>
      </c>
      <c r="B110" s="212"/>
      <c r="C110" s="208"/>
      <c r="D110" s="189"/>
      <c r="E110" s="2565"/>
      <c r="F110" s="2566"/>
      <c r="G110" s="2540"/>
      <c r="H110" s="2541"/>
      <c r="I110" s="2540">
        <v>0</v>
      </c>
      <c r="J110" s="2541"/>
      <c r="K110" s="53"/>
      <c r="L110" s="138" t="s">
        <v>891</v>
      </c>
      <c r="M110" s="189" t="s">
        <v>731</v>
      </c>
      <c r="N110" s="189" t="s">
        <v>571</v>
      </c>
      <c r="O110" s="2538">
        <v>0.5</v>
      </c>
      <c r="P110" s="2539"/>
      <c r="Q110" s="2540">
        <v>143100</v>
      </c>
      <c r="R110" s="2541"/>
      <c r="S110" s="2540">
        <v>71550</v>
      </c>
      <c r="T110" s="2541"/>
    </row>
    <row r="111" spans="1:20" ht="18.5" customHeight="1" x14ac:dyDescent="0.25">
      <c r="A111" s="211" t="s">
        <v>892</v>
      </c>
      <c r="B111" s="212"/>
      <c r="C111" s="208"/>
      <c r="D111" s="189"/>
      <c r="E111" s="2565"/>
      <c r="F111" s="2681"/>
      <c r="G111" s="2540"/>
      <c r="H111" s="2803"/>
      <c r="I111" s="2540">
        <v>0</v>
      </c>
      <c r="J111" s="2541"/>
      <c r="K111" s="53"/>
      <c r="L111" s="138" t="s">
        <v>893</v>
      </c>
      <c r="M111" s="209"/>
      <c r="N111" s="189"/>
      <c r="O111" s="2540"/>
      <c r="P111" s="2541"/>
      <c r="Q111" s="2540"/>
      <c r="R111" s="2541"/>
      <c r="S111" s="2540">
        <v>0</v>
      </c>
      <c r="T111" s="2541"/>
    </row>
    <row r="112" spans="1:20" ht="18.5" customHeight="1" x14ac:dyDescent="0.25">
      <c r="A112" s="213" t="s">
        <v>894</v>
      </c>
      <c r="B112" s="65"/>
      <c r="C112" s="208"/>
      <c r="D112" s="189"/>
      <c r="E112" s="2565"/>
      <c r="F112" s="2681"/>
      <c r="G112" s="2540"/>
      <c r="H112" s="2803"/>
      <c r="I112" s="2540">
        <v>0</v>
      </c>
      <c r="J112" s="2541"/>
      <c r="K112" s="53"/>
      <c r="L112" s="138" t="s">
        <v>615</v>
      </c>
      <c r="M112" s="209"/>
      <c r="N112" s="189"/>
      <c r="O112" s="2540"/>
      <c r="P112" s="2541"/>
      <c r="Q112" s="2540"/>
      <c r="R112" s="2541"/>
      <c r="S112" s="2540">
        <v>0</v>
      </c>
      <c r="T112" s="2541"/>
    </row>
    <row r="113" spans="1:20" ht="18.5" customHeight="1" x14ac:dyDescent="0.25">
      <c r="A113" s="211" t="s">
        <v>895</v>
      </c>
      <c r="B113" s="212"/>
      <c r="C113" s="208"/>
      <c r="D113" s="189"/>
      <c r="E113" s="2565"/>
      <c r="F113" s="2681"/>
      <c r="G113" s="2540"/>
      <c r="H113" s="2803"/>
      <c r="I113" s="2540">
        <v>0</v>
      </c>
      <c r="J113" s="2541"/>
      <c r="K113" s="53"/>
      <c r="L113" s="138" t="s">
        <v>523</v>
      </c>
      <c r="M113" s="189" t="s">
        <v>913</v>
      </c>
      <c r="N113" s="189" t="s">
        <v>617</v>
      </c>
      <c r="O113" s="2540">
        <v>120</v>
      </c>
      <c r="P113" s="2541"/>
      <c r="Q113" s="2540">
        <v>3400</v>
      </c>
      <c r="R113" s="2541"/>
      <c r="S113" s="2540">
        <v>408000</v>
      </c>
      <c r="T113" s="2541"/>
    </row>
    <row r="114" spans="1:20" ht="18.5" customHeight="1" x14ac:dyDescent="0.25">
      <c r="A114" s="211" t="s">
        <v>520</v>
      </c>
      <c r="B114" s="212"/>
      <c r="C114" s="208"/>
      <c r="D114" s="189"/>
      <c r="E114" s="2565"/>
      <c r="F114" s="2681"/>
      <c r="G114" s="2540"/>
      <c r="H114" s="2803"/>
      <c r="I114" s="2540">
        <v>0</v>
      </c>
      <c r="J114" s="2541"/>
      <c r="K114" s="53"/>
      <c r="L114" s="138" t="s">
        <v>822</v>
      </c>
      <c r="M114" s="189" t="s">
        <v>619</v>
      </c>
      <c r="N114" s="189" t="s">
        <v>617</v>
      </c>
      <c r="O114" s="2540">
        <v>1</v>
      </c>
      <c r="P114" s="2541"/>
      <c r="Q114" s="2540">
        <v>10300</v>
      </c>
      <c r="R114" s="2541"/>
      <c r="S114" s="2540">
        <v>10300</v>
      </c>
      <c r="T114" s="2541"/>
    </row>
    <row r="115" spans="1:20" ht="18.5" customHeight="1" x14ac:dyDescent="0.25">
      <c r="A115" s="214" t="s">
        <v>506</v>
      </c>
      <c r="B115" s="215"/>
      <c r="C115" s="208"/>
      <c r="D115" s="189"/>
      <c r="E115" s="2565"/>
      <c r="F115" s="2681"/>
      <c r="G115" s="2540"/>
      <c r="H115" s="2803"/>
      <c r="I115" s="2561">
        <v>736000</v>
      </c>
      <c r="J115" s="2806"/>
      <c r="K115" s="53"/>
      <c r="L115" s="138" t="s">
        <v>595</v>
      </c>
      <c r="M115" s="209"/>
      <c r="N115" s="189"/>
      <c r="O115" s="2540"/>
      <c r="P115" s="2541"/>
      <c r="Q115" s="2540"/>
      <c r="R115" s="2541"/>
      <c r="S115" s="2540">
        <v>0</v>
      </c>
      <c r="T115" s="2541"/>
    </row>
    <row r="116" spans="1:20" ht="18.5" customHeight="1" x14ac:dyDescent="0.15">
      <c r="A116" s="168" t="s">
        <v>874</v>
      </c>
      <c r="B116" s="216"/>
      <c r="C116" s="136" t="s">
        <v>512</v>
      </c>
      <c r="D116" s="189" t="s">
        <v>513</v>
      </c>
      <c r="E116" s="2540">
        <v>7</v>
      </c>
      <c r="F116" s="2541"/>
      <c r="G116" s="2540">
        <v>32000</v>
      </c>
      <c r="H116" s="2541"/>
      <c r="I116" s="2540">
        <v>224000</v>
      </c>
      <c r="J116" s="2541"/>
      <c r="K116" s="53"/>
      <c r="L116" s="138" t="s">
        <v>896</v>
      </c>
      <c r="M116" s="209"/>
      <c r="N116" s="189"/>
      <c r="O116" s="2540"/>
      <c r="P116" s="2541"/>
      <c r="Q116" s="2540"/>
      <c r="R116" s="2541"/>
      <c r="S116" s="2540">
        <v>0</v>
      </c>
      <c r="T116" s="2541"/>
    </row>
    <row r="117" spans="1:20" ht="18.5" customHeight="1" x14ac:dyDescent="0.15">
      <c r="A117" s="168" t="s">
        <v>511</v>
      </c>
      <c r="B117" s="216"/>
      <c r="C117" s="136" t="s">
        <v>512</v>
      </c>
      <c r="D117" s="189" t="s">
        <v>513</v>
      </c>
      <c r="E117" s="2540">
        <v>1</v>
      </c>
      <c r="F117" s="2541"/>
      <c r="G117" s="2540">
        <v>32000</v>
      </c>
      <c r="H117" s="2541"/>
      <c r="I117" s="2540">
        <v>32000</v>
      </c>
      <c r="J117" s="2541"/>
      <c r="K117" s="53"/>
      <c r="L117" s="217" t="s">
        <v>531</v>
      </c>
      <c r="M117" s="218"/>
      <c r="N117" s="136"/>
      <c r="O117" s="2540"/>
      <c r="P117" s="2541"/>
      <c r="Q117" s="2540"/>
      <c r="R117" s="2541"/>
      <c r="S117" s="2540">
        <v>0</v>
      </c>
      <c r="T117" s="2541"/>
    </row>
    <row r="118" spans="1:20" ht="18.5" customHeight="1" x14ac:dyDescent="0.15">
      <c r="A118" s="217" t="s">
        <v>897</v>
      </c>
      <c r="B118" s="219"/>
      <c r="C118" s="208"/>
      <c r="D118" s="189"/>
      <c r="E118" s="2540"/>
      <c r="F118" s="2541"/>
      <c r="G118" s="2540"/>
      <c r="H118" s="2541"/>
      <c r="I118" s="2540">
        <v>0</v>
      </c>
      <c r="J118" s="2541"/>
      <c r="K118" s="53"/>
      <c r="L118" s="220" t="s">
        <v>898</v>
      </c>
      <c r="M118" s="66"/>
      <c r="N118" s="221"/>
      <c r="O118" s="2804"/>
      <c r="P118" s="2805"/>
      <c r="Q118" s="2804"/>
      <c r="R118" s="2805"/>
      <c r="S118" s="2593">
        <v>1939850</v>
      </c>
      <c r="T118" s="2594"/>
    </row>
    <row r="119" spans="1:20" ht="18.5" customHeight="1" x14ac:dyDescent="0.15">
      <c r="A119" s="217" t="s">
        <v>899</v>
      </c>
      <c r="B119" s="219"/>
      <c r="C119" s="136" t="s">
        <v>512</v>
      </c>
      <c r="D119" s="189" t="s">
        <v>513</v>
      </c>
      <c r="E119" s="2540">
        <v>3</v>
      </c>
      <c r="F119" s="2541"/>
      <c r="G119" s="2540">
        <v>32000</v>
      </c>
      <c r="H119" s="2541"/>
      <c r="I119" s="2540">
        <v>96000</v>
      </c>
      <c r="J119" s="2541"/>
      <c r="K119" s="53"/>
      <c r="L119" s="160" t="s">
        <v>597</v>
      </c>
      <c r="M119" s="161"/>
      <c r="N119" s="161"/>
      <c r="O119" s="162"/>
      <c r="P119" s="162"/>
      <c r="Q119" s="162"/>
      <c r="R119" s="162"/>
      <c r="S119" s="162"/>
      <c r="T119" s="163"/>
    </row>
    <row r="120" spans="1:20" ht="18.5" customHeight="1" x14ac:dyDescent="0.15">
      <c r="A120" s="2799" t="s">
        <v>542</v>
      </c>
      <c r="B120" s="2800"/>
      <c r="C120" s="136" t="s">
        <v>512</v>
      </c>
      <c r="D120" s="189" t="s">
        <v>513</v>
      </c>
      <c r="E120" s="2540">
        <v>10</v>
      </c>
      <c r="F120" s="2541"/>
      <c r="G120" s="2540">
        <v>32000</v>
      </c>
      <c r="H120" s="2541"/>
      <c r="I120" s="2540">
        <v>320000</v>
      </c>
      <c r="J120" s="2541"/>
      <c r="K120" s="53"/>
      <c r="L120" s="164" t="s">
        <v>541</v>
      </c>
      <c r="M120" s="165">
        <v>0.05</v>
      </c>
      <c r="N120" s="166"/>
      <c r="O120" s="32"/>
      <c r="P120" s="32"/>
      <c r="Q120" s="32"/>
      <c r="R120" s="32"/>
      <c r="S120" s="2552">
        <v>182232.5</v>
      </c>
      <c r="T120" s="2541"/>
    </row>
    <row r="121" spans="1:20" ht="18.5" customHeight="1" x14ac:dyDescent="0.25">
      <c r="A121" s="2799" t="s">
        <v>900</v>
      </c>
      <c r="B121" s="2800"/>
      <c r="C121" s="208"/>
      <c r="D121" s="189"/>
      <c r="E121" s="2565"/>
      <c r="F121" s="2681"/>
      <c r="G121" s="2540"/>
      <c r="H121" s="2803"/>
      <c r="I121" s="2540">
        <v>0</v>
      </c>
      <c r="J121" s="2541"/>
      <c r="K121" s="53"/>
      <c r="L121" s="168" t="s">
        <v>543</v>
      </c>
      <c r="M121" s="166"/>
      <c r="N121" s="166"/>
      <c r="O121" s="32"/>
      <c r="P121" s="32"/>
      <c r="Q121" s="32"/>
      <c r="R121" s="32"/>
      <c r="S121" s="2552"/>
      <c r="T121" s="2541"/>
    </row>
    <row r="122" spans="1:20" ht="18.5" customHeight="1" x14ac:dyDescent="0.25">
      <c r="A122" s="2799" t="s">
        <v>901</v>
      </c>
      <c r="B122" s="2800"/>
      <c r="C122" s="208"/>
      <c r="D122" s="189"/>
      <c r="E122" s="2565"/>
      <c r="F122" s="2681"/>
      <c r="G122" s="2540"/>
      <c r="H122" s="2803"/>
      <c r="I122" s="2540">
        <v>0</v>
      </c>
      <c r="J122" s="2541"/>
      <c r="K122" s="53"/>
      <c r="L122" s="169" t="s">
        <v>545</v>
      </c>
      <c r="M122" s="166"/>
      <c r="N122" s="166"/>
      <c r="O122" s="32"/>
      <c r="P122" s="32"/>
      <c r="Q122" s="32"/>
      <c r="R122" s="32"/>
      <c r="S122" s="2552">
        <v>350000</v>
      </c>
      <c r="T122" s="2541"/>
    </row>
    <row r="123" spans="1:20" ht="18.5" customHeight="1" x14ac:dyDescent="0.25">
      <c r="A123" s="2799" t="s">
        <v>902</v>
      </c>
      <c r="B123" s="2800"/>
      <c r="C123" s="136" t="s">
        <v>512</v>
      </c>
      <c r="D123" s="189" t="s">
        <v>513</v>
      </c>
      <c r="E123" s="2565">
        <v>2</v>
      </c>
      <c r="F123" s="2681"/>
      <c r="G123" s="2540">
        <v>32000</v>
      </c>
      <c r="H123" s="2541"/>
      <c r="I123" s="2540">
        <v>64000</v>
      </c>
      <c r="J123" s="2541"/>
      <c r="K123" s="53"/>
      <c r="L123" s="169" t="s">
        <v>747</v>
      </c>
      <c r="M123" s="166"/>
      <c r="N123" s="166"/>
      <c r="O123" s="32"/>
      <c r="P123" s="32"/>
      <c r="Q123" s="32"/>
      <c r="R123" s="32"/>
      <c r="S123" s="2552">
        <v>182232.5</v>
      </c>
      <c r="T123" s="2541"/>
    </row>
    <row r="124" spans="1:20" ht="18.5" customHeight="1" x14ac:dyDescent="0.25">
      <c r="A124" s="217" t="s">
        <v>903</v>
      </c>
      <c r="B124" s="219"/>
      <c r="C124" s="208"/>
      <c r="D124" s="189"/>
      <c r="E124" s="2565"/>
      <c r="F124" s="2681"/>
      <c r="G124" s="2540"/>
      <c r="H124" s="2803"/>
      <c r="I124" s="2540">
        <v>0</v>
      </c>
      <c r="J124" s="2541"/>
      <c r="K124" s="53"/>
      <c r="L124" s="185" t="s">
        <v>520</v>
      </c>
      <c r="M124" s="173"/>
      <c r="N124" s="173"/>
      <c r="O124" s="186"/>
      <c r="P124" s="186"/>
      <c r="Q124" s="186"/>
      <c r="R124" s="186"/>
      <c r="S124" s="2757">
        <v>60000</v>
      </c>
      <c r="T124" s="2758"/>
    </row>
    <row r="125" spans="1:20" ht="18.5" customHeight="1" x14ac:dyDescent="0.25">
      <c r="A125" s="2799" t="s">
        <v>904</v>
      </c>
      <c r="B125" s="2800"/>
      <c r="C125" s="208"/>
      <c r="D125" s="189"/>
      <c r="E125" s="2565"/>
      <c r="F125" s="2681"/>
      <c r="G125" s="2540"/>
      <c r="H125" s="2803"/>
      <c r="I125" s="2540">
        <v>0</v>
      </c>
      <c r="J125" s="2541"/>
      <c r="K125" s="53"/>
      <c r="L125" s="174" t="s">
        <v>549</v>
      </c>
      <c r="M125" s="222"/>
      <c r="N125" s="222"/>
      <c r="O125" s="223"/>
      <c r="P125" s="223"/>
      <c r="Q125" s="176"/>
      <c r="R125" s="176"/>
      <c r="S125" s="2759">
        <v>774465</v>
      </c>
      <c r="T125" s="2760"/>
    </row>
    <row r="126" spans="1:20" ht="18.5" customHeight="1" x14ac:dyDescent="0.25">
      <c r="A126" s="217" t="s">
        <v>520</v>
      </c>
      <c r="B126" s="219"/>
      <c r="C126" s="208"/>
      <c r="D126" s="189"/>
      <c r="E126" s="2565"/>
      <c r="F126" s="2681"/>
      <c r="G126" s="2540"/>
      <c r="H126" s="2803"/>
      <c r="I126" s="2540">
        <v>0</v>
      </c>
      <c r="J126" s="2541"/>
      <c r="K126" s="53"/>
      <c r="L126" s="177"/>
      <c r="M126" s="166"/>
      <c r="N126" s="166"/>
      <c r="O126" s="32"/>
      <c r="P126" s="32"/>
      <c r="Q126" s="32"/>
      <c r="R126" s="32"/>
      <c r="S126" s="32"/>
      <c r="T126" s="167"/>
    </row>
    <row r="127" spans="1:20" ht="18.5" customHeight="1" thickBot="1" x14ac:dyDescent="0.2">
      <c r="A127" s="224" t="s">
        <v>905</v>
      </c>
      <c r="B127" s="225"/>
      <c r="C127" s="208"/>
      <c r="D127" s="155"/>
      <c r="E127" s="2571"/>
      <c r="F127" s="2572"/>
      <c r="G127" s="2795"/>
      <c r="H127" s="2796"/>
      <c r="I127" s="2561">
        <v>712800</v>
      </c>
      <c r="J127" s="2562"/>
      <c r="K127" s="53"/>
      <c r="L127" s="178" t="s">
        <v>603</v>
      </c>
      <c r="M127" s="226"/>
      <c r="N127" s="226"/>
      <c r="O127" s="226"/>
      <c r="P127" s="226"/>
      <c r="Q127" s="179"/>
      <c r="R127" s="179"/>
      <c r="S127" s="2761">
        <v>4419115</v>
      </c>
      <c r="T127" s="2762"/>
    </row>
    <row r="128" spans="1:20" ht="18.5" customHeight="1" x14ac:dyDescent="0.15">
      <c r="A128" s="2797" t="s">
        <v>914</v>
      </c>
      <c r="B128" s="2798"/>
      <c r="C128" s="136" t="s">
        <v>512</v>
      </c>
      <c r="D128" s="189" t="s">
        <v>513</v>
      </c>
      <c r="E128" s="2540">
        <v>10</v>
      </c>
      <c r="F128" s="2541"/>
      <c r="G128" s="2540">
        <v>32000</v>
      </c>
      <c r="H128" s="2541"/>
      <c r="I128" s="2540">
        <v>320000</v>
      </c>
      <c r="J128" s="2541"/>
      <c r="K128" s="53"/>
      <c r="L128" s="53"/>
      <c r="M128" s="53"/>
      <c r="N128" s="53"/>
      <c r="O128" s="53"/>
      <c r="P128" s="53"/>
      <c r="Q128" s="53"/>
      <c r="R128" s="53"/>
      <c r="S128" s="53"/>
      <c r="T128" s="53"/>
    </row>
    <row r="129" spans="1:20" ht="18.5" customHeight="1" x14ac:dyDescent="0.25">
      <c r="A129" s="217" t="s">
        <v>915</v>
      </c>
      <c r="B129" s="219"/>
      <c r="C129" s="136" t="s">
        <v>512</v>
      </c>
      <c r="D129" s="189" t="s">
        <v>513</v>
      </c>
      <c r="E129" s="2565">
        <v>3</v>
      </c>
      <c r="F129" s="2681"/>
      <c r="G129" s="2540">
        <v>32000</v>
      </c>
      <c r="H129" s="2541"/>
      <c r="I129" s="2540">
        <v>96000</v>
      </c>
      <c r="J129" s="2541"/>
      <c r="K129" s="53"/>
      <c r="L129" s="7" t="s">
        <v>1573</v>
      </c>
      <c r="M129" s="8"/>
      <c r="N129" s="8"/>
      <c r="O129" s="8"/>
      <c r="P129" s="9"/>
      <c r="Q129" s="10"/>
      <c r="R129" s="11"/>
      <c r="S129" s="53"/>
      <c r="T129" s="53"/>
    </row>
    <row r="130" spans="1:20" ht="18.5" customHeight="1" x14ac:dyDescent="0.25">
      <c r="A130" s="217" t="s">
        <v>749</v>
      </c>
      <c r="B130" s="219"/>
      <c r="C130" s="208"/>
      <c r="D130" s="189"/>
      <c r="E130" s="2565"/>
      <c r="F130" s="2681"/>
      <c r="G130" s="2540"/>
      <c r="H130" s="2803"/>
      <c r="I130" s="2540">
        <v>0</v>
      </c>
      <c r="J130" s="2541"/>
      <c r="K130" s="53"/>
      <c r="L130" s="2173" t="s">
        <v>1628</v>
      </c>
      <c r="M130" s="227"/>
      <c r="N130" s="227"/>
      <c r="O130" s="227"/>
      <c r="P130" s="227"/>
      <c r="Q130" s="228"/>
      <c r="R130" s="166"/>
      <c r="S130" s="166"/>
      <c r="T130" s="166"/>
    </row>
    <row r="131" spans="1:20" ht="18.5" customHeight="1" x14ac:dyDescent="0.25">
      <c r="A131" s="217" t="s">
        <v>908</v>
      </c>
      <c r="B131" s="219"/>
      <c r="C131" s="208"/>
      <c r="D131" s="189"/>
      <c r="E131" s="2565"/>
      <c r="F131" s="2681"/>
      <c r="G131" s="2540"/>
      <c r="H131" s="2803"/>
      <c r="I131" s="2540">
        <v>0</v>
      </c>
      <c r="J131" s="2541"/>
      <c r="K131" s="53"/>
      <c r="L131" s="166"/>
      <c r="M131" s="227"/>
      <c r="N131" s="227"/>
      <c r="O131" s="227"/>
      <c r="P131" s="227"/>
      <c r="Q131" s="61"/>
      <c r="R131" s="166"/>
      <c r="S131" s="166"/>
      <c r="T131" s="166"/>
    </row>
    <row r="132" spans="1:20" ht="18.5" customHeight="1" x14ac:dyDescent="0.25">
      <c r="A132" s="217" t="s">
        <v>635</v>
      </c>
      <c r="B132" s="219"/>
      <c r="C132" s="208"/>
      <c r="D132" s="189" t="s">
        <v>476</v>
      </c>
      <c r="E132" s="2565">
        <v>112</v>
      </c>
      <c r="F132" s="2681"/>
      <c r="G132" s="2540">
        <v>2650</v>
      </c>
      <c r="H132" s="2541"/>
      <c r="I132" s="2540">
        <v>296800</v>
      </c>
      <c r="J132" s="2541"/>
      <c r="K132" s="53"/>
      <c r="L132" s="166"/>
      <c r="M132" s="2794"/>
      <c r="N132" s="2794"/>
      <c r="O132" s="2794"/>
      <c r="P132" s="2794"/>
      <c r="Q132" s="61"/>
      <c r="R132" s="55"/>
      <c r="S132" s="166"/>
      <c r="T132" s="166"/>
    </row>
    <row r="133" spans="1:20" ht="18.5" customHeight="1" x14ac:dyDescent="0.15">
      <c r="A133" s="168"/>
      <c r="B133" s="216"/>
      <c r="C133" s="155"/>
      <c r="D133" s="155"/>
      <c r="E133" s="2571"/>
      <c r="F133" s="2572"/>
      <c r="G133" s="2795"/>
      <c r="H133" s="2796"/>
      <c r="I133" s="2795"/>
      <c r="J133" s="2796"/>
      <c r="K133" s="53"/>
      <c r="L133" s="166"/>
      <c r="M133" s="2794"/>
      <c r="N133" s="2794"/>
      <c r="O133" s="2794"/>
      <c r="P133" s="2794"/>
      <c r="Q133" s="61"/>
      <c r="R133" s="61"/>
      <c r="S133" s="166"/>
      <c r="T133" s="166"/>
    </row>
    <row r="134" spans="1:20" ht="18.5" customHeight="1" thickBot="1" x14ac:dyDescent="0.2">
      <c r="A134" s="229" t="s">
        <v>573</v>
      </c>
      <c r="B134" s="230"/>
      <c r="C134" s="231"/>
      <c r="D134" s="232"/>
      <c r="E134" s="2544">
        <v>44</v>
      </c>
      <c r="F134" s="2545"/>
      <c r="G134" s="2546"/>
      <c r="H134" s="2547"/>
      <c r="I134" s="2544">
        <v>1704800</v>
      </c>
      <c r="J134" s="2545"/>
      <c r="K134" s="53"/>
      <c r="L134" s="166"/>
      <c r="M134" s="2794"/>
      <c r="N134" s="2794"/>
      <c r="O134" s="2794"/>
      <c r="P134" s="2794"/>
      <c r="Q134" s="61"/>
      <c r="R134" s="166"/>
      <c r="S134" s="166"/>
      <c r="T134" s="166"/>
    </row>
    <row r="135" spans="1:20" ht="17" customHeight="1" x14ac:dyDescent="0.25">
      <c r="A135" s="233"/>
      <c r="B135" s="233"/>
      <c r="C135" s="234"/>
      <c r="D135" s="235"/>
      <c r="E135" s="2792"/>
      <c r="F135" s="2793"/>
      <c r="G135" s="2552"/>
      <c r="H135" s="2801"/>
      <c r="I135" s="2552"/>
      <c r="J135" s="2802"/>
      <c r="K135" s="53"/>
      <c r="L135" s="166"/>
      <c r="M135" s="53"/>
      <c r="N135" s="53"/>
      <c r="O135" s="53"/>
      <c r="P135" s="53"/>
      <c r="Q135" s="53"/>
      <c r="R135" s="61"/>
      <c r="S135" s="61"/>
      <c r="T135" s="166"/>
    </row>
    <row r="136" spans="1:20" ht="17" customHeight="1" x14ac:dyDescent="0.15">
      <c r="A136" s="48"/>
      <c r="B136" s="48"/>
      <c r="C136" s="53"/>
      <c r="D136" s="53"/>
      <c r="E136" s="53"/>
      <c r="F136" s="53"/>
      <c r="G136" s="50"/>
      <c r="H136" s="50"/>
      <c r="I136" s="51"/>
      <c r="J136" s="52"/>
      <c r="K136" s="53"/>
      <c r="L136" s="56"/>
      <c r="M136" s="56"/>
      <c r="N136" s="166"/>
      <c r="O136" s="166"/>
      <c r="P136" s="166"/>
      <c r="Q136" s="166"/>
      <c r="R136" s="59"/>
      <c r="S136" s="166"/>
      <c r="T136" s="166"/>
    </row>
    <row r="137" spans="1:20" ht="17" customHeight="1" x14ac:dyDescent="0.15">
      <c r="A137" s="2703" t="s">
        <v>1871</v>
      </c>
      <c r="B137" s="2703"/>
      <c r="C137" s="2703"/>
      <c r="D137" s="2703"/>
      <c r="E137" s="2703"/>
      <c r="F137" s="2703"/>
      <c r="G137" s="2703"/>
      <c r="H137" s="2703"/>
      <c r="I137" s="2703"/>
      <c r="J137" s="2703"/>
      <c r="K137" s="2703"/>
      <c r="L137" s="2703"/>
      <c r="M137" s="2703"/>
      <c r="N137" s="2703"/>
      <c r="O137" s="2703"/>
      <c r="P137" s="2703"/>
      <c r="Q137" s="2703"/>
      <c r="R137" s="2703"/>
      <c r="S137" s="2703"/>
      <c r="T137" s="2703"/>
    </row>
    <row r="138" spans="1:20" ht="17" customHeight="1" thickBot="1" x14ac:dyDescent="0.2">
      <c r="A138" s="56"/>
      <c r="B138" s="56"/>
      <c r="C138" s="166"/>
      <c r="D138" s="166"/>
      <c r="E138" s="166"/>
      <c r="F138" s="166"/>
      <c r="G138" s="59"/>
      <c r="H138" s="59"/>
      <c r="I138" s="60"/>
      <c r="J138" s="61"/>
      <c r="K138" s="53"/>
      <c r="L138" s="53"/>
      <c r="M138" s="53"/>
      <c r="N138" s="53"/>
      <c r="O138" s="53"/>
      <c r="P138" s="53"/>
      <c r="Q138" s="53"/>
      <c r="R138" s="53"/>
      <c r="S138" s="53"/>
      <c r="T138" s="53"/>
    </row>
    <row r="139" spans="1:20" ht="18.5" customHeight="1" x14ac:dyDescent="0.25">
      <c r="A139" s="2612" t="s">
        <v>451</v>
      </c>
      <c r="B139" s="2613"/>
      <c r="C139" s="2589" t="s">
        <v>452</v>
      </c>
      <c r="D139" s="2618"/>
      <c r="E139" s="2618"/>
      <c r="F139" s="2590"/>
      <c r="G139" s="2595" t="s">
        <v>453</v>
      </c>
      <c r="H139" s="2596"/>
      <c r="I139" s="2595" t="s">
        <v>454</v>
      </c>
      <c r="J139" s="2596"/>
      <c r="K139" s="53"/>
      <c r="L139" s="2620" t="s">
        <v>451</v>
      </c>
      <c r="M139" s="2618" t="s">
        <v>452</v>
      </c>
      <c r="N139" s="2618"/>
      <c r="O139" s="2618"/>
      <c r="P139" s="2590"/>
      <c r="Q139" s="2595" t="s">
        <v>453</v>
      </c>
      <c r="R139" s="2596"/>
      <c r="S139" s="2589" t="s">
        <v>455</v>
      </c>
      <c r="T139" s="2680"/>
    </row>
    <row r="140" spans="1:20" ht="18.5" customHeight="1" thickBot="1" x14ac:dyDescent="0.3">
      <c r="A140" s="2614"/>
      <c r="B140" s="2615"/>
      <c r="C140" s="2591"/>
      <c r="D140" s="2619"/>
      <c r="E140" s="2619"/>
      <c r="F140" s="2592"/>
      <c r="G140" s="2593" t="s">
        <v>456</v>
      </c>
      <c r="H140" s="2594"/>
      <c r="I140" s="2593"/>
      <c r="J140" s="2594"/>
      <c r="K140" s="53"/>
      <c r="L140" s="2621"/>
      <c r="M140" s="2619"/>
      <c r="N140" s="2619"/>
      <c r="O140" s="2619"/>
      <c r="P140" s="2592"/>
      <c r="Q140" s="2593" t="s">
        <v>456</v>
      </c>
      <c r="R140" s="2594"/>
      <c r="S140" s="2585" t="s">
        <v>363</v>
      </c>
      <c r="T140" s="2681"/>
    </row>
    <row r="141" spans="1:20" ht="18.5" customHeight="1" x14ac:dyDescent="0.15">
      <c r="A141" s="2614"/>
      <c r="B141" s="2615"/>
      <c r="C141" s="66" t="s">
        <v>457</v>
      </c>
      <c r="D141" s="2675" t="s">
        <v>458</v>
      </c>
      <c r="E141" s="2585" t="s">
        <v>459</v>
      </c>
      <c r="F141" s="2586"/>
      <c r="G141" s="2593" t="s">
        <v>460</v>
      </c>
      <c r="H141" s="2594"/>
      <c r="I141" s="2593" t="s">
        <v>363</v>
      </c>
      <c r="J141" s="2594"/>
      <c r="K141" s="53"/>
      <c r="L141" s="2621"/>
      <c r="M141" s="64" t="s">
        <v>457</v>
      </c>
      <c r="N141" s="2675" t="s">
        <v>458</v>
      </c>
      <c r="O141" s="2585" t="s">
        <v>459</v>
      </c>
      <c r="P141" s="2586"/>
      <c r="Q141" s="2593" t="s">
        <v>460</v>
      </c>
      <c r="R141" s="2594"/>
      <c r="S141" s="2585"/>
      <c r="T141" s="2681"/>
    </row>
    <row r="142" spans="1:20" ht="18.5" customHeight="1" thickBot="1" x14ac:dyDescent="0.2">
      <c r="A142" s="2616"/>
      <c r="B142" s="2617"/>
      <c r="C142" s="67" t="s">
        <v>461</v>
      </c>
      <c r="D142" s="2588"/>
      <c r="E142" s="2591"/>
      <c r="F142" s="2592"/>
      <c r="G142" s="2544"/>
      <c r="H142" s="2545"/>
      <c r="I142" s="2544"/>
      <c r="J142" s="2545"/>
      <c r="K142" s="53"/>
      <c r="L142" s="2622"/>
      <c r="M142" s="63" t="s">
        <v>461</v>
      </c>
      <c r="N142" s="2588"/>
      <c r="O142" s="2591"/>
      <c r="P142" s="2592"/>
      <c r="Q142" s="2544"/>
      <c r="R142" s="2545"/>
      <c r="S142" s="2682"/>
      <c r="T142" s="2683"/>
    </row>
    <row r="143" spans="1:20" ht="18.5" customHeight="1" x14ac:dyDescent="0.25">
      <c r="A143" s="203" t="s">
        <v>462</v>
      </c>
      <c r="B143" s="204"/>
      <c r="C143" s="205"/>
      <c r="D143" s="189"/>
      <c r="E143" s="2565"/>
      <c r="F143" s="2681"/>
      <c r="G143" s="2540"/>
      <c r="H143" s="2803"/>
      <c r="I143" s="2540"/>
      <c r="J143" s="2811"/>
      <c r="K143" s="53"/>
      <c r="L143" s="135" t="s">
        <v>463</v>
      </c>
      <c r="M143" s="206"/>
      <c r="N143" s="207"/>
      <c r="O143" s="2583"/>
      <c r="P143" s="2584"/>
      <c r="Q143" s="2583"/>
      <c r="R143" s="2584"/>
      <c r="S143" s="2583"/>
      <c r="T143" s="2584"/>
    </row>
    <row r="144" spans="1:20" ht="18.5" customHeight="1" x14ac:dyDescent="0.25">
      <c r="A144" s="2812" t="s">
        <v>870</v>
      </c>
      <c r="B144" s="2813"/>
      <c r="C144" s="208"/>
      <c r="D144" s="189"/>
      <c r="E144" s="2565"/>
      <c r="F144" s="2681"/>
      <c r="G144" s="2540"/>
      <c r="H144" s="2803"/>
      <c r="I144" s="2561">
        <v>0</v>
      </c>
      <c r="J144" s="2806"/>
      <c r="K144" s="53"/>
      <c r="L144" s="138"/>
      <c r="M144" s="209"/>
      <c r="N144" s="189"/>
      <c r="O144" s="2540"/>
      <c r="P144" s="2541"/>
      <c r="Q144" s="2540"/>
      <c r="R144" s="2541"/>
      <c r="S144" s="2540"/>
      <c r="T144" s="2541"/>
    </row>
    <row r="145" spans="1:20" ht="18.5" customHeight="1" x14ac:dyDescent="0.25">
      <c r="A145" s="2799" t="s">
        <v>871</v>
      </c>
      <c r="B145" s="2800"/>
      <c r="C145" s="208"/>
      <c r="D145" s="189"/>
      <c r="E145" s="2565"/>
      <c r="F145" s="2681"/>
      <c r="G145" s="2540"/>
      <c r="H145" s="2803"/>
      <c r="I145" s="2540">
        <v>0</v>
      </c>
      <c r="J145" s="2541"/>
      <c r="K145" s="53"/>
      <c r="L145" s="138" t="s">
        <v>466</v>
      </c>
      <c r="M145" s="189" t="s">
        <v>916</v>
      </c>
      <c r="N145" s="189" t="s">
        <v>476</v>
      </c>
      <c r="O145" s="2540">
        <v>80</v>
      </c>
      <c r="P145" s="2541"/>
      <c r="Q145" s="2540">
        <v>58300</v>
      </c>
      <c r="R145" s="2541"/>
      <c r="S145" s="2540">
        <v>4664000</v>
      </c>
      <c r="T145" s="2541"/>
    </row>
    <row r="146" spans="1:20" ht="18.5" customHeight="1" x14ac:dyDescent="0.25">
      <c r="A146" s="164" t="s">
        <v>874</v>
      </c>
      <c r="B146" s="210"/>
      <c r="C146" s="208"/>
      <c r="D146" s="189"/>
      <c r="E146" s="2565"/>
      <c r="F146" s="2681"/>
      <c r="G146" s="2540"/>
      <c r="H146" s="2803"/>
      <c r="I146" s="2540">
        <v>0</v>
      </c>
      <c r="J146" s="2541"/>
      <c r="K146" s="53"/>
      <c r="L146" s="138" t="s">
        <v>875</v>
      </c>
      <c r="M146" s="209"/>
      <c r="N146" s="189"/>
      <c r="O146" s="2540"/>
      <c r="P146" s="2541"/>
      <c r="Q146" s="2540"/>
      <c r="R146" s="2541"/>
      <c r="S146" s="2540">
        <v>0</v>
      </c>
      <c r="T146" s="2541"/>
    </row>
    <row r="147" spans="1:20" ht="18.5" customHeight="1" x14ac:dyDescent="0.15">
      <c r="A147" s="2799" t="s">
        <v>876</v>
      </c>
      <c r="B147" s="2800"/>
      <c r="C147" s="208"/>
      <c r="D147" s="189"/>
      <c r="E147" s="2565"/>
      <c r="F147" s="2566"/>
      <c r="G147" s="2540"/>
      <c r="H147" s="2541"/>
      <c r="I147" s="2540">
        <v>0</v>
      </c>
      <c r="J147" s="2541"/>
      <c r="K147" s="53"/>
      <c r="L147" s="138" t="s">
        <v>877</v>
      </c>
      <c r="M147" s="189"/>
      <c r="N147" s="189"/>
      <c r="O147" s="2540"/>
      <c r="P147" s="2541"/>
      <c r="Q147" s="2540"/>
      <c r="R147" s="2541"/>
      <c r="S147" s="2540">
        <v>0</v>
      </c>
      <c r="T147" s="2541"/>
    </row>
    <row r="148" spans="1:20" ht="18.5" customHeight="1" x14ac:dyDescent="0.15">
      <c r="A148" s="2799" t="s">
        <v>880</v>
      </c>
      <c r="B148" s="2800"/>
      <c r="C148" s="208"/>
      <c r="D148" s="189"/>
      <c r="E148" s="2565"/>
      <c r="F148" s="2566"/>
      <c r="G148" s="2540"/>
      <c r="H148" s="2541"/>
      <c r="I148" s="2540">
        <v>0</v>
      </c>
      <c r="J148" s="2541"/>
      <c r="K148" s="53"/>
      <c r="L148" s="138" t="s">
        <v>883</v>
      </c>
      <c r="M148" s="189" t="s">
        <v>917</v>
      </c>
      <c r="N148" s="189" t="s">
        <v>476</v>
      </c>
      <c r="O148" s="2540">
        <v>3</v>
      </c>
      <c r="P148" s="2541"/>
      <c r="Q148" s="2540">
        <v>47700</v>
      </c>
      <c r="R148" s="2541"/>
      <c r="S148" s="2540">
        <v>143100</v>
      </c>
      <c r="T148" s="2541"/>
    </row>
    <row r="149" spans="1:20" ht="18.5" customHeight="1" x14ac:dyDescent="0.15">
      <c r="A149" s="2799" t="s">
        <v>882</v>
      </c>
      <c r="B149" s="2800"/>
      <c r="C149" s="208"/>
      <c r="D149" s="189"/>
      <c r="E149" s="2565"/>
      <c r="F149" s="2566"/>
      <c r="G149" s="2540"/>
      <c r="H149" s="2541"/>
      <c r="I149" s="2540">
        <v>0</v>
      </c>
      <c r="J149" s="2541"/>
      <c r="K149" s="53"/>
      <c r="L149" s="138" t="s">
        <v>883</v>
      </c>
      <c r="M149" s="189" t="s">
        <v>918</v>
      </c>
      <c r="N149" s="189" t="s">
        <v>753</v>
      </c>
      <c r="O149" s="2540">
        <v>2</v>
      </c>
      <c r="P149" s="2541"/>
      <c r="Q149" s="2540">
        <v>55150</v>
      </c>
      <c r="R149" s="2541"/>
      <c r="S149" s="2540">
        <v>110300</v>
      </c>
      <c r="T149" s="2541"/>
    </row>
    <row r="150" spans="1:20" ht="18.5" customHeight="1" x14ac:dyDescent="0.15">
      <c r="A150" s="2799" t="s">
        <v>884</v>
      </c>
      <c r="B150" s="2800"/>
      <c r="C150" s="208"/>
      <c r="D150" s="189"/>
      <c r="E150" s="2565"/>
      <c r="F150" s="2566"/>
      <c r="G150" s="2540"/>
      <c r="H150" s="2541"/>
      <c r="I150" s="2540">
        <v>0</v>
      </c>
      <c r="J150" s="2541"/>
      <c r="K150" s="53"/>
      <c r="L150" s="138" t="s">
        <v>885</v>
      </c>
      <c r="M150" s="189" t="s">
        <v>632</v>
      </c>
      <c r="N150" s="189" t="s">
        <v>761</v>
      </c>
      <c r="O150" s="2540">
        <v>2</v>
      </c>
      <c r="P150" s="2541"/>
      <c r="Q150" s="2540">
        <v>90100</v>
      </c>
      <c r="R150" s="2541"/>
      <c r="S150" s="2540">
        <v>180200</v>
      </c>
      <c r="T150" s="2541"/>
    </row>
    <row r="151" spans="1:20" ht="18.5" customHeight="1" x14ac:dyDescent="0.15">
      <c r="A151" s="2797" t="s">
        <v>912</v>
      </c>
      <c r="B151" s="2798"/>
      <c r="C151" s="208"/>
      <c r="D151" s="189"/>
      <c r="E151" s="2565"/>
      <c r="F151" s="2566"/>
      <c r="G151" s="2540"/>
      <c r="H151" s="2541"/>
      <c r="I151" s="2540">
        <v>0</v>
      </c>
      <c r="J151" s="2541"/>
      <c r="K151" s="53"/>
      <c r="L151" s="138" t="s">
        <v>550</v>
      </c>
      <c r="M151" s="189"/>
      <c r="N151" s="189"/>
      <c r="O151" s="2540"/>
      <c r="P151" s="2541"/>
      <c r="Q151" s="2540"/>
      <c r="R151" s="2541"/>
      <c r="S151" s="2540">
        <v>0</v>
      </c>
      <c r="T151" s="2541"/>
    </row>
    <row r="152" spans="1:20" ht="18.5" customHeight="1" x14ac:dyDescent="0.15">
      <c r="A152" s="2809" t="s">
        <v>575</v>
      </c>
      <c r="B152" s="2810"/>
      <c r="C152" s="208"/>
      <c r="D152" s="189"/>
      <c r="E152" s="2565"/>
      <c r="F152" s="2566"/>
      <c r="G152" s="2540"/>
      <c r="H152" s="2541"/>
      <c r="I152" s="2561">
        <v>640000</v>
      </c>
      <c r="J152" s="2562"/>
      <c r="K152" s="53"/>
      <c r="L152" s="138" t="s">
        <v>551</v>
      </c>
      <c r="M152" s="189" t="s">
        <v>610</v>
      </c>
      <c r="N152" s="189" t="s">
        <v>919</v>
      </c>
      <c r="O152" s="2540">
        <v>6</v>
      </c>
      <c r="P152" s="2541"/>
      <c r="Q152" s="2540">
        <v>90000</v>
      </c>
      <c r="R152" s="2541"/>
      <c r="S152" s="2540">
        <v>540000</v>
      </c>
      <c r="T152" s="2541"/>
    </row>
    <row r="153" spans="1:20" ht="18.5" customHeight="1" x14ac:dyDescent="0.15">
      <c r="A153" s="211" t="s">
        <v>920</v>
      </c>
      <c r="B153" s="212"/>
      <c r="C153" s="136" t="s">
        <v>512</v>
      </c>
      <c r="D153" s="189" t="s">
        <v>921</v>
      </c>
      <c r="E153" s="2565">
        <v>20</v>
      </c>
      <c r="F153" s="2566"/>
      <c r="G153" s="2540">
        <v>32000</v>
      </c>
      <c r="H153" s="2541"/>
      <c r="I153" s="2540">
        <v>640000</v>
      </c>
      <c r="J153" s="2541"/>
      <c r="K153" s="53"/>
      <c r="L153" s="138" t="s">
        <v>553</v>
      </c>
      <c r="M153" s="189"/>
      <c r="N153" s="189"/>
      <c r="O153" s="2540"/>
      <c r="P153" s="2541"/>
      <c r="Q153" s="2540"/>
      <c r="R153" s="2541"/>
      <c r="S153" s="2540">
        <v>0</v>
      </c>
      <c r="T153" s="2541"/>
    </row>
    <row r="154" spans="1:20" ht="18.5" customHeight="1" x14ac:dyDescent="0.15">
      <c r="A154" s="2807" t="s">
        <v>887</v>
      </c>
      <c r="B154" s="2808"/>
      <c r="C154" s="208"/>
      <c r="D154" s="189"/>
      <c r="E154" s="2565"/>
      <c r="F154" s="2566"/>
      <c r="G154" s="2540"/>
      <c r="H154" s="2541"/>
      <c r="I154" s="2540">
        <v>0</v>
      </c>
      <c r="J154" s="2541"/>
      <c r="K154" s="53"/>
      <c r="L154" s="138" t="s">
        <v>888</v>
      </c>
      <c r="M154" s="189"/>
      <c r="N154" s="189"/>
      <c r="O154" s="2540"/>
      <c r="P154" s="2541"/>
      <c r="Q154" s="2540"/>
      <c r="R154" s="2541"/>
      <c r="S154" s="2540">
        <v>0</v>
      </c>
      <c r="T154" s="2541"/>
    </row>
    <row r="155" spans="1:20" ht="18.5" customHeight="1" x14ac:dyDescent="0.15">
      <c r="A155" s="211" t="s">
        <v>490</v>
      </c>
      <c r="B155" s="212"/>
      <c r="C155" s="208"/>
      <c r="D155" s="189"/>
      <c r="E155" s="2565"/>
      <c r="F155" s="2566"/>
      <c r="G155" s="2540"/>
      <c r="H155" s="2541"/>
      <c r="I155" s="2540">
        <v>0</v>
      </c>
      <c r="J155" s="2541"/>
      <c r="K155" s="53"/>
      <c r="L155" s="138" t="s">
        <v>891</v>
      </c>
      <c r="M155" s="189"/>
      <c r="N155" s="189"/>
      <c r="O155" s="2540"/>
      <c r="P155" s="2541"/>
      <c r="Q155" s="2540"/>
      <c r="R155" s="2541"/>
      <c r="S155" s="2540">
        <v>0</v>
      </c>
      <c r="T155" s="2541"/>
    </row>
    <row r="156" spans="1:20" ht="18.5" customHeight="1" x14ac:dyDescent="0.25">
      <c r="A156" s="211" t="s">
        <v>892</v>
      </c>
      <c r="B156" s="212"/>
      <c r="C156" s="208"/>
      <c r="D156" s="189"/>
      <c r="E156" s="2565"/>
      <c r="F156" s="2681"/>
      <c r="G156" s="2540"/>
      <c r="H156" s="2803"/>
      <c r="I156" s="2540">
        <v>0</v>
      </c>
      <c r="J156" s="2541"/>
      <c r="K156" s="53"/>
      <c r="L156" s="138" t="s">
        <v>893</v>
      </c>
      <c r="M156" s="209"/>
      <c r="N156" s="189"/>
      <c r="O156" s="2540"/>
      <c r="P156" s="2541"/>
      <c r="Q156" s="2540"/>
      <c r="R156" s="2541"/>
      <c r="S156" s="2540">
        <v>0</v>
      </c>
      <c r="T156" s="2541"/>
    </row>
    <row r="157" spans="1:20" ht="18.5" customHeight="1" x14ac:dyDescent="0.25">
      <c r="A157" s="213" t="s">
        <v>894</v>
      </c>
      <c r="B157" s="65"/>
      <c r="C157" s="208"/>
      <c r="D157" s="189"/>
      <c r="E157" s="2565"/>
      <c r="F157" s="2681"/>
      <c r="G157" s="2540"/>
      <c r="H157" s="2803"/>
      <c r="I157" s="2540">
        <v>0</v>
      </c>
      <c r="J157" s="2541"/>
      <c r="K157" s="53"/>
      <c r="L157" s="138" t="s">
        <v>615</v>
      </c>
      <c r="M157" s="209"/>
      <c r="N157" s="189"/>
      <c r="O157" s="2540"/>
      <c r="P157" s="2541"/>
      <c r="Q157" s="2540"/>
      <c r="R157" s="2541"/>
      <c r="S157" s="2540">
        <v>0</v>
      </c>
      <c r="T157" s="2541"/>
    </row>
    <row r="158" spans="1:20" ht="18.5" customHeight="1" x14ac:dyDescent="0.25">
      <c r="A158" s="211" t="s">
        <v>895</v>
      </c>
      <c r="B158" s="212"/>
      <c r="C158" s="208"/>
      <c r="D158" s="189"/>
      <c r="E158" s="2565"/>
      <c r="F158" s="2681"/>
      <c r="G158" s="2540"/>
      <c r="H158" s="2803"/>
      <c r="I158" s="2540">
        <v>0</v>
      </c>
      <c r="J158" s="2541"/>
      <c r="K158" s="53"/>
      <c r="L158" s="138" t="s">
        <v>523</v>
      </c>
      <c r="M158" s="189" t="s">
        <v>756</v>
      </c>
      <c r="N158" s="189" t="s">
        <v>513</v>
      </c>
      <c r="O158" s="2540">
        <v>160</v>
      </c>
      <c r="P158" s="2541"/>
      <c r="Q158" s="2540">
        <v>3400</v>
      </c>
      <c r="R158" s="2541"/>
      <c r="S158" s="2540">
        <v>544000</v>
      </c>
      <c r="T158" s="2541"/>
    </row>
    <row r="159" spans="1:20" ht="18.5" customHeight="1" x14ac:dyDescent="0.25">
      <c r="A159" s="211" t="s">
        <v>520</v>
      </c>
      <c r="B159" s="212"/>
      <c r="C159" s="208"/>
      <c r="D159" s="189"/>
      <c r="E159" s="2565"/>
      <c r="F159" s="2681"/>
      <c r="G159" s="2540"/>
      <c r="H159" s="2803"/>
      <c r="I159" s="2540">
        <v>0</v>
      </c>
      <c r="J159" s="2541"/>
      <c r="K159" s="53"/>
      <c r="L159" s="138" t="s">
        <v>822</v>
      </c>
      <c r="M159" s="189" t="s">
        <v>922</v>
      </c>
      <c r="N159" s="189" t="s">
        <v>513</v>
      </c>
      <c r="O159" s="2540">
        <v>1</v>
      </c>
      <c r="P159" s="2541"/>
      <c r="Q159" s="2540">
        <v>10300</v>
      </c>
      <c r="R159" s="2541"/>
      <c r="S159" s="2540">
        <v>10300</v>
      </c>
      <c r="T159" s="2541"/>
    </row>
    <row r="160" spans="1:20" ht="18.5" customHeight="1" x14ac:dyDescent="0.25">
      <c r="A160" s="214" t="s">
        <v>506</v>
      </c>
      <c r="B160" s="215"/>
      <c r="C160" s="208"/>
      <c r="D160" s="189"/>
      <c r="E160" s="2565"/>
      <c r="F160" s="2681"/>
      <c r="G160" s="2540"/>
      <c r="H160" s="2803"/>
      <c r="I160" s="2561">
        <v>3072000</v>
      </c>
      <c r="J160" s="2806"/>
      <c r="K160" s="53"/>
      <c r="L160" s="138" t="s">
        <v>595</v>
      </c>
      <c r="M160" s="209"/>
      <c r="N160" s="189"/>
      <c r="O160" s="2540"/>
      <c r="P160" s="2541"/>
      <c r="Q160" s="2540"/>
      <c r="R160" s="2541"/>
      <c r="S160" s="2540">
        <v>0</v>
      </c>
      <c r="T160" s="2541"/>
    </row>
    <row r="161" spans="1:20" ht="18.5" customHeight="1" x14ac:dyDescent="0.15">
      <c r="A161" s="168" t="s">
        <v>923</v>
      </c>
      <c r="B161" s="216"/>
      <c r="C161" s="136" t="s">
        <v>512</v>
      </c>
      <c r="D161" s="189" t="s">
        <v>921</v>
      </c>
      <c r="E161" s="2540">
        <v>45</v>
      </c>
      <c r="F161" s="2541"/>
      <c r="G161" s="2540">
        <v>32000</v>
      </c>
      <c r="H161" s="2541"/>
      <c r="I161" s="2540">
        <v>1440000</v>
      </c>
      <c r="J161" s="2541"/>
      <c r="K161" s="53"/>
      <c r="L161" s="138" t="s">
        <v>896</v>
      </c>
      <c r="M161" s="209"/>
      <c r="N161" s="189"/>
      <c r="O161" s="2540"/>
      <c r="P161" s="2541"/>
      <c r="Q161" s="2540"/>
      <c r="R161" s="2541"/>
      <c r="S161" s="2540">
        <v>0</v>
      </c>
      <c r="T161" s="2541"/>
    </row>
    <row r="162" spans="1:20" ht="18.5" customHeight="1" x14ac:dyDescent="0.15">
      <c r="A162" s="168" t="s">
        <v>924</v>
      </c>
      <c r="B162" s="216"/>
      <c r="C162" s="208"/>
      <c r="D162" s="189"/>
      <c r="E162" s="2540"/>
      <c r="F162" s="2541"/>
      <c r="G162" s="2540"/>
      <c r="H162" s="2541"/>
      <c r="I162" s="2540">
        <v>0</v>
      </c>
      <c r="J162" s="2541"/>
      <c r="K162" s="53"/>
      <c r="L162" s="217" t="s">
        <v>531</v>
      </c>
      <c r="M162" s="218"/>
      <c r="N162" s="136"/>
      <c r="O162" s="2540"/>
      <c r="P162" s="2541"/>
      <c r="Q162" s="2540"/>
      <c r="R162" s="2541"/>
      <c r="S162" s="2540">
        <v>0</v>
      </c>
      <c r="T162" s="2541"/>
    </row>
    <row r="163" spans="1:20" ht="18.5" customHeight="1" x14ac:dyDescent="0.15">
      <c r="A163" s="217" t="s">
        <v>897</v>
      </c>
      <c r="B163" s="219"/>
      <c r="C163" s="208"/>
      <c r="D163" s="189"/>
      <c r="E163" s="2540"/>
      <c r="F163" s="2541"/>
      <c r="G163" s="2540"/>
      <c r="H163" s="2541"/>
      <c r="I163" s="2540">
        <v>0</v>
      </c>
      <c r="J163" s="2541"/>
      <c r="K163" s="53"/>
      <c r="L163" s="220" t="s">
        <v>898</v>
      </c>
      <c r="M163" s="66"/>
      <c r="N163" s="221"/>
      <c r="O163" s="2804"/>
      <c r="P163" s="2805"/>
      <c r="Q163" s="2804"/>
      <c r="R163" s="2805"/>
      <c r="S163" s="2593">
        <v>6191900</v>
      </c>
      <c r="T163" s="2594"/>
    </row>
    <row r="164" spans="1:20" ht="18.5" customHeight="1" x14ac:dyDescent="0.15">
      <c r="A164" s="217" t="s">
        <v>899</v>
      </c>
      <c r="B164" s="219"/>
      <c r="C164" s="136" t="s">
        <v>512</v>
      </c>
      <c r="D164" s="189" t="s">
        <v>921</v>
      </c>
      <c r="E164" s="2540">
        <v>8</v>
      </c>
      <c r="F164" s="2541"/>
      <c r="G164" s="2540">
        <v>32000</v>
      </c>
      <c r="H164" s="2541"/>
      <c r="I164" s="2540">
        <v>256000</v>
      </c>
      <c r="J164" s="2541"/>
      <c r="K164" s="53"/>
      <c r="L164" s="160" t="s">
        <v>597</v>
      </c>
      <c r="M164" s="161"/>
      <c r="N164" s="161"/>
      <c r="O164" s="162"/>
      <c r="P164" s="162"/>
      <c r="Q164" s="162"/>
      <c r="R164" s="162"/>
      <c r="S164" s="162"/>
      <c r="T164" s="163"/>
    </row>
    <row r="165" spans="1:20" ht="18.5" customHeight="1" x14ac:dyDescent="0.15">
      <c r="A165" s="2799" t="s">
        <v>542</v>
      </c>
      <c r="B165" s="2800"/>
      <c r="C165" s="136" t="s">
        <v>512</v>
      </c>
      <c r="D165" s="189" t="s">
        <v>921</v>
      </c>
      <c r="E165" s="2540">
        <v>25</v>
      </c>
      <c r="F165" s="2541"/>
      <c r="G165" s="2540">
        <v>32000</v>
      </c>
      <c r="H165" s="2541"/>
      <c r="I165" s="2540">
        <v>800000</v>
      </c>
      <c r="J165" s="2541"/>
      <c r="K165" s="53"/>
      <c r="L165" s="164" t="s">
        <v>541</v>
      </c>
      <c r="M165" s="165">
        <v>0.05</v>
      </c>
      <c r="N165" s="166"/>
      <c r="O165" s="32"/>
      <c r="P165" s="32"/>
      <c r="Q165" s="32"/>
      <c r="R165" s="32"/>
      <c r="S165" s="2552">
        <v>536165</v>
      </c>
      <c r="T165" s="2541"/>
    </row>
    <row r="166" spans="1:20" ht="18.5" customHeight="1" x14ac:dyDescent="0.25">
      <c r="A166" s="2799" t="s">
        <v>900</v>
      </c>
      <c r="B166" s="2800"/>
      <c r="C166" s="208"/>
      <c r="D166" s="189"/>
      <c r="E166" s="2565"/>
      <c r="F166" s="2681"/>
      <c r="G166" s="2540"/>
      <c r="H166" s="2803"/>
      <c r="I166" s="2540">
        <v>0</v>
      </c>
      <c r="J166" s="2541"/>
      <c r="K166" s="53"/>
      <c r="L166" s="168" t="s">
        <v>543</v>
      </c>
      <c r="M166" s="166"/>
      <c r="N166" s="166"/>
      <c r="O166" s="32"/>
      <c r="P166" s="32"/>
      <c r="Q166" s="32"/>
      <c r="R166" s="32"/>
      <c r="S166" s="2552">
        <v>150000</v>
      </c>
      <c r="T166" s="2541"/>
    </row>
    <row r="167" spans="1:20" ht="18.5" customHeight="1" x14ac:dyDescent="0.25">
      <c r="A167" s="2799" t="s">
        <v>901</v>
      </c>
      <c r="B167" s="2800"/>
      <c r="C167" s="208"/>
      <c r="D167" s="189"/>
      <c r="E167" s="2565"/>
      <c r="F167" s="2681"/>
      <c r="G167" s="2540"/>
      <c r="H167" s="2803"/>
      <c r="I167" s="2540">
        <v>0</v>
      </c>
      <c r="J167" s="2541"/>
      <c r="K167" s="53"/>
      <c r="L167" s="169" t="s">
        <v>545</v>
      </c>
      <c r="M167" s="166"/>
      <c r="N167" s="166"/>
      <c r="O167" s="32"/>
      <c r="P167" s="32"/>
      <c r="Q167" s="32"/>
      <c r="R167" s="32"/>
      <c r="S167" s="2552">
        <v>500000</v>
      </c>
      <c r="T167" s="2541"/>
    </row>
    <row r="168" spans="1:20" ht="18.5" customHeight="1" x14ac:dyDescent="0.25">
      <c r="A168" s="2799" t="s">
        <v>902</v>
      </c>
      <c r="B168" s="2800"/>
      <c r="C168" s="136" t="s">
        <v>512</v>
      </c>
      <c r="D168" s="189" t="s">
        <v>921</v>
      </c>
      <c r="E168" s="2565">
        <v>10</v>
      </c>
      <c r="F168" s="2681"/>
      <c r="G168" s="2540">
        <v>32000</v>
      </c>
      <c r="H168" s="2541"/>
      <c r="I168" s="2540">
        <v>320000</v>
      </c>
      <c r="J168" s="2541"/>
      <c r="K168" s="53"/>
      <c r="L168" s="169" t="s">
        <v>747</v>
      </c>
      <c r="M168" s="166"/>
      <c r="N168" s="166"/>
      <c r="O168" s="32"/>
      <c r="P168" s="32"/>
      <c r="Q168" s="32"/>
      <c r="R168" s="32"/>
      <c r="S168" s="2552">
        <v>536165</v>
      </c>
      <c r="T168" s="2541"/>
    </row>
    <row r="169" spans="1:20" ht="18.5" customHeight="1" x14ac:dyDescent="0.25">
      <c r="A169" s="217" t="s">
        <v>903</v>
      </c>
      <c r="B169" s="219"/>
      <c r="C169" s="136" t="s">
        <v>512</v>
      </c>
      <c r="D169" s="189" t="s">
        <v>921</v>
      </c>
      <c r="E169" s="2565">
        <v>4</v>
      </c>
      <c r="F169" s="2681"/>
      <c r="G169" s="2540">
        <v>32000</v>
      </c>
      <c r="H169" s="2541"/>
      <c r="I169" s="2540">
        <v>128000</v>
      </c>
      <c r="J169" s="2541"/>
      <c r="K169" s="53"/>
      <c r="L169" s="185" t="s">
        <v>520</v>
      </c>
      <c r="M169" s="173"/>
      <c r="N169" s="173"/>
      <c r="O169" s="186"/>
      <c r="P169" s="186"/>
      <c r="Q169" s="186"/>
      <c r="R169" s="186"/>
      <c r="S169" s="2757">
        <v>140000</v>
      </c>
      <c r="T169" s="2758"/>
    </row>
    <row r="170" spans="1:20" ht="18.5" customHeight="1" x14ac:dyDescent="0.25">
      <c r="A170" s="2799" t="s">
        <v>904</v>
      </c>
      <c r="B170" s="2800"/>
      <c r="C170" s="136" t="s">
        <v>512</v>
      </c>
      <c r="D170" s="189" t="s">
        <v>921</v>
      </c>
      <c r="E170" s="2565">
        <v>4</v>
      </c>
      <c r="F170" s="2681"/>
      <c r="G170" s="2540">
        <v>32000</v>
      </c>
      <c r="H170" s="2541"/>
      <c r="I170" s="2540">
        <v>128000</v>
      </c>
      <c r="J170" s="2541"/>
      <c r="K170" s="53"/>
      <c r="L170" s="174" t="s">
        <v>549</v>
      </c>
      <c r="M170" s="222"/>
      <c r="N170" s="222"/>
      <c r="O170" s="223"/>
      <c r="P170" s="223"/>
      <c r="Q170" s="176"/>
      <c r="R170" s="176"/>
      <c r="S170" s="2759">
        <v>1862330</v>
      </c>
      <c r="T170" s="2760"/>
    </row>
    <row r="171" spans="1:20" ht="18.5" customHeight="1" x14ac:dyDescent="0.25">
      <c r="A171" s="217" t="s">
        <v>520</v>
      </c>
      <c r="B171" s="219"/>
      <c r="C171" s="208"/>
      <c r="D171" s="189"/>
      <c r="E171" s="2565"/>
      <c r="F171" s="2681"/>
      <c r="G171" s="2540"/>
      <c r="H171" s="2803"/>
      <c r="I171" s="2540">
        <v>0</v>
      </c>
      <c r="J171" s="2541"/>
      <c r="K171" s="53"/>
      <c r="L171" s="177"/>
      <c r="M171" s="166"/>
      <c r="N171" s="166"/>
      <c r="O171" s="32"/>
      <c r="P171" s="32"/>
      <c r="Q171" s="32"/>
      <c r="R171" s="32"/>
      <c r="S171" s="32"/>
      <c r="T171" s="167"/>
    </row>
    <row r="172" spans="1:20" ht="18.5" customHeight="1" thickBot="1" x14ac:dyDescent="0.2">
      <c r="A172" s="224" t="s">
        <v>905</v>
      </c>
      <c r="B172" s="225"/>
      <c r="C172" s="208"/>
      <c r="D172" s="155"/>
      <c r="E172" s="2571"/>
      <c r="F172" s="2572"/>
      <c r="G172" s="2795"/>
      <c r="H172" s="2796"/>
      <c r="I172" s="2561">
        <v>819400</v>
      </c>
      <c r="J172" s="2562"/>
      <c r="K172" s="53"/>
      <c r="L172" s="178" t="s">
        <v>603</v>
      </c>
      <c r="M172" s="226"/>
      <c r="N172" s="226"/>
      <c r="O172" s="226"/>
      <c r="P172" s="226"/>
      <c r="Q172" s="179"/>
      <c r="R172" s="179"/>
      <c r="S172" s="2761">
        <v>12585630</v>
      </c>
      <c r="T172" s="2762"/>
    </row>
    <row r="173" spans="1:20" ht="18.5" customHeight="1" x14ac:dyDescent="0.15">
      <c r="A173" s="2797" t="s">
        <v>914</v>
      </c>
      <c r="B173" s="2798"/>
      <c r="C173" s="136" t="s">
        <v>512</v>
      </c>
      <c r="D173" s="189" t="s">
        <v>921</v>
      </c>
      <c r="E173" s="2540">
        <v>12</v>
      </c>
      <c r="F173" s="2541"/>
      <c r="G173" s="2540">
        <v>32000</v>
      </c>
      <c r="H173" s="2541"/>
      <c r="I173" s="2540">
        <v>384000</v>
      </c>
      <c r="J173" s="2541"/>
      <c r="K173" s="53"/>
      <c r="L173" s="53"/>
      <c r="M173" s="53"/>
      <c r="N173" s="53"/>
      <c r="O173" s="53"/>
      <c r="P173" s="53"/>
      <c r="Q173" s="53"/>
      <c r="R173" s="53"/>
      <c r="S173" s="53"/>
      <c r="T173" s="53"/>
    </row>
    <row r="174" spans="1:20" ht="18.5" customHeight="1" x14ac:dyDescent="0.25">
      <c r="A174" s="2799" t="s">
        <v>925</v>
      </c>
      <c r="B174" s="2800"/>
      <c r="C174" s="136" t="s">
        <v>512</v>
      </c>
      <c r="D174" s="189" t="s">
        <v>921</v>
      </c>
      <c r="E174" s="2565">
        <v>4</v>
      </c>
      <c r="F174" s="2681"/>
      <c r="G174" s="2540">
        <v>32000</v>
      </c>
      <c r="H174" s="2541"/>
      <c r="I174" s="2540">
        <v>128000</v>
      </c>
      <c r="J174" s="2541"/>
      <c r="K174" s="53"/>
      <c r="L174" s="7" t="s">
        <v>1573</v>
      </c>
      <c r="M174" s="8"/>
      <c r="N174" s="8"/>
      <c r="O174" s="8"/>
      <c r="P174" s="9"/>
      <c r="Q174" s="10"/>
      <c r="R174" s="11"/>
      <c r="S174" s="53"/>
      <c r="T174" s="53"/>
    </row>
    <row r="175" spans="1:20" ht="18.5" customHeight="1" x14ac:dyDescent="0.25">
      <c r="A175" s="217" t="s">
        <v>749</v>
      </c>
      <c r="B175" s="219"/>
      <c r="C175" s="208"/>
      <c r="D175" s="189"/>
      <c r="E175" s="2565"/>
      <c r="F175" s="2681"/>
      <c r="G175" s="2540"/>
      <c r="H175" s="2803"/>
      <c r="I175" s="2540">
        <v>0</v>
      </c>
      <c r="J175" s="2541"/>
      <c r="K175" s="53"/>
      <c r="L175" s="2173" t="s">
        <v>1628</v>
      </c>
      <c r="M175" s="227"/>
      <c r="N175" s="227"/>
      <c r="O175" s="227"/>
      <c r="P175" s="227"/>
      <c r="Q175" s="228"/>
      <c r="R175" s="166"/>
      <c r="S175" s="166"/>
      <c r="T175" s="166"/>
    </row>
    <row r="176" spans="1:20" ht="18.5" customHeight="1" x14ac:dyDescent="0.25">
      <c r="A176" s="217" t="s">
        <v>908</v>
      </c>
      <c r="B176" s="219"/>
      <c r="C176" s="208"/>
      <c r="D176" s="189"/>
      <c r="E176" s="2565"/>
      <c r="F176" s="2681"/>
      <c r="G176" s="2540"/>
      <c r="H176" s="2803"/>
      <c r="I176" s="2540">
        <v>0</v>
      </c>
      <c r="J176" s="2541"/>
      <c r="K176" s="53"/>
      <c r="L176" s="166"/>
      <c r="M176" s="227"/>
      <c r="N176" s="227"/>
      <c r="O176" s="227"/>
      <c r="P176" s="227"/>
      <c r="Q176" s="61"/>
      <c r="R176" s="166"/>
      <c r="S176" s="166"/>
      <c r="T176" s="166"/>
    </row>
    <row r="177" spans="1:20" ht="18.5" customHeight="1" x14ac:dyDescent="0.25">
      <c r="A177" s="217" t="s">
        <v>635</v>
      </c>
      <c r="B177" s="219"/>
      <c r="C177" s="136"/>
      <c r="D177" s="189" t="s">
        <v>476</v>
      </c>
      <c r="E177" s="2565">
        <v>116</v>
      </c>
      <c r="F177" s="2681"/>
      <c r="G177" s="2540">
        <v>2650</v>
      </c>
      <c r="H177" s="2803"/>
      <c r="I177" s="2540">
        <v>307400</v>
      </c>
      <c r="J177" s="2541"/>
      <c r="K177" s="53"/>
      <c r="L177" s="166"/>
      <c r="M177" s="2794"/>
      <c r="N177" s="2794"/>
      <c r="O177" s="2794"/>
      <c r="P177" s="2794"/>
      <c r="Q177" s="61"/>
      <c r="R177" s="55"/>
      <c r="S177" s="166"/>
      <c r="T177" s="166"/>
    </row>
    <row r="178" spans="1:20" ht="18.5" customHeight="1" x14ac:dyDescent="0.15">
      <c r="A178" s="168"/>
      <c r="B178" s="216"/>
      <c r="C178" s="155"/>
      <c r="D178" s="155"/>
      <c r="E178" s="2571"/>
      <c r="F178" s="2572"/>
      <c r="G178" s="2795"/>
      <c r="H178" s="2796"/>
      <c r="I178" s="2795"/>
      <c r="J178" s="2796"/>
      <c r="K178" s="53"/>
      <c r="L178" s="166"/>
      <c r="M178" s="2794"/>
      <c r="N178" s="2794"/>
      <c r="O178" s="2794"/>
      <c r="P178" s="2794"/>
      <c r="Q178" s="61"/>
      <c r="R178" s="61"/>
      <c r="S178" s="166"/>
      <c r="T178" s="166"/>
    </row>
    <row r="179" spans="1:20" ht="18.5" customHeight="1" thickBot="1" x14ac:dyDescent="0.2">
      <c r="A179" s="229" t="s">
        <v>573</v>
      </c>
      <c r="B179" s="230"/>
      <c r="C179" s="231"/>
      <c r="D179" s="232"/>
      <c r="E179" s="2544">
        <v>132</v>
      </c>
      <c r="F179" s="2545"/>
      <c r="G179" s="2546"/>
      <c r="H179" s="2547"/>
      <c r="I179" s="2544">
        <v>4531400</v>
      </c>
      <c r="J179" s="2545"/>
      <c r="K179" s="53"/>
      <c r="L179" s="166"/>
      <c r="M179" s="2794"/>
      <c r="N179" s="2794"/>
      <c r="O179" s="2794"/>
      <c r="P179" s="2794"/>
      <c r="Q179" s="61"/>
      <c r="R179" s="166"/>
      <c r="S179" s="166"/>
      <c r="T179" s="166"/>
    </row>
    <row r="180" spans="1:20" ht="17" customHeight="1" x14ac:dyDescent="0.25">
      <c r="A180" s="233"/>
      <c r="B180" s="233"/>
      <c r="C180" s="234"/>
      <c r="D180" s="235"/>
      <c r="E180" s="2792"/>
      <c r="F180" s="2793"/>
      <c r="G180" s="2552"/>
      <c r="H180" s="2801"/>
      <c r="I180" s="2552"/>
      <c r="J180" s="2802"/>
      <c r="K180" s="53"/>
      <c r="L180" s="166"/>
      <c r="M180" s="166"/>
      <c r="N180" s="166"/>
      <c r="O180" s="166"/>
      <c r="P180" s="166"/>
      <c r="Q180" s="166"/>
      <c r="R180" s="61"/>
      <c r="S180" s="166"/>
      <c r="T180" s="166"/>
    </row>
    <row r="181" spans="1:20" ht="17" x14ac:dyDescent="0.15">
      <c r="A181" s="48"/>
      <c r="B181" s="48"/>
      <c r="C181" s="53"/>
      <c r="D181" s="53"/>
      <c r="E181" s="53"/>
      <c r="F181" s="53"/>
      <c r="G181" s="50"/>
      <c r="H181" s="50"/>
      <c r="I181" s="51"/>
      <c r="J181" s="52"/>
      <c r="K181" s="53"/>
      <c r="L181" s="53"/>
      <c r="M181" s="53"/>
      <c r="N181" s="53"/>
      <c r="O181" s="53"/>
      <c r="P181" s="53"/>
      <c r="Q181" s="53"/>
      <c r="R181" s="53"/>
      <c r="S181" s="52"/>
      <c r="T181" s="53"/>
    </row>
    <row r="182" spans="1:20" ht="17" x14ac:dyDescent="0.15">
      <c r="A182" s="48"/>
      <c r="B182" s="48"/>
      <c r="C182" s="53"/>
      <c r="D182" s="53"/>
      <c r="E182" s="53"/>
      <c r="F182" s="53"/>
      <c r="G182" s="50"/>
      <c r="H182" s="50"/>
      <c r="I182" s="51"/>
      <c r="J182" s="52"/>
      <c r="K182" s="53"/>
      <c r="L182" s="53"/>
      <c r="M182" s="53"/>
      <c r="N182" s="53"/>
      <c r="O182" s="53"/>
      <c r="P182" s="53"/>
      <c r="Q182" s="53"/>
      <c r="R182" s="53"/>
      <c r="S182" s="53"/>
      <c r="T182" s="53"/>
    </row>
  </sheetData>
  <mergeCells count="891">
    <mergeCell ref="Q4:R4"/>
    <mergeCell ref="S4:T4"/>
    <mergeCell ref="Q5:R5"/>
    <mergeCell ref="S5:T5"/>
    <mergeCell ref="D6:D7"/>
    <mergeCell ref="A4:B7"/>
    <mergeCell ref="O6:P7"/>
    <mergeCell ref="I6:J6"/>
    <mergeCell ref="I7:J7"/>
    <mergeCell ref="G6:H7"/>
    <mergeCell ref="S8:T8"/>
    <mergeCell ref="E6:F7"/>
    <mergeCell ref="N6:N7"/>
    <mergeCell ref="A2:T2"/>
    <mergeCell ref="Q6:R7"/>
    <mergeCell ref="S6:T7"/>
    <mergeCell ref="C4:F5"/>
    <mergeCell ref="G4:H4"/>
    <mergeCell ref="I4:J5"/>
    <mergeCell ref="G5:H5"/>
    <mergeCell ref="S10:T10"/>
    <mergeCell ref="A9:B9"/>
    <mergeCell ref="E9:F9"/>
    <mergeCell ref="G9:H9"/>
    <mergeCell ref="I9:J9"/>
    <mergeCell ref="O9:P9"/>
    <mergeCell ref="Q9:R9"/>
    <mergeCell ref="L4:L7"/>
    <mergeCell ref="M4:P5"/>
    <mergeCell ref="S9:T9"/>
    <mergeCell ref="E8:F8"/>
    <mergeCell ref="A10:B10"/>
    <mergeCell ref="E10:F10"/>
    <mergeCell ref="G10:H10"/>
    <mergeCell ref="I10:J10"/>
    <mergeCell ref="O10:P10"/>
    <mergeCell ref="Q10:R10"/>
    <mergeCell ref="G12:H12"/>
    <mergeCell ref="I12:J12"/>
    <mergeCell ref="O12:P12"/>
    <mergeCell ref="Q12:R12"/>
    <mergeCell ref="G8:H8"/>
    <mergeCell ref="I8:J8"/>
    <mergeCell ref="O8:P8"/>
    <mergeCell ref="Q8:R8"/>
    <mergeCell ref="E11:F11"/>
    <mergeCell ref="G11:H11"/>
    <mergeCell ref="I11:J11"/>
    <mergeCell ref="O11:P11"/>
    <mergeCell ref="Q11:R11"/>
    <mergeCell ref="S11:T11"/>
    <mergeCell ref="S12:T12"/>
    <mergeCell ref="A13:B13"/>
    <mergeCell ref="E13:F13"/>
    <mergeCell ref="G13:H13"/>
    <mergeCell ref="I13:J13"/>
    <mergeCell ref="O13:P13"/>
    <mergeCell ref="Q13:R13"/>
    <mergeCell ref="S13:T13"/>
    <mergeCell ref="A12:B12"/>
    <mergeCell ref="E12:F12"/>
    <mergeCell ref="O15:P15"/>
    <mergeCell ref="Q15:R15"/>
    <mergeCell ref="S15:T15"/>
    <mergeCell ref="A14:B14"/>
    <mergeCell ref="E14:F14"/>
    <mergeCell ref="G14:H14"/>
    <mergeCell ref="I14:J14"/>
    <mergeCell ref="O14:P14"/>
    <mergeCell ref="Q14:R14"/>
    <mergeCell ref="S14:T14"/>
    <mergeCell ref="E16:F16"/>
    <mergeCell ref="G16:H16"/>
    <mergeCell ref="A15:B15"/>
    <mergeCell ref="E15:F15"/>
    <mergeCell ref="G15:H15"/>
    <mergeCell ref="I15:J15"/>
    <mergeCell ref="E18:F18"/>
    <mergeCell ref="G18:H18"/>
    <mergeCell ref="S16:T16"/>
    <mergeCell ref="A17:B17"/>
    <mergeCell ref="E17:F17"/>
    <mergeCell ref="G17:H17"/>
    <mergeCell ref="I17:J17"/>
    <mergeCell ref="O17:P17"/>
    <mergeCell ref="Q17:R17"/>
    <mergeCell ref="S17:T17"/>
    <mergeCell ref="Q16:R16"/>
    <mergeCell ref="I16:J16"/>
    <mergeCell ref="O16:P16"/>
    <mergeCell ref="Q18:R18"/>
    <mergeCell ref="S18:T18"/>
    <mergeCell ref="A19:B19"/>
    <mergeCell ref="E19:F19"/>
    <mergeCell ref="G19:H19"/>
    <mergeCell ref="I19:J19"/>
    <mergeCell ref="O19:P19"/>
    <mergeCell ref="Q20:R20"/>
    <mergeCell ref="S20:T20"/>
    <mergeCell ref="Q21:R21"/>
    <mergeCell ref="S21:T21"/>
    <mergeCell ref="I18:J18"/>
    <mergeCell ref="O18:P18"/>
    <mergeCell ref="Q19:R19"/>
    <mergeCell ref="S19:T19"/>
    <mergeCell ref="E20:F20"/>
    <mergeCell ref="G20:H20"/>
    <mergeCell ref="I20:J20"/>
    <mergeCell ref="O20:P20"/>
    <mergeCell ref="Q22:R22"/>
    <mergeCell ref="S22:T22"/>
    <mergeCell ref="E21:F21"/>
    <mergeCell ref="G21:H21"/>
    <mergeCell ref="I21:J21"/>
    <mergeCell ref="O21:P21"/>
    <mergeCell ref="E22:F22"/>
    <mergeCell ref="G22:H22"/>
    <mergeCell ref="E23:F23"/>
    <mergeCell ref="G23:H23"/>
    <mergeCell ref="I23:J23"/>
    <mergeCell ref="O23:P23"/>
    <mergeCell ref="I22:J22"/>
    <mergeCell ref="O22:P22"/>
    <mergeCell ref="Q24:R24"/>
    <mergeCell ref="S24:T24"/>
    <mergeCell ref="Q25:R25"/>
    <mergeCell ref="S25:T25"/>
    <mergeCell ref="Q23:R23"/>
    <mergeCell ref="S23:T23"/>
    <mergeCell ref="E24:F24"/>
    <mergeCell ref="G24:H24"/>
    <mergeCell ref="I24:J24"/>
    <mergeCell ref="O24:P24"/>
    <mergeCell ref="Q26:R26"/>
    <mergeCell ref="S26:T26"/>
    <mergeCell ref="E25:F25"/>
    <mergeCell ref="G25:H25"/>
    <mergeCell ref="I25:J25"/>
    <mergeCell ref="O25:P25"/>
    <mergeCell ref="E26:F26"/>
    <mergeCell ref="G26:H26"/>
    <mergeCell ref="E27:F27"/>
    <mergeCell ref="G27:H27"/>
    <mergeCell ref="I27:J27"/>
    <mergeCell ref="O27:P27"/>
    <mergeCell ref="I26:J26"/>
    <mergeCell ref="O26:P26"/>
    <mergeCell ref="E28:F28"/>
    <mergeCell ref="G28:H28"/>
    <mergeCell ref="I28:J28"/>
    <mergeCell ref="O28:P28"/>
    <mergeCell ref="Q27:R27"/>
    <mergeCell ref="S27:T27"/>
    <mergeCell ref="S31:T31"/>
    <mergeCell ref="A30:B30"/>
    <mergeCell ref="E30:F30"/>
    <mergeCell ref="G30:H30"/>
    <mergeCell ref="I30:J30"/>
    <mergeCell ref="Q28:R28"/>
    <mergeCell ref="S28:T28"/>
    <mergeCell ref="E29:F29"/>
    <mergeCell ref="G29:H29"/>
    <mergeCell ref="I29:J29"/>
    <mergeCell ref="S33:T33"/>
    <mergeCell ref="A32:B32"/>
    <mergeCell ref="E32:F32"/>
    <mergeCell ref="G32:H32"/>
    <mergeCell ref="I32:J32"/>
    <mergeCell ref="S30:T30"/>
    <mergeCell ref="A31:B31"/>
    <mergeCell ref="E31:F31"/>
    <mergeCell ref="G31:H31"/>
    <mergeCell ref="I31:J31"/>
    <mergeCell ref="A35:B35"/>
    <mergeCell ref="E35:F35"/>
    <mergeCell ref="G35:H35"/>
    <mergeCell ref="I35:J35"/>
    <mergeCell ref="S35:T35"/>
    <mergeCell ref="S32:T32"/>
    <mergeCell ref="A33:B33"/>
    <mergeCell ref="E33:F33"/>
    <mergeCell ref="G33:H33"/>
    <mergeCell ref="I33:J33"/>
    <mergeCell ref="S37:T37"/>
    <mergeCell ref="E38:F38"/>
    <mergeCell ref="G38:H38"/>
    <mergeCell ref="I38:J38"/>
    <mergeCell ref="E34:F34"/>
    <mergeCell ref="G34:H34"/>
    <mergeCell ref="I34:J34"/>
    <mergeCell ref="S34:T34"/>
    <mergeCell ref="E36:F36"/>
    <mergeCell ref="G36:H36"/>
    <mergeCell ref="I36:J36"/>
    <mergeCell ref="E37:F37"/>
    <mergeCell ref="G37:H37"/>
    <mergeCell ref="I37:J37"/>
    <mergeCell ref="G40:H40"/>
    <mergeCell ref="I40:J40"/>
    <mergeCell ref="E41:F41"/>
    <mergeCell ref="G41:H41"/>
    <mergeCell ref="I41:J41"/>
    <mergeCell ref="G42:H42"/>
    <mergeCell ref="I42:J42"/>
    <mergeCell ref="G45:H45"/>
    <mergeCell ref="I45:J45"/>
    <mergeCell ref="I49:J50"/>
    <mergeCell ref="L49:L52"/>
    <mergeCell ref="A39:B39"/>
    <mergeCell ref="E39:F39"/>
    <mergeCell ref="G39:H39"/>
    <mergeCell ref="I39:J39"/>
    <mergeCell ref="E42:F42"/>
    <mergeCell ref="E40:F40"/>
    <mergeCell ref="A49:B52"/>
    <mergeCell ref="E43:F43"/>
    <mergeCell ref="G43:H43"/>
    <mergeCell ref="I43:J43"/>
    <mergeCell ref="M43:P43"/>
    <mergeCell ref="E44:F44"/>
    <mergeCell ref="G44:H44"/>
    <mergeCell ref="I44:J44"/>
    <mergeCell ref="G50:H50"/>
    <mergeCell ref="E45:F45"/>
    <mergeCell ref="M42:P42"/>
    <mergeCell ref="M44:P44"/>
    <mergeCell ref="D51:D52"/>
    <mergeCell ref="E51:F52"/>
    <mergeCell ref="G51:H52"/>
    <mergeCell ref="I51:J51"/>
    <mergeCell ref="I52:J52"/>
    <mergeCell ref="A47:T47"/>
    <mergeCell ref="C49:F50"/>
    <mergeCell ref="G49:H49"/>
    <mergeCell ref="S50:T50"/>
    <mergeCell ref="Q51:R52"/>
    <mergeCell ref="S51:T52"/>
    <mergeCell ref="M49:P50"/>
    <mergeCell ref="Q49:R49"/>
    <mergeCell ref="S53:T53"/>
    <mergeCell ref="S49:T49"/>
    <mergeCell ref="Q50:R50"/>
    <mergeCell ref="S54:T54"/>
    <mergeCell ref="E53:F53"/>
    <mergeCell ref="G53:H53"/>
    <mergeCell ref="I53:J53"/>
    <mergeCell ref="O53:P53"/>
    <mergeCell ref="N51:N52"/>
    <mergeCell ref="O51:P52"/>
    <mergeCell ref="Q53:R53"/>
    <mergeCell ref="A54:B54"/>
    <mergeCell ref="E54:F54"/>
    <mergeCell ref="G54:H54"/>
    <mergeCell ref="I54:J54"/>
    <mergeCell ref="O54:P54"/>
    <mergeCell ref="Q54:R54"/>
    <mergeCell ref="S55:T55"/>
    <mergeCell ref="E56:F56"/>
    <mergeCell ref="G56:H56"/>
    <mergeCell ref="I56:J56"/>
    <mergeCell ref="O56:P56"/>
    <mergeCell ref="Q56:R56"/>
    <mergeCell ref="S56:T56"/>
    <mergeCell ref="A55:B55"/>
    <mergeCell ref="E55:F55"/>
    <mergeCell ref="G55:H55"/>
    <mergeCell ref="I55:J55"/>
    <mergeCell ref="O55:P55"/>
    <mergeCell ref="Q55:R55"/>
    <mergeCell ref="Q59:R59"/>
    <mergeCell ref="S57:T57"/>
    <mergeCell ref="A58:B58"/>
    <mergeCell ref="E58:F58"/>
    <mergeCell ref="G58:H58"/>
    <mergeCell ref="I58:J58"/>
    <mergeCell ref="O58:P58"/>
    <mergeCell ref="S59:T59"/>
    <mergeCell ref="A57:B57"/>
    <mergeCell ref="E57:F57"/>
    <mergeCell ref="G57:H57"/>
    <mergeCell ref="I57:J57"/>
    <mergeCell ref="O57:P57"/>
    <mergeCell ref="Q57:R57"/>
    <mergeCell ref="O60:P60"/>
    <mergeCell ref="Q60:R60"/>
    <mergeCell ref="S60:T60"/>
    <mergeCell ref="A59:B59"/>
    <mergeCell ref="E59:F59"/>
    <mergeCell ref="Q58:R58"/>
    <mergeCell ref="S58:T58"/>
    <mergeCell ref="G59:H59"/>
    <mergeCell ref="I59:J59"/>
    <mergeCell ref="O59:P59"/>
    <mergeCell ref="E61:F61"/>
    <mergeCell ref="G61:H61"/>
    <mergeCell ref="A60:B60"/>
    <mergeCell ref="E60:F60"/>
    <mergeCell ref="G60:H60"/>
    <mergeCell ref="I60:J60"/>
    <mergeCell ref="E63:F63"/>
    <mergeCell ref="G63:H63"/>
    <mergeCell ref="S61:T61"/>
    <mergeCell ref="A62:B62"/>
    <mergeCell ref="E62:F62"/>
    <mergeCell ref="G62:H62"/>
    <mergeCell ref="I62:J62"/>
    <mergeCell ref="O62:P62"/>
    <mergeCell ref="Q62:R62"/>
    <mergeCell ref="S62:T62"/>
    <mergeCell ref="Q61:R61"/>
    <mergeCell ref="I61:J61"/>
    <mergeCell ref="O61:P61"/>
    <mergeCell ref="Q63:R63"/>
    <mergeCell ref="S63:T63"/>
    <mergeCell ref="A64:B64"/>
    <mergeCell ref="E64:F64"/>
    <mergeCell ref="G64:H64"/>
    <mergeCell ref="I64:J64"/>
    <mergeCell ref="O64:P64"/>
    <mergeCell ref="Q65:R65"/>
    <mergeCell ref="S65:T65"/>
    <mergeCell ref="Q66:R66"/>
    <mergeCell ref="S66:T66"/>
    <mergeCell ref="I63:J63"/>
    <mergeCell ref="O63:P63"/>
    <mergeCell ref="Q64:R64"/>
    <mergeCell ref="S64:T64"/>
    <mergeCell ref="E65:F65"/>
    <mergeCell ref="G65:H65"/>
    <mergeCell ref="I65:J65"/>
    <mergeCell ref="O65:P65"/>
    <mergeCell ref="Q67:R67"/>
    <mergeCell ref="S67:T67"/>
    <mergeCell ref="E66:F66"/>
    <mergeCell ref="G66:H66"/>
    <mergeCell ref="I66:J66"/>
    <mergeCell ref="O66:P66"/>
    <mergeCell ref="E67:F67"/>
    <mergeCell ref="G67:H67"/>
    <mergeCell ref="E68:F68"/>
    <mergeCell ref="G68:H68"/>
    <mergeCell ref="I68:J68"/>
    <mergeCell ref="O68:P68"/>
    <mergeCell ref="I67:J67"/>
    <mergeCell ref="O67:P67"/>
    <mergeCell ref="Q69:R69"/>
    <mergeCell ref="S69:T69"/>
    <mergeCell ref="Q70:R70"/>
    <mergeCell ref="S70:T70"/>
    <mergeCell ref="Q68:R68"/>
    <mergeCell ref="S68:T68"/>
    <mergeCell ref="E69:F69"/>
    <mergeCell ref="G69:H69"/>
    <mergeCell ref="I69:J69"/>
    <mergeCell ref="O69:P69"/>
    <mergeCell ref="Q71:R71"/>
    <mergeCell ref="S71:T71"/>
    <mergeCell ref="E70:F70"/>
    <mergeCell ref="G70:H70"/>
    <mergeCell ref="I70:J70"/>
    <mergeCell ref="O70:P70"/>
    <mergeCell ref="E71:F71"/>
    <mergeCell ref="G71:H71"/>
    <mergeCell ref="E72:F72"/>
    <mergeCell ref="G72:H72"/>
    <mergeCell ref="I72:J72"/>
    <mergeCell ref="O72:P72"/>
    <mergeCell ref="I71:J71"/>
    <mergeCell ref="O71:P71"/>
    <mergeCell ref="E73:F73"/>
    <mergeCell ref="G73:H73"/>
    <mergeCell ref="I73:J73"/>
    <mergeCell ref="O73:P73"/>
    <mergeCell ref="Q72:R72"/>
    <mergeCell ref="S72:T72"/>
    <mergeCell ref="S76:T76"/>
    <mergeCell ref="A75:B75"/>
    <mergeCell ref="E75:F75"/>
    <mergeCell ref="G75:H75"/>
    <mergeCell ref="I75:J75"/>
    <mergeCell ref="Q73:R73"/>
    <mergeCell ref="S73:T73"/>
    <mergeCell ref="E74:F74"/>
    <mergeCell ref="G74:H74"/>
    <mergeCell ref="I74:J74"/>
    <mergeCell ref="S78:T78"/>
    <mergeCell ref="A77:B77"/>
    <mergeCell ref="E77:F77"/>
    <mergeCell ref="G77:H77"/>
    <mergeCell ref="I77:J77"/>
    <mergeCell ref="S75:T75"/>
    <mergeCell ref="A76:B76"/>
    <mergeCell ref="E76:F76"/>
    <mergeCell ref="G76:H76"/>
    <mergeCell ref="I76:J76"/>
    <mergeCell ref="A80:B80"/>
    <mergeCell ref="E80:F80"/>
    <mergeCell ref="G80:H80"/>
    <mergeCell ref="I80:J80"/>
    <mergeCell ref="S80:T80"/>
    <mergeCell ref="S77:T77"/>
    <mergeCell ref="A78:B78"/>
    <mergeCell ref="E78:F78"/>
    <mergeCell ref="G78:H78"/>
    <mergeCell ref="I78:J78"/>
    <mergeCell ref="S82:T82"/>
    <mergeCell ref="E83:F83"/>
    <mergeCell ref="G83:H83"/>
    <mergeCell ref="I83:J83"/>
    <mergeCell ref="E79:F79"/>
    <mergeCell ref="G79:H79"/>
    <mergeCell ref="I79:J79"/>
    <mergeCell ref="S79:T79"/>
    <mergeCell ref="E86:F86"/>
    <mergeCell ref="G86:H86"/>
    <mergeCell ref="I86:J86"/>
    <mergeCell ref="E81:F81"/>
    <mergeCell ref="G81:H81"/>
    <mergeCell ref="I81:J81"/>
    <mergeCell ref="E82:F82"/>
    <mergeCell ref="G82:H82"/>
    <mergeCell ref="I82:J82"/>
    <mergeCell ref="A84:B84"/>
    <mergeCell ref="E84:F84"/>
    <mergeCell ref="G84:H84"/>
    <mergeCell ref="I84:J84"/>
    <mergeCell ref="E85:F85"/>
    <mergeCell ref="G85:H85"/>
    <mergeCell ref="I85:J85"/>
    <mergeCell ref="I90:J90"/>
    <mergeCell ref="E89:F89"/>
    <mergeCell ref="G89:H89"/>
    <mergeCell ref="I89:J89"/>
    <mergeCell ref="M89:P89"/>
    <mergeCell ref="E87:F87"/>
    <mergeCell ref="A94:B97"/>
    <mergeCell ref="G87:H87"/>
    <mergeCell ref="I87:J87"/>
    <mergeCell ref="M87:P87"/>
    <mergeCell ref="E88:F88"/>
    <mergeCell ref="G88:H88"/>
    <mergeCell ref="I88:J88"/>
    <mergeCell ref="M88:P88"/>
    <mergeCell ref="E90:F90"/>
    <mergeCell ref="G90:H90"/>
    <mergeCell ref="S95:T95"/>
    <mergeCell ref="N96:N97"/>
    <mergeCell ref="O96:P97"/>
    <mergeCell ref="Q96:R97"/>
    <mergeCell ref="S96:T97"/>
    <mergeCell ref="I97:J97"/>
    <mergeCell ref="A92:T92"/>
    <mergeCell ref="C94:F95"/>
    <mergeCell ref="G94:H94"/>
    <mergeCell ref="I94:J95"/>
    <mergeCell ref="L94:L97"/>
    <mergeCell ref="M94:P95"/>
    <mergeCell ref="Q94:R94"/>
    <mergeCell ref="S94:T94"/>
    <mergeCell ref="G95:H95"/>
    <mergeCell ref="Q95:R95"/>
    <mergeCell ref="Q98:R98"/>
    <mergeCell ref="G96:H97"/>
    <mergeCell ref="I96:J96"/>
    <mergeCell ref="D96:D97"/>
    <mergeCell ref="E96:F97"/>
    <mergeCell ref="S98:T98"/>
    <mergeCell ref="S101:T101"/>
    <mergeCell ref="Q99:R99"/>
    <mergeCell ref="S99:T99"/>
    <mergeCell ref="A100:B100"/>
    <mergeCell ref="E100:F100"/>
    <mergeCell ref="G100:H100"/>
    <mergeCell ref="I100:J100"/>
    <mergeCell ref="O100:P100"/>
    <mergeCell ref="Q100:R100"/>
    <mergeCell ref="S100:T100"/>
    <mergeCell ref="A99:B99"/>
    <mergeCell ref="E99:F99"/>
    <mergeCell ref="G99:H99"/>
    <mergeCell ref="I99:J99"/>
    <mergeCell ref="O99:P99"/>
    <mergeCell ref="E98:F98"/>
    <mergeCell ref="G98:H98"/>
    <mergeCell ref="I98:J98"/>
    <mergeCell ref="O98:P98"/>
    <mergeCell ref="E102:F102"/>
    <mergeCell ref="G102:H102"/>
    <mergeCell ref="I102:J102"/>
    <mergeCell ref="O102:P102"/>
    <mergeCell ref="Q102:R102"/>
    <mergeCell ref="G101:H101"/>
    <mergeCell ref="I101:J101"/>
    <mergeCell ref="O101:P101"/>
    <mergeCell ref="Q101:R101"/>
    <mergeCell ref="S102:T102"/>
    <mergeCell ref="E101:F101"/>
    <mergeCell ref="A103:B103"/>
    <mergeCell ref="E103:F103"/>
    <mergeCell ref="G103:H103"/>
    <mergeCell ref="I103:J103"/>
    <mergeCell ref="O103:P103"/>
    <mergeCell ref="Q103:R103"/>
    <mergeCell ref="S103:T103"/>
    <mergeCell ref="A102:B102"/>
    <mergeCell ref="A105:B105"/>
    <mergeCell ref="E105:F105"/>
    <mergeCell ref="G105:H105"/>
    <mergeCell ref="I105:J105"/>
    <mergeCell ref="O105:P105"/>
    <mergeCell ref="S106:T106"/>
    <mergeCell ref="Q104:R104"/>
    <mergeCell ref="G106:H106"/>
    <mergeCell ref="I106:J106"/>
    <mergeCell ref="O106:P106"/>
    <mergeCell ref="Q106:R106"/>
    <mergeCell ref="S104:T104"/>
    <mergeCell ref="S107:T107"/>
    <mergeCell ref="A106:B106"/>
    <mergeCell ref="E106:F106"/>
    <mergeCell ref="Q105:R105"/>
    <mergeCell ref="S105:T105"/>
    <mergeCell ref="A104:B104"/>
    <mergeCell ref="E104:F104"/>
    <mergeCell ref="G104:H104"/>
    <mergeCell ref="I104:J104"/>
    <mergeCell ref="O104:P104"/>
    <mergeCell ref="A107:B107"/>
    <mergeCell ref="E107:F107"/>
    <mergeCell ref="G107:H107"/>
    <mergeCell ref="I107:J107"/>
    <mergeCell ref="O107:P107"/>
    <mergeCell ref="Q107:R107"/>
    <mergeCell ref="Q108:R108"/>
    <mergeCell ref="S108:T108"/>
    <mergeCell ref="A109:B109"/>
    <mergeCell ref="E109:F109"/>
    <mergeCell ref="G109:H109"/>
    <mergeCell ref="I109:J109"/>
    <mergeCell ref="O109:P109"/>
    <mergeCell ref="Q109:R109"/>
    <mergeCell ref="S109:T109"/>
    <mergeCell ref="E111:F111"/>
    <mergeCell ref="G111:H111"/>
    <mergeCell ref="I111:J111"/>
    <mergeCell ref="O111:P111"/>
    <mergeCell ref="E108:F108"/>
    <mergeCell ref="G108:H108"/>
    <mergeCell ref="I108:J108"/>
    <mergeCell ref="O108:P108"/>
    <mergeCell ref="Q111:R111"/>
    <mergeCell ref="S111:T111"/>
    <mergeCell ref="Q112:R112"/>
    <mergeCell ref="S112:T112"/>
    <mergeCell ref="E110:F110"/>
    <mergeCell ref="G110:H110"/>
    <mergeCell ref="I110:J110"/>
    <mergeCell ref="O110:P110"/>
    <mergeCell ref="Q110:R110"/>
    <mergeCell ref="S110:T110"/>
    <mergeCell ref="Q113:R113"/>
    <mergeCell ref="S113:T113"/>
    <mergeCell ref="E112:F112"/>
    <mergeCell ref="G112:H112"/>
    <mergeCell ref="I112:J112"/>
    <mergeCell ref="O112:P112"/>
    <mergeCell ref="E113:F113"/>
    <mergeCell ref="G113:H113"/>
    <mergeCell ref="E114:F114"/>
    <mergeCell ref="G114:H114"/>
    <mergeCell ref="I114:J114"/>
    <mergeCell ref="O114:P114"/>
    <mergeCell ref="I113:J113"/>
    <mergeCell ref="O113:P113"/>
    <mergeCell ref="Q115:R115"/>
    <mergeCell ref="S115:T115"/>
    <mergeCell ref="Q116:R116"/>
    <mergeCell ref="S116:T116"/>
    <mergeCell ref="Q114:R114"/>
    <mergeCell ref="S114:T114"/>
    <mergeCell ref="E115:F115"/>
    <mergeCell ref="G115:H115"/>
    <mergeCell ref="I115:J115"/>
    <mergeCell ref="O115:P115"/>
    <mergeCell ref="Q117:R117"/>
    <mergeCell ref="S117:T117"/>
    <mergeCell ref="E116:F116"/>
    <mergeCell ref="G116:H116"/>
    <mergeCell ref="I116:J116"/>
    <mergeCell ref="O116:P116"/>
    <mergeCell ref="Q118:R118"/>
    <mergeCell ref="S118:T118"/>
    <mergeCell ref="E117:F117"/>
    <mergeCell ref="G117:H117"/>
    <mergeCell ref="E118:F118"/>
    <mergeCell ref="G118:H118"/>
    <mergeCell ref="I118:J118"/>
    <mergeCell ref="O118:P118"/>
    <mergeCell ref="I117:J117"/>
    <mergeCell ref="O117:P117"/>
    <mergeCell ref="I120:J120"/>
    <mergeCell ref="S120:T120"/>
    <mergeCell ref="A121:B121"/>
    <mergeCell ref="E121:F121"/>
    <mergeCell ref="G121:H121"/>
    <mergeCell ref="I121:J121"/>
    <mergeCell ref="S121:T121"/>
    <mergeCell ref="A122:B122"/>
    <mergeCell ref="E122:F122"/>
    <mergeCell ref="G122:H122"/>
    <mergeCell ref="I122:J122"/>
    <mergeCell ref="E119:F119"/>
    <mergeCell ref="G119:H119"/>
    <mergeCell ref="I119:J119"/>
    <mergeCell ref="A120:B120"/>
    <mergeCell ref="E120:F120"/>
    <mergeCell ref="G120:H120"/>
    <mergeCell ref="E125:F125"/>
    <mergeCell ref="G125:H125"/>
    <mergeCell ref="I125:J125"/>
    <mergeCell ref="S125:T125"/>
    <mergeCell ref="S122:T122"/>
    <mergeCell ref="A123:B123"/>
    <mergeCell ref="E123:F123"/>
    <mergeCell ref="G123:H123"/>
    <mergeCell ref="I123:J123"/>
    <mergeCell ref="S123:T123"/>
    <mergeCell ref="S127:T127"/>
    <mergeCell ref="A128:B128"/>
    <mergeCell ref="E128:F128"/>
    <mergeCell ref="G128:H128"/>
    <mergeCell ref="I128:J128"/>
    <mergeCell ref="E124:F124"/>
    <mergeCell ref="G124:H124"/>
    <mergeCell ref="I124:J124"/>
    <mergeCell ref="S124:T124"/>
    <mergeCell ref="A125:B125"/>
    <mergeCell ref="I131:J131"/>
    <mergeCell ref="E126:F126"/>
    <mergeCell ref="G126:H126"/>
    <mergeCell ref="I126:J126"/>
    <mergeCell ref="E127:F127"/>
    <mergeCell ref="G127:H127"/>
    <mergeCell ref="I127:J127"/>
    <mergeCell ref="G135:H135"/>
    <mergeCell ref="I135:J135"/>
    <mergeCell ref="E129:F129"/>
    <mergeCell ref="G129:H129"/>
    <mergeCell ref="I129:J129"/>
    <mergeCell ref="E130:F130"/>
    <mergeCell ref="G130:H130"/>
    <mergeCell ref="I130:J130"/>
    <mergeCell ref="E131:F131"/>
    <mergeCell ref="G131:H131"/>
    <mergeCell ref="E132:F132"/>
    <mergeCell ref="G132:H132"/>
    <mergeCell ref="I132:J132"/>
    <mergeCell ref="M132:P132"/>
    <mergeCell ref="E133:F133"/>
    <mergeCell ref="G133:H133"/>
    <mergeCell ref="I133:J133"/>
    <mergeCell ref="M133:P133"/>
    <mergeCell ref="Q141:R142"/>
    <mergeCell ref="S141:T142"/>
    <mergeCell ref="I139:J140"/>
    <mergeCell ref="L139:L142"/>
    <mergeCell ref="M139:P140"/>
    <mergeCell ref="E144:F144"/>
    <mergeCell ref="G144:H144"/>
    <mergeCell ref="I144:J144"/>
    <mergeCell ref="I142:J142"/>
    <mergeCell ref="E134:F134"/>
    <mergeCell ref="G134:H134"/>
    <mergeCell ref="I134:J134"/>
    <mergeCell ref="M134:P134"/>
    <mergeCell ref="S143:T143"/>
    <mergeCell ref="G140:H140"/>
    <mergeCell ref="Q140:R140"/>
    <mergeCell ref="E141:F142"/>
    <mergeCell ref="G141:H142"/>
    <mergeCell ref="I141:J141"/>
    <mergeCell ref="A144:B144"/>
    <mergeCell ref="A145:B145"/>
    <mergeCell ref="E145:F145"/>
    <mergeCell ref="G145:H145"/>
    <mergeCell ref="I145:J145"/>
    <mergeCell ref="S170:T170"/>
    <mergeCell ref="E143:F143"/>
    <mergeCell ref="G143:H143"/>
    <mergeCell ref="I143:J143"/>
    <mergeCell ref="O143:P143"/>
    <mergeCell ref="S144:T144"/>
    <mergeCell ref="Q145:R145"/>
    <mergeCell ref="S145:T145"/>
    <mergeCell ref="S146:T146"/>
    <mergeCell ref="A147:B147"/>
    <mergeCell ref="E147:F147"/>
    <mergeCell ref="G147:H147"/>
    <mergeCell ref="I147:J147"/>
    <mergeCell ref="O147:P147"/>
    <mergeCell ref="Q147:R147"/>
    <mergeCell ref="S147:T147"/>
    <mergeCell ref="E146:F146"/>
    <mergeCell ref="G146:H146"/>
    <mergeCell ref="I146:J146"/>
    <mergeCell ref="O146:P146"/>
    <mergeCell ref="O144:P144"/>
    <mergeCell ref="O145:P145"/>
    <mergeCell ref="Q146:R146"/>
    <mergeCell ref="Q143:R143"/>
    <mergeCell ref="Q144:R144"/>
    <mergeCell ref="A149:B149"/>
    <mergeCell ref="E149:F149"/>
    <mergeCell ref="G149:H149"/>
    <mergeCell ref="I149:J149"/>
    <mergeCell ref="O149:P149"/>
    <mergeCell ref="S150:T150"/>
    <mergeCell ref="Q148:R148"/>
    <mergeCell ref="G150:H150"/>
    <mergeCell ref="I150:J150"/>
    <mergeCell ref="O150:P150"/>
    <mergeCell ref="Q150:R150"/>
    <mergeCell ref="S148:T148"/>
    <mergeCell ref="S151:T151"/>
    <mergeCell ref="A150:B150"/>
    <mergeCell ref="E150:F150"/>
    <mergeCell ref="Q149:R149"/>
    <mergeCell ref="S149:T149"/>
    <mergeCell ref="A148:B148"/>
    <mergeCell ref="E148:F148"/>
    <mergeCell ref="G148:H148"/>
    <mergeCell ref="I148:J148"/>
    <mergeCell ref="O148:P148"/>
    <mergeCell ref="A151:B151"/>
    <mergeCell ref="E151:F151"/>
    <mergeCell ref="G151:H151"/>
    <mergeCell ref="I151:J151"/>
    <mergeCell ref="O151:P151"/>
    <mergeCell ref="Q151:R151"/>
    <mergeCell ref="S152:T152"/>
    <mergeCell ref="E153:F153"/>
    <mergeCell ref="G153:H153"/>
    <mergeCell ref="I153:J153"/>
    <mergeCell ref="O153:P153"/>
    <mergeCell ref="Q153:R153"/>
    <mergeCell ref="S153:T153"/>
    <mergeCell ref="A152:B152"/>
    <mergeCell ref="E152:F152"/>
    <mergeCell ref="G152:H152"/>
    <mergeCell ref="I152:J152"/>
    <mergeCell ref="O152:P152"/>
    <mergeCell ref="Q152:R152"/>
    <mergeCell ref="S154:T154"/>
    <mergeCell ref="E155:F155"/>
    <mergeCell ref="G155:H155"/>
    <mergeCell ref="I155:J155"/>
    <mergeCell ref="O155:P155"/>
    <mergeCell ref="Q155:R155"/>
    <mergeCell ref="S155:T155"/>
    <mergeCell ref="Q156:R156"/>
    <mergeCell ref="S156:T156"/>
    <mergeCell ref="Q157:R157"/>
    <mergeCell ref="S157:T157"/>
    <mergeCell ref="A154:B154"/>
    <mergeCell ref="E154:F154"/>
    <mergeCell ref="G154:H154"/>
    <mergeCell ref="I154:J154"/>
    <mergeCell ref="O154:P154"/>
    <mergeCell ref="Q154:R154"/>
    <mergeCell ref="E156:F156"/>
    <mergeCell ref="G156:H156"/>
    <mergeCell ref="I156:J156"/>
    <mergeCell ref="O156:P156"/>
    <mergeCell ref="Q158:R158"/>
    <mergeCell ref="S158:T158"/>
    <mergeCell ref="E157:F157"/>
    <mergeCell ref="G157:H157"/>
    <mergeCell ref="I157:J157"/>
    <mergeCell ref="O157:P157"/>
    <mergeCell ref="E158:F158"/>
    <mergeCell ref="G158:H158"/>
    <mergeCell ref="E159:F159"/>
    <mergeCell ref="G159:H159"/>
    <mergeCell ref="I159:J159"/>
    <mergeCell ref="O159:P159"/>
    <mergeCell ref="I158:J158"/>
    <mergeCell ref="O158:P158"/>
    <mergeCell ref="Q160:R160"/>
    <mergeCell ref="S160:T160"/>
    <mergeCell ref="Q161:R161"/>
    <mergeCell ref="S161:T161"/>
    <mergeCell ref="Q159:R159"/>
    <mergeCell ref="S159:T159"/>
    <mergeCell ref="E160:F160"/>
    <mergeCell ref="G160:H160"/>
    <mergeCell ref="I160:J160"/>
    <mergeCell ref="O160:P160"/>
    <mergeCell ref="Q162:R162"/>
    <mergeCell ref="S162:T162"/>
    <mergeCell ref="E161:F161"/>
    <mergeCell ref="G161:H161"/>
    <mergeCell ref="I161:J161"/>
    <mergeCell ref="O161:P161"/>
    <mergeCell ref="Q163:R163"/>
    <mergeCell ref="S163:T163"/>
    <mergeCell ref="E162:F162"/>
    <mergeCell ref="G162:H162"/>
    <mergeCell ref="E163:F163"/>
    <mergeCell ref="G163:H163"/>
    <mergeCell ref="I163:J163"/>
    <mergeCell ref="O163:P163"/>
    <mergeCell ref="I162:J162"/>
    <mergeCell ref="O162:P162"/>
    <mergeCell ref="S165:T165"/>
    <mergeCell ref="A166:B166"/>
    <mergeCell ref="E166:F166"/>
    <mergeCell ref="G166:H166"/>
    <mergeCell ref="I166:J166"/>
    <mergeCell ref="S166:T166"/>
    <mergeCell ref="E164:F164"/>
    <mergeCell ref="G164:H164"/>
    <mergeCell ref="I164:J164"/>
    <mergeCell ref="A165:B165"/>
    <mergeCell ref="E165:F165"/>
    <mergeCell ref="G165:H165"/>
    <mergeCell ref="I165:J165"/>
    <mergeCell ref="S167:T167"/>
    <mergeCell ref="A168:B168"/>
    <mergeCell ref="E168:F168"/>
    <mergeCell ref="G168:H168"/>
    <mergeCell ref="I168:J168"/>
    <mergeCell ref="S168:T168"/>
    <mergeCell ref="A167:B167"/>
    <mergeCell ref="E167:F167"/>
    <mergeCell ref="G167:H167"/>
    <mergeCell ref="I167:J167"/>
    <mergeCell ref="S169:T169"/>
    <mergeCell ref="A170:B170"/>
    <mergeCell ref="E170:F170"/>
    <mergeCell ref="G170:H170"/>
    <mergeCell ref="I170:J170"/>
    <mergeCell ref="E171:F171"/>
    <mergeCell ref="G171:H171"/>
    <mergeCell ref="I171:J171"/>
    <mergeCell ref="E177:F177"/>
    <mergeCell ref="G177:H177"/>
    <mergeCell ref="I177:J177"/>
    <mergeCell ref="I174:J174"/>
    <mergeCell ref="E169:F169"/>
    <mergeCell ref="G169:H169"/>
    <mergeCell ref="I169:J169"/>
    <mergeCell ref="E175:F175"/>
    <mergeCell ref="G175:H175"/>
    <mergeCell ref="I175:J175"/>
    <mergeCell ref="E176:F176"/>
    <mergeCell ref="G176:H176"/>
    <mergeCell ref="I176:J176"/>
    <mergeCell ref="E180:F180"/>
    <mergeCell ref="G180:H180"/>
    <mergeCell ref="I180:J180"/>
    <mergeCell ref="E179:F179"/>
    <mergeCell ref="G179:H179"/>
    <mergeCell ref="I179:J179"/>
    <mergeCell ref="S172:T172"/>
    <mergeCell ref="A173:B173"/>
    <mergeCell ref="E173:F173"/>
    <mergeCell ref="G173:H173"/>
    <mergeCell ref="I173:J173"/>
    <mergeCell ref="A174:B174"/>
    <mergeCell ref="E174:F174"/>
    <mergeCell ref="G174:H174"/>
    <mergeCell ref="E135:F135"/>
    <mergeCell ref="M177:P177"/>
    <mergeCell ref="M179:P179"/>
    <mergeCell ref="E178:F178"/>
    <mergeCell ref="G178:H178"/>
    <mergeCell ref="I178:J178"/>
    <mergeCell ref="M178:P178"/>
    <mergeCell ref="E172:F172"/>
    <mergeCell ref="G172:H172"/>
    <mergeCell ref="I172:J172"/>
    <mergeCell ref="A139:B142"/>
    <mergeCell ref="A137:T137"/>
    <mergeCell ref="C139:F140"/>
    <mergeCell ref="G139:H139"/>
    <mergeCell ref="Q139:R139"/>
    <mergeCell ref="S139:T139"/>
    <mergeCell ref="D141:D142"/>
    <mergeCell ref="S140:T140"/>
    <mergeCell ref="N141:N142"/>
    <mergeCell ref="O141:P142"/>
  </mergeCells>
  <phoneticPr fontId="13" type="noConversion"/>
  <pageMargins left="0.59055118110236227" right="0.59055118110236227" top="0.98425196850393704" bottom="0.78740157480314965" header="0.59055118110236227" footer="0"/>
  <pageSetup scale="60" orientation="landscape" horizontalDpi="4294967293"/>
  <headerFooter alignWithMargins="0">
    <oddHeader>&amp;C&amp;"Arial,Negrita"&amp;12GOBERNACIÓN DEL HUILA&amp;"Arial,Normal"&amp;10
&amp;"Arial,Negrita"&amp;12Secretaría de Agricultura y Minería</oddHead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676B-3E96-144A-BE1C-4815586582BC}">
  <sheetPr>
    <tabColor rgb="FFFF0000"/>
  </sheetPr>
  <dimension ref="A1:O1430"/>
  <sheetViews>
    <sheetView topLeftCell="H1" zoomScale="90" zoomScaleNormal="90" workbookViewId="0">
      <selection activeCell="P1" sqref="P1:AK65536"/>
    </sheetView>
  </sheetViews>
  <sheetFormatPr baseColWidth="10" defaultColWidth="11.5" defaultRowHeight="13" x14ac:dyDescent="0.15"/>
  <cols>
    <col min="1" max="1" width="18.5" customWidth="1"/>
    <col min="2" max="15" width="13" customWidth="1"/>
  </cols>
  <sheetData>
    <row r="1" spans="1:15" ht="14" x14ac:dyDescent="0.15">
      <c r="A1" s="2815" t="s">
        <v>1958</v>
      </c>
      <c r="B1" s="2815"/>
      <c r="C1" s="2815"/>
      <c r="D1" s="2815"/>
      <c r="E1" s="2815"/>
      <c r="F1" s="2815"/>
      <c r="G1" s="2815"/>
      <c r="H1" s="2815"/>
      <c r="I1" s="2815"/>
      <c r="J1" s="2815"/>
      <c r="K1" s="2815"/>
      <c r="L1" s="2815"/>
      <c r="M1" s="2815"/>
      <c r="N1" s="2815"/>
      <c r="O1" s="2815"/>
    </row>
    <row r="2" spans="1:15" x14ac:dyDescent="0.15">
      <c r="A2" s="8"/>
      <c r="B2" s="8"/>
      <c r="C2" s="246"/>
      <c r="D2" s="246"/>
      <c r="E2" s="246"/>
      <c r="F2" s="246"/>
      <c r="G2" s="246"/>
      <c r="H2" s="249"/>
      <c r="I2" s="249"/>
      <c r="J2" s="249"/>
      <c r="K2" s="257"/>
      <c r="L2" s="258"/>
      <c r="M2" s="259"/>
      <c r="N2" s="259"/>
      <c r="O2" s="259"/>
    </row>
    <row r="3" spans="1:15" ht="14" thickBot="1" x14ac:dyDescent="0.2">
      <c r="A3" s="247" t="s">
        <v>959</v>
      </c>
      <c r="B3" s="247"/>
      <c r="C3" s="246"/>
      <c r="D3" s="246"/>
      <c r="E3" s="246"/>
      <c r="F3" s="246"/>
      <c r="G3" s="246"/>
      <c r="H3" s="249"/>
      <c r="I3" s="249"/>
      <c r="J3" s="249"/>
      <c r="K3" s="257"/>
      <c r="L3" s="258"/>
      <c r="M3" s="259"/>
      <c r="N3" s="259"/>
      <c r="O3" s="259"/>
    </row>
    <row r="4" spans="1:15" ht="14.5" customHeight="1" x14ac:dyDescent="0.15">
      <c r="A4" s="2816" t="s">
        <v>343</v>
      </c>
      <c r="B4" s="2819" t="s">
        <v>1959</v>
      </c>
      <c r="C4" s="2820"/>
      <c r="D4" s="2820"/>
      <c r="E4" s="2820"/>
      <c r="F4" s="2820"/>
      <c r="G4" s="2820"/>
      <c r="H4" s="2820"/>
      <c r="I4" s="2820"/>
      <c r="J4" s="2820"/>
      <c r="K4" s="2820"/>
      <c r="L4" s="2820"/>
      <c r="M4" s="2820"/>
      <c r="N4" s="2820"/>
      <c r="O4" s="2821"/>
    </row>
    <row r="5" spans="1:15" ht="14.5" customHeight="1" x14ac:dyDescent="0.15">
      <c r="A5" s="2817"/>
      <c r="B5" s="2822" t="s">
        <v>205</v>
      </c>
      <c r="C5" s="2822"/>
      <c r="D5" s="2822"/>
      <c r="E5" s="2822"/>
      <c r="F5" s="2822"/>
      <c r="G5" s="2822"/>
      <c r="H5" s="2822"/>
      <c r="I5" s="2822"/>
      <c r="J5" s="2283"/>
      <c r="K5" s="2283" t="s">
        <v>926</v>
      </c>
      <c r="L5" s="2283"/>
      <c r="M5" s="1199" t="s">
        <v>453</v>
      </c>
      <c r="N5" s="1199" t="s">
        <v>932</v>
      </c>
      <c r="O5" s="1204" t="s">
        <v>932</v>
      </c>
    </row>
    <row r="6" spans="1:15" ht="14.5" customHeight="1" x14ac:dyDescent="0.15">
      <c r="A6" s="2817"/>
      <c r="B6" s="2283" t="s">
        <v>449</v>
      </c>
      <c r="C6" s="2283"/>
      <c r="D6" s="2283" t="s">
        <v>1757</v>
      </c>
      <c r="E6" s="2283"/>
      <c r="F6" s="2283"/>
      <c r="G6" s="2283" t="s">
        <v>933</v>
      </c>
      <c r="H6" s="2283"/>
      <c r="I6" s="2283" t="s">
        <v>449</v>
      </c>
      <c r="J6" s="2308" t="s">
        <v>934</v>
      </c>
      <c r="K6" s="2308" t="s">
        <v>864</v>
      </c>
      <c r="L6" s="2308" t="s">
        <v>345</v>
      </c>
      <c r="M6" s="1200" t="s">
        <v>935</v>
      </c>
      <c r="N6" s="1200" t="s">
        <v>936</v>
      </c>
      <c r="O6" s="1205" t="s">
        <v>935</v>
      </c>
    </row>
    <row r="7" spans="1:15" ht="14.5" customHeight="1" x14ac:dyDescent="0.15">
      <c r="A7" s="2817"/>
      <c r="B7" s="2308" t="s">
        <v>938</v>
      </c>
      <c r="C7" s="2308" t="s">
        <v>940</v>
      </c>
      <c r="D7" s="2308"/>
      <c r="E7" s="2308" t="s">
        <v>889</v>
      </c>
      <c r="F7" s="2308" t="s">
        <v>939</v>
      </c>
      <c r="G7" s="2308" t="s">
        <v>941</v>
      </c>
      <c r="H7" s="2308" t="s">
        <v>858</v>
      </c>
      <c r="I7" s="2308" t="s">
        <v>857</v>
      </c>
      <c r="J7" s="2308" t="s">
        <v>942</v>
      </c>
      <c r="K7" s="2308" t="s">
        <v>943</v>
      </c>
      <c r="L7" s="2308" t="s">
        <v>351</v>
      </c>
      <c r="M7" s="1200" t="s">
        <v>944</v>
      </c>
      <c r="N7" s="1200" t="s">
        <v>945</v>
      </c>
      <c r="O7" s="1205" t="s">
        <v>946</v>
      </c>
    </row>
    <row r="8" spans="1:15" ht="14.5" customHeight="1" thickBot="1" x14ac:dyDescent="0.2">
      <c r="A8" s="2818"/>
      <c r="B8" s="2032">
        <v>43100</v>
      </c>
      <c r="C8" s="2309">
        <v>2018</v>
      </c>
      <c r="D8" s="2309">
        <v>2018</v>
      </c>
      <c r="E8" s="2309">
        <v>2018</v>
      </c>
      <c r="F8" s="2309">
        <v>2018</v>
      </c>
      <c r="G8" s="2309" t="s">
        <v>947</v>
      </c>
      <c r="H8" s="1203">
        <v>2018</v>
      </c>
      <c r="I8" s="2032">
        <v>43465</v>
      </c>
      <c r="J8" s="2032" t="s">
        <v>1960</v>
      </c>
      <c r="K8" s="2032" t="s">
        <v>1960</v>
      </c>
      <c r="L8" s="2309" t="s">
        <v>457</v>
      </c>
      <c r="M8" s="1202" t="s">
        <v>948</v>
      </c>
      <c r="N8" s="1202" t="s">
        <v>949</v>
      </c>
      <c r="O8" s="1206" t="s">
        <v>949</v>
      </c>
    </row>
    <row r="9" spans="1:15" ht="14.5" customHeight="1" x14ac:dyDescent="0.15">
      <c r="A9" s="1212" t="s">
        <v>367</v>
      </c>
      <c r="B9" s="1213">
        <v>4437.25</v>
      </c>
      <c r="C9" s="1213">
        <v>75.8</v>
      </c>
      <c r="D9" s="1213">
        <v>141</v>
      </c>
      <c r="E9" s="1213">
        <v>34.5</v>
      </c>
      <c r="F9" s="1213">
        <v>122</v>
      </c>
      <c r="G9" s="1213">
        <v>165</v>
      </c>
      <c r="H9" s="1213">
        <v>3974.75</v>
      </c>
      <c r="I9" s="1213">
        <v>4356.55</v>
      </c>
      <c r="J9" s="1213">
        <v>2794.2928000000002</v>
      </c>
      <c r="K9" s="1618">
        <v>0.7030109566639412</v>
      </c>
      <c r="L9" s="405"/>
      <c r="M9" s="1215"/>
      <c r="N9" s="1215"/>
      <c r="O9" s="1216"/>
    </row>
    <row r="10" spans="1:15" ht="14.5" customHeight="1" x14ac:dyDescent="0.15">
      <c r="A10" s="1036" t="s">
        <v>368</v>
      </c>
      <c r="B10" s="1233">
        <v>490</v>
      </c>
      <c r="C10" s="2334">
        <v>5</v>
      </c>
      <c r="D10" s="2334">
        <v>10</v>
      </c>
      <c r="E10" s="2334">
        <v>8</v>
      </c>
      <c r="F10" s="2334">
        <v>5</v>
      </c>
      <c r="G10" s="2334">
        <v>12</v>
      </c>
      <c r="H10" s="1225">
        <v>455</v>
      </c>
      <c r="I10" s="1225">
        <v>482</v>
      </c>
      <c r="J10" s="1225">
        <v>312.8</v>
      </c>
      <c r="K10" s="2334">
        <v>0.68</v>
      </c>
      <c r="L10" s="2160" t="s">
        <v>1002</v>
      </c>
      <c r="M10" s="1033">
        <v>6155000</v>
      </c>
      <c r="N10" s="1033">
        <v>15602400</v>
      </c>
      <c r="O10" s="1227">
        <v>5184996.8</v>
      </c>
    </row>
    <row r="11" spans="1:15" ht="14.5" customHeight="1" x14ac:dyDescent="0.15">
      <c r="A11" s="1036" t="s">
        <v>369</v>
      </c>
      <c r="B11" s="1233">
        <v>45</v>
      </c>
      <c r="C11" s="2334">
        <v>3</v>
      </c>
      <c r="D11" s="2334">
        <v>4</v>
      </c>
      <c r="E11" s="2334">
        <v>1</v>
      </c>
      <c r="F11" s="2334">
        <v>0</v>
      </c>
      <c r="G11" s="2334">
        <v>5</v>
      </c>
      <c r="H11" s="1225">
        <v>35</v>
      </c>
      <c r="I11" s="1225">
        <v>47</v>
      </c>
      <c r="J11" s="1225">
        <v>22.2</v>
      </c>
      <c r="K11" s="2334">
        <v>0.6</v>
      </c>
      <c r="L11" s="2160" t="s">
        <v>1002</v>
      </c>
      <c r="M11" s="1033">
        <v>6155000</v>
      </c>
      <c r="N11" s="1033">
        <v>15602400</v>
      </c>
      <c r="O11" s="1227">
        <v>5184996.8</v>
      </c>
    </row>
    <row r="12" spans="1:15" ht="14.5" customHeight="1" x14ac:dyDescent="0.15">
      <c r="A12" s="1036" t="s">
        <v>370</v>
      </c>
      <c r="B12" s="1233">
        <v>392.5</v>
      </c>
      <c r="C12" s="2334">
        <v>8</v>
      </c>
      <c r="D12" s="2334">
        <v>6</v>
      </c>
      <c r="E12" s="2334">
        <v>0</v>
      </c>
      <c r="F12" s="2334">
        <v>0</v>
      </c>
      <c r="G12" s="2334">
        <v>25</v>
      </c>
      <c r="H12" s="1225">
        <v>361.5</v>
      </c>
      <c r="I12" s="1225">
        <v>400.5</v>
      </c>
      <c r="J12" s="1225">
        <v>309.82499999999999</v>
      </c>
      <c r="K12" s="2334">
        <v>0.85</v>
      </c>
      <c r="L12" s="2160" t="s">
        <v>1002</v>
      </c>
      <c r="M12" s="1033">
        <v>6155000</v>
      </c>
      <c r="N12" s="1033">
        <v>15602400</v>
      </c>
      <c r="O12" s="1227">
        <v>5184996.8</v>
      </c>
    </row>
    <row r="13" spans="1:15" ht="14.5" customHeight="1" x14ac:dyDescent="0.15">
      <c r="A13" s="1036" t="s">
        <v>371</v>
      </c>
      <c r="B13" s="1233">
        <v>335.2</v>
      </c>
      <c r="C13" s="2334">
        <v>5.8</v>
      </c>
      <c r="D13" s="2334">
        <v>11</v>
      </c>
      <c r="E13" s="2334">
        <v>0</v>
      </c>
      <c r="F13" s="2334">
        <v>0</v>
      </c>
      <c r="G13" s="2334">
        <v>17</v>
      </c>
      <c r="H13" s="1225">
        <v>307.2</v>
      </c>
      <c r="I13" s="1225">
        <v>341</v>
      </c>
      <c r="J13" s="1225">
        <v>203.255</v>
      </c>
      <c r="K13" s="2334">
        <v>0.65</v>
      </c>
      <c r="L13" s="2160" t="s">
        <v>1002</v>
      </c>
      <c r="M13" s="1033">
        <v>6155000</v>
      </c>
      <c r="N13" s="1033">
        <v>15602400</v>
      </c>
      <c r="O13" s="1227">
        <v>5184996.8</v>
      </c>
    </row>
    <row r="14" spans="1:15" ht="14.5" customHeight="1" x14ac:dyDescent="0.15">
      <c r="A14" s="1036" t="s">
        <v>372</v>
      </c>
      <c r="B14" s="1233">
        <v>485.23</v>
      </c>
      <c r="C14" s="2334">
        <v>3</v>
      </c>
      <c r="D14" s="2334">
        <v>13</v>
      </c>
      <c r="E14" s="2334">
        <v>0</v>
      </c>
      <c r="F14" s="2334">
        <v>0</v>
      </c>
      <c r="G14" s="2334">
        <v>15</v>
      </c>
      <c r="H14" s="1225">
        <v>457.23</v>
      </c>
      <c r="I14" s="1225">
        <v>488.23</v>
      </c>
      <c r="J14" s="1225">
        <v>361.70940000000002</v>
      </c>
      <c r="K14" s="2334">
        <v>0.78</v>
      </c>
      <c r="L14" s="2160" t="s">
        <v>1002</v>
      </c>
      <c r="M14" s="1033">
        <v>6155000</v>
      </c>
      <c r="N14" s="1033">
        <v>15602400</v>
      </c>
      <c r="O14" s="1227">
        <v>5184996.8</v>
      </c>
    </row>
    <row r="15" spans="1:15" ht="14.5" customHeight="1" x14ac:dyDescent="0.15">
      <c r="A15" s="1036" t="s">
        <v>373</v>
      </c>
      <c r="B15" s="1233">
        <v>295.5</v>
      </c>
      <c r="C15" s="2334">
        <v>3</v>
      </c>
      <c r="D15" s="2334">
        <v>13</v>
      </c>
      <c r="E15" s="2334">
        <v>6</v>
      </c>
      <c r="F15" s="2334">
        <v>1</v>
      </c>
      <c r="G15" s="2334">
        <v>13</v>
      </c>
      <c r="H15" s="1225">
        <v>262.5</v>
      </c>
      <c r="I15" s="1225">
        <v>291.5</v>
      </c>
      <c r="J15" s="1225">
        <v>161.4</v>
      </c>
      <c r="K15" s="2334">
        <v>0.6</v>
      </c>
      <c r="L15" s="2160" t="s">
        <v>1002</v>
      </c>
      <c r="M15" s="1033">
        <v>6155000</v>
      </c>
      <c r="N15" s="1033">
        <v>15602400</v>
      </c>
      <c r="O15" s="1227">
        <v>5184996.8</v>
      </c>
    </row>
    <row r="16" spans="1:15" ht="14.5" customHeight="1" x14ac:dyDescent="0.15">
      <c r="A16" s="1036" t="s">
        <v>950</v>
      </c>
      <c r="B16" s="1233">
        <v>93.549999999999983</v>
      </c>
      <c r="C16" s="2334">
        <v>3</v>
      </c>
      <c r="D16" s="2334">
        <v>8</v>
      </c>
      <c r="E16" s="2334">
        <v>0</v>
      </c>
      <c r="F16" s="2334">
        <v>0</v>
      </c>
      <c r="G16" s="2334">
        <v>6</v>
      </c>
      <c r="H16" s="1225">
        <v>79.549999999999983</v>
      </c>
      <c r="I16" s="1225">
        <v>96.549999999999983</v>
      </c>
      <c r="J16" s="1225">
        <v>58.484999999999985</v>
      </c>
      <c r="K16" s="2334">
        <v>0.7</v>
      </c>
      <c r="L16" s="2160" t="s">
        <v>1002</v>
      </c>
      <c r="M16" s="1033">
        <v>6155000</v>
      </c>
      <c r="N16" s="1033">
        <v>15602400</v>
      </c>
      <c r="O16" s="1227">
        <v>5184996.8</v>
      </c>
    </row>
    <row r="17" spans="1:15" ht="14.5" customHeight="1" x14ac:dyDescent="0.15">
      <c r="A17" s="1036" t="s">
        <v>375</v>
      </c>
      <c r="B17" s="1233">
        <v>188.7</v>
      </c>
      <c r="C17" s="2334">
        <v>2</v>
      </c>
      <c r="D17" s="2334">
        <v>9</v>
      </c>
      <c r="E17" s="2334">
        <v>0.5</v>
      </c>
      <c r="F17" s="2334">
        <v>0</v>
      </c>
      <c r="G17" s="2334">
        <v>3</v>
      </c>
      <c r="H17" s="1225">
        <v>176.2</v>
      </c>
      <c r="I17" s="1225">
        <v>190.2</v>
      </c>
      <c r="J17" s="1225">
        <v>117.455</v>
      </c>
      <c r="K17" s="2334">
        <v>0.65</v>
      </c>
      <c r="L17" s="2160" t="s">
        <v>1002</v>
      </c>
      <c r="M17" s="1033">
        <v>6155000</v>
      </c>
      <c r="N17" s="1033">
        <v>15602400</v>
      </c>
      <c r="O17" s="1227">
        <v>5184996.8</v>
      </c>
    </row>
    <row r="18" spans="1:15" ht="14.5" customHeight="1" x14ac:dyDescent="0.15">
      <c r="A18" s="1036" t="s">
        <v>951</v>
      </c>
      <c r="B18" s="1233">
        <v>262.27</v>
      </c>
      <c r="C18" s="2334">
        <v>8</v>
      </c>
      <c r="D18" s="2334">
        <v>20</v>
      </c>
      <c r="E18" s="2334">
        <v>0</v>
      </c>
      <c r="F18" s="2334">
        <v>0</v>
      </c>
      <c r="G18" s="2334">
        <v>16</v>
      </c>
      <c r="H18" s="1225">
        <v>226.26999999999998</v>
      </c>
      <c r="I18" s="1225">
        <v>270.27</v>
      </c>
      <c r="J18" s="1225">
        <v>141.76199999999997</v>
      </c>
      <c r="K18" s="2334">
        <v>0.6</v>
      </c>
      <c r="L18" s="2160" t="s">
        <v>1002</v>
      </c>
      <c r="M18" s="1033">
        <v>6155000</v>
      </c>
      <c r="N18" s="1033">
        <v>15602400</v>
      </c>
      <c r="O18" s="1227">
        <v>5184996.8</v>
      </c>
    </row>
    <row r="19" spans="1:15" ht="14.5" customHeight="1" x14ac:dyDescent="0.15">
      <c r="A19" s="1036" t="s">
        <v>377</v>
      </c>
      <c r="B19" s="1233">
        <v>914.14</v>
      </c>
      <c r="C19" s="2334">
        <v>10</v>
      </c>
      <c r="D19" s="2334">
        <v>18</v>
      </c>
      <c r="E19" s="2334">
        <v>5</v>
      </c>
      <c r="F19" s="2334">
        <v>10</v>
      </c>
      <c r="G19" s="2334">
        <v>6</v>
      </c>
      <c r="H19" s="1225">
        <v>875.14</v>
      </c>
      <c r="I19" s="1225">
        <v>909.14</v>
      </c>
      <c r="J19" s="1225">
        <v>645.42219999999998</v>
      </c>
      <c r="K19" s="2334">
        <v>0.73</v>
      </c>
      <c r="L19" s="2160" t="s">
        <v>1002</v>
      </c>
      <c r="M19" s="1033">
        <v>6155000</v>
      </c>
      <c r="N19" s="1033">
        <v>15602400</v>
      </c>
      <c r="O19" s="1227">
        <v>5184996.8</v>
      </c>
    </row>
    <row r="20" spans="1:15" ht="14.5" customHeight="1" x14ac:dyDescent="0.15">
      <c r="A20" s="1036" t="s">
        <v>378</v>
      </c>
      <c r="B20" s="1233">
        <v>113</v>
      </c>
      <c r="C20" s="2334">
        <v>7</v>
      </c>
      <c r="D20" s="2334">
        <v>3</v>
      </c>
      <c r="E20" s="2334">
        <v>10</v>
      </c>
      <c r="F20" s="2334">
        <v>6</v>
      </c>
      <c r="G20" s="2334">
        <v>3</v>
      </c>
      <c r="H20" s="1225">
        <v>91</v>
      </c>
      <c r="I20" s="1225">
        <v>104</v>
      </c>
      <c r="J20" s="1225">
        <v>55.5</v>
      </c>
      <c r="K20" s="2334">
        <v>0.6</v>
      </c>
      <c r="L20" s="2160" t="s">
        <v>1002</v>
      </c>
      <c r="M20" s="1033">
        <v>6155000</v>
      </c>
      <c r="N20" s="1033">
        <v>15602400</v>
      </c>
      <c r="O20" s="1227">
        <v>5184996.8</v>
      </c>
    </row>
    <row r="21" spans="1:15" ht="14.5" customHeight="1" x14ac:dyDescent="0.15">
      <c r="A21" s="1036" t="s">
        <v>952</v>
      </c>
      <c r="B21" s="1233">
        <v>558.16000000000008</v>
      </c>
      <c r="C21" s="2334">
        <v>6</v>
      </c>
      <c r="D21" s="2334">
        <v>20</v>
      </c>
      <c r="E21" s="2334">
        <v>1</v>
      </c>
      <c r="F21" s="2334">
        <v>0</v>
      </c>
      <c r="G21" s="2334">
        <v>12</v>
      </c>
      <c r="H21" s="1225">
        <v>525.16000000000008</v>
      </c>
      <c r="I21" s="1225">
        <v>563.16000000000008</v>
      </c>
      <c r="J21" s="1225">
        <v>331.79920000000004</v>
      </c>
      <c r="K21" s="2334">
        <v>0.62</v>
      </c>
      <c r="L21" s="2160" t="s">
        <v>1002</v>
      </c>
      <c r="M21" s="1033">
        <v>6155000</v>
      </c>
      <c r="N21" s="1033">
        <v>15602400</v>
      </c>
      <c r="O21" s="1227">
        <v>5184996.8</v>
      </c>
    </row>
    <row r="22" spans="1:15" ht="14.5" customHeight="1" x14ac:dyDescent="0.15">
      <c r="A22" s="1036" t="s">
        <v>380</v>
      </c>
      <c r="B22" s="1233">
        <v>165</v>
      </c>
      <c r="C22" s="2334">
        <v>4</v>
      </c>
      <c r="D22" s="2334">
        <v>0</v>
      </c>
      <c r="E22" s="2334">
        <v>0</v>
      </c>
      <c r="F22" s="2334">
        <v>100</v>
      </c>
      <c r="G22" s="2334">
        <v>9</v>
      </c>
      <c r="H22" s="1225">
        <v>56</v>
      </c>
      <c r="I22" s="1225">
        <v>69</v>
      </c>
      <c r="J22" s="1225">
        <v>35.28</v>
      </c>
      <c r="K22" s="2334">
        <v>0.63</v>
      </c>
      <c r="L22" s="2160" t="s">
        <v>1002</v>
      </c>
      <c r="M22" s="1033">
        <v>6155000</v>
      </c>
      <c r="N22" s="1033">
        <v>15602400</v>
      </c>
      <c r="O22" s="1227">
        <v>5184996.8</v>
      </c>
    </row>
    <row r="23" spans="1:15" ht="14.5" customHeight="1" x14ac:dyDescent="0.15">
      <c r="A23" s="1036" t="s">
        <v>381</v>
      </c>
      <c r="B23" s="1233">
        <v>38</v>
      </c>
      <c r="C23" s="2334">
        <v>3</v>
      </c>
      <c r="D23" s="2334">
        <v>4</v>
      </c>
      <c r="E23" s="2334">
        <v>0</v>
      </c>
      <c r="F23" s="2334">
        <v>0</v>
      </c>
      <c r="G23" s="2334">
        <v>12</v>
      </c>
      <c r="H23" s="1225">
        <v>22</v>
      </c>
      <c r="I23" s="1225">
        <v>41</v>
      </c>
      <c r="J23" s="1225">
        <v>14.399999999999999</v>
      </c>
      <c r="K23" s="2334">
        <v>0.6</v>
      </c>
      <c r="L23" s="2160" t="s">
        <v>1002</v>
      </c>
      <c r="M23" s="1033">
        <v>6155000</v>
      </c>
      <c r="N23" s="1033">
        <v>15602400</v>
      </c>
      <c r="O23" s="1227">
        <v>5184996.8</v>
      </c>
    </row>
    <row r="24" spans="1:15" ht="14.5" customHeight="1" x14ac:dyDescent="0.15">
      <c r="A24" s="1036" t="s">
        <v>382</v>
      </c>
      <c r="B24" s="1233">
        <v>61</v>
      </c>
      <c r="C24" s="2334">
        <v>5</v>
      </c>
      <c r="D24" s="2334">
        <v>2</v>
      </c>
      <c r="E24" s="2334">
        <v>3</v>
      </c>
      <c r="F24" s="2334">
        <v>0</v>
      </c>
      <c r="G24" s="2334">
        <v>11</v>
      </c>
      <c r="H24" s="1225">
        <v>45</v>
      </c>
      <c r="I24" s="1225">
        <v>63</v>
      </c>
      <c r="J24" s="1225">
        <v>23</v>
      </c>
      <c r="K24" s="2334">
        <v>0.5</v>
      </c>
      <c r="L24" s="2160" t="s">
        <v>1002</v>
      </c>
      <c r="M24" s="1033">
        <v>6155000</v>
      </c>
      <c r="N24" s="1033">
        <v>15602400</v>
      </c>
      <c r="O24" s="1227">
        <v>5184996.8</v>
      </c>
    </row>
    <row r="25" spans="1:15" ht="14.5" customHeight="1" x14ac:dyDescent="0.15">
      <c r="A25" s="484" t="s">
        <v>953</v>
      </c>
      <c r="B25" s="1228">
        <v>1150.76</v>
      </c>
      <c r="C25" s="1228">
        <v>40</v>
      </c>
      <c r="D25" s="1228">
        <v>37</v>
      </c>
      <c r="E25" s="1228">
        <v>0</v>
      </c>
      <c r="F25" s="1228">
        <v>0</v>
      </c>
      <c r="G25" s="1228">
        <v>58</v>
      </c>
      <c r="H25" s="1228">
        <v>1060.76</v>
      </c>
      <c r="I25" s="1228">
        <v>1178.76</v>
      </c>
      <c r="J25" s="1228">
        <v>712.64099999999996</v>
      </c>
      <c r="K25" s="1619">
        <v>0.67182114710207774</v>
      </c>
      <c r="L25" s="1230"/>
      <c r="M25" s="1070"/>
      <c r="N25" s="1070"/>
      <c r="O25" s="1231"/>
    </row>
    <row r="26" spans="1:15" ht="14.5" customHeight="1" x14ac:dyDescent="0.15">
      <c r="A26" s="1036" t="s">
        <v>384</v>
      </c>
      <c r="B26" s="1233">
        <v>413.8</v>
      </c>
      <c r="C26" s="2334">
        <v>12</v>
      </c>
      <c r="D26" s="2334">
        <v>17</v>
      </c>
      <c r="E26" s="2334">
        <v>0</v>
      </c>
      <c r="F26" s="2334">
        <v>0</v>
      </c>
      <c r="G26" s="2334">
        <v>43</v>
      </c>
      <c r="H26" s="1225">
        <v>353.8</v>
      </c>
      <c r="I26" s="1225">
        <v>425.8</v>
      </c>
      <c r="J26" s="1225">
        <v>242.74100000000001</v>
      </c>
      <c r="K26" s="2334">
        <v>0.67</v>
      </c>
      <c r="L26" s="2160" t="s">
        <v>1002</v>
      </c>
      <c r="M26" s="1033">
        <v>6155000</v>
      </c>
      <c r="N26" s="1033">
        <v>15602400</v>
      </c>
      <c r="O26" s="1227">
        <v>5184996.8</v>
      </c>
    </row>
    <row r="27" spans="1:15" ht="14.5" customHeight="1" x14ac:dyDescent="0.15">
      <c r="A27" s="1036" t="s">
        <v>385</v>
      </c>
      <c r="B27" s="1233">
        <v>0</v>
      </c>
      <c r="C27" s="2334"/>
      <c r="D27" s="2334"/>
      <c r="E27" s="2334"/>
      <c r="F27" s="2334"/>
      <c r="G27" s="2334"/>
      <c r="H27" s="1225">
        <v>0</v>
      </c>
      <c r="I27" s="1225">
        <v>0</v>
      </c>
      <c r="J27" s="1225">
        <v>0</v>
      </c>
      <c r="K27" s="2334"/>
      <c r="L27" s="1226"/>
      <c r="M27" s="1033"/>
      <c r="N27" s="1033"/>
      <c r="O27" s="1227"/>
    </row>
    <row r="28" spans="1:15" ht="14.5" customHeight="1" x14ac:dyDescent="0.15">
      <c r="A28" s="1036" t="s">
        <v>386</v>
      </c>
      <c r="B28" s="1233">
        <v>113.3</v>
      </c>
      <c r="C28" s="2334">
        <v>10</v>
      </c>
      <c r="D28" s="2334">
        <v>7</v>
      </c>
      <c r="E28" s="2334">
        <v>0</v>
      </c>
      <c r="F28" s="2334">
        <v>0</v>
      </c>
      <c r="G28" s="2334"/>
      <c r="H28" s="1225">
        <v>106.3</v>
      </c>
      <c r="I28" s="1225">
        <v>123.3</v>
      </c>
      <c r="J28" s="1225">
        <v>65.88</v>
      </c>
      <c r="K28" s="2334">
        <v>0.6</v>
      </c>
      <c r="L28" s="2160" t="s">
        <v>1002</v>
      </c>
      <c r="M28" s="1033">
        <v>6155000</v>
      </c>
      <c r="N28" s="1033">
        <v>15602400</v>
      </c>
      <c r="O28" s="1227">
        <v>5184996.8</v>
      </c>
    </row>
    <row r="29" spans="1:15" ht="14.5" customHeight="1" x14ac:dyDescent="0.15">
      <c r="A29" s="1036" t="s">
        <v>387</v>
      </c>
      <c r="B29" s="1233">
        <v>274.89999999999998</v>
      </c>
      <c r="C29" s="2334">
        <v>6</v>
      </c>
      <c r="D29" s="2334">
        <v>5</v>
      </c>
      <c r="E29" s="2334">
        <v>0</v>
      </c>
      <c r="F29" s="2334">
        <v>0</v>
      </c>
      <c r="G29" s="2334">
        <v>10</v>
      </c>
      <c r="H29" s="1225">
        <v>259.89999999999998</v>
      </c>
      <c r="I29" s="1225">
        <v>280.89999999999998</v>
      </c>
      <c r="J29" s="1225">
        <v>162.68799999999999</v>
      </c>
      <c r="K29" s="2334">
        <v>0.62</v>
      </c>
      <c r="L29" s="2160" t="s">
        <v>1002</v>
      </c>
      <c r="M29" s="1033">
        <v>6155000</v>
      </c>
      <c r="N29" s="1033">
        <v>15602400</v>
      </c>
      <c r="O29" s="1227">
        <v>5184996.8</v>
      </c>
    </row>
    <row r="30" spans="1:15" ht="14.5" customHeight="1" x14ac:dyDescent="0.15">
      <c r="A30" s="1036" t="s">
        <v>388</v>
      </c>
      <c r="B30" s="1233">
        <v>348.76</v>
      </c>
      <c r="C30" s="2334">
        <v>12</v>
      </c>
      <c r="D30" s="2334">
        <v>8</v>
      </c>
      <c r="E30" s="2334">
        <v>0</v>
      </c>
      <c r="F30" s="2334">
        <v>0</v>
      </c>
      <c r="G30" s="2334">
        <v>5</v>
      </c>
      <c r="H30" s="2334">
        <v>340.76</v>
      </c>
      <c r="I30" s="2334">
        <v>348.76</v>
      </c>
      <c r="J30" s="1225">
        <v>241.33199999999997</v>
      </c>
      <c r="K30" s="2334">
        <v>0.7</v>
      </c>
      <c r="L30" s="2160" t="s">
        <v>1002</v>
      </c>
      <c r="M30" s="1033">
        <v>6155000</v>
      </c>
      <c r="N30" s="1033">
        <v>15602400</v>
      </c>
      <c r="O30" s="1227">
        <v>5184996.8</v>
      </c>
    </row>
    <row r="31" spans="1:15" ht="14.5" customHeight="1" x14ac:dyDescent="0.15">
      <c r="A31" s="1232" t="s">
        <v>389</v>
      </c>
      <c r="B31" s="1228">
        <v>1438.8400000000001</v>
      </c>
      <c r="C31" s="1228">
        <v>42</v>
      </c>
      <c r="D31" s="1228">
        <v>82</v>
      </c>
      <c r="E31" s="1228">
        <v>33</v>
      </c>
      <c r="F31" s="1228">
        <v>27</v>
      </c>
      <c r="G31" s="1228">
        <v>92</v>
      </c>
      <c r="H31" s="1228">
        <v>1204.8399999999999</v>
      </c>
      <c r="I31" s="1228">
        <v>1420.8400000000001</v>
      </c>
      <c r="J31" s="1228">
        <v>774.31899999999996</v>
      </c>
      <c r="K31" s="1619">
        <v>0.64267371601208456</v>
      </c>
      <c r="L31" s="1230"/>
      <c r="M31" s="1070"/>
      <c r="N31" s="1070"/>
      <c r="O31" s="1231"/>
    </row>
    <row r="32" spans="1:15" ht="14.5" customHeight="1" x14ac:dyDescent="0.15">
      <c r="A32" s="1036" t="s">
        <v>390</v>
      </c>
      <c r="B32" s="1233">
        <v>118</v>
      </c>
      <c r="C32" s="2334">
        <v>4</v>
      </c>
      <c r="D32" s="2334">
        <v>8</v>
      </c>
      <c r="E32" s="2334">
        <v>0</v>
      </c>
      <c r="F32" s="2334">
        <v>0</v>
      </c>
      <c r="G32" s="2334">
        <v>20</v>
      </c>
      <c r="H32" s="1225">
        <v>90</v>
      </c>
      <c r="I32" s="1225">
        <v>122</v>
      </c>
      <c r="J32" s="1225">
        <v>61.1</v>
      </c>
      <c r="K32" s="2334">
        <v>0.65</v>
      </c>
      <c r="L32" s="2160" t="s">
        <v>1002</v>
      </c>
      <c r="M32" s="1033">
        <v>6155000</v>
      </c>
      <c r="N32" s="1033">
        <v>15602400</v>
      </c>
      <c r="O32" s="1227">
        <v>5184996.8</v>
      </c>
    </row>
    <row r="33" spans="1:15" ht="14.5" customHeight="1" x14ac:dyDescent="0.15">
      <c r="A33" s="1036" t="s">
        <v>391</v>
      </c>
      <c r="B33" s="1233">
        <v>221.36</v>
      </c>
      <c r="C33" s="2334">
        <v>15</v>
      </c>
      <c r="D33" s="2334">
        <v>40</v>
      </c>
      <c r="E33" s="2334">
        <v>30</v>
      </c>
      <c r="F33" s="2334">
        <v>10</v>
      </c>
      <c r="G33" s="2334">
        <v>16</v>
      </c>
      <c r="H33" s="1225">
        <v>125.36000000000001</v>
      </c>
      <c r="I33" s="1225">
        <v>196.36</v>
      </c>
      <c r="J33" s="1225">
        <v>101.75200000000001</v>
      </c>
      <c r="K33" s="2334">
        <v>0.7</v>
      </c>
      <c r="L33" s="2160" t="s">
        <v>1002</v>
      </c>
      <c r="M33" s="1033">
        <v>6155000</v>
      </c>
      <c r="N33" s="1033">
        <v>15602400</v>
      </c>
      <c r="O33" s="1227">
        <v>5184996.8</v>
      </c>
    </row>
    <row r="34" spans="1:15" ht="14.5" customHeight="1" x14ac:dyDescent="0.15">
      <c r="A34" s="1036" t="s">
        <v>392</v>
      </c>
      <c r="B34" s="1233">
        <v>10</v>
      </c>
      <c r="C34" s="2334">
        <v>1</v>
      </c>
      <c r="D34" s="2334">
        <v>0</v>
      </c>
      <c r="E34" s="2334">
        <v>0</v>
      </c>
      <c r="F34" s="2334">
        <v>0</v>
      </c>
      <c r="G34" s="2334">
        <v>2</v>
      </c>
      <c r="H34" s="2334">
        <v>8</v>
      </c>
      <c r="I34" s="2334">
        <v>11</v>
      </c>
      <c r="J34" s="1225">
        <v>4</v>
      </c>
      <c r="K34" s="2334">
        <v>0.5</v>
      </c>
      <c r="L34" s="2160" t="s">
        <v>1002</v>
      </c>
      <c r="M34" s="1033">
        <v>6155000</v>
      </c>
      <c r="N34" s="1033">
        <v>15602400</v>
      </c>
      <c r="O34" s="1227">
        <v>5184996.8</v>
      </c>
    </row>
    <row r="35" spans="1:15" ht="14.5" customHeight="1" x14ac:dyDescent="0.15">
      <c r="A35" s="1036" t="s">
        <v>393</v>
      </c>
      <c r="B35" s="1233">
        <v>443.44999999999993</v>
      </c>
      <c r="C35" s="2334">
        <v>5</v>
      </c>
      <c r="D35" s="2334">
        <v>15</v>
      </c>
      <c r="E35" s="2334">
        <v>0</v>
      </c>
      <c r="F35" s="2334">
        <v>0</v>
      </c>
      <c r="G35" s="2334">
        <v>17</v>
      </c>
      <c r="H35" s="1225">
        <v>411.44999999999993</v>
      </c>
      <c r="I35" s="1225">
        <v>448.44999999999993</v>
      </c>
      <c r="J35" s="1225">
        <v>259.74899999999997</v>
      </c>
      <c r="K35" s="2334">
        <v>0.62</v>
      </c>
      <c r="L35" s="2160" t="s">
        <v>1002</v>
      </c>
      <c r="M35" s="1033">
        <v>6155000</v>
      </c>
      <c r="N35" s="1033">
        <v>15602400</v>
      </c>
      <c r="O35" s="1227">
        <v>5184996.8</v>
      </c>
    </row>
    <row r="36" spans="1:15" ht="14.5" customHeight="1" x14ac:dyDescent="0.15">
      <c r="A36" s="1036" t="s">
        <v>394</v>
      </c>
      <c r="B36" s="1233">
        <v>102.3</v>
      </c>
      <c r="C36" s="2334">
        <v>7</v>
      </c>
      <c r="D36" s="2334">
        <v>10</v>
      </c>
      <c r="E36" s="2334">
        <v>0</v>
      </c>
      <c r="F36" s="2334">
        <v>0</v>
      </c>
      <c r="G36" s="2334">
        <v>13</v>
      </c>
      <c r="H36" s="1225">
        <v>79.3</v>
      </c>
      <c r="I36" s="1225">
        <v>109.3</v>
      </c>
      <c r="J36" s="1225">
        <v>50.58</v>
      </c>
      <c r="K36" s="2334">
        <v>0.6</v>
      </c>
      <c r="L36" s="2160" t="s">
        <v>1002</v>
      </c>
      <c r="M36" s="1033">
        <v>6155000</v>
      </c>
      <c r="N36" s="1033">
        <v>15602400</v>
      </c>
      <c r="O36" s="1227">
        <v>5184996.8</v>
      </c>
    </row>
    <row r="37" spans="1:15" ht="14.5" customHeight="1" x14ac:dyDescent="0.15">
      <c r="A37" s="1036" t="s">
        <v>395</v>
      </c>
      <c r="B37" s="1233">
        <v>153.87</v>
      </c>
      <c r="C37" s="2334">
        <v>3</v>
      </c>
      <c r="D37" s="2334">
        <v>7</v>
      </c>
      <c r="E37" s="2334">
        <v>0</v>
      </c>
      <c r="F37" s="2334">
        <v>5</v>
      </c>
      <c r="G37" s="2334">
        <v>5</v>
      </c>
      <c r="H37" s="1225">
        <v>136.87</v>
      </c>
      <c r="I37" s="1225">
        <v>151.87</v>
      </c>
      <c r="J37" s="1225">
        <v>84.221999999999994</v>
      </c>
      <c r="K37" s="2334">
        <v>0.6</v>
      </c>
      <c r="L37" s="2160" t="s">
        <v>1002</v>
      </c>
      <c r="M37" s="1033">
        <v>6155000</v>
      </c>
      <c r="N37" s="1033">
        <v>15602400</v>
      </c>
      <c r="O37" s="1227">
        <v>5184996.8</v>
      </c>
    </row>
    <row r="38" spans="1:15" ht="14.5" customHeight="1" x14ac:dyDescent="0.15">
      <c r="A38" s="1036" t="s">
        <v>396</v>
      </c>
      <c r="B38" s="1233">
        <v>101</v>
      </c>
      <c r="C38" s="2334">
        <v>2</v>
      </c>
      <c r="D38" s="2334">
        <v>2</v>
      </c>
      <c r="E38" s="2334">
        <v>2</v>
      </c>
      <c r="F38" s="2334">
        <v>10</v>
      </c>
      <c r="G38" s="2334">
        <v>15</v>
      </c>
      <c r="H38" s="1225">
        <v>72</v>
      </c>
      <c r="I38" s="1225">
        <v>91</v>
      </c>
      <c r="J38" s="1225">
        <v>43.8</v>
      </c>
      <c r="K38" s="2334">
        <v>0.6</v>
      </c>
      <c r="L38" s="2160" t="s">
        <v>1002</v>
      </c>
      <c r="M38" s="1033">
        <v>6155000</v>
      </c>
      <c r="N38" s="1033">
        <v>15602400</v>
      </c>
      <c r="O38" s="1227">
        <v>5184996.8</v>
      </c>
    </row>
    <row r="39" spans="1:15" ht="14.5" customHeight="1" x14ac:dyDescent="0.15">
      <c r="A39" s="1036" t="s">
        <v>397</v>
      </c>
      <c r="B39" s="1233">
        <v>288.86</v>
      </c>
      <c r="C39" s="2334">
        <v>5</v>
      </c>
      <c r="D39" s="2334">
        <v>0</v>
      </c>
      <c r="E39" s="2334">
        <v>1</v>
      </c>
      <c r="F39" s="2334">
        <v>2</v>
      </c>
      <c r="G39" s="2334">
        <v>4</v>
      </c>
      <c r="H39" s="1225">
        <v>281.86</v>
      </c>
      <c r="I39" s="1225">
        <v>290.86</v>
      </c>
      <c r="J39" s="1225">
        <v>169.11600000000001</v>
      </c>
      <c r="K39" s="2334">
        <v>0.6</v>
      </c>
      <c r="L39" s="2160" t="s">
        <v>1002</v>
      </c>
      <c r="M39" s="1033">
        <v>6155000</v>
      </c>
      <c r="N39" s="1033">
        <v>15602400</v>
      </c>
      <c r="O39" s="1227">
        <v>5184996.8</v>
      </c>
    </row>
    <row r="40" spans="1:15" ht="14.5" customHeight="1" x14ac:dyDescent="0.15">
      <c r="A40" s="1232" t="s">
        <v>398</v>
      </c>
      <c r="B40" s="1228">
        <v>421.5</v>
      </c>
      <c r="C40" s="1228">
        <v>21</v>
      </c>
      <c r="D40" s="1228">
        <v>27</v>
      </c>
      <c r="E40" s="1228">
        <v>2</v>
      </c>
      <c r="F40" s="1228">
        <v>6.5</v>
      </c>
      <c r="G40" s="1228">
        <v>30</v>
      </c>
      <c r="H40" s="1228">
        <v>356</v>
      </c>
      <c r="I40" s="1228">
        <v>434</v>
      </c>
      <c r="J40" s="1228">
        <v>236.27499999999998</v>
      </c>
      <c r="K40" s="1619">
        <v>0.66369382022471901</v>
      </c>
      <c r="L40" s="1230"/>
      <c r="M40" s="1070"/>
      <c r="N40" s="1070"/>
      <c r="O40" s="1231"/>
    </row>
    <row r="41" spans="1:15" ht="14.5" customHeight="1" x14ac:dyDescent="0.15">
      <c r="A41" s="1036" t="s">
        <v>399</v>
      </c>
      <c r="B41" s="1233">
        <v>61.5</v>
      </c>
      <c r="C41" s="2334">
        <v>3</v>
      </c>
      <c r="D41" s="2334">
        <v>3</v>
      </c>
      <c r="E41" s="2334">
        <v>0</v>
      </c>
      <c r="F41" s="2334">
        <v>0</v>
      </c>
      <c r="G41" s="2334">
        <v>3</v>
      </c>
      <c r="H41" s="1225">
        <v>55.5</v>
      </c>
      <c r="I41" s="1225">
        <v>64.5</v>
      </c>
      <c r="J41" s="1225">
        <v>34.199999999999996</v>
      </c>
      <c r="K41" s="2334">
        <v>0.6</v>
      </c>
      <c r="L41" s="2160" t="s">
        <v>1002</v>
      </c>
      <c r="M41" s="1033">
        <v>6155000</v>
      </c>
      <c r="N41" s="1033">
        <v>15602400</v>
      </c>
      <c r="O41" s="1227">
        <v>5184996.8</v>
      </c>
    </row>
    <row r="42" spans="1:15" ht="14.5" customHeight="1" x14ac:dyDescent="0.15">
      <c r="A42" s="1036" t="s">
        <v>400</v>
      </c>
      <c r="B42" s="1233">
        <v>15</v>
      </c>
      <c r="C42" s="1233">
        <v>1</v>
      </c>
      <c r="D42" s="1233">
        <v>0</v>
      </c>
      <c r="E42" s="1233">
        <v>2</v>
      </c>
      <c r="F42" s="1233">
        <v>1</v>
      </c>
      <c r="G42" s="1233">
        <v>4</v>
      </c>
      <c r="H42" s="1225">
        <v>8</v>
      </c>
      <c r="I42" s="1225">
        <v>13</v>
      </c>
      <c r="J42" s="1225">
        <v>4.8</v>
      </c>
      <c r="K42" s="1233">
        <v>0.6</v>
      </c>
      <c r="L42" s="2160" t="s">
        <v>1002</v>
      </c>
      <c r="M42" s="1033">
        <v>6155000</v>
      </c>
      <c r="N42" s="1033">
        <v>15602400</v>
      </c>
      <c r="O42" s="1227">
        <v>5184996.8</v>
      </c>
    </row>
    <row r="43" spans="1:15" ht="14.5" customHeight="1" x14ac:dyDescent="0.15">
      <c r="A43" s="1036" t="s">
        <v>401</v>
      </c>
      <c r="B43" s="1233">
        <v>133.5</v>
      </c>
      <c r="C43" s="1835">
        <v>4</v>
      </c>
      <c r="D43" s="1835">
        <v>2</v>
      </c>
      <c r="E43" s="1835">
        <v>0</v>
      </c>
      <c r="F43" s="1835">
        <v>0</v>
      </c>
      <c r="G43" s="1835">
        <v>6</v>
      </c>
      <c r="H43" s="1225">
        <v>125.5</v>
      </c>
      <c r="I43" s="1225">
        <v>137.5</v>
      </c>
      <c r="J43" s="1225">
        <v>82.225000000000009</v>
      </c>
      <c r="K43" s="1835">
        <v>0.65</v>
      </c>
      <c r="L43" s="2160" t="s">
        <v>1002</v>
      </c>
      <c r="M43" s="1033">
        <v>6155000</v>
      </c>
      <c r="N43" s="1033">
        <v>15602400</v>
      </c>
      <c r="O43" s="1227">
        <v>5184996.8</v>
      </c>
    </row>
    <row r="44" spans="1:15" ht="14.5" customHeight="1" x14ac:dyDescent="0.15">
      <c r="A44" s="1036" t="s">
        <v>402</v>
      </c>
      <c r="B44" s="1233">
        <v>30.5</v>
      </c>
      <c r="C44" s="1835">
        <v>0</v>
      </c>
      <c r="D44" s="1835">
        <v>0</v>
      </c>
      <c r="E44" s="1835">
        <v>0</v>
      </c>
      <c r="F44" s="1835">
        <v>0</v>
      </c>
      <c r="G44" s="1835">
        <v>2</v>
      </c>
      <c r="H44" s="1225">
        <v>28.5</v>
      </c>
      <c r="I44" s="1225">
        <v>30.5</v>
      </c>
      <c r="J44" s="1225">
        <v>17.099999999999998</v>
      </c>
      <c r="K44" s="1835">
        <v>0.6</v>
      </c>
      <c r="L44" s="2160" t="s">
        <v>1002</v>
      </c>
      <c r="M44" s="1033">
        <v>6155000</v>
      </c>
      <c r="N44" s="1033">
        <v>15602400</v>
      </c>
      <c r="O44" s="1227">
        <v>5184996.8</v>
      </c>
    </row>
    <row r="45" spans="1:15" ht="14.5" customHeight="1" x14ac:dyDescent="0.15">
      <c r="A45" s="1036" t="s">
        <v>403</v>
      </c>
      <c r="B45" s="1233">
        <v>69</v>
      </c>
      <c r="C45" s="1233">
        <v>3</v>
      </c>
      <c r="D45" s="1233">
        <v>11</v>
      </c>
      <c r="E45" s="1233">
        <v>0</v>
      </c>
      <c r="F45" s="1233">
        <v>0</v>
      </c>
      <c r="G45" s="1233">
        <v>11</v>
      </c>
      <c r="H45" s="1225">
        <v>47</v>
      </c>
      <c r="I45" s="1225">
        <v>72</v>
      </c>
      <c r="J45" s="1225">
        <v>31.5</v>
      </c>
      <c r="K45" s="1233">
        <v>0.6</v>
      </c>
      <c r="L45" s="2160" t="s">
        <v>1002</v>
      </c>
      <c r="M45" s="1033">
        <v>6155000</v>
      </c>
      <c r="N45" s="1033">
        <v>15602400</v>
      </c>
      <c r="O45" s="1227">
        <v>5184996.8</v>
      </c>
    </row>
    <row r="46" spans="1:15" ht="14.5" customHeight="1" x14ac:dyDescent="0.15">
      <c r="A46" s="1036" t="s">
        <v>404</v>
      </c>
      <c r="B46" s="1233">
        <v>5.5</v>
      </c>
      <c r="C46" s="2334"/>
      <c r="D46" s="2334"/>
      <c r="E46" s="2334"/>
      <c r="F46" s="2334">
        <v>5.5</v>
      </c>
      <c r="G46" s="2334"/>
      <c r="H46" s="1225">
        <v>0</v>
      </c>
      <c r="I46" s="1225">
        <v>0</v>
      </c>
      <c r="J46" s="1225">
        <v>0</v>
      </c>
      <c r="K46" s="2334"/>
      <c r="L46" s="2160"/>
      <c r="M46" s="1033"/>
      <c r="N46" s="1033"/>
      <c r="O46" s="1227"/>
    </row>
    <row r="47" spans="1:15" ht="14.5" customHeight="1" x14ac:dyDescent="0.15">
      <c r="A47" s="1036" t="s">
        <v>405</v>
      </c>
      <c r="B47" s="1233">
        <v>77.5</v>
      </c>
      <c r="C47" s="1233">
        <v>5</v>
      </c>
      <c r="D47" s="1233">
        <v>9</v>
      </c>
      <c r="E47" s="1233">
        <v>0</v>
      </c>
      <c r="F47" s="1233">
        <v>0</v>
      </c>
      <c r="G47" s="1233">
        <v>2</v>
      </c>
      <c r="H47" s="1225">
        <v>66.5</v>
      </c>
      <c r="I47" s="1225">
        <v>82.5</v>
      </c>
      <c r="J47" s="1225">
        <v>49.699999999999996</v>
      </c>
      <c r="K47" s="1233">
        <v>0.7</v>
      </c>
      <c r="L47" s="2160" t="s">
        <v>1002</v>
      </c>
      <c r="M47" s="1033">
        <v>6155000</v>
      </c>
      <c r="N47" s="1033">
        <v>15602400</v>
      </c>
      <c r="O47" s="1227">
        <v>5184996.8</v>
      </c>
    </row>
    <row r="48" spans="1:15" ht="14.5" customHeight="1" x14ac:dyDescent="0.15">
      <c r="A48" s="1036" t="s">
        <v>954</v>
      </c>
      <c r="B48" s="1233">
        <v>1</v>
      </c>
      <c r="C48" s="1233">
        <v>0</v>
      </c>
      <c r="D48" s="1233">
        <v>0</v>
      </c>
      <c r="E48" s="1233">
        <v>0</v>
      </c>
      <c r="F48" s="1233">
        <v>0</v>
      </c>
      <c r="G48" s="1233"/>
      <c r="H48" s="1225">
        <v>1</v>
      </c>
      <c r="I48" s="1225">
        <v>1</v>
      </c>
      <c r="J48" s="1225">
        <v>0.5</v>
      </c>
      <c r="K48" s="1233">
        <v>0.5</v>
      </c>
      <c r="L48" s="2160" t="s">
        <v>1002</v>
      </c>
      <c r="M48" s="1033">
        <v>6155000</v>
      </c>
      <c r="N48" s="1033">
        <v>15602400</v>
      </c>
      <c r="O48" s="1227">
        <v>5184996.8</v>
      </c>
    </row>
    <row r="49" spans="1:15" ht="14.5" customHeight="1" thickBot="1" x14ac:dyDescent="0.2">
      <c r="A49" s="1217" t="s">
        <v>407</v>
      </c>
      <c r="B49" s="2335">
        <v>28</v>
      </c>
      <c r="C49" s="2336">
        <v>5</v>
      </c>
      <c r="D49" s="2336">
        <v>2</v>
      </c>
      <c r="E49" s="2336">
        <v>0</v>
      </c>
      <c r="F49" s="2336">
        <v>0</v>
      </c>
      <c r="G49" s="2336">
        <v>2</v>
      </c>
      <c r="H49" s="2337">
        <v>24</v>
      </c>
      <c r="I49" s="2334">
        <v>33</v>
      </c>
      <c r="J49" s="1225">
        <v>16.25</v>
      </c>
      <c r="K49" s="2336">
        <v>0.65</v>
      </c>
      <c r="L49" s="2160" t="s">
        <v>1002</v>
      </c>
      <c r="M49" s="1033">
        <v>6155000</v>
      </c>
      <c r="N49" s="1033">
        <v>15602400</v>
      </c>
      <c r="O49" s="1227">
        <v>5184996.8</v>
      </c>
    </row>
    <row r="50" spans="1:15" ht="14.5" customHeight="1" thickBot="1" x14ac:dyDescent="0.2">
      <c r="A50" s="449" t="s">
        <v>955</v>
      </c>
      <c r="B50" s="1209">
        <v>7448.35</v>
      </c>
      <c r="C50" s="1209">
        <v>178.8</v>
      </c>
      <c r="D50" s="1209">
        <v>287</v>
      </c>
      <c r="E50" s="1209">
        <v>69.5</v>
      </c>
      <c r="F50" s="1209">
        <v>155.5</v>
      </c>
      <c r="G50" s="1209">
        <v>345</v>
      </c>
      <c r="H50" s="1209">
        <v>6596.35</v>
      </c>
      <c r="I50" s="1209">
        <v>7390.1500000000005</v>
      </c>
      <c r="J50" s="1209">
        <v>4517.5277999999998</v>
      </c>
      <c r="K50" s="1210">
        <v>0.65629784915775013</v>
      </c>
      <c r="L50" s="1615" t="s">
        <v>1002</v>
      </c>
      <c r="M50" s="1211">
        <v>6155000.0000000009</v>
      </c>
      <c r="N50" s="1211">
        <v>15602400</v>
      </c>
      <c r="O50" s="562">
        <v>5184996.8</v>
      </c>
    </row>
    <row r="51" spans="1:15" x14ac:dyDescent="0.15">
      <c r="A51" s="7" t="s">
        <v>1925</v>
      </c>
      <c r="B51" s="8"/>
      <c r="C51" s="8"/>
      <c r="D51" s="8"/>
      <c r="E51" s="9"/>
      <c r="F51" s="10"/>
      <c r="G51" s="11"/>
      <c r="H51" s="8"/>
      <c r="I51" s="249"/>
      <c r="J51" s="249"/>
      <c r="K51" s="257"/>
      <c r="L51" s="258"/>
      <c r="M51" s="259"/>
      <c r="N51" s="259"/>
      <c r="O51" s="259"/>
    </row>
    <row r="52" spans="1:15" x14ac:dyDescent="0.15">
      <c r="A52" s="42" t="s">
        <v>1655</v>
      </c>
      <c r="B52" s="246"/>
      <c r="C52" s="246"/>
      <c r="D52" s="246"/>
      <c r="E52" s="246"/>
      <c r="F52" s="246"/>
      <c r="G52" s="246"/>
      <c r="H52" s="249"/>
      <c r="I52" s="264"/>
      <c r="J52" s="264"/>
      <c r="K52" s="257"/>
      <c r="L52" s="258"/>
      <c r="M52" s="259"/>
      <c r="N52" s="259"/>
      <c r="O52" s="259"/>
    </row>
    <row r="53" spans="1:15" x14ac:dyDescent="0.15">
      <c r="A53" s="7" t="s">
        <v>1961</v>
      </c>
      <c r="B53" s="246"/>
      <c r="C53" s="246"/>
      <c r="D53" s="246"/>
      <c r="E53" s="246"/>
      <c r="F53" s="246"/>
      <c r="G53" s="246"/>
      <c r="H53" s="249"/>
      <c r="I53" s="249"/>
      <c r="J53" s="264"/>
      <c r="K53" s="1636"/>
      <c r="L53" s="258"/>
      <c r="M53" s="259"/>
      <c r="N53" s="259"/>
      <c r="O53" s="259"/>
    </row>
    <row r="54" spans="1:15" x14ac:dyDescent="0.15">
      <c r="A54" s="422"/>
      <c r="B54" s="246"/>
      <c r="C54" s="246"/>
      <c r="D54" s="246"/>
      <c r="E54" s="246"/>
      <c r="F54" s="246"/>
      <c r="G54" s="246"/>
      <c r="H54" s="249"/>
      <c r="I54" s="266"/>
      <c r="J54" s="249"/>
      <c r="K54" s="257"/>
      <c r="L54" s="258"/>
      <c r="M54" s="259"/>
      <c r="N54" s="259"/>
      <c r="O54" s="259"/>
    </row>
    <row r="55" spans="1:15" x14ac:dyDescent="0.15">
      <c r="A55" s="422"/>
      <c r="B55" s="246"/>
      <c r="C55" s="246"/>
      <c r="D55" s="246"/>
      <c r="E55" s="246"/>
      <c r="F55" s="246"/>
      <c r="G55" s="246"/>
      <c r="H55" s="249"/>
      <c r="I55" s="266"/>
      <c r="J55" s="249"/>
      <c r="K55" s="257"/>
      <c r="L55" s="258"/>
      <c r="M55" s="259"/>
      <c r="N55" s="259"/>
      <c r="O55" s="259"/>
    </row>
    <row r="56" spans="1:15" ht="14" x14ac:dyDescent="0.15">
      <c r="A56" s="2815" t="s">
        <v>1958</v>
      </c>
      <c r="B56" s="2815"/>
      <c r="C56" s="2815"/>
      <c r="D56" s="2815"/>
      <c r="E56" s="2815"/>
      <c r="F56" s="2815"/>
      <c r="G56" s="2815"/>
      <c r="H56" s="2815"/>
      <c r="I56" s="2815"/>
      <c r="J56" s="2815"/>
      <c r="K56" s="2815"/>
      <c r="L56" s="2815"/>
      <c r="M56" s="2815"/>
      <c r="N56" s="2815"/>
      <c r="O56" s="2815"/>
    </row>
    <row r="57" spans="1:15" ht="14" thickBot="1" x14ac:dyDescent="0.2">
      <c r="A57" s="247" t="s">
        <v>332</v>
      </c>
      <c r="B57" s="247"/>
      <c r="C57" s="246"/>
      <c r="D57" s="246"/>
      <c r="E57" s="246"/>
      <c r="F57" s="246"/>
      <c r="G57" s="246"/>
      <c r="H57" s="249"/>
      <c r="I57" s="249"/>
      <c r="J57" s="249"/>
      <c r="K57" s="257"/>
      <c r="L57" s="258"/>
      <c r="M57" s="259"/>
      <c r="N57" s="259"/>
      <c r="O57" s="259"/>
    </row>
    <row r="58" spans="1:15" ht="15" customHeight="1" x14ac:dyDescent="0.15">
      <c r="A58" s="2816" t="s">
        <v>343</v>
      </c>
      <c r="B58" s="2819" t="s">
        <v>1959</v>
      </c>
      <c r="C58" s="2820"/>
      <c r="D58" s="2820"/>
      <c r="E58" s="2820"/>
      <c r="F58" s="2820"/>
      <c r="G58" s="2820"/>
      <c r="H58" s="2820"/>
      <c r="I58" s="2820"/>
      <c r="J58" s="2820"/>
      <c r="K58" s="2820"/>
      <c r="L58" s="2820"/>
      <c r="M58" s="2820"/>
      <c r="N58" s="2820"/>
      <c r="O58" s="2821"/>
    </row>
    <row r="59" spans="1:15" ht="15" customHeight="1" x14ac:dyDescent="0.15">
      <c r="A59" s="2817"/>
      <c r="B59" s="2822" t="s">
        <v>205</v>
      </c>
      <c r="C59" s="2822"/>
      <c r="D59" s="2822"/>
      <c r="E59" s="2822"/>
      <c r="F59" s="2822"/>
      <c r="G59" s="2822"/>
      <c r="H59" s="2822"/>
      <c r="I59" s="2822"/>
      <c r="J59" s="2283"/>
      <c r="K59" s="2283" t="s">
        <v>926</v>
      </c>
      <c r="L59" s="2283"/>
      <c r="M59" s="1199" t="s">
        <v>453</v>
      </c>
      <c r="N59" s="1199" t="s">
        <v>932</v>
      </c>
      <c r="O59" s="1204" t="s">
        <v>932</v>
      </c>
    </row>
    <row r="60" spans="1:15" ht="15" customHeight="1" x14ac:dyDescent="0.15">
      <c r="A60" s="2817"/>
      <c r="B60" s="2283" t="s">
        <v>449</v>
      </c>
      <c r="C60" s="2283"/>
      <c r="D60" s="2283" t="s">
        <v>1757</v>
      </c>
      <c r="E60" s="2283"/>
      <c r="F60" s="2283"/>
      <c r="G60" s="2283" t="s">
        <v>933</v>
      </c>
      <c r="H60" s="2283"/>
      <c r="I60" s="2283" t="s">
        <v>449</v>
      </c>
      <c r="J60" s="2308" t="s">
        <v>934</v>
      </c>
      <c r="K60" s="2308" t="s">
        <v>864</v>
      </c>
      <c r="L60" s="2308" t="s">
        <v>345</v>
      </c>
      <c r="M60" s="1200" t="s">
        <v>935</v>
      </c>
      <c r="N60" s="1200" t="s">
        <v>936</v>
      </c>
      <c r="O60" s="1205" t="s">
        <v>935</v>
      </c>
    </row>
    <row r="61" spans="1:15" ht="15" customHeight="1" x14ac:dyDescent="0.15">
      <c r="A61" s="2817"/>
      <c r="B61" s="2308" t="s">
        <v>938</v>
      </c>
      <c r="C61" s="2308" t="s">
        <v>940</v>
      </c>
      <c r="D61" s="2308" t="s">
        <v>1972</v>
      </c>
      <c r="E61" s="2308" t="s">
        <v>889</v>
      </c>
      <c r="F61" s="2308" t="s">
        <v>939</v>
      </c>
      <c r="G61" s="2308" t="s">
        <v>941</v>
      </c>
      <c r="H61" s="2308" t="s">
        <v>858</v>
      </c>
      <c r="I61" s="2308" t="s">
        <v>857</v>
      </c>
      <c r="J61" s="2308" t="s">
        <v>942</v>
      </c>
      <c r="K61" s="2308" t="s">
        <v>943</v>
      </c>
      <c r="L61" s="2308" t="s">
        <v>351</v>
      </c>
      <c r="M61" s="1200" t="s">
        <v>944</v>
      </c>
      <c r="N61" s="1200" t="s">
        <v>945</v>
      </c>
      <c r="O61" s="1205" t="s">
        <v>946</v>
      </c>
    </row>
    <row r="62" spans="1:15" ht="15" customHeight="1" thickBot="1" x14ac:dyDescent="0.2">
      <c r="A62" s="2818"/>
      <c r="B62" s="2032">
        <v>43100</v>
      </c>
      <c r="C62" s="2309">
        <v>2018</v>
      </c>
      <c r="D62" s="2309">
        <v>2018</v>
      </c>
      <c r="E62" s="2309">
        <v>2018</v>
      </c>
      <c r="F62" s="2309">
        <v>2018</v>
      </c>
      <c r="G62" s="2309" t="s">
        <v>947</v>
      </c>
      <c r="H62" s="1203">
        <v>2018</v>
      </c>
      <c r="I62" s="2032">
        <v>43465</v>
      </c>
      <c r="J62" s="2032" t="s">
        <v>1960</v>
      </c>
      <c r="K62" s="2032" t="s">
        <v>1960</v>
      </c>
      <c r="L62" s="2309" t="s">
        <v>457</v>
      </c>
      <c r="M62" s="2309" t="s">
        <v>1968</v>
      </c>
      <c r="N62" s="1202" t="s">
        <v>949</v>
      </c>
      <c r="O62" s="2424" t="s">
        <v>1967</v>
      </c>
    </row>
    <row r="63" spans="1:15" ht="15" customHeight="1" x14ac:dyDescent="0.15">
      <c r="A63" s="1212" t="s">
        <v>367</v>
      </c>
      <c r="B63" s="1207">
        <v>31614.199999999997</v>
      </c>
      <c r="C63" s="1207">
        <v>579.19999999999993</v>
      </c>
      <c r="D63" s="1207">
        <v>2551</v>
      </c>
      <c r="E63" s="1207">
        <v>0</v>
      </c>
      <c r="F63" s="1207">
        <v>0</v>
      </c>
      <c r="G63" s="1207">
        <v>0</v>
      </c>
      <c r="H63" s="1207">
        <v>26068.900000000005</v>
      </c>
      <c r="I63" s="1213">
        <v>31771.100000000002</v>
      </c>
      <c r="J63" s="1213">
        <v>31543.368999999995</v>
      </c>
      <c r="K63" s="1626">
        <v>1.2099999999999995</v>
      </c>
      <c r="L63" s="405"/>
      <c r="M63" s="1215"/>
      <c r="N63" s="1215"/>
      <c r="O63" s="1216"/>
    </row>
    <row r="64" spans="1:15" ht="15" customHeight="1" x14ac:dyDescent="0.15">
      <c r="A64" s="1036" t="s">
        <v>368</v>
      </c>
      <c r="B64" s="1835">
        <v>4125.5</v>
      </c>
      <c r="C64" s="1233">
        <v>113.5</v>
      </c>
      <c r="D64" s="1233">
        <v>312.60000000000002</v>
      </c>
      <c r="E64" s="1223"/>
      <c r="F64" s="1223"/>
      <c r="G64" s="1233"/>
      <c r="H64" s="1224">
        <v>3592.4</v>
      </c>
      <c r="I64" s="1225">
        <v>4280.8</v>
      </c>
      <c r="J64" s="1723">
        <v>4346.8040000000001</v>
      </c>
      <c r="K64" s="1225">
        <v>1.21</v>
      </c>
      <c r="L64" s="2185" t="s">
        <v>639</v>
      </c>
      <c r="M64" s="1033">
        <v>5928850</v>
      </c>
      <c r="N64" s="1033">
        <v>11879590</v>
      </c>
      <c r="O64" s="1227">
        <v>7303701.666666667</v>
      </c>
    </row>
    <row r="65" spans="1:15" ht="15" customHeight="1" x14ac:dyDescent="0.15">
      <c r="A65" s="1036" t="s">
        <v>369</v>
      </c>
      <c r="B65" s="1835">
        <v>1061.4000000000001</v>
      </c>
      <c r="C65" s="1233">
        <v>14.7</v>
      </c>
      <c r="D65" s="1233">
        <v>98.6</v>
      </c>
      <c r="E65" s="1223"/>
      <c r="F65" s="1223"/>
      <c r="G65" s="1233"/>
      <c r="H65" s="1224">
        <v>874.7</v>
      </c>
      <c r="I65" s="1225">
        <v>1095.4000000000001</v>
      </c>
      <c r="J65" s="1723">
        <v>1058.3869999999999</v>
      </c>
      <c r="K65" s="1225">
        <v>1.21</v>
      </c>
      <c r="L65" s="2185" t="s">
        <v>639</v>
      </c>
      <c r="M65" s="1033">
        <v>5928850</v>
      </c>
      <c r="N65" s="1033">
        <v>11879590</v>
      </c>
      <c r="O65" s="1227">
        <v>7303701.666666667</v>
      </c>
    </row>
    <row r="66" spans="1:15" ht="15" customHeight="1" x14ac:dyDescent="0.15">
      <c r="A66" s="1036" t="s">
        <v>370</v>
      </c>
      <c r="B66" s="1835">
        <v>5832.4</v>
      </c>
      <c r="C66" s="1233">
        <v>115.4</v>
      </c>
      <c r="D66" s="1233">
        <v>566.5</v>
      </c>
      <c r="E66" s="1223"/>
      <c r="F66" s="1223"/>
      <c r="G66" s="1233"/>
      <c r="H66" s="1224">
        <v>4644.7</v>
      </c>
      <c r="I66" s="1225">
        <v>5833.1</v>
      </c>
      <c r="J66" s="1723">
        <v>5620.0869999999995</v>
      </c>
      <c r="K66" s="1225">
        <v>1.21</v>
      </c>
      <c r="L66" s="2185" t="s">
        <v>639</v>
      </c>
      <c r="M66" s="1033">
        <v>5928850</v>
      </c>
      <c r="N66" s="1033">
        <v>11879590</v>
      </c>
      <c r="O66" s="1227">
        <v>7303701.666666667</v>
      </c>
    </row>
    <row r="67" spans="1:15" ht="15" customHeight="1" x14ac:dyDescent="0.15">
      <c r="A67" s="1036" t="s">
        <v>371</v>
      </c>
      <c r="B67" s="1835">
        <v>829</v>
      </c>
      <c r="C67" s="1233">
        <v>32.9</v>
      </c>
      <c r="D67" s="1233">
        <v>42.6</v>
      </c>
      <c r="E67" s="1223"/>
      <c r="F67" s="1223"/>
      <c r="G67" s="1233"/>
      <c r="H67" s="1224">
        <v>708.2</v>
      </c>
      <c r="I67" s="1225">
        <v>810</v>
      </c>
      <c r="J67" s="1723">
        <v>856.92200000000003</v>
      </c>
      <c r="K67" s="1225">
        <v>1.21</v>
      </c>
      <c r="L67" s="2185" t="s">
        <v>639</v>
      </c>
      <c r="M67" s="1033">
        <v>5928850</v>
      </c>
      <c r="N67" s="1033">
        <v>11879590</v>
      </c>
      <c r="O67" s="1227">
        <v>7303701.666666667</v>
      </c>
    </row>
    <row r="68" spans="1:15" ht="15" customHeight="1" x14ac:dyDescent="0.15">
      <c r="A68" s="1036" t="s">
        <v>372</v>
      </c>
      <c r="B68" s="1835">
        <v>1760</v>
      </c>
      <c r="C68" s="265">
        <v>25.5</v>
      </c>
      <c r="D68" s="1233">
        <v>194.4</v>
      </c>
      <c r="E68" s="1223"/>
      <c r="F68" s="1223"/>
      <c r="G68" s="1233"/>
      <c r="H68" s="1224">
        <v>1387.8</v>
      </c>
      <c r="I68" s="1225">
        <v>1783</v>
      </c>
      <c r="J68" s="1723">
        <v>1679.2379999999998</v>
      </c>
      <c r="K68" s="1225">
        <v>1.21</v>
      </c>
      <c r="L68" s="2185" t="s">
        <v>639</v>
      </c>
      <c r="M68" s="1033">
        <v>5928850</v>
      </c>
      <c r="N68" s="1033">
        <v>11879590</v>
      </c>
      <c r="O68" s="1227">
        <v>7303701.666666667</v>
      </c>
    </row>
    <row r="69" spans="1:15" ht="15" customHeight="1" x14ac:dyDescent="0.15">
      <c r="A69" s="1036" t="s">
        <v>373</v>
      </c>
      <c r="B69" s="1835">
        <v>1802</v>
      </c>
      <c r="C69" s="1233">
        <v>41.3</v>
      </c>
      <c r="D69" s="1233">
        <v>80.8</v>
      </c>
      <c r="E69" s="1223"/>
      <c r="F69" s="1223"/>
      <c r="G69" s="1233"/>
      <c r="H69" s="1224">
        <v>1598.3</v>
      </c>
      <c r="I69" s="1225">
        <v>1859.1</v>
      </c>
      <c r="J69" s="1723">
        <v>1933.943</v>
      </c>
      <c r="K69" s="1225">
        <v>1.21</v>
      </c>
      <c r="L69" s="2185" t="s">
        <v>639</v>
      </c>
      <c r="M69" s="1033">
        <v>5928850</v>
      </c>
      <c r="N69" s="1033">
        <v>11879590</v>
      </c>
      <c r="O69" s="1227">
        <v>7303701.666666667</v>
      </c>
    </row>
    <row r="70" spans="1:15" ht="15" customHeight="1" x14ac:dyDescent="0.15">
      <c r="A70" s="1036" t="s">
        <v>950</v>
      </c>
      <c r="B70" s="1835">
        <v>1035</v>
      </c>
      <c r="C70" s="1233">
        <v>2</v>
      </c>
      <c r="D70" s="1233">
        <v>62.8</v>
      </c>
      <c r="E70" s="1223"/>
      <c r="F70" s="1223"/>
      <c r="G70" s="1233"/>
      <c r="H70" s="1224">
        <v>851.2</v>
      </c>
      <c r="I70" s="1225">
        <v>1004.7</v>
      </c>
      <c r="J70" s="1723">
        <v>1029.952</v>
      </c>
      <c r="K70" s="1225">
        <v>1.21</v>
      </c>
      <c r="L70" s="2185" t="s">
        <v>639</v>
      </c>
      <c r="M70" s="1033">
        <v>5928850</v>
      </c>
      <c r="N70" s="1033">
        <v>11879590</v>
      </c>
      <c r="O70" s="1227">
        <v>7303701.666666667</v>
      </c>
    </row>
    <row r="71" spans="1:15" ht="15" customHeight="1" x14ac:dyDescent="0.15">
      <c r="A71" s="1036" t="s">
        <v>375</v>
      </c>
      <c r="B71" s="1835">
        <v>2578.6</v>
      </c>
      <c r="C71" s="1233">
        <v>55.9</v>
      </c>
      <c r="D71" s="1233">
        <v>201.8</v>
      </c>
      <c r="E71" s="1223"/>
      <c r="F71" s="1223"/>
      <c r="G71" s="1233"/>
      <c r="H71" s="1224">
        <v>2111.6999999999998</v>
      </c>
      <c r="I71" s="1225">
        <v>2599.1999999999998</v>
      </c>
      <c r="J71" s="1723">
        <v>2555.1569999999997</v>
      </c>
      <c r="K71" s="1225">
        <v>1.21</v>
      </c>
      <c r="L71" s="2185" t="s">
        <v>639</v>
      </c>
      <c r="M71" s="1033">
        <v>5928850</v>
      </c>
      <c r="N71" s="1033">
        <v>11879590</v>
      </c>
      <c r="O71" s="1227">
        <v>7303701.666666667</v>
      </c>
    </row>
    <row r="72" spans="1:15" ht="15" customHeight="1" x14ac:dyDescent="0.15">
      <c r="A72" s="1036" t="s">
        <v>951</v>
      </c>
      <c r="B72" s="1835">
        <v>2524.3000000000002</v>
      </c>
      <c r="C72" s="1233">
        <v>48.4</v>
      </c>
      <c r="D72" s="1233">
        <v>205.7</v>
      </c>
      <c r="E72" s="1223"/>
      <c r="F72" s="1223"/>
      <c r="G72" s="1233"/>
      <c r="H72" s="1224">
        <v>2092.9</v>
      </c>
      <c r="I72" s="1225">
        <v>2545</v>
      </c>
      <c r="J72" s="1723">
        <v>2532.4090000000001</v>
      </c>
      <c r="K72" s="1225">
        <v>1.21</v>
      </c>
      <c r="L72" s="2185" t="s">
        <v>639</v>
      </c>
      <c r="M72" s="1033">
        <v>5928850</v>
      </c>
      <c r="N72" s="1033">
        <v>11879590</v>
      </c>
      <c r="O72" s="1227">
        <v>7303701.666666667</v>
      </c>
    </row>
    <row r="73" spans="1:15" ht="15" customHeight="1" x14ac:dyDescent="0.15">
      <c r="A73" s="1036" t="s">
        <v>377</v>
      </c>
      <c r="B73" s="1835">
        <v>776</v>
      </c>
      <c r="C73" s="1233">
        <v>19.7</v>
      </c>
      <c r="D73" s="1233">
        <v>49.9</v>
      </c>
      <c r="E73" s="1223"/>
      <c r="F73" s="1223"/>
      <c r="G73" s="1233"/>
      <c r="H73" s="1224">
        <v>616</v>
      </c>
      <c r="I73" s="1225">
        <v>751.6</v>
      </c>
      <c r="J73" s="1723">
        <v>745.36</v>
      </c>
      <c r="K73" s="1225">
        <v>1.21</v>
      </c>
      <c r="L73" s="2185" t="s">
        <v>639</v>
      </c>
      <c r="M73" s="1033">
        <v>5928850</v>
      </c>
      <c r="N73" s="1033">
        <v>11879590</v>
      </c>
      <c r="O73" s="1227">
        <v>7303701.666666667</v>
      </c>
    </row>
    <row r="74" spans="1:15" ht="15" customHeight="1" x14ac:dyDescent="0.15">
      <c r="A74" s="1036" t="s">
        <v>378</v>
      </c>
      <c r="B74" s="1835">
        <v>3085</v>
      </c>
      <c r="C74" s="1233">
        <v>65.900000000000006</v>
      </c>
      <c r="D74" s="1233">
        <v>207.3</v>
      </c>
      <c r="E74" s="1223"/>
      <c r="F74" s="1223"/>
      <c r="G74" s="1233"/>
      <c r="H74" s="1224">
        <v>2552.9</v>
      </c>
      <c r="I74" s="1225">
        <v>3113</v>
      </c>
      <c r="J74" s="1723">
        <v>3089.009</v>
      </c>
      <c r="K74" s="1225">
        <v>1.21</v>
      </c>
      <c r="L74" s="2185" t="s">
        <v>639</v>
      </c>
      <c r="M74" s="1033">
        <v>5928850</v>
      </c>
      <c r="N74" s="1033">
        <v>11879590</v>
      </c>
      <c r="O74" s="1227">
        <v>7303701.666666667</v>
      </c>
    </row>
    <row r="75" spans="1:15" ht="15" customHeight="1" x14ac:dyDescent="0.15">
      <c r="A75" s="1036" t="s">
        <v>952</v>
      </c>
      <c r="B75" s="1835">
        <v>3375</v>
      </c>
      <c r="C75" s="1233">
        <v>22.4</v>
      </c>
      <c r="D75" s="1233">
        <v>273.39999999999998</v>
      </c>
      <c r="E75" s="1223"/>
      <c r="F75" s="1223"/>
      <c r="G75" s="1233"/>
      <c r="H75" s="1224">
        <v>2824.7</v>
      </c>
      <c r="I75" s="1225">
        <v>3344</v>
      </c>
      <c r="J75" s="1723">
        <v>3417.8869999999997</v>
      </c>
      <c r="K75" s="1225">
        <v>1.21</v>
      </c>
      <c r="L75" s="2185" t="s">
        <v>639</v>
      </c>
      <c r="M75" s="1033">
        <v>5928850</v>
      </c>
      <c r="N75" s="1033">
        <v>11879590</v>
      </c>
      <c r="O75" s="1227">
        <v>7303701.666666667</v>
      </c>
    </row>
    <row r="76" spans="1:15" ht="15" customHeight="1" x14ac:dyDescent="0.15">
      <c r="A76" s="1036" t="s">
        <v>380</v>
      </c>
      <c r="B76" s="1835">
        <v>2830</v>
      </c>
      <c r="C76" s="1233">
        <v>21.6</v>
      </c>
      <c r="D76" s="1233">
        <v>254.6</v>
      </c>
      <c r="E76" s="1223"/>
      <c r="F76" s="1223"/>
      <c r="G76" s="1233"/>
      <c r="H76" s="1224">
        <v>2213.4</v>
      </c>
      <c r="I76" s="1225">
        <v>2752.2</v>
      </c>
      <c r="J76" s="1723">
        <v>2678.2139999999999</v>
      </c>
      <c r="K76" s="1225">
        <v>1.21</v>
      </c>
      <c r="L76" s="2185" t="s">
        <v>639</v>
      </c>
      <c r="M76" s="1033">
        <v>5928850</v>
      </c>
      <c r="N76" s="1033">
        <v>11879590</v>
      </c>
      <c r="O76" s="1227">
        <v>7303701.666666667</v>
      </c>
    </row>
    <row r="77" spans="1:15" ht="15" customHeight="1" x14ac:dyDescent="0.15">
      <c r="A77" s="1036" t="s">
        <v>381</v>
      </c>
      <c r="B77" s="1030"/>
      <c r="C77" s="1223"/>
      <c r="D77" s="1223"/>
      <c r="E77" s="1223"/>
      <c r="F77" s="1223"/>
      <c r="G77" s="1223"/>
      <c r="H77" s="1224"/>
      <c r="I77" s="1225"/>
      <c r="J77" s="1723">
        <v>0</v>
      </c>
      <c r="K77" s="1225"/>
      <c r="L77" s="1639"/>
      <c r="M77" s="1233"/>
      <c r="N77" s="1033"/>
      <c r="O77" s="1227"/>
    </row>
    <row r="78" spans="1:15" ht="15" customHeight="1" x14ac:dyDescent="0.15">
      <c r="A78" s="1036" t="s">
        <v>382</v>
      </c>
      <c r="B78" s="1030"/>
      <c r="C78" s="1223"/>
      <c r="D78" s="1223"/>
      <c r="E78" s="1223"/>
      <c r="F78" s="1223"/>
      <c r="G78" s="1223"/>
      <c r="H78" s="1224"/>
      <c r="I78" s="1225"/>
      <c r="J78" s="1723">
        <v>0</v>
      </c>
      <c r="K78" s="1225"/>
      <c r="L78" s="1639"/>
      <c r="M78" s="1233"/>
      <c r="N78" s="1033"/>
      <c r="O78" s="1227"/>
    </row>
    <row r="79" spans="1:15" ht="15" customHeight="1" x14ac:dyDescent="0.15">
      <c r="A79" s="484" t="s">
        <v>953</v>
      </c>
      <c r="B79" s="1076">
        <v>18592</v>
      </c>
      <c r="C79" s="1076">
        <v>254.2</v>
      </c>
      <c r="D79" s="1076">
        <v>1625.1000000000004</v>
      </c>
      <c r="E79" s="1076">
        <v>0</v>
      </c>
      <c r="F79" s="1076">
        <v>0</v>
      </c>
      <c r="G79" s="1076">
        <v>0</v>
      </c>
      <c r="H79" s="1076">
        <v>15046.800000000001</v>
      </c>
      <c r="I79" s="1228">
        <v>18248.8</v>
      </c>
      <c r="J79" s="1228">
        <v>18206.627999999997</v>
      </c>
      <c r="K79" s="1228">
        <v>1.2099999999999997</v>
      </c>
      <c r="L79" s="1230"/>
      <c r="M79" s="1070"/>
      <c r="N79" s="485"/>
      <c r="O79" s="486"/>
    </row>
    <row r="80" spans="1:15" ht="15" customHeight="1" x14ac:dyDescent="0.15">
      <c r="A80" s="1036" t="s">
        <v>384</v>
      </c>
      <c r="B80" s="1835">
        <v>11387</v>
      </c>
      <c r="C80" s="1233">
        <v>188.6</v>
      </c>
      <c r="D80" s="1233">
        <v>962.9</v>
      </c>
      <c r="E80" s="1223"/>
      <c r="F80" s="1223"/>
      <c r="G80" s="1233"/>
      <c r="H80" s="1224">
        <v>9298.9</v>
      </c>
      <c r="I80" s="1225">
        <v>11250.9</v>
      </c>
      <c r="J80" s="1723">
        <v>11251.669</v>
      </c>
      <c r="K80" s="1225">
        <v>1.21</v>
      </c>
      <c r="L80" s="2185" t="s">
        <v>639</v>
      </c>
      <c r="M80" s="1033">
        <v>5928850</v>
      </c>
      <c r="N80" s="1033">
        <v>11879590</v>
      </c>
      <c r="O80" s="1227">
        <v>7303701.666666667</v>
      </c>
    </row>
    <row r="81" spans="1:15" ht="15" customHeight="1" x14ac:dyDescent="0.15">
      <c r="A81" s="1036" t="s">
        <v>385</v>
      </c>
      <c r="B81" s="1835">
        <v>2570</v>
      </c>
      <c r="C81" s="1233">
        <v>25</v>
      </c>
      <c r="D81" s="1233">
        <v>249</v>
      </c>
      <c r="E81" s="1223"/>
      <c r="F81" s="1223"/>
      <c r="G81" s="1233"/>
      <c r="H81" s="1224">
        <v>2116.6</v>
      </c>
      <c r="I81" s="1225">
        <v>2593</v>
      </c>
      <c r="J81" s="1723">
        <v>2561.0859999999998</v>
      </c>
      <c r="K81" s="1225">
        <v>1.21</v>
      </c>
      <c r="L81" s="2185" t="s">
        <v>639</v>
      </c>
      <c r="M81" s="1033">
        <v>5928850</v>
      </c>
      <c r="N81" s="1033">
        <v>11879590</v>
      </c>
      <c r="O81" s="1227">
        <v>7303701.666666667</v>
      </c>
    </row>
    <row r="82" spans="1:15" ht="15" customHeight="1" x14ac:dyDescent="0.15">
      <c r="A82" s="1036" t="s">
        <v>386</v>
      </c>
      <c r="B82" s="1835">
        <v>2115</v>
      </c>
      <c r="C82" s="1233">
        <v>17.7</v>
      </c>
      <c r="D82" s="1233">
        <v>184.4</v>
      </c>
      <c r="E82" s="1223"/>
      <c r="F82" s="1223"/>
      <c r="G82" s="1233"/>
      <c r="H82" s="1224">
        <v>1636.2</v>
      </c>
      <c r="I82" s="1225">
        <v>1959.3</v>
      </c>
      <c r="J82" s="1723">
        <v>1979.8019999999999</v>
      </c>
      <c r="K82" s="1225">
        <v>1.21</v>
      </c>
      <c r="L82" s="2185" t="s">
        <v>639</v>
      </c>
      <c r="M82" s="1033">
        <v>5928850</v>
      </c>
      <c r="N82" s="1033">
        <v>11879590</v>
      </c>
      <c r="O82" s="1227">
        <v>7303701.666666667</v>
      </c>
    </row>
    <row r="83" spans="1:15" ht="15" customHeight="1" x14ac:dyDescent="0.15">
      <c r="A83" s="1036" t="s">
        <v>387</v>
      </c>
      <c r="B83" s="1835">
        <v>1750</v>
      </c>
      <c r="C83" s="1233">
        <v>20.3</v>
      </c>
      <c r="D83" s="1233">
        <v>168.4</v>
      </c>
      <c r="E83" s="1223"/>
      <c r="F83" s="1223"/>
      <c r="G83" s="1233"/>
      <c r="H83" s="1224">
        <v>1407.5</v>
      </c>
      <c r="I83" s="1225">
        <v>1740.3</v>
      </c>
      <c r="J83" s="1723">
        <v>1703.075</v>
      </c>
      <c r="K83" s="1225">
        <v>1.21</v>
      </c>
      <c r="L83" s="2185" t="s">
        <v>639</v>
      </c>
      <c r="M83" s="1033">
        <v>5928850</v>
      </c>
      <c r="N83" s="1033">
        <v>11879590</v>
      </c>
      <c r="O83" s="1227">
        <v>7303701.666666667</v>
      </c>
    </row>
    <row r="84" spans="1:15" ht="15" customHeight="1" x14ac:dyDescent="0.15">
      <c r="A84" s="1036" t="s">
        <v>388</v>
      </c>
      <c r="B84" s="1835">
        <v>770</v>
      </c>
      <c r="C84" s="1233">
        <v>2.6</v>
      </c>
      <c r="D84" s="1233">
        <v>60.4</v>
      </c>
      <c r="E84" s="1223"/>
      <c r="F84" s="1223"/>
      <c r="G84" s="1233"/>
      <c r="H84" s="1224">
        <v>587.6</v>
      </c>
      <c r="I84" s="1225">
        <v>705.3</v>
      </c>
      <c r="J84" s="1723">
        <v>710.99599999999998</v>
      </c>
      <c r="K84" s="1225">
        <v>1.21</v>
      </c>
      <c r="L84" s="2185" t="s">
        <v>639</v>
      </c>
      <c r="M84" s="1033">
        <v>5928850</v>
      </c>
      <c r="N84" s="1033">
        <v>11879590</v>
      </c>
      <c r="O84" s="1227">
        <v>7303701.666666667</v>
      </c>
    </row>
    <row r="85" spans="1:15" ht="15" customHeight="1" x14ac:dyDescent="0.15">
      <c r="A85" s="1232" t="s">
        <v>389</v>
      </c>
      <c r="B85" s="1076">
        <v>37151.800000000003</v>
      </c>
      <c r="C85" s="1076">
        <v>456.69999999999993</v>
      </c>
      <c r="D85" s="1076">
        <v>3596.4200000000005</v>
      </c>
      <c r="E85" s="1076">
        <v>0</v>
      </c>
      <c r="F85" s="1076">
        <v>0</v>
      </c>
      <c r="G85" s="1076">
        <v>0</v>
      </c>
      <c r="H85" s="1076">
        <v>29988.9</v>
      </c>
      <c r="I85" s="1228">
        <v>37419.800000000003</v>
      </c>
      <c r="J85" s="1228">
        <v>36286.569000000003</v>
      </c>
      <c r="K85" s="1228">
        <v>1.21</v>
      </c>
      <c r="L85" s="1230"/>
      <c r="M85" s="1070"/>
      <c r="N85" s="485"/>
      <c r="O85" s="486"/>
    </row>
    <row r="86" spans="1:15" ht="15" customHeight="1" x14ac:dyDescent="0.15">
      <c r="A86" s="1036" t="s">
        <v>390</v>
      </c>
      <c r="B86" s="1835">
        <v>9650</v>
      </c>
      <c r="C86" s="1233">
        <v>83.5</v>
      </c>
      <c r="D86" s="1233">
        <v>871.12</v>
      </c>
      <c r="E86" s="1223"/>
      <c r="F86" s="1223"/>
      <c r="G86" s="1233"/>
      <c r="H86" s="1224">
        <v>7646</v>
      </c>
      <c r="I86" s="1225">
        <v>9431.2999999999993</v>
      </c>
      <c r="J86" s="1723">
        <v>9251.66</v>
      </c>
      <c r="K86" s="1225">
        <v>1.21</v>
      </c>
      <c r="L86" s="2185" t="s">
        <v>639</v>
      </c>
      <c r="M86" s="1033">
        <v>5928850</v>
      </c>
      <c r="N86" s="1033">
        <v>11879590</v>
      </c>
      <c r="O86" s="1227">
        <v>7303701.666666667</v>
      </c>
    </row>
    <row r="87" spans="1:15" ht="15" customHeight="1" x14ac:dyDescent="0.15">
      <c r="A87" s="1036" t="s">
        <v>391</v>
      </c>
      <c r="B87" s="1835">
        <v>1285</v>
      </c>
      <c r="C87" s="1233">
        <v>0.2</v>
      </c>
      <c r="D87" s="1233">
        <v>140.9</v>
      </c>
      <c r="E87" s="1223"/>
      <c r="F87" s="1223"/>
      <c r="G87" s="1233"/>
      <c r="H87" s="1224">
        <v>1085.4000000000001</v>
      </c>
      <c r="I87" s="1225">
        <v>1328.5</v>
      </c>
      <c r="J87" s="1723">
        <v>1313.3340000000001</v>
      </c>
      <c r="K87" s="1225">
        <v>1.21</v>
      </c>
      <c r="L87" s="2185" t="s">
        <v>639</v>
      </c>
      <c r="M87" s="1033">
        <v>5928850</v>
      </c>
      <c r="N87" s="1033">
        <v>11879590</v>
      </c>
      <c r="O87" s="1227">
        <v>7303701.666666667</v>
      </c>
    </row>
    <row r="88" spans="1:15" ht="15" customHeight="1" x14ac:dyDescent="0.15">
      <c r="A88" s="1036" t="s">
        <v>392</v>
      </c>
      <c r="B88" s="1835">
        <v>102</v>
      </c>
      <c r="C88" s="1233">
        <v>7.4</v>
      </c>
      <c r="D88" s="1233">
        <v>8.6</v>
      </c>
      <c r="E88" s="1223"/>
      <c r="F88" s="1223"/>
      <c r="G88" s="1233"/>
      <c r="H88" s="2338">
        <v>74.400000000000006</v>
      </c>
      <c r="I88" s="2334">
        <v>93.8</v>
      </c>
      <c r="J88" s="2339">
        <v>90.024000000000001</v>
      </c>
      <c r="K88" s="1225">
        <v>1.21</v>
      </c>
      <c r="L88" s="2185" t="s">
        <v>639</v>
      </c>
      <c r="M88" s="1033">
        <v>5928850</v>
      </c>
      <c r="N88" s="1033">
        <v>11879590</v>
      </c>
      <c r="O88" s="1227">
        <v>7303701.666666667</v>
      </c>
    </row>
    <row r="89" spans="1:15" ht="15" customHeight="1" x14ac:dyDescent="0.15">
      <c r="A89" s="1036" t="s">
        <v>393</v>
      </c>
      <c r="B89" s="1835">
        <v>5188.8</v>
      </c>
      <c r="C89" s="1233">
        <v>66.900000000000006</v>
      </c>
      <c r="D89" s="1233">
        <v>594.4</v>
      </c>
      <c r="E89" s="1223"/>
      <c r="F89" s="1223"/>
      <c r="G89" s="1233"/>
      <c r="H89" s="1224">
        <v>4260.6000000000004</v>
      </c>
      <c r="I89" s="1225">
        <v>5500.1</v>
      </c>
      <c r="J89" s="1723">
        <v>5155.326</v>
      </c>
      <c r="K89" s="1225">
        <v>1.21</v>
      </c>
      <c r="L89" s="2185" t="s">
        <v>639</v>
      </c>
      <c r="M89" s="1033">
        <v>5928850</v>
      </c>
      <c r="N89" s="1033">
        <v>11879590</v>
      </c>
      <c r="O89" s="1227">
        <v>7303701.666666667</v>
      </c>
    </row>
    <row r="90" spans="1:15" ht="15" customHeight="1" x14ac:dyDescent="0.15">
      <c r="A90" s="1036" t="s">
        <v>394</v>
      </c>
      <c r="B90" s="1835">
        <v>5107</v>
      </c>
      <c r="C90" s="1233">
        <v>60.2</v>
      </c>
      <c r="D90" s="1233">
        <v>441.3</v>
      </c>
      <c r="E90" s="1223"/>
      <c r="F90" s="1223"/>
      <c r="G90" s="1233"/>
      <c r="H90" s="1224">
        <v>4223.2</v>
      </c>
      <c r="I90" s="1225">
        <v>5067.5</v>
      </c>
      <c r="J90" s="1723">
        <v>5110.0719999999992</v>
      </c>
      <c r="K90" s="1225">
        <v>1.21</v>
      </c>
      <c r="L90" s="2185" t="s">
        <v>639</v>
      </c>
      <c r="M90" s="1033">
        <v>5928850</v>
      </c>
      <c r="N90" s="1033">
        <v>11879590</v>
      </c>
      <c r="O90" s="1227">
        <v>7303701.666666667</v>
      </c>
    </row>
    <row r="91" spans="1:15" ht="15" customHeight="1" x14ac:dyDescent="0.15">
      <c r="A91" s="1036" t="s">
        <v>395</v>
      </c>
      <c r="B91" s="1835">
        <v>4723</v>
      </c>
      <c r="C91" s="1233">
        <v>24.5</v>
      </c>
      <c r="D91" s="1233">
        <v>439.3</v>
      </c>
      <c r="E91" s="1223"/>
      <c r="F91" s="1223"/>
      <c r="G91" s="1233"/>
      <c r="H91" s="1224">
        <v>3794.9</v>
      </c>
      <c r="I91" s="1225">
        <v>4753.8999999999996</v>
      </c>
      <c r="J91" s="1723">
        <v>4591.8289999999997</v>
      </c>
      <c r="K91" s="1225">
        <v>1.21</v>
      </c>
      <c r="L91" s="2185" t="s">
        <v>639</v>
      </c>
      <c r="M91" s="1033">
        <v>5928850</v>
      </c>
      <c r="N91" s="1033">
        <v>11879590</v>
      </c>
      <c r="O91" s="1227">
        <v>7303701.666666667</v>
      </c>
    </row>
    <row r="92" spans="1:15" ht="15" customHeight="1" x14ac:dyDescent="0.15">
      <c r="A92" s="1036" t="s">
        <v>396</v>
      </c>
      <c r="B92" s="1835">
        <v>6886</v>
      </c>
      <c r="C92" s="1233">
        <v>200.1</v>
      </c>
      <c r="D92" s="1233">
        <v>653</v>
      </c>
      <c r="E92" s="1223"/>
      <c r="F92" s="1223"/>
      <c r="G92" s="1233"/>
      <c r="H92" s="1224">
        <v>5433.9</v>
      </c>
      <c r="I92" s="1225">
        <v>6938.3</v>
      </c>
      <c r="J92" s="1723">
        <v>6575.0189999999993</v>
      </c>
      <c r="K92" s="1225">
        <v>1.21</v>
      </c>
      <c r="L92" s="2185" t="s">
        <v>639</v>
      </c>
      <c r="M92" s="1033">
        <v>5928850</v>
      </c>
      <c r="N92" s="1033">
        <v>11879590</v>
      </c>
      <c r="O92" s="1227">
        <v>7303701.666666667</v>
      </c>
    </row>
    <row r="93" spans="1:15" ht="15" customHeight="1" x14ac:dyDescent="0.15">
      <c r="A93" s="1036" t="s">
        <v>397</v>
      </c>
      <c r="B93" s="1835">
        <v>4210</v>
      </c>
      <c r="C93" s="1233">
        <v>13.9</v>
      </c>
      <c r="D93" s="1233">
        <v>447.8</v>
      </c>
      <c r="E93" s="1223"/>
      <c r="F93" s="1223"/>
      <c r="G93" s="1233"/>
      <c r="H93" s="1224">
        <v>3470.5</v>
      </c>
      <c r="I93" s="1225">
        <v>4306.3999999999996</v>
      </c>
      <c r="J93" s="1723">
        <v>4199.3050000000003</v>
      </c>
      <c r="K93" s="1225">
        <v>1.21</v>
      </c>
      <c r="L93" s="2185" t="s">
        <v>639</v>
      </c>
      <c r="M93" s="1033">
        <v>5928850</v>
      </c>
      <c r="N93" s="1033">
        <v>11879590</v>
      </c>
      <c r="O93" s="1227">
        <v>7303701.666666667</v>
      </c>
    </row>
    <row r="94" spans="1:15" ht="15" customHeight="1" x14ac:dyDescent="0.15">
      <c r="A94" s="1232" t="s">
        <v>398</v>
      </c>
      <c r="B94" s="1076">
        <v>62969.19999999999</v>
      </c>
      <c r="C94" s="1076">
        <v>801.2</v>
      </c>
      <c r="D94" s="1076">
        <v>5400.7</v>
      </c>
      <c r="E94" s="1076">
        <v>0</v>
      </c>
      <c r="F94" s="1076">
        <v>0</v>
      </c>
      <c r="G94" s="1076">
        <v>0</v>
      </c>
      <c r="H94" s="1076">
        <v>47733.600000000013</v>
      </c>
      <c r="I94" s="1228">
        <v>59322.700000000004</v>
      </c>
      <c r="J94" s="1228">
        <v>58234.991999999998</v>
      </c>
      <c r="K94" s="1228">
        <v>1.2199999999999995</v>
      </c>
      <c r="L94" s="1230"/>
      <c r="M94" s="1070"/>
      <c r="N94" s="485"/>
      <c r="O94" s="486"/>
    </row>
    <row r="95" spans="1:15" ht="15" customHeight="1" x14ac:dyDescent="0.15">
      <c r="A95" s="1036" t="s">
        <v>399</v>
      </c>
      <c r="B95" s="1835">
        <v>19108.8</v>
      </c>
      <c r="C95" s="1233">
        <v>216.9</v>
      </c>
      <c r="D95" s="1233">
        <v>1656.4</v>
      </c>
      <c r="E95" s="1223"/>
      <c r="F95" s="1223"/>
      <c r="G95" s="1233"/>
      <c r="H95" s="1224">
        <v>14797.9</v>
      </c>
      <c r="I95" s="1225">
        <v>18157.3</v>
      </c>
      <c r="J95" s="1723">
        <v>18053.437999999998</v>
      </c>
      <c r="K95" s="1225">
        <v>1.22</v>
      </c>
      <c r="L95" s="2185" t="s">
        <v>639</v>
      </c>
      <c r="M95" s="1033">
        <v>5928850</v>
      </c>
      <c r="N95" s="1033">
        <v>11879590</v>
      </c>
      <c r="O95" s="1227">
        <v>7303701.666666667</v>
      </c>
    </row>
    <row r="96" spans="1:15" ht="15" customHeight="1" x14ac:dyDescent="0.15">
      <c r="A96" s="1036" t="s">
        <v>400</v>
      </c>
      <c r="B96" s="1835">
        <v>14423.9</v>
      </c>
      <c r="C96" s="1233">
        <v>201.4</v>
      </c>
      <c r="D96" s="1233">
        <v>1213.9000000000001</v>
      </c>
      <c r="E96" s="1223"/>
      <c r="F96" s="1223"/>
      <c r="G96" s="1233"/>
      <c r="H96" s="1224">
        <v>11173.9</v>
      </c>
      <c r="I96" s="1225">
        <v>13897.7</v>
      </c>
      <c r="J96" s="1723">
        <v>13632.157999999999</v>
      </c>
      <c r="K96" s="1225">
        <v>1.22</v>
      </c>
      <c r="L96" s="2185" t="s">
        <v>639</v>
      </c>
      <c r="M96" s="1033">
        <v>5928850</v>
      </c>
      <c r="N96" s="1033">
        <v>11879590</v>
      </c>
      <c r="O96" s="1227">
        <v>7303701.666666667</v>
      </c>
    </row>
    <row r="97" spans="1:15" ht="15" customHeight="1" x14ac:dyDescent="0.15">
      <c r="A97" s="1036" t="s">
        <v>401</v>
      </c>
      <c r="B97" s="1835">
        <v>1040.7</v>
      </c>
      <c r="C97" s="1233">
        <v>16.3</v>
      </c>
      <c r="D97" s="265">
        <v>96.5</v>
      </c>
      <c r="E97" s="1223"/>
      <c r="F97" s="1223"/>
      <c r="G97" s="1233"/>
      <c r="H97" s="1224">
        <v>859</v>
      </c>
      <c r="I97" s="1225">
        <v>1058.5</v>
      </c>
      <c r="J97" s="1723">
        <v>1047.98</v>
      </c>
      <c r="K97" s="1225">
        <v>1.22</v>
      </c>
      <c r="L97" s="2185" t="s">
        <v>639</v>
      </c>
      <c r="M97" s="1033">
        <v>5928850</v>
      </c>
      <c r="N97" s="1033">
        <v>11879590</v>
      </c>
      <c r="O97" s="1227">
        <v>7303701.666666667</v>
      </c>
    </row>
    <row r="98" spans="1:15" ht="15" customHeight="1" x14ac:dyDescent="0.15">
      <c r="A98" s="1036" t="s">
        <v>402</v>
      </c>
      <c r="B98" s="1835">
        <v>4284.1000000000004</v>
      </c>
      <c r="C98" s="1233">
        <v>33.700000000000003</v>
      </c>
      <c r="D98" s="1233">
        <v>446.2</v>
      </c>
      <c r="E98" s="1223"/>
      <c r="F98" s="1223"/>
      <c r="G98" s="1233"/>
      <c r="H98" s="1224">
        <v>3556.7</v>
      </c>
      <c r="I98" s="1225">
        <v>4395.1000000000004</v>
      </c>
      <c r="J98" s="1723">
        <v>4339.174</v>
      </c>
      <c r="K98" s="1225">
        <v>1.22</v>
      </c>
      <c r="L98" s="2185" t="s">
        <v>639</v>
      </c>
      <c r="M98" s="1033">
        <v>5928850</v>
      </c>
      <c r="N98" s="1033">
        <v>11879590</v>
      </c>
      <c r="O98" s="1227">
        <v>7303701.666666667</v>
      </c>
    </row>
    <row r="99" spans="1:15" ht="15" customHeight="1" x14ac:dyDescent="0.15">
      <c r="A99" s="1036" t="s">
        <v>403</v>
      </c>
      <c r="B99" s="1835">
        <v>3164.2</v>
      </c>
      <c r="C99" s="1233">
        <v>36.5</v>
      </c>
      <c r="D99" s="1233">
        <v>313.39999999999998</v>
      </c>
      <c r="E99" s="1223"/>
      <c r="F99" s="1223"/>
      <c r="G99" s="1233"/>
      <c r="H99" s="1224">
        <v>2558.3000000000002</v>
      </c>
      <c r="I99" s="1225">
        <v>3146.4</v>
      </c>
      <c r="J99" s="1723">
        <v>3121.1260000000002</v>
      </c>
      <c r="K99" s="1225">
        <v>1.22</v>
      </c>
      <c r="L99" s="2185" t="s">
        <v>639</v>
      </c>
      <c r="M99" s="1033">
        <v>5928850</v>
      </c>
      <c r="N99" s="1033">
        <v>11879590</v>
      </c>
      <c r="O99" s="1227">
        <v>7303701.666666667</v>
      </c>
    </row>
    <row r="100" spans="1:15" ht="15" customHeight="1" x14ac:dyDescent="0.15">
      <c r="A100" s="1036" t="s">
        <v>404</v>
      </c>
      <c r="B100" s="1835">
        <v>4818</v>
      </c>
      <c r="C100" s="1233">
        <v>87.5</v>
      </c>
      <c r="D100" s="1233">
        <v>367.1</v>
      </c>
      <c r="E100" s="1223"/>
      <c r="F100" s="1223"/>
      <c r="G100" s="1233"/>
      <c r="H100" s="1224">
        <v>3726.8</v>
      </c>
      <c r="I100" s="1225">
        <v>4681.5</v>
      </c>
      <c r="J100" s="1723">
        <v>4546.6959999999999</v>
      </c>
      <c r="K100" s="1225">
        <v>1.22</v>
      </c>
      <c r="L100" s="2185" t="s">
        <v>639</v>
      </c>
      <c r="M100" s="1033">
        <v>5928850</v>
      </c>
      <c r="N100" s="1033">
        <v>11879590</v>
      </c>
      <c r="O100" s="1227">
        <v>7303701.666666667</v>
      </c>
    </row>
    <row r="101" spans="1:15" ht="15" customHeight="1" x14ac:dyDescent="0.15">
      <c r="A101" s="1036" t="s">
        <v>405</v>
      </c>
      <c r="B101" s="1835">
        <v>4216.5</v>
      </c>
      <c r="C101" s="1233">
        <v>63.2</v>
      </c>
      <c r="D101" s="1233">
        <v>346.3</v>
      </c>
      <c r="E101" s="1223"/>
      <c r="F101" s="1223"/>
      <c r="G101" s="1233"/>
      <c r="H101" s="1224">
        <v>2774.3</v>
      </c>
      <c r="I101" s="1225">
        <v>3494.5</v>
      </c>
      <c r="J101" s="1723">
        <v>3384.6460000000002</v>
      </c>
      <c r="K101" s="1225">
        <v>1.22</v>
      </c>
      <c r="L101" s="2185" t="s">
        <v>639</v>
      </c>
      <c r="M101" s="1033">
        <v>5928850</v>
      </c>
      <c r="N101" s="1033">
        <v>11879590</v>
      </c>
      <c r="O101" s="1227">
        <v>7303701.666666667</v>
      </c>
    </row>
    <row r="102" spans="1:15" ht="15" customHeight="1" x14ac:dyDescent="0.15">
      <c r="A102" s="1036" t="s">
        <v>954</v>
      </c>
      <c r="B102" s="1835">
        <v>6892</v>
      </c>
      <c r="C102" s="1233">
        <v>78.7</v>
      </c>
      <c r="D102" s="1233">
        <v>452.7</v>
      </c>
      <c r="E102" s="1223"/>
      <c r="F102" s="1223"/>
      <c r="G102" s="1233"/>
      <c r="H102" s="1224">
        <v>4436.8999999999996</v>
      </c>
      <c r="I102" s="1225">
        <v>5567.8</v>
      </c>
      <c r="J102" s="1723">
        <v>5413.0179999999991</v>
      </c>
      <c r="K102" s="1225">
        <v>1.22</v>
      </c>
      <c r="L102" s="2185" t="s">
        <v>639</v>
      </c>
      <c r="M102" s="1033">
        <v>5928850</v>
      </c>
      <c r="N102" s="1033">
        <v>11879590</v>
      </c>
      <c r="O102" s="1227">
        <v>7303701.666666667</v>
      </c>
    </row>
    <row r="103" spans="1:15" ht="15" customHeight="1" thickBot="1" x14ac:dyDescent="0.2">
      <c r="A103" s="1217" t="s">
        <v>407</v>
      </c>
      <c r="B103" s="1837">
        <v>5021</v>
      </c>
      <c r="C103" s="1836">
        <v>67</v>
      </c>
      <c r="D103" s="1838">
        <v>508.2</v>
      </c>
      <c r="E103" s="1218"/>
      <c r="F103" s="1218"/>
      <c r="G103" s="1233"/>
      <c r="H103" s="1224">
        <v>3849.8</v>
      </c>
      <c r="I103" s="1225">
        <v>4923.8999999999996</v>
      </c>
      <c r="J103" s="1723">
        <v>4696.7560000000003</v>
      </c>
      <c r="K103" s="1225">
        <v>1.22</v>
      </c>
      <c r="L103" s="2185" t="s">
        <v>639</v>
      </c>
      <c r="M103" s="1033">
        <v>5928850</v>
      </c>
      <c r="N103" s="1033">
        <v>11879590</v>
      </c>
      <c r="O103" s="1227">
        <v>7303701.666666667</v>
      </c>
    </row>
    <row r="104" spans="1:15" ht="15" customHeight="1" thickBot="1" x14ac:dyDescent="0.2">
      <c r="A104" s="449" t="s">
        <v>955</v>
      </c>
      <c r="B104" s="1208">
        <v>150327.19999999998</v>
      </c>
      <c r="C104" s="1209">
        <v>2091.3000000000002</v>
      </c>
      <c r="D104" s="1209">
        <v>13173.220000000001</v>
      </c>
      <c r="E104" s="1208">
        <v>0</v>
      </c>
      <c r="F104" s="1208">
        <v>0</v>
      </c>
      <c r="G104" s="1208">
        <v>0</v>
      </c>
      <c r="H104" s="1208">
        <v>118838.20000000001</v>
      </c>
      <c r="I104" s="1209">
        <v>146762.40000000002</v>
      </c>
      <c r="J104" s="1209">
        <v>144271.55799999999</v>
      </c>
      <c r="K104" s="1209">
        <v>1.2140166882366106</v>
      </c>
      <c r="L104" s="1615" t="s">
        <v>639</v>
      </c>
      <c r="M104" s="1211">
        <v>5928850</v>
      </c>
      <c r="N104" s="1211">
        <v>11879589.999999998</v>
      </c>
      <c r="O104" s="562">
        <v>7303701.666666667</v>
      </c>
    </row>
    <row r="105" spans="1:15" x14ac:dyDescent="0.15">
      <c r="A105" s="7" t="s">
        <v>1925</v>
      </c>
      <c r="B105" s="8"/>
      <c r="C105" s="8"/>
      <c r="D105" s="8"/>
      <c r="E105" s="9"/>
      <c r="F105" s="10"/>
      <c r="G105" s="11"/>
      <c r="H105" s="8"/>
      <c r="I105" s="264"/>
      <c r="J105" s="264"/>
      <c r="K105" s="264"/>
      <c r="L105" s="258"/>
      <c r="M105" s="259"/>
      <c r="N105" s="259"/>
      <c r="O105" s="259"/>
    </row>
    <row r="106" spans="1:15" x14ac:dyDescent="0.15">
      <c r="A106" s="2425" t="s">
        <v>1971</v>
      </c>
      <c r="B106" s="246"/>
      <c r="C106" s="246"/>
      <c r="D106" s="2009"/>
      <c r="E106" s="42" t="s">
        <v>1793</v>
      </c>
      <c r="F106" s="246"/>
      <c r="I106" s="42" t="s">
        <v>1997</v>
      </c>
      <c r="J106" s="264"/>
      <c r="K106" s="266"/>
      <c r="L106" s="2232"/>
      <c r="M106" s="259"/>
      <c r="N106" s="259"/>
      <c r="O106" s="259"/>
    </row>
    <row r="107" spans="1:15" x14ac:dyDescent="0.15">
      <c r="A107" s="7" t="s">
        <v>1969</v>
      </c>
      <c r="C107" s="246"/>
      <c r="D107" s="246"/>
      <c r="E107" s="2010"/>
      <c r="F107" s="11" t="s">
        <v>1970</v>
      </c>
      <c r="H107" s="249"/>
      <c r="I107" s="2423"/>
      <c r="J107" s="249"/>
      <c r="K107" s="264"/>
      <c r="L107" s="258"/>
      <c r="M107" s="259"/>
      <c r="N107" s="259"/>
      <c r="O107" s="259"/>
    </row>
    <row r="108" spans="1:15" x14ac:dyDescent="0.15">
      <c r="A108" s="7"/>
      <c r="C108" s="246"/>
      <c r="D108" s="246"/>
      <c r="E108" s="2010"/>
      <c r="F108" s="11"/>
      <c r="H108" s="249"/>
      <c r="I108" s="2423"/>
      <c r="J108" s="249"/>
      <c r="K108" s="264"/>
      <c r="L108" s="258"/>
      <c r="M108" s="259"/>
      <c r="N108" s="259"/>
      <c r="O108" s="259"/>
    </row>
    <row r="109" spans="1:15" ht="14" x14ac:dyDescent="0.15">
      <c r="A109" s="2815" t="s">
        <v>1958</v>
      </c>
      <c r="B109" s="2815"/>
      <c r="C109" s="2815"/>
      <c r="D109" s="2815"/>
      <c r="E109" s="2815"/>
      <c r="F109" s="2815"/>
      <c r="G109" s="2815"/>
      <c r="H109" s="2815"/>
      <c r="I109" s="2815"/>
      <c r="J109" s="2815"/>
      <c r="K109" s="2815"/>
      <c r="L109" s="2815"/>
      <c r="M109" s="2815"/>
      <c r="N109" s="2815"/>
      <c r="O109" s="2815"/>
    </row>
    <row r="110" spans="1:15" ht="14" thickBot="1" x14ac:dyDescent="0.2">
      <c r="A110" s="247" t="s">
        <v>957</v>
      </c>
      <c r="B110" s="247"/>
      <c r="C110" s="246"/>
      <c r="D110" s="246"/>
      <c r="E110" s="246"/>
      <c r="F110" s="246"/>
      <c r="G110" s="246"/>
      <c r="H110" s="249"/>
      <c r="I110" s="249"/>
      <c r="J110" s="249"/>
      <c r="K110" s="257"/>
      <c r="L110" s="258"/>
      <c r="M110" s="259"/>
      <c r="N110" s="259"/>
      <c r="O110" s="259"/>
    </row>
    <row r="111" spans="1:15" ht="15" customHeight="1" x14ac:dyDescent="0.15">
      <c r="A111" s="2816" t="s">
        <v>343</v>
      </c>
      <c r="B111" s="2819" t="s">
        <v>1959</v>
      </c>
      <c r="C111" s="2820"/>
      <c r="D111" s="2820"/>
      <c r="E111" s="2820"/>
      <c r="F111" s="2820"/>
      <c r="G111" s="2820"/>
      <c r="H111" s="2820"/>
      <c r="I111" s="2820"/>
      <c r="J111" s="2820"/>
      <c r="K111" s="2820"/>
      <c r="L111" s="2820"/>
      <c r="M111" s="2820"/>
      <c r="N111" s="2820"/>
      <c r="O111" s="2821"/>
    </row>
    <row r="112" spans="1:15" ht="15" customHeight="1" x14ac:dyDescent="0.15">
      <c r="A112" s="2817"/>
      <c r="B112" s="2822" t="s">
        <v>205</v>
      </c>
      <c r="C112" s="2822"/>
      <c r="D112" s="2822"/>
      <c r="E112" s="2822"/>
      <c r="F112" s="2822"/>
      <c r="G112" s="2822"/>
      <c r="H112" s="2822"/>
      <c r="I112" s="2822"/>
      <c r="J112" s="2283"/>
      <c r="K112" s="2283" t="s">
        <v>926</v>
      </c>
      <c r="L112" s="2283"/>
      <c r="M112" s="1199" t="s">
        <v>453</v>
      </c>
      <c r="N112" s="1199" t="s">
        <v>932</v>
      </c>
      <c r="O112" s="1204" t="s">
        <v>932</v>
      </c>
    </row>
    <row r="113" spans="1:15" ht="15" customHeight="1" x14ac:dyDescent="0.15">
      <c r="A113" s="2817"/>
      <c r="B113" s="2283" t="s">
        <v>449</v>
      </c>
      <c r="C113" s="2283"/>
      <c r="D113" s="2283" t="s">
        <v>1757</v>
      </c>
      <c r="E113" s="2283"/>
      <c r="F113" s="2283"/>
      <c r="G113" s="2283" t="s">
        <v>933</v>
      </c>
      <c r="H113" s="2283"/>
      <c r="I113" s="2283" t="s">
        <v>449</v>
      </c>
      <c r="J113" s="2308" t="s">
        <v>934</v>
      </c>
      <c r="K113" s="2308" t="s">
        <v>864</v>
      </c>
      <c r="L113" s="2308" t="s">
        <v>345</v>
      </c>
      <c r="M113" s="1200" t="s">
        <v>935</v>
      </c>
      <c r="N113" s="1200" t="s">
        <v>936</v>
      </c>
      <c r="O113" s="1205" t="s">
        <v>935</v>
      </c>
    </row>
    <row r="114" spans="1:15" ht="15" customHeight="1" x14ac:dyDescent="0.15">
      <c r="A114" s="2817"/>
      <c r="B114" s="2308" t="s">
        <v>938</v>
      </c>
      <c r="C114" s="2308" t="s">
        <v>940</v>
      </c>
      <c r="D114" s="2308" t="s">
        <v>1972</v>
      </c>
      <c r="E114" s="2308" t="s">
        <v>889</v>
      </c>
      <c r="F114" s="2308" t="s">
        <v>939</v>
      </c>
      <c r="G114" s="2308" t="s">
        <v>941</v>
      </c>
      <c r="H114" s="2308" t="s">
        <v>858</v>
      </c>
      <c r="I114" s="2308" t="s">
        <v>857</v>
      </c>
      <c r="J114" s="2308" t="s">
        <v>942</v>
      </c>
      <c r="K114" s="2308" t="s">
        <v>943</v>
      </c>
      <c r="L114" s="2308" t="s">
        <v>351</v>
      </c>
      <c r="M114" s="1200" t="s">
        <v>944</v>
      </c>
      <c r="N114" s="1200" t="s">
        <v>945</v>
      </c>
      <c r="O114" s="1205" t="s">
        <v>946</v>
      </c>
    </row>
    <row r="115" spans="1:15" ht="15" customHeight="1" thickBot="1" x14ac:dyDescent="0.2">
      <c r="A115" s="2818"/>
      <c r="B115" s="2032">
        <v>43100</v>
      </c>
      <c r="C115" s="2309">
        <v>2018</v>
      </c>
      <c r="D115" s="2309">
        <v>2018</v>
      </c>
      <c r="E115" s="2309">
        <v>2018</v>
      </c>
      <c r="F115" s="2309">
        <v>2018</v>
      </c>
      <c r="G115" s="2309" t="s">
        <v>947</v>
      </c>
      <c r="H115" s="1203">
        <v>2018</v>
      </c>
      <c r="I115" s="2032">
        <v>43465</v>
      </c>
      <c r="J115" s="2032" t="s">
        <v>1960</v>
      </c>
      <c r="K115" s="2032" t="s">
        <v>1960</v>
      </c>
      <c r="L115" s="2309" t="s">
        <v>457</v>
      </c>
      <c r="M115" s="1202" t="s">
        <v>948</v>
      </c>
      <c r="N115" s="1202" t="s">
        <v>949</v>
      </c>
      <c r="O115" s="1206" t="s">
        <v>949</v>
      </c>
    </row>
    <row r="116" spans="1:15" ht="15" customHeight="1" x14ac:dyDescent="0.15">
      <c r="A116" s="1212" t="s">
        <v>367</v>
      </c>
      <c r="B116" s="1207">
        <v>2813.9</v>
      </c>
      <c r="C116" s="1207">
        <v>153.5</v>
      </c>
      <c r="D116" s="1207">
        <v>51.5</v>
      </c>
      <c r="E116" s="1207">
        <v>20</v>
      </c>
      <c r="F116" s="1207">
        <v>45</v>
      </c>
      <c r="G116" s="1207">
        <v>1069.5</v>
      </c>
      <c r="H116" s="1207">
        <v>1627.9</v>
      </c>
      <c r="I116" s="1207">
        <v>2902.4</v>
      </c>
      <c r="J116" s="1213">
        <v>9719.9500000000007</v>
      </c>
      <c r="K116" s="1626">
        <v>5.9708520179372195</v>
      </c>
      <c r="L116" s="405"/>
      <c r="M116" s="1215"/>
      <c r="N116" s="1215"/>
      <c r="O116" s="1216"/>
    </row>
    <row r="117" spans="1:15" ht="15" customHeight="1" x14ac:dyDescent="0.15">
      <c r="A117" s="1036" t="s">
        <v>368</v>
      </c>
      <c r="B117" s="1031">
        <v>749.5</v>
      </c>
      <c r="C117" s="1223">
        <v>75</v>
      </c>
      <c r="D117" s="1223">
        <v>0</v>
      </c>
      <c r="E117" s="1223">
        <v>8</v>
      </c>
      <c r="F117" s="1223">
        <v>0</v>
      </c>
      <c r="G117" s="1223">
        <v>245</v>
      </c>
      <c r="H117" s="1224">
        <v>496.5</v>
      </c>
      <c r="I117" s="1224">
        <v>816.5</v>
      </c>
      <c r="J117" s="1225">
        <v>2979</v>
      </c>
      <c r="K117" s="1225">
        <v>6</v>
      </c>
      <c r="L117" s="2160" t="s">
        <v>1143</v>
      </c>
      <c r="M117" s="1033">
        <v>1708000</v>
      </c>
      <c r="N117" s="1033">
        <v>10971840</v>
      </c>
      <c r="O117" s="1227">
        <v>12064950</v>
      </c>
    </row>
    <row r="118" spans="1:15" ht="15" customHeight="1" x14ac:dyDescent="0.15">
      <c r="A118" s="1036" t="s">
        <v>369</v>
      </c>
      <c r="B118" s="1031">
        <v>98.5</v>
      </c>
      <c r="C118" s="1223">
        <v>5</v>
      </c>
      <c r="D118" s="1223">
        <v>2</v>
      </c>
      <c r="E118" s="1223">
        <v>0</v>
      </c>
      <c r="F118" s="1223">
        <v>0</v>
      </c>
      <c r="G118" s="1223">
        <v>45</v>
      </c>
      <c r="H118" s="1224">
        <v>51.5</v>
      </c>
      <c r="I118" s="1224">
        <v>103.5</v>
      </c>
      <c r="J118" s="1225">
        <v>309</v>
      </c>
      <c r="K118" s="1225">
        <v>6</v>
      </c>
      <c r="L118" s="2160" t="s">
        <v>1143</v>
      </c>
      <c r="M118" s="1033">
        <v>1708000</v>
      </c>
      <c r="N118" s="1033">
        <v>10971840</v>
      </c>
      <c r="O118" s="1227">
        <v>12064950</v>
      </c>
    </row>
    <row r="119" spans="1:15" ht="15" customHeight="1" x14ac:dyDescent="0.15">
      <c r="A119" s="1036" t="s">
        <v>370</v>
      </c>
      <c r="B119" s="1031">
        <v>317</v>
      </c>
      <c r="C119" s="1223">
        <v>30</v>
      </c>
      <c r="D119" s="1223">
        <v>0</v>
      </c>
      <c r="E119" s="1223">
        <v>0</v>
      </c>
      <c r="F119" s="1223">
        <v>0</v>
      </c>
      <c r="G119" s="1223">
        <v>124</v>
      </c>
      <c r="H119" s="1224">
        <v>193</v>
      </c>
      <c r="I119" s="1224">
        <v>347</v>
      </c>
      <c r="J119" s="1225">
        <v>1544</v>
      </c>
      <c r="K119" s="1225">
        <v>8</v>
      </c>
      <c r="L119" s="2160" t="s">
        <v>1143</v>
      </c>
      <c r="M119" s="1033">
        <v>1708000</v>
      </c>
      <c r="N119" s="1033">
        <v>10971840</v>
      </c>
      <c r="O119" s="1227">
        <v>12064950</v>
      </c>
    </row>
    <row r="120" spans="1:15" ht="15" customHeight="1" x14ac:dyDescent="0.15">
      <c r="A120" s="1036" t="s">
        <v>371</v>
      </c>
      <c r="B120" s="1031">
        <v>130</v>
      </c>
      <c r="C120" s="1223">
        <v>5</v>
      </c>
      <c r="D120" s="1223">
        <v>10</v>
      </c>
      <c r="E120" s="1223">
        <v>0</v>
      </c>
      <c r="F120" s="1223">
        <v>0</v>
      </c>
      <c r="G120" s="1223">
        <v>87</v>
      </c>
      <c r="H120" s="1224">
        <v>33</v>
      </c>
      <c r="I120" s="1224">
        <v>135</v>
      </c>
      <c r="J120" s="1225">
        <v>198</v>
      </c>
      <c r="K120" s="1225">
        <v>6</v>
      </c>
      <c r="L120" s="2160" t="s">
        <v>1143</v>
      </c>
      <c r="M120" s="1033">
        <v>1708000</v>
      </c>
      <c r="N120" s="1033">
        <v>10971840</v>
      </c>
      <c r="O120" s="1227">
        <v>12064950</v>
      </c>
    </row>
    <row r="121" spans="1:15" ht="15" customHeight="1" x14ac:dyDescent="0.15">
      <c r="A121" s="1036" t="s">
        <v>372</v>
      </c>
      <c r="B121" s="1031">
        <v>171.5</v>
      </c>
      <c r="C121" s="1223">
        <v>2</v>
      </c>
      <c r="D121" s="1223">
        <v>20</v>
      </c>
      <c r="E121" s="1223">
        <v>0</v>
      </c>
      <c r="F121" s="1223">
        <v>0</v>
      </c>
      <c r="G121" s="1223">
        <v>97</v>
      </c>
      <c r="H121" s="1224">
        <v>54.5</v>
      </c>
      <c r="I121" s="1224">
        <v>173.5</v>
      </c>
      <c r="J121" s="1225">
        <v>354.25</v>
      </c>
      <c r="K121" s="1225">
        <v>6.5</v>
      </c>
      <c r="L121" s="2160" t="s">
        <v>1143</v>
      </c>
      <c r="M121" s="1033">
        <v>1708000</v>
      </c>
      <c r="N121" s="1033">
        <v>10971840</v>
      </c>
      <c r="O121" s="1227">
        <v>12064950</v>
      </c>
    </row>
    <row r="122" spans="1:15" ht="15" customHeight="1" x14ac:dyDescent="0.15">
      <c r="A122" s="1036" t="s">
        <v>373</v>
      </c>
      <c r="B122" s="1031">
        <v>371</v>
      </c>
      <c r="C122" s="1223">
        <v>1</v>
      </c>
      <c r="D122" s="1223">
        <v>2</v>
      </c>
      <c r="E122" s="1223">
        <v>0</v>
      </c>
      <c r="F122" s="1223">
        <v>5</v>
      </c>
      <c r="G122" s="1223">
        <v>213</v>
      </c>
      <c r="H122" s="1224">
        <v>151</v>
      </c>
      <c r="I122" s="1224">
        <v>367</v>
      </c>
      <c r="J122" s="1225">
        <v>679.5</v>
      </c>
      <c r="K122" s="1225">
        <v>4.5</v>
      </c>
      <c r="L122" s="2160" t="s">
        <v>1143</v>
      </c>
      <c r="M122" s="1033">
        <v>1708000</v>
      </c>
      <c r="N122" s="1033">
        <v>10971840</v>
      </c>
      <c r="O122" s="1227">
        <v>12064950</v>
      </c>
    </row>
    <row r="123" spans="1:15" ht="15" customHeight="1" x14ac:dyDescent="0.15">
      <c r="A123" s="1036" t="s">
        <v>950</v>
      </c>
      <c r="B123" s="1031">
        <v>17</v>
      </c>
      <c r="C123" s="1223">
        <v>0</v>
      </c>
      <c r="D123" s="1223">
        <v>0</v>
      </c>
      <c r="E123" s="1223">
        <v>0</v>
      </c>
      <c r="F123" s="1223">
        <v>0</v>
      </c>
      <c r="G123" s="1223">
        <v>8</v>
      </c>
      <c r="H123" s="1224">
        <v>9</v>
      </c>
      <c r="I123" s="1224">
        <v>17</v>
      </c>
      <c r="J123" s="1225">
        <v>54</v>
      </c>
      <c r="K123" s="1225">
        <v>6</v>
      </c>
      <c r="L123" s="2160" t="s">
        <v>1143</v>
      </c>
      <c r="M123" s="1033">
        <v>1708000</v>
      </c>
      <c r="N123" s="1033">
        <v>10971840</v>
      </c>
      <c r="O123" s="1227">
        <v>12064950</v>
      </c>
    </row>
    <row r="124" spans="1:15" ht="15" customHeight="1" x14ac:dyDescent="0.15">
      <c r="A124" s="1036" t="s">
        <v>375</v>
      </c>
      <c r="B124" s="1031">
        <v>135.39999999999998</v>
      </c>
      <c r="C124" s="1223">
        <v>10</v>
      </c>
      <c r="D124" s="1223">
        <v>0</v>
      </c>
      <c r="E124" s="1223">
        <v>2</v>
      </c>
      <c r="F124" s="1223">
        <v>0</v>
      </c>
      <c r="G124" s="1223">
        <v>8</v>
      </c>
      <c r="H124" s="1224">
        <v>125.39999999999998</v>
      </c>
      <c r="I124" s="1224">
        <v>143.39999999999998</v>
      </c>
      <c r="J124" s="1225">
        <v>689.69999999999982</v>
      </c>
      <c r="K124" s="1225">
        <v>5.5</v>
      </c>
      <c r="L124" s="2160" t="s">
        <v>1143</v>
      </c>
      <c r="M124" s="1033">
        <v>1708000</v>
      </c>
      <c r="N124" s="1033">
        <v>10971840</v>
      </c>
      <c r="O124" s="1227">
        <v>12064950</v>
      </c>
    </row>
    <row r="125" spans="1:15" ht="15" customHeight="1" x14ac:dyDescent="0.15">
      <c r="A125" s="1036" t="s">
        <v>951</v>
      </c>
      <c r="B125" s="1031">
        <v>172</v>
      </c>
      <c r="C125" s="1223">
        <v>10</v>
      </c>
      <c r="D125" s="1223">
        <v>0</v>
      </c>
      <c r="E125" s="1223">
        <v>0</v>
      </c>
      <c r="F125" s="1223">
        <v>0</v>
      </c>
      <c r="G125" s="1223">
        <v>78</v>
      </c>
      <c r="H125" s="1224">
        <v>94</v>
      </c>
      <c r="I125" s="1224">
        <v>182</v>
      </c>
      <c r="J125" s="1225">
        <v>470</v>
      </c>
      <c r="K125" s="1225">
        <v>5</v>
      </c>
      <c r="L125" s="2160" t="s">
        <v>1143</v>
      </c>
      <c r="M125" s="1033">
        <v>1708000</v>
      </c>
      <c r="N125" s="1033">
        <v>10971840</v>
      </c>
      <c r="O125" s="1227">
        <v>12064950</v>
      </c>
    </row>
    <row r="126" spans="1:15" ht="15" customHeight="1" x14ac:dyDescent="0.15">
      <c r="A126" s="1036" t="s">
        <v>377</v>
      </c>
      <c r="B126" s="1031">
        <v>178</v>
      </c>
      <c r="C126" s="1223">
        <v>0</v>
      </c>
      <c r="D126" s="1223">
        <v>0</v>
      </c>
      <c r="E126" s="1223">
        <v>10</v>
      </c>
      <c r="F126" s="1223">
        <v>10</v>
      </c>
      <c r="G126" s="1223">
        <v>65</v>
      </c>
      <c r="H126" s="1224">
        <v>93</v>
      </c>
      <c r="I126" s="1224">
        <v>158</v>
      </c>
      <c r="J126" s="1225">
        <v>465</v>
      </c>
      <c r="K126" s="1225">
        <v>5</v>
      </c>
      <c r="L126" s="2160" t="s">
        <v>1143</v>
      </c>
      <c r="M126" s="1033">
        <v>1708000</v>
      </c>
      <c r="N126" s="1033">
        <v>10971840</v>
      </c>
      <c r="O126" s="1227">
        <v>12064950</v>
      </c>
    </row>
    <row r="127" spans="1:15" ht="15" customHeight="1" x14ac:dyDescent="0.15">
      <c r="A127" s="1036" t="s">
        <v>378</v>
      </c>
      <c r="B127" s="1031">
        <v>229</v>
      </c>
      <c r="C127" s="1223">
        <v>10</v>
      </c>
      <c r="D127" s="1223">
        <v>0</v>
      </c>
      <c r="E127" s="1223">
        <v>0</v>
      </c>
      <c r="F127" s="1223">
        <v>0</v>
      </c>
      <c r="G127" s="1223">
        <v>8</v>
      </c>
      <c r="H127" s="1224">
        <v>221</v>
      </c>
      <c r="I127" s="1224">
        <v>239</v>
      </c>
      <c r="J127" s="1225">
        <v>1326</v>
      </c>
      <c r="K127" s="1225">
        <v>6</v>
      </c>
      <c r="L127" s="2160" t="s">
        <v>1143</v>
      </c>
      <c r="M127" s="1033">
        <v>1708000</v>
      </c>
      <c r="N127" s="1033">
        <v>10971840</v>
      </c>
      <c r="O127" s="1227">
        <v>12064950</v>
      </c>
    </row>
    <row r="128" spans="1:15" ht="15" customHeight="1" x14ac:dyDescent="0.15">
      <c r="A128" s="1036" t="s">
        <v>952</v>
      </c>
      <c r="B128" s="1031">
        <v>163</v>
      </c>
      <c r="C128" s="1223">
        <v>0</v>
      </c>
      <c r="D128" s="1223">
        <v>15</v>
      </c>
      <c r="E128" s="1223">
        <v>0</v>
      </c>
      <c r="F128" s="1223">
        <v>0</v>
      </c>
      <c r="G128" s="1223">
        <v>67</v>
      </c>
      <c r="H128" s="1224">
        <v>81</v>
      </c>
      <c r="I128" s="1224">
        <v>163</v>
      </c>
      <c r="J128" s="1225">
        <v>526.5</v>
      </c>
      <c r="K128" s="1225">
        <v>6.5</v>
      </c>
      <c r="L128" s="2160" t="s">
        <v>1143</v>
      </c>
      <c r="M128" s="1033">
        <v>1708000</v>
      </c>
      <c r="N128" s="1033">
        <v>10971840</v>
      </c>
      <c r="O128" s="1227">
        <v>12064950</v>
      </c>
    </row>
    <row r="129" spans="1:15" ht="15" customHeight="1" x14ac:dyDescent="0.15">
      <c r="A129" s="1036" t="s">
        <v>380</v>
      </c>
      <c r="B129" s="1031">
        <v>81</v>
      </c>
      <c r="C129" s="1223">
        <v>5</v>
      </c>
      <c r="D129" s="1223">
        <v>2</v>
      </c>
      <c r="E129" s="1223">
        <v>0</v>
      </c>
      <c r="F129" s="1223">
        <v>30</v>
      </c>
      <c r="G129" s="1223">
        <v>24</v>
      </c>
      <c r="H129" s="1224">
        <v>25</v>
      </c>
      <c r="I129" s="1224">
        <v>56</v>
      </c>
      <c r="J129" s="1225">
        <v>125</v>
      </c>
      <c r="K129" s="1225">
        <v>5</v>
      </c>
      <c r="L129" s="2160" t="s">
        <v>1143</v>
      </c>
      <c r="M129" s="1033">
        <v>1708000</v>
      </c>
      <c r="N129" s="1033">
        <v>10971840</v>
      </c>
      <c r="O129" s="1227">
        <v>12064950</v>
      </c>
    </row>
    <row r="130" spans="1:15" ht="15" customHeight="1" x14ac:dyDescent="0.15">
      <c r="A130" s="1036" t="s">
        <v>381</v>
      </c>
      <c r="B130" s="1030">
        <v>1</v>
      </c>
      <c r="C130" s="1223">
        <v>0.5</v>
      </c>
      <c r="D130" s="1223">
        <v>0.5</v>
      </c>
      <c r="E130" s="1223">
        <v>0</v>
      </c>
      <c r="F130" s="1223">
        <v>0</v>
      </c>
      <c r="G130" s="1223">
        <v>0.5</v>
      </c>
      <c r="H130" s="1224">
        <v>0</v>
      </c>
      <c r="I130" s="1224">
        <v>1.5</v>
      </c>
      <c r="J130" s="1225">
        <v>0</v>
      </c>
      <c r="K130" s="1225">
        <v>4</v>
      </c>
      <c r="L130" s="2160" t="s">
        <v>1143</v>
      </c>
      <c r="M130" s="1033">
        <v>1708000</v>
      </c>
      <c r="N130" s="1033">
        <v>10971840</v>
      </c>
      <c r="O130" s="1227">
        <v>12064950</v>
      </c>
    </row>
    <row r="131" spans="1:15" ht="15" customHeight="1" x14ac:dyDescent="0.15">
      <c r="A131" s="1036" t="s">
        <v>382</v>
      </c>
      <c r="B131" s="1030">
        <v>0</v>
      </c>
      <c r="C131" s="1223"/>
      <c r="D131" s="1223"/>
      <c r="E131" s="1223"/>
      <c r="F131" s="1223"/>
      <c r="G131" s="1223"/>
      <c r="H131" s="1224">
        <v>0</v>
      </c>
      <c r="I131" s="1224">
        <v>0</v>
      </c>
      <c r="J131" s="1225">
        <v>0</v>
      </c>
      <c r="K131" s="1225"/>
      <c r="L131" s="1226"/>
      <c r="M131" s="1033"/>
      <c r="N131" s="1624"/>
      <c r="O131" s="1625"/>
    </row>
    <row r="132" spans="1:15" ht="15" customHeight="1" x14ac:dyDescent="0.15">
      <c r="A132" s="484" t="s">
        <v>953</v>
      </c>
      <c r="B132" s="1076">
        <v>791.75</v>
      </c>
      <c r="C132" s="1076">
        <v>72</v>
      </c>
      <c r="D132" s="1076">
        <v>26</v>
      </c>
      <c r="E132" s="1076">
        <v>1</v>
      </c>
      <c r="F132" s="1076">
        <v>0</v>
      </c>
      <c r="G132" s="1076">
        <v>437</v>
      </c>
      <c r="H132" s="1076">
        <v>327.75</v>
      </c>
      <c r="I132" s="1076">
        <v>862.75</v>
      </c>
      <c r="J132" s="1228">
        <v>2128.75</v>
      </c>
      <c r="K132" s="1228">
        <v>6.4950419527078562</v>
      </c>
      <c r="L132" s="1230"/>
      <c r="M132" s="1070"/>
      <c r="N132" s="485"/>
      <c r="O132" s="486"/>
    </row>
    <row r="133" spans="1:15" ht="15" customHeight="1" x14ac:dyDescent="0.15">
      <c r="A133" s="1036" t="s">
        <v>384</v>
      </c>
      <c r="B133" s="1031">
        <v>389.5</v>
      </c>
      <c r="C133" s="1223">
        <v>10</v>
      </c>
      <c r="D133" s="1223">
        <v>0</v>
      </c>
      <c r="E133" s="1223">
        <v>0</v>
      </c>
      <c r="F133" s="1223">
        <v>0</v>
      </c>
      <c r="G133" s="1223">
        <v>189</v>
      </c>
      <c r="H133" s="1224">
        <v>200.5</v>
      </c>
      <c r="I133" s="1224">
        <v>399.5</v>
      </c>
      <c r="J133" s="1225">
        <v>1203</v>
      </c>
      <c r="K133" s="1225">
        <v>6</v>
      </c>
      <c r="L133" s="2160" t="s">
        <v>1143</v>
      </c>
      <c r="M133" s="1033">
        <v>1708000</v>
      </c>
      <c r="N133" s="1033">
        <v>10971840</v>
      </c>
      <c r="O133" s="1227">
        <v>12064950</v>
      </c>
    </row>
    <row r="134" spans="1:15" ht="15" customHeight="1" x14ac:dyDescent="0.15">
      <c r="A134" s="1036" t="s">
        <v>385</v>
      </c>
      <c r="B134" s="1031">
        <v>153.5</v>
      </c>
      <c r="C134" s="1223">
        <v>55</v>
      </c>
      <c r="D134" s="1223">
        <v>22</v>
      </c>
      <c r="E134" s="1223">
        <v>1</v>
      </c>
      <c r="F134" s="1223">
        <v>0</v>
      </c>
      <c r="G134" s="1223">
        <v>123</v>
      </c>
      <c r="H134" s="1224">
        <v>7.5</v>
      </c>
      <c r="I134" s="1224">
        <v>207.5</v>
      </c>
      <c r="J134" s="1225">
        <v>45</v>
      </c>
      <c r="K134" s="1225">
        <v>6</v>
      </c>
      <c r="L134" s="2160" t="s">
        <v>1143</v>
      </c>
      <c r="M134" s="1033">
        <v>1708000</v>
      </c>
      <c r="N134" s="1033">
        <v>10971840</v>
      </c>
      <c r="O134" s="1227">
        <v>12064950</v>
      </c>
    </row>
    <row r="135" spans="1:15" ht="15" customHeight="1" x14ac:dyDescent="0.15">
      <c r="A135" s="1036" t="s">
        <v>386</v>
      </c>
      <c r="B135" s="1031">
        <v>67</v>
      </c>
      <c r="C135" s="1223">
        <v>5</v>
      </c>
      <c r="D135" s="1223">
        <v>0</v>
      </c>
      <c r="E135" s="1223">
        <v>0</v>
      </c>
      <c r="F135" s="1223">
        <v>0</v>
      </c>
      <c r="G135" s="1223">
        <v>43</v>
      </c>
      <c r="H135" s="1224">
        <v>24</v>
      </c>
      <c r="I135" s="1224">
        <v>72</v>
      </c>
      <c r="J135" s="1225">
        <v>168</v>
      </c>
      <c r="K135" s="1225">
        <v>7</v>
      </c>
      <c r="L135" s="2160" t="s">
        <v>1143</v>
      </c>
      <c r="M135" s="1033">
        <v>1708000</v>
      </c>
      <c r="N135" s="1033">
        <v>10971840</v>
      </c>
      <c r="O135" s="1227">
        <v>12064950</v>
      </c>
    </row>
    <row r="136" spans="1:15" ht="15" customHeight="1" x14ac:dyDescent="0.15">
      <c r="A136" s="1036" t="s">
        <v>387</v>
      </c>
      <c r="B136" s="1031">
        <v>117.25</v>
      </c>
      <c r="C136" s="1223">
        <v>0</v>
      </c>
      <c r="D136" s="1223">
        <v>0</v>
      </c>
      <c r="E136" s="1223">
        <v>0</v>
      </c>
      <c r="F136" s="1223">
        <v>0</v>
      </c>
      <c r="G136" s="1223">
        <v>57</v>
      </c>
      <c r="H136" s="1224">
        <v>60.25</v>
      </c>
      <c r="I136" s="1224">
        <v>117.25</v>
      </c>
      <c r="J136" s="1225">
        <v>482</v>
      </c>
      <c r="K136" s="1225">
        <v>8</v>
      </c>
      <c r="L136" s="2160" t="s">
        <v>1143</v>
      </c>
      <c r="M136" s="1033">
        <v>1708000</v>
      </c>
      <c r="N136" s="1033">
        <v>10971840</v>
      </c>
      <c r="O136" s="1227">
        <v>12064950</v>
      </c>
    </row>
    <row r="137" spans="1:15" ht="15" customHeight="1" x14ac:dyDescent="0.15">
      <c r="A137" s="1036" t="s">
        <v>388</v>
      </c>
      <c r="B137" s="1031">
        <v>64.5</v>
      </c>
      <c r="C137" s="1223">
        <v>2</v>
      </c>
      <c r="D137" s="1223">
        <v>4</v>
      </c>
      <c r="E137" s="1223">
        <v>0</v>
      </c>
      <c r="F137" s="1223">
        <v>0</v>
      </c>
      <c r="G137" s="1223">
        <v>25</v>
      </c>
      <c r="H137" s="1224">
        <v>35.5</v>
      </c>
      <c r="I137" s="1224">
        <v>66.5</v>
      </c>
      <c r="J137" s="1225">
        <v>230.75</v>
      </c>
      <c r="K137" s="1225">
        <v>6.5</v>
      </c>
      <c r="L137" s="2160" t="s">
        <v>1143</v>
      </c>
      <c r="M137" s="1033">
        <v>1708000</v>
      </c>
      <c r="N137" s="1033">
        <v>10971840</v>
      </c>
      <c r="O137" s="1227">
        <v>12064950</v>
      </c>
    </row>
    <row r="138" spans="1:15" ht="15" customHeight="1" x14ac:dyDescent="0.15">
      <c r="A138" s="1232" t="s">
        <v>389</v>
      </c>
      <c r="B138" s="1076">
        <v>800.2</v>
      </c>
      <c r="C138" s="1076">
        <v>44</v>
      </c>
      <c r="D138" s="1076">
        <v>11</v>
      </c>
      <c r="E138" s="1076">
        <v>17</v>
      </c>
      <c r="F138" s="1076">
        <v>59</v>
      </c>
      <c r="G138" s="1076">
        <v>318</v>
      </c>
      <c r="H138" s="1076">
        <v>395.2</v>
      </c>
      <c r="I138" s="1076">
        <v>768.2</v>
      </c>
      <c r="J138" s="1228">
        <v>2513.1999999999998</v>
      </c>
      <c r="K138" s="1228">
        <v>6.3593117408906883</v>
      </c>
      <c r="L138" s="1230"/>
      <c r="M138" s="1070"/>
      <c r="N138" s="485"/>
      <c r="O138" s="486"/>
    </row>
    <row r="139" spans="1:15" ht="15" customHeight="1" x14ac:dyDescent="0.15">
      <c r="A139" s="1036" t="s">
        <v>390</v>
      </c>
      <c r="B139" s="1031">
        <v>106</v>
      </c>
      <c r="C139" s="1223">
        <v>0</v>
      </c>
      <c r="D139" s="1223">
        <v>0</v>
      </c>
      <c r="E139" s="1223">
        <v>15</v>
      </c>
      <c r="F139" s="1223">
        <v>2</v>
      </c>
      <c r="G139" s="1223">
        <v>45</v>
      </c>
      <c r="H139" s="1224">
        <v>44</v>
      </c>
      <c r="I139" s="1224">
        <v>89</v>
      </c>
      <c r="J139" s="1225">
        <v>308</v>
      </c>
      <c r="K139" s="1225">
        <v>7</v>
      </c>
      <c r="L139" s="2160" t="s">
        <v>1143</v>
      </c>
      <c r="M139" s="1033">
        <v>1708000</v>
      </c>
      <c r="N139" s="1033">
        <v>10971840</v>
      </c>
      <c r="O139" s="1227">
        <v>12064950</v>
      </c>
    </row>
    <row r="140" spans="1:15" ht="15" customHeight="1" x14ac:dyDescent="0.15">
      <c r="A140" s="1036" t="s">
        <v>391</v>
      </c>
      <c r="B140" s="1031">
        <v>22.7</v>
      </c>
      <c r="C140" s="1223">
        <v>3</v>
      </c>
      <c r="D140" s="1223">
        <v>1</v>
      </c>
      <c r="E140" s="1223">
        <v>2</v>
      </c>
      <c r="F140" s="1223">
        <v>2</v>
      </c>
      <c r="G140" s="1223">
        <v>10</v>
      </c>
      <c r="H140" s="1224">
        <v>7.6999999999999993</v>
      </c>
      <c r="I140" s="1224">
        <v>21.7</v>
      </c>
      <c r="J140" s="1225">
        <v>46.199999999999996</v>
      </c>
      <c r="K140" s="1225">
        <v>6</v>
      </c>
      <c r="L140" s="2160" t="s">
        <v>1143</v>
      </c>
      <c r="M140" s="1033">
        <v>1708000</v>
      </c>
      <c r="N140" s="1033">
        <v>10971840</v>
      </c>
      <c r="O140" s="1227">
        <v>12064950</v>
      </c>
    </row>
    <row r="141" spans="1:15" ht="15" customHeight="1" x14ac:dyDescent="0.15">
      <c r="A141" s="1036" t="s">
        <v>392</v>
      </c>
      <c r="B141" s="1031">
        <v>29</v>
      </c>
      <c r="C141" s="1223">
        <v>15</v>
      </c>
      <c r="D141" s="1223">
        <v>10</v>
      </c>
      <c r="E141" s="1223">
        <v>0</v>
      </c>
      <c r="F141" s="1223">
        <v>0</v>
      </c>
      <c r="G141" s="1223">
        <v>12</v>
      </c>
      <c r="H141" s="1224">
        <v>7</v>
      </c>
      <c r="I141" s="1224">
        <v>44</v>
      </c>
      <c r="J141" s="1225">
        <v>56</v>
      </c>
      <c r="K141" s="1225">
        <v>8</v>
      </c>
      <c r="L141" s="2160" t="s">
        <v>1143</v>
      </c>
      <c r="M141" s="1033">
        <v>1708000</v>
      </c>
      <c r="N141" s="1033">
        <v>10971840</v>
      </c>
      <c r="O141" s="1227">
        <v>12064950</v>
      </c>
    </row>
    <row r="142" spans="1:15" ht="15" customHeight="1" x14ac:dyDescent="0.15">
      <c r="A142" s="1036" t="s">
        <v>393</v>
      </c>
      <c r="B142" s="1031">
        <v>167.5</v>
      </c>
      <c r="C142" s="1223">
        <v>15</v>
      </c>
      <c r="D142" s="1223">
        <v>0</v>
      </c>
      <c r="E142" s="1223">
        <v>0</v>
      </c>
      <c r="F142" s="1223">
        <v>0</v>
      </c>
      <c r="G142" s="1223">
        <v>67</v>
      </c>
      <c r="H142" s="1224">
        <v>100.5</v>
      </c>
      <c r="I142" s="1224">
        <v>182.5</v>
      </c>
      <c r="J142" s="1225">
        <v>603</v>
      </c>
      <c r="K142" s="1225">
        <v>6</v>
      </c>
      <c r="L142" s="2160" t="s">
        <v>1143</v>
      </c>
      <c r="M142" s="1033">
        <v>1708000</v>
      </c>
      <c r="N142" s="1033">
        <v>10971840</v>
      </c>
      <c r="O142" s="1227">
        <v>12064950</v>
      </c>
    </row>
    <row r="143" spans="1:15" ht="15" customHeight="1" x14ac:dyDescent="0.15">
      <c r="A143" s="1036" t="s">
        <v>394</v>
      </c>
      <c r="B143" s="1031">
        <v>53</v>
      </c>
      <c r="C143" s="1223">
        <v>4</v>
      </c>
      <c r="D143" s="1223">
        <v>0</v>
      </c>
      <c r="E143" s="1223">
        <v>0</v>
      </c>
      <c r="F143" s="1223">
        <v>0</v>
      </c>
      <c r="G143" s="1223">
        <v>22</v>
      </c>
      <c r="H143" s="1224">
        <v>31</v>
      </c>
      <c r="I143" s="1224">
        <v>57</v>
      </c>
      <c r="J143" s="1225">
        <v>186</v>
      </c>
      <c r="K143" s="1225">
        <v>6</v>
      </c>
      <c r="L143" s="2160" t="s">
        <v>1143</v>
      </c>
      <c r="M143" s="1033">
        <v>1708000</v>
      </c>
      <c r="N143" s="1033">
        <v>10971840</v>
      </c>
      <c r="O143" s="1227">
        <v>12064950</v>
      </c>
    </row>
    <row r="144" spans="1:15" ht="15" customHeight="1" x14ac:dyDescent="0.15">
      <c r="A144" s="1036" t="s">
        <v>395</v>
      </c>
      <c r="B144" s="1031">
        <v>159</v>
      </c>
      <c r="C144" s="1223">
        <v>0</v>
      </c>
      <c r="D144" s="1223">
        <v>0</v>
      </c>
      <c r="E144" s="1223">
        <v>0</v>
      </c>
      <c r="F144" s="1223">
        <v>50</v>
      </c>
      <c r="G144" s="1223">
        <v>67</v>
      </c>
      <c r="H144" s="1224">
        <v>42</v>
      </c>
      <c r="I144" s="1224">
        <v>109</v>
      </c>
      <c r="J144" s="1225">
        <v>336</v>
      </c>
      <c r="K144" s="1225">
        <v>8</v>
      </c>
      <c r="L144" s="2160" t="s">
        <v>1143</v>
      </c>
      <c r="M144" s="1033">
        <v>1708000</v>
      </c>
      <c r="N144" s="1033">
        <v>10971840</v>
      </c>
      <c r="O144" s="1227">
        <v>12064950</v>
      </c>
    </row>
    <row r="145" spans="1:15" ht="15" customHeight="1" x14ac:dyDescent="0.15">
      <c r="A145" s="1036" t="s">
        <v>396</v>
      </c>
      <c r="B145" s="1031">
        <v>74</v>
      </c>
      <c r="C145" s="1223">
        <v>2</v>
      </c>
      <c r="D145" s="1223">
        <v>0</v>
      </c>
      <c r="E145" s="1223">
        <v>0</v>
      </c>
      <c r="F145" s="1223">
        <v>5</v>
      </c>
      <c r="G145" s="1223">
        <v>23</v>
      </c>
      <c r="H145" s="1224">
        <v>46</v>
      </c>
      <c r="I145" s="1224">
        <v>71</v>
      </c>
      <c r="J145" s="1225">
        <v>276</v>
      </c>
      <c r="K145" s="1225">
        <v>6</v>
      </c>
      <c r="L145" s="2160" t="s">
        <v>1143</v>
      </c>
      <c r="M145" s="1033">
        <v>1708000</v>
      </c>
      <c r="N145" s="1033">
        <v>10971840</v>
      </c>
      <c r="O145" s="1227">
        <v>12064950</v>
      </c>
    </row>
    <row r="146" spans="1:15" ht="15" customHeight="1" x14ac:dyDescent="0.15">
      <c r="A146" s="1036" t="s">
        <v>397</v>
      </c>
      <c r="B146" s="1031">
        <v>189</v>
      </c>
      <c r="C146" s="1223">
        <v>5</v>
      </c>
      <c r="D146" s="1223">
        <v>0</v>
      </c>
      <c r="E146" s="1223">
        <v>0</v>
      </c>
      <c r="F146" s="1223">
        <v>0</v>
      </c>
      <c r="G146" s="1223">
        <v>72</v>
      </c>
      <c r="H146" s="1224">
        <v>117</v>
      </c>
      <c r="I146" s="1224">
        <v>194</v>
      </c>
      <c r="J146" s="1225">
        <v>702</v>
      </c>
      <c r="K146" s="1225">
        <v>6</v>
      </c>
      <c r="L146" s="2160" t="s">
        <v>1143</v>
      </c>
      <c r="M146" s="1033">
        <v>1708000</v>
      </c>
      <c r="N146" s="1033">
        <v>10971840</v>
      </c>
      <c r="O146" s="1227">
        <v>12064950</v>
      </c>
    </row>
    <row r="147" spans="1:15" ht="15" customHeight="1" x14ac:dyDescent="0.15">
      <c r="A147" s="1232" t="s">
        <v>398</v>
      </c>
      <c r="B147" s="1076">
        <v>9411.2999999999993</v>
      </c>
      <c r="C147" s="1076">
        <v>224</v>
      </c>
      <c r="D147" s="1076">
        <v>560</v>
      </c>
      <c r="E147" s="1076">
        <v>20</v>
      </c>
      <c r="F147" s="1076">
        <v>32</v>
      </c>
      <c r="G147" s="1076">
        <v>5332</v>
      </c>
      <c r="H147" s="1076">
        <v>3467.3</v>
      </c>
      <c r="I147" s="1076">
        <v>9583.2999999999993</v>
      </c>
      <c r="J147" s="1228">
        <v>32592.1</v>
      </c>
      <c r="K147" s="1228">
        <v>9.3998500273988395</v>
      </c>
      <c r="L147" s="1230"/>
      <c r="M147" s="1070"/>
      <c r="N147" s="485"/>
      <c r="O147" s="486"/>
    </row>
    <row r="148" spans="1:15" ht="15" customHeight="1" x14ac:dyDescent="0.15">
      <c r="A148" s="1036" t="s">
        <v>399</v>
      </c>
      <c r="B148" s="1031">
        <v>794</v>
      </c>
      <c r="C148" s="1223">
        <v>0</v>
      </c>
      <c r="D148" s="1223">
        <v>0</v>
      </c>
      <c r="E148" s="1223">
        <v>0</v>
      </c>
      <c r="F148" s="1223">
        <v>0</v>
      </c>
      <c r="G148" s="1223">
        <v>236</v>
      </c>
      <c r="H148" s="1224">
        <v>558</v>
      </c>
      <c r="I148" s="1224">
        <v>794</v>
      </c>
      <c r="J148" s="1225">
        <v>3906</v>
      </c>
      <c r="K148" s="1225">
        <v>7</v>
      </c>
      <c r="L148" s="2160" t="s">
        <v>1143</v>
      </c>
      <c r="M148" s="1033">
        <v>1708000</v>
      </c>
      <c r="N148" s="1033">
        <v>10971840</v>
      </c>
      <c r="O148" s="1227">
        <v>12064950</v>
      </c>
    </row>
    <row r="149" spans="1:15" ht="15" customHeight="1" x14ac:dyDescent="0.15">
      <c r="A149" s="1036" t="s">
        <v>400</v>
      </c>
      <c r="B149" s="1031">
        <v>258.8</v>
      </c>
      <c r="C149" s="1223">
        <v>50</v>
      </c>
      <c r="D149" s="1223">
        <v>10</v>
      </c>
      <c r="E149" s="1223">
        <v>20</v>
      </c>
      <c r="F149" s="1223">
        <v>27</v>
      </c>
      <c r="G149" s="1223">
        <v>165</v>
      </c>
      <c r="H149" s="1224">
        <v>36.800000000000011</v>
      </c>
      <c r="I149" s="1224">
        <v>261.8</v>
      </c>
      <c r="J149" s="1225">
        <v>257.60000000000008</v>
      </c>
      <c r="K149" s="1225">
        <v>7</v>
      </c>
      <c r="L149" s="2160" t="s">
        <v>1143</v>
      </c>
      <c r="M149" s="1033">
        <v>1708000</v>
      </c>
      <c r="N149" s="1033">
        <v>10971840</v>
      </c>
      <c r="O149" s="1227">
        <v>12064950</v>
      </c>
    </row>
    <row r="150" spans="1:15" ht="15" customHeight="1" x14ac:dyDescent="0.15">
      <c r="A150" s="1036" t="s">
        <v>401</v>
      </c>
      <c r="B150" s="1031">
        <v>23.5</v>
      </c>
      <c r="C150" s="1223">
        <v>1</v>
      </c>
      <c r="D150" s="1223">
        <v>0</v>
      </c>
      <c r="E150" s="1223">
        <v>0</v>
      </c>
      <c r="F150" s="1223">
        <v>0</v>
      </c>
      <c r="G150" s="1223">
        <v>14</v>
      </c>
      <c r="H150" s="1224">
        <v>9.5</v>
      </c>
      <c r="I150" s="1224">
        <v>24.5</v>
      </c>
      <c r="J150" s="1225">
        <v>66.5</v>
      </c>
      <c r="K150" s="1225">
        <v>7</v>
      </c>
      <c r="L150" s="2160" t="s">
        <v>1143</v>
      </c>
      <c r="M150" s="1033">
        <v>1708000</v>
      </c>
      <c r="N150" s="1033">
        <v>10971840</v>
      </c>
      <c r="O150" s="1227">
        <v>12064950</v>
      </c>
    </row>
    <row r="151" spans="1:15" ht="15" customHeight="1" x14ac:dyDescent="0.15">
      <c r="A151" s="1036" t="s">
        <v>402</v>
      </c>
      <c r="B151" s="1031">
        <v>4601</v>
      </c>
      <c r="C151" s="1223">
        <v>70</v>
      </c>
      <c r="D151" s="1223">
        <v>545</v>
      </c>
      <c r="E151" s="1223">
        <v>0</v>
      </c>
      <c r="F151" s="1223">
        <v>5</v>
      </c>
      <c r="G151" s="1223">
        <v>2540</v>
      </c>
      <c r="H151" s="1224">
        <v>1511</v>
      </c>
      <c r="I151" s="1224">
        <v>4666</v>
      </c>
      <c r="J151" s="1225">
        <v>15110</v>
      </c>
      <c r="K151" s="1225">
        <v>10</v>
      </c>
      <c r="L151" s="2160" t="s">
        <v>1143</v>
      </c>
      <c r="M151" s="1033">
        <v>1708000</v>
      </c>
      <c r="N151" s="1033">
        <v>10971840</v>
      </c>
      <c r="O151" s="1227">
        <v>12064950</v>
      </c>
    </row>
    <row r="152" spans="1:15" ht="15" customHeight="1" x14ac:dyDescent="0.15">
      <c r="A152" s="1036" t="s">
        <v>403</v>
      </c>
      <c r="B152" s="1031">
        <v>56</v>
      </c>
      <c r="C152" s="1223">
        <v>3</v>
      </c>
      <c r="D152" s="1223">
        <v>0</v>
      </c>
      <c r="E152" s="1223">
        <v>0</v>
      </c>
      <c r="F152" s="1223">
        <v>0</v>
      </c>
      <c r="G152" s="1223">
        <v>34</v>
      </c>
      <c r="H152" s="1224">
        <v>22</v>
      </c>
      <c r="I152" s="1224">
        <v>59</v>
      </c>
      <c r="J152" s="1225">
        <v>132</v>
      </c>
      <c r="K152" s="1225">
        <v>6</v>
      </c>
      <c r="L152" s="2160" t="s">
        <v>1143</v>
      </c>
      <c r="M152" s="1033">
        <v>1708000</v>
      </c>
      <c r="N152" s="1033">
        <v>10971840</v>
      </c>
      <c r="O152" s="1227">
        <v>12064950</v>
      </c>
    </row>
    <row r="153" spans="1:15" ht="15" customHeight="1" x14ac:dyDescent="0.15">
      <c r="A153" s="1036" t="s">
        <v>404</v>
      </c>
      <c r="B153" s="1031">
        <v>37</v>
      </c>
      <c r="C153" s="1223">
        <v>5</v>
      </c>
      <c r="D153" s="1223">
        <v>0</v>
      </c>
      <c r="E153" s="1223">
        <v>0</v>
      </c>
      <c r="F153" s="1223">
        <v>0</v>
      </c>
      <c r="G153" s="1223">
        <v>20</v>
      </c>
      <c r="H153" s="1224">
        <v>17</v>
      </c>
      <c r="I153" s="1224">
        <v>42</v>
      </c>
      <c r="J153" s="1225">
        <v>204</v>
      </c>
      <c r="K153" s="1225">
        <v>12</v>
      </c>
      <c r="L153" s="2160" t="s">
        <v>1143</v>
      </c>
      <c r="M153" s="1033">
        <v>1708000</v>
      </c>
      <c r="N153" s="1033">
        <v>10971840</v>
      </c>
      <c r="O153" s="1227">
        <v>12064950</v>
      </c>
    </row>
    <row r="154" spans="1:15" ht="15" customHeight="1" x14ac:dyDescent="0.15">
      <c r="A154" s="1036" t="s">
        <v>405</v>
      </c>
      <c r="B154" s="1031">
        <v>159</v>
      </c>
      <c r="C154" s="1223">
        <v>30</v>
      </c>
      <c r="D154" s="1223">
        <v>0</v>
      </c>
      <c r="E154" s="1223">
        <v>0</v>
      </c>
      <c r="F154" s="1223">
        <v>0</v>
      </c>
      <c r="G154" s="1223">
        <v>76</v>
      </c>
      <c r="H154" s="2338">
        <v>83</v>
      </c>
      <c r="I154" s="2338">
        <v>189</v>
      </c>
      <c r="J154" s="2334">
        <v>664</v>
      </c>
      <c r="K154" s="2334">
        <v>8</v>
      </c>
      <c r="L154" s="2160" t="s">
        <v>1143</v>
      </c>
      <c r="M154" s="1033">
        <v>1708000</v>
      </c>
      <c r="N154" s="1033">
        <v>10971840</v>
      </c>
      <c r="O154" s="1227">
        <v>12064950</v>
      </c>
    </row>
    <row r="155" spans="1:15" ht="15" customHeight="1" x14ac:dyDescent="0.15">
      <c r="A155" s="1036" t="s">
        <v>954</v>
      </c>
      <c r="B155" s="1031">
        <v>3449</v>
      </c>
      <c r="C155" s="1223">
        <v>60</v>
      </c>
      <c r="D155" s="1223">
        <v>0</v>
      </c>
      <c r="E155" s="1223">
        <v>0</v>
      </c>
      <c r="F155" s="1223">
        <v>0</v>
      </c>
      <c r="G155" s="1223">
        <v>2235</v>
      </c>
      <c r="H155" s="1224">
        <v>1214</v>
      </c>
      <c r="I155" s="1224">
        <v>3509</v>
      </c>
      <c r="J155" s="1225">
        <v>12140</v>
      </c>
      <c r="K155" s="1225">
        <v>10</v>
      </c>
      <c r="L155" s="2160" t="s">
        <v>1143</v>
      </c>
      <c r="M155" s="1033">
        <v>1708000</v>
      </c>
      <c r="N155" s="1033">
        <v>10971840</v>
      </c>
      <c r="O155" s="1227">
        <v>12064950</v>
      </c>
    </row>
    <row r="156" spans="1:15" ht="15" customHeight="1" thickBot="1" x14ac:dyDescent="0.2">
      <c r="A156" s="1217" t="s">
        <v>407</v>
      </c>
      <c r="B156" s="1620">
        <v>33</v>
      </c>
      <c r="C156" s="1218">
        <v>5</v>
      </c>
      <c r="D156" s="1218">
        <v>5</v>
      </c>
      <c r="E156" s="1218">
        <v>0</v>
      </c>
      <c r="F156" s="1218">
        <v>0</v>
      </c>
      <c r="G156" s="1218">
        <v>12</v>
      </c>
      <c r="H156" s="1616">
        <v>16</v>
      </c>
      <c r="I156" s="1224">
        <v>38</v>
      </c>
      <c r="J156" s="1617">
        <v>112</v>
      </c>
      <c r="K156" s="1219">
        <v>7</v>
      </c>
      <c r="L156" s="2160" t="s">
        <v>1143</v>
      </c>
      <c r="M156" s="1033">
        <v>1708000</v>
      </c>
      <c r="N156" s="1033">
        <v>10971840</v>
      </c>
      <c r="O156" s="1227">
        <v>12064950</v>
      </c>
    </row>
    <row r="157" spans="1:15" ht="15" customHeight="1" thickBot="1" x14ac:dyDescent="0.2">
      <c r="A157" s="449" t="s">
        <v>955</v>
      </c>
      <c r="B157" s="1208">
        <v>13817.15</v>
      </c>
      <c r="C157" s="1208">
        <v>493.5</v>
      </c>
      <c r="D157" s="1208">
        <v>648.5</v>
      </c>
      <c r="E157" s="1208">
        <v>58</v>
      </c>
      <c r="F157" s="1208">
        <v>136</v>
      </c>
      <c r="G157" s="1208">
        <v>7156.5</v>
      </c>
      <c r="H157" s="1208">
        <v>5818.15</v>
      </c>
      <c r="I157" s="1208">
        <v>14116.65</v>
      </c>
      <c r="J157" s="1209">
        <v>46954</v>
      </c>
      <c r="K157" s="1209">
        <v>8.0702628842501483</v>
      </c>
      <c r="L157" s="1615" t="s">
        <v>1143</v>
      </c>
      <c r="M157" s="1211">
        <v>1707999.9999999998</v>
      </c>
      <c r="N157" s="1211">
        <v>10971840</v>
      </c>
      <c r="O157" s="562">
        <v>12064950</v>
      </c>
    </row>
    <row r="158" spans="1:15" x14ac:dyDescent="0.15">
      <c r="A158" s="7" t="s">
        <v>1925</v>
      </c>
      <c r="B158" s="8"/>
      <c r="C158" s="8"/>
      <c r="D158" s="8"/>
      <c r="E158" s="9"/>
      <c r="F158" s="10"/>
      <c r="G158" s="11"/>
      <c r="H158" s="8"/>
      <c r="I158" s="249"/>
      <c r="J158" s="249"/>
      <c r="K158" s="257"/>
      <c r="L158" s="258"/>
      <c r="M158" s="259"/>
      <c r="N158" s="259"/>
      <c r="O158" s="259"/>
    </row>
    <row r="159" spans="1:15" x14ac:dyDescent="0.15">
      <c r="A159" s="260" t="s">
        <v>1641</v>
      </c>
      <c r="B159" s="246"/>
      <c r="C159" s="246"/>
      <c r="D159" s="246"/>
      <c r="E159" s="246"/>
      <c r="F159" s="246"/>
      <c r="G159" s="246"/>
      <c r="H159" s="246"/>
      <c r="I159" s="246"/>
      <c r="J159" s="264"/>
      <c r="K159" s="264"/>
      <c r="L159" s="258"/>
      <c r="M159" s="259"/>
      <c r="N159" s="259"/>
      <c r="O159" s="259"/>
    </row>
    <row r="160" spans="1:15" x14ac:dyDescent="0.15">
      <c r="B160" s="246"/>
      <c r="C160" s="246"/>
      <c r="D160" s="246"/>
      <c r="E160" s="246"/>
      <c r="F160" s="246"/>
      <c r="G160" s="246"/>
      <c r="H160" s="249"/>
      <c r="I160" s="249"/>
      <c r="J160" s="249"/>
      <c r="K160" s="257"/>
      <c r="L160" s="258"/>
      <c r="M160" s="259"/>
      <c r="N160" s="259"/>
      <c r="O160" s="259"/>
    </row>
    <row r="161" spans="1:15" x14ac:dyDescent="0.15">
      <c r="B161" s="246"/>
      <c r="C161" s="246"/>
      <c r="D161" s="246"/>
      <c r="E161" s="246"/>
      <c r="F161" s="246"/>
      <c r="G161" s="246"/>
      <c r="H161" s="249"/>
      <c r="I161" s="249"/>
      <c r="J161" s="249"/>
      <c r="K161" s="257"/>
      <c r="L161" s="258"/>
      <c r="M161" s="259"/>
      <c r="N161" s="259"/>
      <c r="O161" s="259"/>
    </row>
    <row r="162" spans="1:15" ht="14" x14ac:dyDescent="0.15">
      <c r="A162" s="2815" t="s">
        <v>1958</v>
      </c>
      <c r="B162" s="2815"/>
      <c r="C162" s="2815"/>
      <c r="D162" s="2815"/>
      <c r="E162" s="2815"/>
      <c r="F162" s="2815"/>
      <c r="G162" s="2815"/>
      <c r="H162" s="2815"/>
      <c r="I162" s="2815"/>
      <c r="J162" s="2815"/>
      <c r="K162" s="2815"/>
      <c r="L162" s="2815"/>
      <c r="M162" s="2815"/>
      <c r="N162" s="2815"/>
      <c r="O162" s="2815"/>
    </row>
    <row r="163" spans="1:15" ht="14" thickBot="1" x14ac:dyDescent="0.2">
      <c r="A163" s="2047" t="s">
        <v>1792</v>
      </c>
      <c r="B163" s="263"/>
      <c r="C163" s="259"/>
      <c r="D163" s="259"/>
      <c r="E163" s="259"/>
      <c r="F163" s="259"/>
      <c r="G163" s="259"/>
      <c r="H163" s="257"/>
      <c r="I163" s="257"/>
      <c r="J163" s="257"/>
      <c r="K163" s="257"/>
      <c r="L163" s="258"/>
      <c r="M163" s="259"/>
      <c r="N163" s="259"/>
      <c r="O163" s="259"/>
    </row>
    <row r="164" spans="1:15" ht="15" customHeight="1" x14ac:dyDescent="0.15">
      <c r="A164" s="2816" t="s">
        <v>343</v>
      </c>
      <c r="B164" s="2819" t="s">
        <v>1959</v>
      </c>
      <c r="C164" s="2820"/>
      <c r="D164" s="2820"/>
      <c r="E164" s="2820"/>
      <c r="F164" s="2820"/>
      <c r="G164" s="2820"/>
      <c r="H164" s="2820"/>
      <c r="I164" s="2820"/>
      <c r="J164" s="2820"/>
      <c r="K164" s="2820"/>
      <c r="L164" s="2820"/>
      <c r="M164" s="2820"/>
      <c r="N164" s="2820"/>
      <c r="O164" s="2821"/>
    </row>
    <row r="165" spans="1:15" ht="15" customHeight="1" x14ac:dyDescent="0.15">
      <c r="A165" s="2817"/>
      <c r="B165" s="2822" t="s">
        <v>205</v>
      </c>
      <c r="C165" s="2822"/>
      <c r="D165" s="2822"/>
      <c r="E165" s="2822"/>
      <c r="F165" s="2822"/>
      <c r="G165" s="2822"/>
      <c r="H165" s="2822"/>
      <c r="I165" s="2822"/>
      <c r="J165" s="2283"/>
      <c r="K165" s="2283" t="s">
        <v>926</v>
      </c>
      <c r="L165" s="2283"/>
      <c r="M165" s="1199" t="s">
        <v>453</v>
      </c>
      <c r="N165" s="1199" t="s">
        <v>932</v>
      </c>
      <c r="O165" s="1204" t="s">
        <v>932</v>
      </c>
    </row>
    <row r="166" spans="1:15" ht="15" customHeight="1" x14ac:dyDescent="0.15">
      <c r="A166" s="2817"/>
      <c r="B166" s="2283" t="s">
        <v>449</v>
      </c>
      <c r="C166" s="2283"/>
      <c r="D166" s="2283" t="s">
        <v>1757</v>
      </c>
      <c r="E166" s="2283"/>
      <c r="F166" s="2283"/>
      <c r="G166" s="2283" t="s">
        <v>933</v>
      </c>
      <c r="H166" s="2283"/>
      <c r="I166" s="2283" t="s">
        <v>449</v>
      </c>
      <c r="J166" s="2308" t="s">
        <v>934</v>
      </c>
      <c r="K166" s="2308" t="s">
        <v>864</v>
      </c>
      <c r="L166" s="2308" t="s">
        <v>345</v>
      </c>
      <c r="M166" s="1200" t="s">
        <v>935</v>
      </c>
      <c r="N166" s="1200" t="s">
        <v>936</v>
      </c>
      <c r="O166" s="1205" t="s">
        <v>935</v>
      </c>
    </row>
    <row r="167" spans="1:15" ht="15" customHeight="1" x14ac:dyDescent="0.15">
      <c r="A167" s="2817"/>
      <c r="B167" s="2308" t="s">
        <v>938</v>
      </c>
      <c r="C167" s="2308" t="s">
        <v>940</v>
      </c>
      <c r="D167" s="2308" t="s">
        <v>1972</v>
      </c>
      <c r="E167" s="2308" t="s">
        <v>889</v>
      </c>
      <c r="F167" s="2308" t="s">
        <v>939</v>
      </c>
      <c r="G167" s="2308" t="s">
        <v>941</v>
      </c>
      <c r="H167" s="2308" t="s">
        <v>858</v>
      </c>
      <c r="I167" s="2308" t="s">
        <v>857</v>
      </c>
      <c r="J167" s="2308" t="s">
        <v>942</v>
      </c>
      <c r="K167" s="2308" t="s">
        <v>943</v>
      </c>
      <c r="L167" s="2308" t="s">
        <v>351</v>
      </c>
      <c r="M167" s="1200" t="s">
        <v>944</v>
      </c>
      <c r="N167" s="1200" t="s">
        <v>945</v>
      </c>
      <c r="O167" s="1205" t="s">
        <v>946</v>
      </c>
    </row>
    <row r="168" spans="1:15" ht="15" customHeight="1" thickBot="1" x14ac:dyDescent="0.2">
      <c r="A168" s="2818"/>
      <c r="B168" s="2032">
        <v>43100</v>
      </c>
      <c r="C168" s="2309">
        <v>2018</v>
      </c>
      <c r="D168" s="2309">
        <v>2018</v>
      </c>
      <c r="E168" s="2309">
        <v>2018</v>
      </c>
      <c r="F168" s="2309">
        <v>2018</v>
      </c>
      <c r="G168" s="2309" t="s">
        <v>947</v>
      </c>
      <c r="H168" s="1203">
        <v>2018</v>
      </c>
      <c r="I168" s="2032">
        <v>43465</v>
      </c>
      <c r="J168" s="2032" t="s">
        <v>1960</v>
      </c>
      <c r="K168" s="2032" t="s">
        <v>1960</v>
      </c>
      <c r="L168" s="2309" t="s">
        <v>457</v>
      </c>
      <c r="M168" s="1202" t="s">
        <v>948</v>
      </c>
      <c r="N168" s="1202" t="s">
        <v>949</v>
      </c>
      <c r="O168" s="1206" t="s">
        <v>949</v>
      </c>
    </row>
    <row r="169" spans="1:15" ht="15" customHeight="1" x14ac:dyDescent="0.15">
      <c r="A169" s="1212" t="s">
        <v>367</v>
      </c>
      <c r="B169" s="1207">
        <v>1681.25</v>
      </c>
      <c r="C169" s="1207">
        <v>115</v>
      </c>
      <c r="D169" s="1207">
        <v>49</v>
      </c>
      <c r="E169" s="1207">
        <v>3</v>
      </c>
      <c r="F169" s="1207">
        <v>12</v>
      </c>
      <c r="G169" s="1207">
        <v>72</v>
      </c>
      <c r="H169" s="1207">
        <v>1545.25</v>
      </c>
      <c r="I169" s="1207">
        <v>1781.25</v>
      </c>
      <c r="J169" s="1213">
        <v>10024.6</v>
      </c>
      <c r="K169" s="1626">
        <v>6.4873645041255461</v>
      </c>
      <c r="L169" s="405"/>
      <c r="M169" s="1215"/>
      <c r="N169" s="1215"/>
      <c r="O169" s="1216"/>
    </row>
    <row r="170" spans="1:15" ht="15" customHeight="1" x14ac:dyDescent="0.15">
      <c r="A170" s="1036" t="s">
        <v>368</v>
      </c>
      <c r="B170" s="262">
        <v>659</v>
      </c>
      <c r="C170" s="1223">
        <v>35</v>
      </c>
      <c r="D170" s="1223">
        <v>0</v>
      </c>
      <c r="E170" s="1223">
        <v>0</v>
      </c>
      <c r="F170" s="1223">
        <v>0</v>
      </c>
      <c r="G170" s="1223">
        <v>0</v>
      </c>
      <c r="H170" s="1224">
        <v>659</v>
      </c>
      <c r="I170" s="1224">
        <v>694</v>
      </c>
      <c r="J170" s="1225">
        <v>3954</v>
      </c>
      <c r="K170" s="1223">
        <v>6</v>
      </c>
      <c r="L170" s="2160" t="s">
        <v>1144</v>
      </c>
      <c r="M170" s="1033">
        <v>834000</v>
      </c>
      <c r="N170" s="1033">
        <v>8261155</v>
      </c>
      <c r="O170" s="1227">
        <v>4295152.5</v>
      </c>
    </row>
    <row r="171" spans="1:15" ht="15" customHeight="1" x14ac:dyDescent="0.15">
      <c r="A171" s="1036" t="s">
        <v>369</v>
      </c>
      <c r="B171" s="262">
        <v>157.5</v>
      </c>
      <c r="C171" s="1223">
        <v>10</v>
      </c>
      <c r="D171" s="1223">
        <v>4</v>
      </c>
      <c r="E171" s="1223">
        <v>1</v>
      </c>
      <c r="F171" s="1223">
        <v>3</v>
      </c>
      <c r="G171" s="1223">
        <v>14</v>
      </c>
      <c r="H171" s="1224">
        <v>135.5</v>
      </c>
      <c r="I171" s="1224">
        <v>163.5</v>
      </c>
      <c r="J171" s="1225">
        <v>840.1</v>
      </c>
      <c r="K171" s="1223">
        <v>6.2</v>
      </c>
      <c r="L171" s="2160" t="s">
        <v>1144</v>
      </c>
      <c r="M171" s="1033">
        <v>834000</v>
      </c>
      <c r="N171" s="1033">
        <v>8261155</v>
      </c>
      <c r="O171" s="1227">
        <v>4295152.5</v>
      </c>
    </row>
    <row r="172" spans="1:15" ht="15" customHeight="1" x14ac:dyDescent="0.15">
      <c r="A172" s="1036" t="s">
        <v>370</v>
      </c>
      <c r="B172" s="1585">
        <v>62</v>
      </c>
      <c r="C172" s="1223">
        <v>22</v>
      </c>
      <c r="D172" s="1223">
        <v>2</v>
      </c>
      <c r="E172" s="1223">
        <v>0</v>
      </c>
      <c r="F172" s="1223">
        <v>0</v>
      </c>
      <c r="G172" s="1223">
        <v>15</v>
      </c>
      <c r="H172" s="1224">
        <v>45</v>
      </c>
      <c r="I172" s="1224">
        <v>84</v>
      </c>
      <c r="J172" s="1225">
        <v>315</v>
      </c>
      <c r="K172" s="1223">
        <v>7</v>
      </c>
      <c r="L172" s="2160" t="s">
        <v>1144</v>
      </c>
      <c r="M172" s="1033">
        <v>834000</v>
      </c>
      <c r="N172" s="1033">
        <v>8261155</v>
      </c>
      <c r="O172" s="1227">
        <v>4295152.5</v>
      </c>
    </row>
    <row r="173" spans="1:15" ht="15" customHeight="1" x14ac:dyDescent="0.15">
      <c r="A173" s="1036" t="s">
        <v>371</v>
      </c>
      <c r="B173" s="1585">
        <v>32</v>
      </c>
      <c r="C173" s="1223">
        <v>8</v>
      </c>
      <c r="D173" s="1223">
        <v>10</v>
      </c>
      <c r="E173" s="1223">
        <v>0</v>
      </c>
      <c r="F173" s="1223">
        <v>0</v>
      </c>
      <c r="G173" s="1223">
        <v>8</v>
      </c>
      <c r="H173" s="1224">
        <v>14</v>
      </c>
      <c r="I173" s="1224">
        <v>40</v>
      </c>
      <c r="J173" s="1225">
        <v>84</v>
      </c>
      <c r="K173" s="1223">
        <v>6</v>
      </c>
      <c r="L173" s="2160" t="s">
        <v>1144</v>
      </c>
      <c r="M173" s="1033">
        <v>834000</v>
      </c>
      <c r="N173" s="1033">
        <v>8261155</v>
      </c>
      <c r="O173" s="1227">
        <v>4295152.5</v>
      </c>
    </row>
    <row r="174" spans="1:15" ht="15" customHeight="1" x14ac:dyDescent="0.15">
      <c r="A174" s="1036" t="s">
        <v>372</v>
      </c>
      <c r="B174" s="1585">
        <v>61</v>
      </c>
      <c r="C174" s="1223">
        <v>3</v>
      </c>
      <c r="D174" s="1223">
        <v>7</v>
      </c>
      <c r="E174" s="1223">
        <v>0</v>
      </c>
      <c r="F174" s="1223">
        <v>0</v>
      </c>
      <c r="G174" s="1223">
        <v>6</v>
      </c>
      <c r="H174" s="1224">
        <v>48</v>
      </c>
      <c r="I174" s="1224">
        <v>64</v>
      </c>
      <c r="J174" s="1225">
        <v>312</v>
      </c>
      <c r="K174" s="1223">
        <v>6.5</v>
      </c>
      <c r="L174" s="2160" t="s">
        <v>1144</v>
      </c>
      <c r="M174" s="1033">
        <v>834000</v>
      </c>
      <c r="N174" s="1033">
        <v>8261155</v>
      </c>
      <c r="O174" s="1227">
        <v>4295152.5</v>
      </c>
    </row>
    <row r="175" spans="1:15" ht="15" customHeight="1" x14ac:dyDescent="0.15">
      <c r="A175" s="1036" t="s">
        <v>373</v>
      </c>
      <c r="B175" s="1585">
        <v>45</v>
      </c>
      <c r="C175" s="1223">
        <v>10</v>
      </c>
      <c r="D175" s="1223">
        <v>0</v>
      </c>
      <c r="E175" s="1223">
        <v>0</v>
      </c>
      <c r="F175" s="1223">
        <v>0</v>
      </c>
      <c r="G175" s="1223">
        <v>5</v>
      </c>
      <c r="H175" s="1224">
        <v>40</v>
      </c>
      <c r="I175" s="1224">
        <v>55</v>
      </c>
      <c r="J175" s="1225">
        <v>260</v>
      </c>
      <c r="K175" s="1223">
        <v>6.5</v>
      </c>
      <c r="L175" s="2160" t="s">
        <v>1144</v>
      </c>
      <c r="M175" s="1033">
        <v>834000</v>
      </c>
      <c r="N175" s="1033">
        <v>8261155</v>
      </c>
      <c r="O175" s="1227">
        <v>4295152.5</v>
      </c>
    </row>
    <row r="176" spans="1:15" ht="15" customHeight="1" x14ac:dyDescent="0.15">
      <c r="A176" s="1036" t="s">
        <v>950</v>
      </c>
      <c r="B176" s="1585">
        <v>18.5</v>
      </c>
      <c r="C176" s="1223">
        <v>2</v>
      </c>
      <c r="D176" s="1223">
        <v>0</v>
      </c>
      <c r="E176" s="1223">
        <v>0</v>
      </c>
      <c r="F176" s="1223">
        <v>0</v>
      </c>
      <c r="G176" s="1223">
        <v>0</v>
      </c>
      <c r="H176" s="1224">
        <v>18.5</v>
      </c>
      <c r="I176" s="1224">
        <v>20.5</v>
      </c>
      <c r="J176" s="1225">
        <v>129.5</v>
      </c>
      <c r="K176" s="1223">
        <v>7</v>
      </c>
      <c r="L176" s="2160" t="s">
        <v>1144</v>
      </c>
      <c r="M176" s="1033">
        <v>834000</v>
      </c>
      <c r="N176" s="1033">
        <v>8261155</v>
      </c>
      <c r="O176" s="1227">
        <v>4295152.5</v>
      </c>
    </row>
    <row r="177" spans="1:15" ht="15" customHeight="1" x14ac:dyDescent="0.15">
      <c r="A177" s="1036" t="s">
        <v>375</v>
      </c>
      <c r="B177" s="1585">
        <v>25</v>
      </c>
      <c r="C177" s="1223">
        <v>4</v>
      </c>
      <c r="D177" s="1223">
        <v>0</v>
      </c>
      <c r="E177" s="1223">
        <v>0</v>
      </c>
      <c r="F177" s="1223">
        <v>0</v>
      </c>
      <c r="G177" s="1223">
        <v>4</v>
      </c>
      <c r="H177" s="1224">
        <v>21</v>
      </c>
      <c r="I177" s="1224">
        <v>29</v>
      </c>
      <c r="J177" s="1225">
        <v>147</v>
      </c>
      <c r="K177" s="1223">
        <v>7</v>
      </c>
      <c r="L177" s="2160" t="s">
        <v>1144</v>
      </c>
      <c r="M177" s="1033">
        <v>834000</v>
      </c>
      <c r="N177" s="1033">
        <v>8261155</v>
      </c>
      <c r="O177" s="1227">
        <v>4295152.5</v>
      </c>
    </row>
    <row r="178" spans="1:15" ht="15" customHeight="1" x14ac:dyDescent="0.15">
      <c r="A178" s="1036" t="s">
        <v>951</v>
      </c>
      <c r="B178" s="1585">
        <v>129.25</v>
      </c>
      <c r="C178" s="1223">
        <v>0</v>
      </c>
      <c r="D178" s="1223">
        <v>0</v>
      </c>
      <c r="E178" s="1223">
        <v>0</v>
      </c>
      <c r="F178" s="1223">
        <v>0</v>
      </c>
      <c r="G178" s="1223">
        <v>0</v>
      </c>
      <c r="H178" s="1224">
        <v>129.25</v>
      </c>
      <c r="I178" s="1224">
        <v>129.25</v>
      </c>
      <c r="J178" s="1225">
        <v>1034</v>
      </c>
      <c r="K178" s="1223">
        <v>8</v>
      </c>
      <c r="L178" s="2160" t="s">
        <v>1144</v>
      </c>
      <c r="M178" s="1033">
        <v>834000</v>
      </c>
      <c r="N178" s="1033">
        <v>8261155</v>
      </c>
      <c r="O178" s="1227">
        <v>4295152.5</v>
      </c>
    </row>
    <row r="179" spans="1:15" ht="15" customHeight="1" x14ac:dyDescent="0.15">
      <c r="A179" s="1036" t="s">
        <v>377</v>
      </c>
      <c r="B179" s="1585">
        <v>81</v>
      </c>
      <c r="C179" s="1223">
        <v>2</v>
      </c>
      <c r="D179" s="1223">
        <v>2</v>
      </c>
      <c r="E179" s="1223">
        <v>0</v>
      </c>
      <c r="F179" s="1223">
        <v>0</v>
      </c>
      <c r="G179" s="1223">
        <v>12</v>
      </c>
      <c r="H179" s="1224">
        <v>67</v>
      </c>
      <c r="I179" s="1224">
        <v>83</v>
      </c>
      <c r="J179" s="1225">
        <v>469</v>
      </c>
      <c r="K179" s="1223">
        <v>7</v>
      </c>
      <c r="L179" s="2160" t="s">
        <v>1144</v>
      </c>
      <c r="M179" s="1033">
        <v>834000</v>
      </c>
      <c r="N179" s="1033">
        <v>8261155</v>
      </c>
      <c r="O179" s="1227">
        <v>4295152.5</v>
      </c>
    </row>
    <row r="180" spans="1:15" ht="15" customHeight="1" x14ac:dyDescent="0.15">
      <c r="A180" s="1036" t="s">
        <v>378</v>
      </c>
      <c r="B180" s="1585">
        <v>29</v>
      </c>
      <c r="C180" s="1223">
        <v>3</v>
      </c>
      <c r="D180" s="1223">
        <v>0</v>
      </c>
      <c r="E180" s="1223">
        <v>0</v>
      </c>
      <c r="F180" s="1223">
        <v>2</v>
      </c>
      <c r="G180" s="1223">
        <v>3</v>
      </c>
      <c r="H180" s="1224">
        <v>24</v>
      </c>
      <c r="I180" s="1224">
        <v>30</v>
      </c>
      <c r="J180" s="1225">
        <v>120</v>
      </c>
      <c r="K180" s="1223">
        <v>5</v>
      </c>
      <c r="L180" s="2160" t="s">
        <v>1144</v>
      </c>
      <c r="M180" s="1033">
        <v>834000</v>
      </c>
      <c r="N180" s="1033">
        <v>8261155</v>
      </c>
      <c r="O180" s="1227">
        <v>4295152.5</v>
      </c>
    </row>
    <row r="181" spans="1:15" ht="15" customHeight="1" x14ac:dyDescent="0.15">
      <c r="A181" s="1036" t="s">
        <v>952</v>
      </c>
      <c r="B181" s="1585">
        <v>272</v>
      </c>
      <c r="C181" s="1223">
        <v>10</v>
      </c>
      <c r="D181" s="1223">
        <v>20</v>
      </c>
      <c r="E181" s="1223">
        <v>2</v>
      </c>
      <c r="F181" s="1223">
        <v>7</v>
      </c>
      <c r="G181" s="1223">
        <v>1</v>
      </c>
      <c r="H181" s="1224">
        <v>242</v>
      </c>
      <c r="I181" s="1224">
        <v>273</v>
      </c>
      <c r="J181" s="1225">
        <v>1573</v>
      </c>
      <c r="K181" s="1223">
        <v>6.5</v>
      </c>
      <c r="L181" s="2160" t="s">
        <v>1144</v>
      </c>
      <c r="M181" s="1033">
        <v>834000</v>
      </c>
      <c r="N181" s="1033">
        <v>8261155</v>
      </c>
      <c r="O181" s="1227">
        <v>4295152.5</v>
      </c>
    </row>
    <row r="182" spans="1:15" ht="15" customHeight="1" x14ac:dyDescent="0.15">
      <c r="A182" s="1036" t="s">
        <v>380</v>
      </c>
      <c r="B182" s="1585">
        <v>3</v>
      </c>
      <c r="C182" s="1223">
        <v>0</v>
      </c>
      <c r="D182" s="1223">
        <v>0</v>
      </c>
      <c r="E182" s="1223">
        <v>0</v>
      </c>
      <c r="F182" s="1223">
        <v>0</v>
      </c>
      <c r="G182" s="1223">
        <v>0</v>
      </c>
      <c r="H182" s="1224">
        <v>3</v>
      </c>
      <c r="I182" s="1224">
        <v>3</v>
      </c>
      <c r="J182" s="1225">
        <v>21</v>
      </c>
      <c r="K182" s="1223">
        <v>7</v>
      </c>
      <c r="L182" s="2160" t="s">
        <v>1144</v>
      </c>
      <c r="M182" s="1033">
        <v>834000</v>
      </c>
      <c r="N182" s="1033">
        <v>8261155</v>
      </c>
      <c r="O182" s="1227">
        <v>4295152.5</v>
      </c>
    </row>
    <row r="183" spans="1:15" ht="15" customHeight="1" x14ac:dyDescent="0.15">
      <c r="A183" s="1036" t="s">
        <v>381</v>
      </c>
      <c r="B183" s="1585">
        <v>81</v>
      </c>
      <c r="C183" s="1223">
        <v>4</v>
      </c>
      <c r="D183" s="1223">
        <v>4</v>
      </c>
      <c r="E183" s="1223">
        <v>0</v>
      </c>
      <c r="F183" s="1223">
        <v>0</v>
      </c>
      <c r="G183" s="1223">
        <v>4</v>
      </c>
      <c r="H183" s="1224">
        <v>73</v>
      </c>
      <c r="I183" s="1224">
        <v>85</v>
      </c>
      <c r="J183" s="1225">
        <v>584</v>
      </c>
      <c r="K183" s="1223">
        <v>8</v>
      </c>
      <c r="L183" s="2160" t="s">
        <v>1144</v>
      </c>
      <c r="M183" s="1033">
        <v>834000</v>
      </c>
      <c r="N183" s="1033">
        <v>8261155</v>
      </c>
      <c r="O183" s="1227">
        <v>4295152.5</v>
      </c>
    </row>
    <row r="184" spans="1:15" ht="15" customHeight="1" x14ac:dyDescent="0.15">
      <c r="A184" s="1036" t="s">
        <v>382</v>
      </c>
      <c r="B184" s="1585">
        <v>26</v>
      </c>
      <c r="C184" s="1223">
        <v>2</v>
      </c>
      <c r="D184" s="1223">
        <v>0</v>
      </c>
      <c r="E184" s="1223">
        <v>0</v>
      </c>
      <c r="F184" s="1223">
        <v>0</v>
      </c>
      <c r="G184" s="1223">
        <v>0</v>
      </c>
      <c r="H184" s="1224">
        <v>26</v>
      </c>
      <c r="I184" s="1224">
        <v>28</v>
      </c>
      <c r="J184" s="1225">
        <v>182</v>
      </c>
      <c r="K184" s="1223">
        <v>7</v>
      </c>
      <c r="L184" s="2160" t="s">
        <v>1144</v>
      </c>
      <c r="M184" s="1033">
        <v>834000</v>
      </c>
      <c r="N184" s="1033">
        <v>8261155</v>
      </c>
      <c r="O184" s="1227">
        <v>4295152.5</v>
      </c>
    </row>
    <row r="185" spans="1:15" ht="15" customHeight="1" x14ac:dyDescent="0.15">
      <c r="A185" s="484" t="s">
        <v>953</v>
      </c>
      <c r="B185" s="1076">
        <v>118.7</v>
      </c>
      <c r="C185" s="1076">
        <v>18</v>
      </c>
      <c r="D185" s="1076">
        <v>0</v>
      </c>
      <c r="E185" s="1076">
        <v>0</v>
      </c>
      <c r="F185" s="1076">
        <v>0</v>
      </c>
      <c r="G185" s="1076">
        <v>9</v>
      </c>
      <c r="H185" s="1076">
        <v>109.7</v>
      </c>
      <c r="I185" s="1076">
        <v>136.69999999999999</v>
      </c>
      <c r="J185" s="1228">
        <v>742.6</v>
      </c>
      <c r="K185" s="1228">
        <v>6.7693710118505015</v>
      </c>
      <c r="L185" s="1230"/>
      <c r="M185" s="1070"/>
      <c r="N185" s="485"/>
      <c r="O185" s="486"/>
    </row>
    <row r="186" spans="1:15" ht="15" customHeight="1" x14ac:dyDescent="0.15">
      <c r="A186" s="1036" t="s">
        <v>384</v>
      </c>
      <c r="B186" s="1585">
        <v>78</v>
      </c>
      <c r="C186" s="1223">
        <v>5</v>
      </c>
      <c r="D186" s="1223">
        <v>0</v>
      </c>
      <c r="E186" s="1223">
        <v>0</v>
      </c>
      <c r="F186" s="1223">
        <v>0</v>
      </c>
      <c r="G186" s="1223">
        <v>5</v>
      </c>
      <c r="H186" s="1224">
        <v>73</v>
      </c>
      <c r="I186" s="1224">
        <v>83</v>
      </c>
      <c r="J186" s="1225">
        <v>438</v>
      </c>
      <c r="K186" s="1223">
        <v>6</v>
      </c>
      <c r="L186" s="2160" t="s">
        <v>1144</v>
      </c>
      <c r="M186" s="1033">
        <v>834000</v>
      </c>
      <c r="N186" s="1033">
        <v>8261155</v>
      </c>
      <c r="O186" s="1227">
        <v>4295152.5</v>
      </c>
    </row>
    <row r="187" spans="1:15" ht="15" customHeight="1" x14ac:dyDescent="0.15">
      <c r="A187" s="1036" t="s">
        <v>385</v>
      </c>
      <c r="B187" s="1585">
        <v>13</v>
      </c>
      <c r="C187" s="1223">
        <v>1</v>
      </c>
      <c r="D187" s="1223">
        <v>0</v>
      </c>
      <c r="E187" s="1223">
        <v>0</v>
      </c>
      <c r="F187" s="1223">
        <v>0</v>
      </c>
      <c r="G187" s="1223">
        <v>0</v>
      </c>
      <c r="H187" s="1224">
        <v>13</v>
      </c>
      <c r="I187" s="1224">
        <v>14</v>
      </c>
      <c r="J187" s="1225">
        <v>156</v>
      </c>
      <c r="K187" s="1223">
        <v>12</v>
      </c>
      <c r="L187" s="2160" t="s">
        <v>1144</v>
      </c>
      <c r="M187" s="1033">
        <v>834000</v>
      </c>
      <c r="N187" s="1033">
        <v>8261155</v>
      </c>
      <c r="O187" s="1625"/>
    </row>
    <row r="188" spans="1:15" ht="15" customHeight="1" x14ac:dyDescent="0.15">
      <c r="A188" s="1036" t="s">
        <v>386</v>
      </c>
      <c r="B188" s="1585">
        <v>4</v>
      </c>
      <c r="C188" s="1223">
        <v>3</v>
      </c>
      <c r="D188" s="1223">
        <v>0</v>
      </c>
      <c r="E188" s="1223">
        <v>0</v>
      </c>
      <c r="F188" s="1223">
        <v>0</v>
      </c>
      <c r="G188" s="1223">
        <v>0</v>
      </c>
      <c r="H188" s="1224">
        <v>4</v>
      </c>
      <c r="I188" s="1224">
        <v>7</v>
      </c>
      <c r="J188" s="1225">
        <v>20</v>
      </c>
      <c r="K188" s="1223">
        <v>5</v>
      </c>
      <c r="L188" s="2160" t="s">
        <v>1144</v>
      </c>
      <c r="M188" s="1033">
        <v>834000</v>
      </c>
      <c r="N188" s="1033">
        <v>8261155</v>
      </c>
      <c r="O188" s="1227">
        <v>4295152.5</v>
      </c>
    </row>
    <row r="189" spans="1:15" ht="15" customHeight="1" x14ac:dyDescent="0.15">
      <c r="A189" s="1036" t="s">
        <v>387</v>
      </c>
      <c r="B189" s="1585">
        <v>9.1999999999999993</v>
      </c>
      <c r="C189" s="1223">
        <v>9</v>
      </c>
      <c r="D189" s="1223">
        <v>0</v>
      </c>
      <c r="E189" s="1223">
        <v>0</v>
      </c>
      <c r="F189" s="1223">
        <v>0</v>
      </c>
      <c r="G189" s="1223">
        <v>4</v>
      </c>
      <c r="H189" s="1224">
        <v>5.1999999999999993</v>
      </c>
      <c r="I189" s="1224">
        <v>18.2</v>
      </c>
      <c r="J189" s="1225">
        <v>41.599999999999994</v>
      </c>
      <c r="K189" s="1223">
        <v>8</v>
      </c>
      <c r="L189" s="2160" t="s">
        <v>1144</v>
      </c>
      <c r="M189" s="1033">
        <v>834000</v>
      </c>
      <c r="N189" s="1033">
        <v>8261155</v>
      </c>
      <c r="O189" s="1227">
        <v>4295152.5</v>
      </c>
    </row>
    <row r="190" spans="1:15" ht="15" customHeight="1" x14ac:dyDescent="0.15">
      <c r="A190" s="1036" t="s">
        <v>388</v>
      </c>
      <c r="B190" s="1585">
        <v>14.5</v>
      </c>
      <c r="C190" s="1223">
        <v>0</v>
      </c>
      <c r="D190" s="1223">
        <v>0</v>
      </c>
      <c r="E190" s="1223">
        <v>0</v>
      </c>
      <c r="F190" s="1223">
        <v>0</v>
      </c>
      <c r="G190" s="1223">
        <v>0</v>
      </c>
      <c r="H190" s="1224">
        <v>14.5</v>
      </c>
      <c r="I190" s="1224">
        <v>14.5</v>
      </c>
      <c r="J190" s="1225">
        <v>87</v>
      </c>
      <c r="K190" s="1223">
        <v>6</v>
      </c>
      <c r="L190" s="2160" t="s">
        <v>1144</v>
      </c>
      <c r="M190" s="1033">
        <v>834000</v>
      </c>
      <c r="N190" s="1033">
        <v>8261155</v>
      </c>
      <c r="O190" s="1227">
        <v>4295152.5</v>
      </c>
    </row>
    <row r="191" spans="1:15" ht="15" customHeight="1" x14ac:dyDescent="0.15">
      <c r="A191" s="1232" t="s">
        <v>389</v>
      </c>
      <c r="B191" s="1076">
        <v>474</v>
      </c>
      <c r="C191" s="1076">
        <v>51</v>
      </c>
      <c r="D191" s="1076">
        <v>2</v>
      </c>
      <c r="E191" s="1076">
        <v>26</v>
      </c>
      <c r="F191" s="1076">
        <v>45</v>
      </c>
      <c r="G191" s="1076">
        <v>82</v>
      </c>
      <c r="H191" s="1076">
        <v>319</v>
      </c>
      <c r="I191" s="1076">
        <v>454</v>
      </c>
      <c r="J191" s="1228">
        <v>2153.5</v>
      </c>
      <c r="K191" s="1228">
        <v>6.7507836990595615</v>
      </c>
      <c r="L191" s="1230"/>
      <c r="M191" s="1070"/>
      <c r="N191" s="485"/>
      <c r="O191" s="486"/>
    </row>
    <row r="192" spans="1:15" ht="15" customHeight="1" x14ac:dyDescent="0.15">
      <c r="A192" s="1036" t="s">
        <v>390</v>
      </c>
      <c r="B192" s="1585">
        <v>152</v>
      </c>
      <c r="C192" s="1223">
        <v>15</v>
      </c>
      <c r="D192" s="1223">
        <v>0</v>
      </c>
      <c r="E192" s="1223">
        <v>10</v>
      </c>
      <c r="F192" s="1223">
        <v>22</v>
      </c>
      <c r="G192" s="1223">
        <v>25</v>
      </c>
      <c r="H192" s="1224">
        <v>95</v>
      </c>
      <c r="I192" s="1224">
        <v>135</v>
      </c>
      <c r="J192" s="1225">
        <v>665</v>
      </c>
      <c r="K192" s="1223">
        <v>7</v>
      </c>
      <c r="L192" s="2160" t="s">
        <v>1144</v>
      </c>
      <c r="M192" s="1033">
        <v>834000</v>
      </c>
      <c r="N192" s="1033">
        <v>8261155</v>
      </c>
      <c r="O192" s="1227">
        <v>4295152.5</v>
      </c>
    </row>
    <row r="193" spans="1:15" ht="15" customHeight="1" x14ac:dyDescent="0.15">
      <c r="A193" s="1036" t="s">
        <v>391</v>
      </c>
      <c r="B193" s="1585">
        <v>27</v>
      </c>
      <c r="C193" s="1223">
        <v>0</v>
      </c>
      <c r="D193" s="1223">
        <v>2</v>
      </c>
      <c r="E193" s="1223">
        <v>4</v>
      </c>
      <c r="F193" s="1223">
        <v>4</v>
      </c>
      <c r="G193" s="1223">
        <v>3</v>
      </c>
      <c r="H193" s="1224">
        <v>14</v>
      </c>
      <c r="I193" s="1224">
        <v>19</v>
      </c>
      <c r="J193" s="1225">
        <v>98</v>
      </c>
      <c r="K193" s="1223">
        <v>7</v>
      </c>
      <c r="L193" s="2160" t="s">
        <v>1144</v>
      </c>
      <c r="M193" s="1033">
        <v>834000</v>
      </c>
      <c r="N193" s="1033">
        <v>8261155</v>
      </c>
      <c r="O193" s="1227">
        <v>4295152.5</v>
      </c>
    </row>
    <row r="194" spans="1:15" ht="15" customHeight="1" x14ac:dyDescent="0.15">
      <c r="A194" s="1036" t="s">
        <v>392</v>
      </c>
      <c r="B194" s="1585">
        <v>30.5</v>
      </c>
      <c r="C194" s="1223">
        <v>20</v>
      </c>
      <c r="D194" s="1223">
        <v>0</v>
      </c>
      <c r="E194" s="1223">
        <v>0</v>
      </c>
      <c r="F194" s="1223">
        <v>0</v>
      </c>
      <c r="G194" s="1223">
        <v>0</v>
      </c>
      <c r="H194" s="1224">
        <v>30.5</v>
      </c>
      <c r="I194" s="1224">
        <v>50.5</v>
      </c>
      <c r="J194" s="1225">
        <v>244</v>
      </c>
      <c r="K194" s="1223">
        <v>8</v>
      </c>
      <c r="L194" s="2160" t="s">
        <v>1144</v>
      </c>
      <c r="M194" s="1033">
        <v>834000</v>
      </c>
      <c r="N194" s="1033">
        <v>8261155</v>
      </c>
      <c r="O194" s="1227">
        <v>4295152.5</v>
      </c>
    </row>
    <row r="195" spans="1:15" ht="15" customHeight="1" x14ac:dyDescent="0.15">
      <c r="A195" s="1036" t="s">
        <v>393</v>
      </c>
      <c r="B195" s="1585">
        <v>73</v>
      </c>
      <c r="C195" s="1223">
        <v>0</v>
      </c>
      <c r="D195" s="1223">
        <v>0</v>
      </c>
      <c r="E195" s="1223">
        <v>0</v>
      </c>
      <c r="F195" s="1223">
        <v>0</v>
      </c>
      <c r="G195" s="1223">
        <v>0</v>
      </c>
      <c r="H195" s="1224">
        <v>73</v>
      </c>
      <c r="I195" s="1224">
        <v>73</v>
      </c>
      <c r="J195" s="1225">
        <v>474.5</v>
      </c>
      <c r="K195" s="1223">
        <v>6.5</v>
      </c>
      <c r="L195" s="2160" t="s">
        <v>1144</v>
      </c>
      <c r="M195" s="1033">
        <v>834000</v>
      </c>
      <c r="N195" s="1033">
        <v>8261155</v>
      </c>
      <c r="O195" s="1227">
        <v>4295152.5</v>
      </c>
    </row>
    <row r="196" spans="1:15" ht="15" customHeight="1" x14ac:dyDescent="0.15">
      <c r="A196" s="1036" t="s">
        <v>394</v>
      </c>
      <c r="B196" s="1585">
        <v>116</v>
      </c>
      <c r="C196" s="1223">
        <v>5</v>
      </c>
      <c r="D196" s="1223">
        <v>0</v>
      </c>
      <c r="E196" s="1223">
        <v>12</v>
      </c>
      <c r="F196" s="1223">
        <v>5</v>
      </c>
      <c r="G196" s="1223">
        <v>25</v>
      </c>
      <c r="H196" s="1224">
        <v>74</v>
      </c>
      <c r="I196" s="1224">
        <v>104</v>
      </c>
      <c r="J196" s="1225">
        <v>481</v>
      </c>
      <c r="K196" s="1223">
        <v>6.5</v>
      </c>
      <c r="L196" s="2160" t="s">
        <v>1144</v>
      </c>
      <c r="M196" s="1033">
        <v>834000</v>
      </c>
      <c r="N196" s="1033">
        <v>8261155</v>
      </c>
      <c r="O196" s="1227">
        <v>4295152.5</v>
      </c>
    </row>
    <row r="197" spans="1:15" ht="15" customHeight="1" x14ac:dyDescent="0.15">
      <c r="A197" s="1036" t="s">
        <v>395</v>
      </c>
      <c r="B197" s="1585">
        <v>31</v>
      </c>
      <c r="C197" s="1223">
        <v>0</v>
      </c>
      <c r="D197" s="1223">
        <v>0</v>
      </c>
      <c r="E197" s="1223">
        <v>0</v>
      </c>
      <c r="F197" s="1223">
        <v>8</v>
      </c>
      <c r="G197" s="1223">
        <v>12</v>
      </c>
      <c r="H197" s="1224">
        <v>11</v>
      </c>
      <c r="I197" s="1224">
        <v>23</v>
      </c>
      <c r="J197" s="1225">
        <v>44</v>
      </c>
      <c r="K197" s="1223">
        <v>4</v>
      </c>
      <c r="L197" s="2160" t="s">
        <v>1144</v>
      </c>
      <c r="M197" s="1033">
        <v>834000</v>
      </c>
      <c r="N197" s="1033">
        <v>8261155</v>
      </c>
      <c r="O197" s="1227">
        <v>4295152.5</v>
      </c>
    </row>
    <row r="198" spans="1:15" ht="15" customHeight="1" x14ac:dyDescent="0.15">
      <c r="A198" s="1036" t="s">
        <v>396</v>
      </c>
      <c r="B198" s="1585">
        <v>22</v>
      </c>
      <c r="C198" s="1223">
        <v>6</v>
      </c>
      <c r="D198" s="1223">
        <v>0</v>
      </c>
      <c r="E198" s="1223">
        <v>0</v>
      </c>
      <c r="F198" s="1223">
        <v>3</v>
      </c>
      <c r="G198" s="1223">
        <v>10</v>
      </c>
      <c r="H198" s="1224">
        <v>9</v>
      </c>
      <c r="I198" s="1224">
        <v>25</v>
      </c>
      <c r="J198" s="1225">
        <v>72</v>
      </c>
      <c r="K198" s="1223">
        <v>8</v>
      </c>
      <c r="L198" s="2160" t="s">
        <v>1144</v>
      </c>
      <c r="M198" s="1033">
        <v>834000</v>
      </c>
      <c r="N198" s="1033">
        <v>8261155</v>
      </c>
      <c r="O198" s="1227">
        <v>4295152.5</v>
      </c>
    </row>
    <row r="199" spans="1:15" ht="15" customHeight="1" x14ac:dyDescent="0.15">
      <c r="A199" s="1036" t="s">
        <v>397</v>
      </c>
      <c r="B199" s="1585">
        <v>22.5</v>
      </c>
      <c r="C199" s="1223">
        <v>5</v>
      </c>
      <c r="D199" s="1223">
        <v>0</v>
      </c>
      <c r="E199" s="1223">
        <v>0</v>
      </c>
      <c r="F199" s="1223">
        <v>3</v>
      </c>
      <c r="G199" s="1223">
        <v>7</v>
      </c>
      <c r="H199" s="1224">
        <v>12.5</v>
      </c>
      <c r="I199" s="1224">
        <v>24.5</v>
      </c>
      <c r="J199" s="1225">
        <v>75</v>
      </c>
      <c r="K199" s="1223">
        <v>6</v>
      </c>
      <c r="L199" s="2160" t="s">
        <v>1144</v>
      </c>
      <c r="M199" s="1033">
        <v>834000</v>
      </c>
      <c r="N199" s="1033">
        <v>8261155</v>
      </c>
      <c r="O199" s="1227">
        <v>4295152.5</v>
      </c>
    </row>
    <row r="200" spans="1:15" ht="15" customHeight="1" x14ac:dyDescent="0.15">
      <c r="A200" s="1232" t="s">
        <v>398</v>
      </c>
      <c r="B200" s="1076">
        <v>113</v>
      </c>
      <c r="C200" s="1076">
        <v>18</v>
      </c>
      <c r="D200" s="1076">
        <v>0</v>
      </c>
      <c r="E200" s="1076">
        <v>5</v>
      </c>
      <c r="F200" s="1076">
        <v>0</v>
      </c>
      <c r="G200" s="1076">
        <v>9</v>
      </c>
      <c r="H200" s="1076">
        <v>99</v>
      </c>
      <c r="I200" s="1076">
        <v>126</v>
      </c>
      <c r="J200" s="1228">
        <v>647.5</v>
      </c>
      <c r="K200" s="1228">
        <v>6.5404040404040407</v>
      </c>
      <c r="L200" s="1230"/>
      <c r="M200" s="1070"/>
      <c r="N200" s="485"/>
      <c r="O200" s="486"/>
    </row>
    <row r="201" spans="1:15" ht="15" customHeight="1" x14ac:dyDescent="0.15">
      <c r="A201" s="1036" t="s">
        <v>399</v>
      </c>
      <c r="B201" s="1585">
        <v>54.5</v>
      </c>
      <c r="C201" s="1223">
        <v>1</v>
      </c>
      <c r="D201" s="1223">
        <v>0</v>
      </c>
      <c r="E201" s="1223">
        <v>4</v>
      </c>
      <c r="F201" s="1223">
        <v>0</v>
      </c>
      <c r="G201" s="1223">
        <v>1</v>
      </c>
      <c r="H201" s="1224">
        <v>49.5</v>
      </c>
      <c r="I201" s="1224">
        <v>51.5</v>
      </c>
      <c r="J201" s="1225">
        <v>297</v>
      </c>
      <c r="K201" s="1223">
        <v>6</v>
      </c>
      <c r="L201" s="2160" t="s">
        <v>1144</v>
      </c>
      <c r="M201" s="1033">
        <v>834000</v>
      </c>
      <c r="N201" s="1033">
        <v>8261155</v>
      </c>
      <c r="O201" s="1227">
        <v>4295152.5</v>
      </c>
    </row>
    <row r="202" spans="1:15" ht="15" customHeight="1" x14ac:dyDescent="0.15">
      <c r="A202" s="1036" t="s">
        <v>400</v>
      </c>
      <c r="B202" s="1585">
        <v>4</v>
      </c>
      <c r="C202" s="1223">
        <v>1</v>
      </c>
      <c r="D202" s="1223">
        <v>0</v>
      </c>
      <c r="E202" s="1223">
        <v>0</v>
      </c>
      <c r="F202" s="1223">
        <v>0</v>
      </c>
      <c r="G202" s="1223">
        <v>0</v>
      </c>
      <c r="H202" s="1224">
        <v>4</v>
      </c>
      <c r="I202" s="1224">
        <v>5</v>
      </c>
      <c r="J202" s="1225">
        <v>28</v>
      </c>
      <c r="K202" s="1223">
        <v>7</v>
      </c>
      <c r="L202" s="2160" t="s">
        <v>1144</v>
      </c>
      <c r="M202" s="1033">
        <v>834000</v>
      </c>
      <c r="N202" s="1033">
        <v>8261155</v>
      </c>
      <c r="O202" s="1227">
        <v>4295152.5</v>
      </c>
    </row>
    <row r="203" spans="1:15" ht="15" customHeight="1" x14ac:dyDescent="0.15">
      <c r="A203" s="1036" t="s">
        <v>401</v>
      </c>
      <c r="B203" s="1585">
        <v>13</v>
      </c>
      <c r="C203" s="1223">
        <v>2</v>
      </c>
      <c r="D203" s="1223">
        <v>0</v>
      </c>
      <c r="E203" s="1223">
        <v>0</v>
      </c>
      <c r="F203" s="1223">
        <v>0</v>
      </c>
      <c r="G203" s="1223">
        <v>2</v>
      </c>
      <c r="H203" s="1224">
        <v>11</v>
      </c>
      <c r="I203" s="1224">
        <v>15</v>
      </c>
      <c r="J203" s="1225">
        <v>66</v>
      </c>
      <c r="K203" s="1223">
        <v>6</v>
      </c>
      <c r="L203" s="2160" t="s">
        <v>1144</v>
      </c>
      <c r="M203" s="1033">
        <v>834000</v>
      </c>
      <c r="N203" s="1033">
        <v>8261155</v>
      </c>
      <c r="O203" s="1227">
        <v>4295152.5</v>
      </c>
    </row>
    <row r="204" spans="1:15" ht="15" customHeight="1" x14ac:dyDescent="0.15">
      <c r="A204" s="1036" t="s">
        <v>402</v>
      </c>
      <c r="B204" s="262">
        <v>9</v>
      </c>
      <c r="C204" s="1223">
        <v>0</v>
      </c>
      <c r="D204" s="1223">
        <v>0</v>
      </c>
      <c r="E204" s="1223">
        <v>0</v>
      </c>
      <c r="F204" s="1223">
        <v>0</v>
      </c>
      <c r="G204" s="1223">
        <v>0</v>
      </c>
      <c r="H204" s="1224">
        <v>9</v>
      </c>
      <c r="I204" s="1224">
        <v>9</v>
      </c>
      <c r="J204" s="1225">
        <v>72</v>
      </c>
      <c r="K204" s="1223">
        <v>8</v>
      </c>
      <c r="L204" s="2160" t="s">
        <v>1144</v>
      </c>
      <c r="M204" s="1033">
        <v>834000</v>
      </c>
      <c r="N204" s="1033">
        <v>8261155</v>
      </c>
      <c r="O204" s="1227">
        <v>4295152.5</v>
      </c>
    </row>
    <row r="205" spans="1:15" ht="15" customHeight="1" x14ac:dyDescent="0.15">
      <c r="A205" s="1036" t="s">
        <v>403</v>
      </c>
      <c r="B205" s="1030">
        <v>0</v>
      </c>
      <c r="C205" s="1223"/>
      <c r="D205" s="1223"/>
      <c r="E205" s="1223"/>
      <c r="F205" s="1223"/>
      <c r="G205" s="1223"/>
      <c r="H205" s="1224">
        <v>0</v>
      </c>
      <c r="I205" s="1224">
        <v>0</v>
      </c>
      <c r="J205" s="1225">
        <v>0</v>
      </c>
      <c r="K205" s="1223"/>
      <c r="L205" s="1226"/>
      <c r="M205" s="1033"/>
      <c r="N205" s="1033"/>
      <c r="O205" s="1227"/>
    </row>
    <row r="206" spans="1:15" ht="15" customHeight="1" x14ac:dyDescent="0.15">
      <c r="A206" s="1036" t="s">
        <v>404</v>
      </c>
      <c r="B206" s="1030">
        <v>6</v>
      </c>
      <c r="C206" s="1223">
        <v>4</v>
      </c>
      <c r="D206" s="1223">
        <v>0</v>
      </c>
      <c r="E206" s="1223">
        <v>0</v>
      </c>
      <c r="F206" s="1223">
        <v>0</v>
      </c>
      <c r="G206" s="1223">
        <v>4</v>
      </c>
      <c r="H206" s="1224">
        <v>2</v>
      </c>
      <c r="I206" s="1224">
        <v>10</v>
      </c>
      <c r="J206" s="1225">
        <v>20</v>
      </c>
      <c r="K206" s="1223">
        <v>10</v>
      </c>
      <c r="L206" s="2160" t="s">
        <v>1144</v>
      </c>
      <c r="M206" s="1033">
        <v>834000</v>
      </c>
      <c r="N206" s="1033">
        <v>8261155</v>
      </c>
      <c r="O206" s="1227">
        <v>4295152.5</v>
      </c>
    </row>
    <row r="207" spans="1:15" ht="15" customHeight="1" x14ac:dyDescent="0.15">
      <c r="A207" s="1036" t="s">
        <v>405</v>
      </c>
      <c r="B207" s="1030">
        <v>5.5</v>
      </c>
      <c r="C207" s="1223">
        <v>10</v>
      </c>
      <c r="D207" s="1223">
        <v>0</v>
      </c>
      <c r="E207" s="1223">
        <v>1</v>
      </c>
      <c r="F207" s="1223">
        <v>0</v>
      </c>
      <c r="G207" s="1223">
        <v>2</v>
      </c>
      <c r="H207" s="1224">
        <v>2.5</v>
      </c>
      <c r="I207" s="1224">
        <v>14.5</v>
      </c>
      <c r="J207" s="1225">
        <v>17.5</v>
      </c>
      <c r="K207" s="1223">
        <v>7</v>
      </c>
      <c r="L207" s="2160" t="s">
        <v>1144</v>
      </c>
      <c r="M207" s="1033">
        <v>834000</v>
      </c>
      <c r="N207" s="1033">
        <v>8261155</v>
      </c>
      <c r="O207" s="1227">
        <v>4295152.5</v>
      </c>
    </row>
    <row r="208" spans="1:15" ht="15" customHeight="1" x14ac:dyDescent="0.15">
      <c r="A208" s="1036" t="s">
        <v>954</v>
      </c>
      <c r="B208" s="1030">
        <v>0</v>
      </c>
      <c r="C208" s="1223"/>
      <c r="D208" s="1223"/>
      <c r="E208" s="1223"/>
      <c r="F208" s="1223"/>
      <c r="G208" s="1223"/>
      <c r="H208" s="1224">
        <v>0</v>
      </c>
      <c r="I208" s="1224">
        <v>0</v>
      </c>
      <c r="J208" s="1225">
        <v>0</v>
      </c>
      <c r="K208" s="1223"/>
      <c r="L208" s="1226"/>
      <c r="M208" s="1033"/>
      <c r="N208" s="1033"/>
      <c r="O208" s="1227"/>
    </row>
    <row r="209" spans="1:15" ht="15" customHeight="1" thickBot="1" x14ac:dyDescent="0.2">
      <c r="A209" s="1217" t="s">
        <v>407</v>
      </c>
      <c r="B209" s="261">
        <v>21</v>
      </c>
      <c r="C209" s="1218"/>
      <c r="D209" s="1218"/>
      <c r="E209" s="1218"/>
      <c r="F209" s="1218"/>
      <c r="G209" s="1218"/>
      <c r="H209" s="1224">
        <v>21</v>
      </c>
      <c r="I209" s="1224">
        <v>21</v>
      </c>
      <c r="J209" s="1225">
        <v>147</v>
      </c>
      <c r="K209" s="1218">
        <v>7</v>
      </c>
      <c r="L209" s="2160" t="s">
        <v>1144</v>
      </c>
      <c r="M209" s="1033">
        <v>834000</v>
      </c>
      <c r="N209" s="1033">
        <v>8261155</v>
      </c>
      <c r="O209" s="1227">
        <v>4295152.5</v>
      </c>
    </row>
    <row r="210" spans="1:15" ht="15" customHeight="1" thickBot="1" x14ac:dyDescent="0.2">
      <c r="A210" s="449" t="s">
        <v>955</v>
      </c>
      <c r="B210" s="1208">
        <v>2386.9499999999998</v>
      </c>
      <c r="C210" s="1208">
        <v>202</v>
      </c>
      <c r="D210" s="1208">
        <v>51</v>
      </c>
      <c r="E210" s="1208">
        <v>34</v>
      </c>
      <c r="F210" s="1208">
        <v>57</v>
      </c>
      <c r="G210" s="1208">
        <v>172</v>
      </c>
      <c r="H210" s="1208">
        <v>2072.9499999999998</v>
      </c>
      <c r="I210" s="1208">
        <v>2497.9499999999998</v>
      </c>
      <c r="J210" s="1209">
        <v>13568.2</v>
      </c>
      <c r="K210" s="1209">
        <v>6.5453580645939375</v>
      </c>
      <c r="L210" s="1615" t="s">
        <v>1144</v>
      </c>
      <c r="M210" s="1211">
        <v>834000</v>
      </c>
      <c r="N210" s="1211">
        <v>8261155</v>
      </c>
      <c r="O210" s="562">
        <v>4268216.4993728744</v>
      </c>
    </row>
    <row r="211" spans="1:15" x14ac:dyDescent="0.15">
      <c r="A211" s="7" t="s">
        <v>1925</v>
      </c>
      <c r="B211" s="8"/>
      <c r="C211" s="8"/>
      <c r="D211" s="8"/>
      <c r="E211" s="9"/>
      <c r="F211" s="10"/>
      <c r="G211" s="11"/>
      <c r="H211" s="8"/>
      <c r="I211" s="249"/>
      <c r="J211" s="249"/>
      <c r="K211" s="257"/>
      <c r="L211" s="258"/>
      <c r="M211" s="259"/>
      <c r="N211" s="259"/>
      <c r="O211" s="259"/>
    </row>
    <row r="212" spans="1:15" x14ac:dyDescent="0.15">
      <c r="A212" s="42"/>
      <c r="B212" s="246"/>
      <c r="C212" s="246"/>
      <c r="D212" s="246"/>
      <c r="E212" s="246"/>
      <c r="F212" s="246"/>
      <c r="G212" s="246"/>
      <c r="H212" s="264"/>
      <c r="I212" s="249"/>
      <c r="J212" s="264"/>
      <c r="K212" s="266"/>
      <c r="L212" s="258"/>
      <c r="M212" s="259"/>
      <c r="N212" s="259"/>
      <c r="O212" s="259"/>
    </row>
    <row r="213" spans="1:15" x14ac:dyDescent="0.15">
      <c r="A213" s="260"/>
      <c r="B213" s="259"/>
      <c r="C213" s="259"/>
      <c r="D213" s="259"/>
      <c r="E213" s="259"/>
      <c r="F213" s="259"/>
      <c r="G213" s="259"/>
      <c r="H213" s="257"/>
      <c r="I213" s="257"/>
      <c r="J213" s="257"/>
      <c r="K213" s="257"/>
      <c r="L213" s="258"/>
      <c r="M213" s="259"/>
      <c r="N213" s="259"/>
      <c r="O213" s="259"/>
    </row>
    <row r="214" spans="1:15" x14ac:dyDescent="0.15">
      <c r="A214" s="260"/>
      <c r="B214" s="259"/>
      <c r="C214" s="259"/>
      <c r="D214" s="259"/>
      <c r="E214" s="259"/>
      <c r="F214" s="259"/>
      <c r="G214" s="259"/>
      <c r="H214" s="257"/>
      <c r="I214" s="257"/>
      <c r="J214" s="257"/>
      <c r="K214" s="257"/>
      <c r="L214" s="258"/>
      <c r="M214" s="259"/>
      <c r="N214" s="259"/>
      <c r="O214" s="259"/>
    </row>
    <row r="215" spans="1:15" ht="14" x14ac:dyDescent="0.15">
      <c r="A215" s="2815" t="s">
        <v>1958</v>
      </c>
      <c r="B215" s="2815"/>
      <c r="C215" s="2815"/>
      <c r="D215" s="2815"/>
      <c r="E215" s="2815"/>
      <c r="F215" s="2815"/>
      <c r="G215" s="2815"/>
      <c r="H215" s="2815"/>
      <c r="I215" s="2815"/>
      <c r="J215" s="2815"/>
      <c r="K215" s="2815"/>
      <c r="L215" s="2815"/>
      <c r="M215" s="2815"/>
      <c r="N215" s="2815"/>
      <c r="O215" s="2815"/>
    </row>
    <row r="216" spans="1:15" ht="14" thickBot="1" x14ac:dyDescent="0.2">
      <c r="A216" s="2047" t="s">
        <v>1739</v>
      </c>
      <c r="B216" s="263"/>
      <c r="C216" s="259"/>
      <c r="D216" s="259"/>
      <c r="E216" s="259"/>
      <c r="F216" s="259"/>
      <c r="G216" s="259"/>
      <c r="H216" s="257"/>
      <c r="I216" s="257"/>
      <c r="J216" s="257"/>
      <c r="K216" s="257"/>
      <c r="L216" s="258"/>
      <c r="M216" s="259"/>
      <c r="N216" s="259"/>
      <c r="O216" s="259"/>
    </row>
    <row r="217" spans="1:15" ht="15" customHeight="1" x14ac:dyDescent="0.15">
      <c r="A217" s="2816" t="s">
        <v>343</v>
      </c>
      <c r="B217" s="2819" t="s">
        <v>1959</v>
      </c>
      <c r="C217" s="2820"/>
      <c r="D217" s="2820"/>
      <c r="E217" s="2820"/>
      <c r="F217" s="2820"/>
      <c r="G217" s="2820"/>
      <c r="H217" s="2820"/>
      <c r="I217" s="2820"/>
      <c r="J217" s="2820"/>
      <c r="K217" s="2820"/>
      <c r="L217" s="2820"/>
      <c r="M217" s="2820"/>
      <c r="N217" s="2820"/>
      <c r="O217" s="2821"/>
    </row>
    <row r="218" spans="1:15" ht="15" customHeight="1" x14ac:dyDescent="0.15">
      <c r="A218" s="2817"/>
      <c r="B218" s="2822" t="s">
        <v>205</v>
      </c>
      <c r="C218" s="2822"/>
      <c r="D218" s="2822"/>
      <c r="E218" s="2822"/>
      <c r="F218" s="2822"/>
      <c r="G218" s="2822"/>
      <c r="H218" s="2822"/>
      <c r="I218" s="2822"/>
      <c r="J218" s="2283"/>
      <c r="K218" s="2283" t="s">
        <v>926</v>
      </c>
      <c r="L218" s="2283"/>
      <c r="M218" s="1199" t="s">
        <v>453</v>
      </c>
      <c r="N218" s="1199" t="s">
        <v>932</v>
      </c>
      <c r="O218" s="1204" t="s">
        <v>932</v>
      </c>
    </row>
    <row r="219" spans="1:15" ht="15" customHeight="1" x14ac:dyDescent="0.15">
      <c r="A219" s="2817"/>
      <c r="B219" s="2283" t="s">
        <v>449</v>
      </c>
      <c r="C219" s="2283"/>
      <c r="D219" s="2283" t="s">
        <v>1757</v>
      </c>
      <c r="E219" s="2283"/>
      <c r="F219" s="2283"/>
      <c r="G219" s="2283" t="s">
        <v>933</v>
      </c>
      <c r="H219" s="2283"/>
      <c r="I219" s="2283" t="s">
        <v>449</v>
      </c>
      <c r="J219" s="2308" t="s">
        <v>934</v>
      </c>
      <c r="K219" s="2308" t="s">
        <v>864</v>
      </c>
      <c r="L219" s="2308" t="s">
        <v>345</v>
      </c>
      <c r="M219" s="1200" t="s">
        <v>935</v>
      </c>
      <c r="N219" s="1200" t="s">
        <v>936</v>
      </c>
      <c r="O219" s="1205" t="s">
        <v>935</v>
      </c>
    </row>
    <row r="220" spans="1:15" ht="15" customHeight="1" x14ac:dyDescent="0.15">
      <c r="A220" s="2817"/>
      <c r="B220" s="2308" t="s">
        <v>938</v>
      </c>
      <c r="C220" s="2308" t="s">
        <v>940</v>
      </c>
      <c r="D220" s="2308" t="s">
        <v>1972</v>
      </c>
      <c r="E220" s="2308" t="s">
        <v>889</v>
      </c>
      <c r="F220" s="2308" t="s">
        <v>939</v>
      </c>
      <c r="G220" s="2308" t="s">
        <v>941</v>
      </c>
      <c r="H220" s="2308" t="s">
        <v>858</v>
      </c>
      <c r="I220" s="2308" t="s">
        <v>857</v>
      </c>
      <c r="J220" s="2308" t="s">
        <v>942</v>
      </c>
      <c r="K220" s="2308" t="s">
        <v>943</v>
      </c>
      <c r="L220" s="2308" t="s">
        <v>351</v>
      </c>
      <c r="M220" s="1200" t="s">
        <v>944</v>
      </c>
      <c r="N220" s="1200" t="s">
        <v>945</v>
      </c>
      <c r="O220" s="1205" t="s">
        <v>946</v>
      </c>
    </row>
    <row r="221" spans="1:15" ht="15" customHeight="1" thickBot="1" x14ac:dyDescent="0.2">
      <c r="A221" s="2818"/>
      <c r="B221" s="2032">
        <v>43100</v>
      </c>
      <c r="C221" s="2309">
        <v>2018</v>
      </c>
      <c r="D221" s="2309">
        <v>2018</v>
      </c>
      <c r="E221" s="2309">
        <v>2018</v>
      </c>
      <c r="F221" s="2309">
        <v>2018</v>
      </c>
      <c r="G221" s="2309" t="s">
        <v>947</v>
      </c>
      <c r="H221" s="1203">
        <v>2018</v>
      </c>
      <c r="I221" s="2032">
        <v>43465</v>
      </c>
      <c r="J221" s="2032" t="s">
        <v>1960</v>
      </c>
      <c r="K221" s="2032" t="s">
        <v>1960</v>
      </c>
      <c r="L221" s="2309" t="s">
        <v>457</v>
      </c>
      <c r="M221" s="1202" t="s">
        <v>948</v>
      </c>
      <c r="N221" s="1202" t="s">
        <v>949</v>
      </c>
      <c r="O221" s="1206" t="s">
        <v>949</v>
      </c>
    </row>
    <row r="222" spans="1:15" ht="15" customHeight="1" x14ac:dyDescent="0.15">
      <c r="A222" s="1212" t="s">
        <v>367</v>
      </c>
      <c r="B222" s="1207">
        <v>7917.4</v>
      </c>
      <c r="C222" s="1207">
        <v>243</v>
      </c>
      <c r="D222" s="1207">
        <v>116</v>
      </c>
      <c r="E222" s="1207">
        <v>8</v>
      </c>
      <c r="F222" s="1207">
        <v>149</v>
      </c>
      <c r="G222" s="1207">
        <v>470</v>
      </c>
      <c r="H222" s="1207">
        <v>7158.4</v>
      </c>
      <c r="I222" s="1207">
        <v>8003.4</v>
      </c>
      <c r="J222" s="1213">
        <v>23542.209999999995</v>
      </c>
      <c r="K222" s="1626">
        <v>3.2887530733124715</v>
      </c>
      <c r="L222" s="405"/>
      <c r="M222" s="1215"/>
      <c r="N222" s="1215"/>
      <c r="O222" s="1216"/>
    </row>
    <row r="223" spans="1:15" ht="15" customHeight="1" x14ac:dyDescent="0.15">
      <c r="A223" s="1036" t="s">
        <v>368</v>
      </c>
      <c r="B223" s="1223">
        <v>781</v>
      </c>
      <c r="C223" s="1223">
        <v>48</v>
      </c>
      <c r="D223" s="1223">
        <v>0</v>
      </c>
      <c r="E223" s="1223">
        <v>0</v>
      </c>
      <c r="F223" s="1223">
        <v>0</v>
      </c>
      <c r="G223" s="1223">
        <v>0</v>
      </c>
      <c r="H223" s="1224">
        <v>781</v>
      </c>
      <c r="I223" s="1224">
        <v>829</v>
      </c>
      <c r="J223" s="1225">
        <v>2186.7999999999997</v>
      </c>
      <c r="K223" s="1223">
        <v>2.8</v>
      </c>
      <c r="L223" s="2160" t="s">
        <v>1144</v>
      </c>
      <c r="M223" s="1033">
        <v>834000</v>
      </c>
      <c r="N223" s="1033">
        <v>3038838.55</v>
      </c>
      <c r="O223" s="1227">
        <v>2018779.2</v>
      </c>
    </row>
    <row r="224" spans="1:15" ht="15" customHeight="1" x14ac:dyDescent="0.15">
      <c r="A224" s="1036" t="s">
        <v>369</v>
      </c>
      <c r="B224" s="1223">
        <v>204</v>
      </c>
      <c r="C224" s="1223">
        <v>10</v>
      </c>
      <c r="D224" s="1223">
        <v>10</v>
      </c>
      <c r="E224" s="1223">
        <v>2</v>
      </c>
      <c r="F224" s="1223">
        <v>4</v>
      </c>
      <c r="G224" s="1223">
        <v>20</v>
      </c>
      <c r="H224" s="1224">
        <v>168</v>
      </c>
      <c r="I224" s="1224">
        <v>208</v>
      </c>
      <c r="J224" s="1225">
        <v>504</v>
      </c>
      <c r="K224" s="1223">
        <v>3</v>
      </c>
      <c r="L224" s="2160" t="s">
        <v>1144</v>
      </c>
      <c r="M224" s="1033">
        <v>834000</v>
      </c>
      <c r="N224" s="1033">
        <v>3038838.55</v>
      </c>
      <c r="O224" s="1227">
        <v>2018779.2</v>
      </c>
    </row>
    <row r="225" spans="1:15" ht="15" customHeight="1" x14ac:dyDescent="0.15">
      <c r="A225" s="1036" t="s">
        <v>370</v>
      </c>
      <c r="B225" s="1223">
        <v>1280.5</v>
      </c>
      <c r="C225" s="1223">
        <v>87</v>
      </c>
      <c r="D225" s="1223">
        <v>8</v>
      </c>
      <c r="E225" s="1223">
        <v>0</v>
      </c>
      <c r="F225" s="1223">
        <v>0</v>
      </c>
      <c r="G225" s="1223">
        <v>400</v>
      </c>
      <c r="H225" s="1224">
        <v>872.5</v>
      </c>
      <c r="I225" s="1224">
        <v>1367.5</v>
      </c>
      <c r="J225" s="1225">
        <v>3490</v>
      </c>
      <c r="K225" s="1223">
        <v>4</v>
      </c>
      <c r="L225" s="2160" t="s">
        <v>1144</v>
      </c>
      <c r="M225" s="1033">
        <v>834000</v>
      </c>
      <c r="N225" s="1033">
        <v>3038838.55</v>
      </c>
      <c r="O225" s="1227">
        <v>2018779.2</v>
      </c>
    </row>
    <row r="226" spans="1:15" ht="15" customHeight="1" x14ac:dyDescent="0.15">
      <c r="A226" s="1036" t="s">
        <v>371</v>
      </c>
      <c r="B226" s="1223">
        <v>130</v>
      </c>
      <c r="C226" s="1223">
        <v>5</v>
      </c>
      <c r="D226" s="1223">
        <v>20</v>
      </c>
      <c r="E226" s="1223">
        <v>0</v>
      </c>
      <c r="F226" s="1223">
        <v>0</v>
      </c>
      <c r="G226" s="1223">
        <v>5</v>
      </c>
      <c r="H226" s="1224">
        <v>105</v>
      </c>
      <c r="I226" s="1224">
        <v>135</v>
      </c>
      <c r="J226" s="1225">
        <v>420</v>
      </c>
      <c r="K226" s="1223">
        <v>4</v>
      </c>
      <c r="L226" s="2160" t="s">
        <v>1144</v>
      </c>
      <c r="M226" s="1033">
        <v>834000</v>
      </c>
      <c r="N226" s="1033">
        <v>3038838.55</v>
      </c>
      <c r="O226" s="1227">
        <v>2018779.2</v>
      </c>
    </row>
    <row r="227" spans="1:15" ht="15" customHeight="1" x14ac:dyDescent="0.15">
      <c r="A227" s="1036" t="s">
        <v>372</v>
      </c>
      <c r="B227" s="1223">
        <v>467.5</v>
      </c>
      <c r="C227" s="1223">
        <v>8</v>
      </c>
      <c r="D227" s="1223">
        <v>14</v>
      </c>
      <c r="E227" s="1223">
        <v>0</v>
      </c>
      <c r="F227" s="1223">
        <v>25</v>
      </c>
      <c r="G227" s="1223">
        <v>5</v>
      </c>
      <c r="H227" s="1224">
        <v>423.5</v>
      </c>
      <c r="I227" s="1224">
        <v>450.5</v>
      </c>
      <c r="J227" s="1225">
        <v>1482.25</v>
      </c>
      <c r="K227" s="1223">
        <v>3.5</v>
      </c>
      <c r="L227" s="2160" t="s">
        <v>1144</v>
      </c>
      <c r="M227" s="1033">
        <v>834000</v>
      </c>
      <c r="N227" s="1033">
        <v>3038838.55</v>
      </c>
      <c r="O227" s="1227">
        <v>2018779.2</v>
      </c>
    </row>
    <row r="228" spans="1:15" ht="15" customHeight="1" x14ac:dyDescent="0.15">
      <c r="A228" s="1036" t="s">
        <v>373</v>
      </c>
      <c r="B228" s="1223">
        <v>261</v>
      </c>
      <c r="C228" s="1223">
        <v>0</v>
      </c>
      <c r="D228" s="1223">
        <v>0</v>
      </c>
      <c r="E228" s="1223">
        <v>0</v>
      </c>
      <c r="F228" s="1223">
        <v>0</v>
      </c>
      <c r="G228" s="1223">
        <v>0</v>
      </c>
      <c r="H228" s="1224">
        <v>261</v>
      </c>
      <c r="I228" s="1224">
        <v>261</v>
      </c>
      <c r="J228" s="1225">
        <v>835.2</v>
      </c>
      <c r="K228" s="1223">
        <v>3.2</v>
      </c>
      <c r="L228" s="2160" t="s">
        <v>1144</v>
      </c>
      <c r="M228" s="1033">
        <v>834000</v>
      </c>
      <c r="N228" s="1033">
        <v>3038838.55</v>
      </c>
      <c r="O228" s="1227">
        <v>2018779.2</v>
      </c>
    </row>
    <row r="229" spans="1:15" ht="15" customHeight="1" x14ac:dyDescent="0.15">
      <c r="A229" s="1036" t="s">
        <v>950</v>
      </c>
      <c r="B229" s="1223">
        <v>117.9</v>
      </c>
      <c r="C229" s="1223">
        <v>5</v>
      </c>
      <c r="D229" s="1223">
        <v>14</v>
      </c>
      <c r="E229" s="1223">
        <v>0</v>
      </c>
      <c r="F229" s="1223">
        <v>0</v>
      </c>
      <c r="G229" s="1223">
        <v>0</v>
      </c>
      <c r="H229" s="1224">
        <v>103.9</v>
      </c>
      <c r="I229" s="1224">
        <v>122.9</v>
      </c>
      <c r="J229" s="1225">
        <v>363.65000000000003</v>
      </c>
      <c r="K229" s="1223">
        <v>3.5</v>
      </c>
      <c r="L229" s="2160" t="s">
        <v>1144</v>
      </c>
      <c r="M229" s="1033">
        <v>834000</v>
      </c>
      <c r="N229" s="1033">
        <v>3038838.55</v>
      </c>
      <c r="O229" s="1227">
        <v>2018779.2</v>
      </c>
    </row>
    <row r="230" spans="1:15" ht="15" customHeight="1" x14ac:dyDescent="0.15">
      <c r="A230" s="1036" t="s">
        <v>375</v>
      </c>
      <c r="B230" s="1223">
        <v>822.09999999999991</v>
      </c>
      <c r="C230" s="1223">
        <v>20</v>
      </c>
      <c r="D230" s="1223">
        <v>0</v>
      </c>
      <c r="E230" s="1223">
        <v>0</v>
      </c>
      <c r="F230" s="1223">
        <v>0</v>
      </c>
      <c r="G230" s="1223">
        <v>20</v>
      </c>
      <c r="H230" s="1224">
        <v>802.09999999999991</v>
      </c>
      <c r="I230" s="1224">
        <v>842.09999999999991</v>
      </c>
      <c r="J230" s="1225">
        <v>2406.2999999999997</v>
      </c>
      <c r="K230" s="1223">
        <v>3</v>
      </c>
      <c r="L230" s="2160" t="s">
        <v>1144</v>
      </c>
      <c r="M230" s="1033">
        <v>834000</v>
      </c>
      <c r="N230" s="1033">
        <v>3038838.55</v>
      </c>
      <c r="O230" s="1227">
        <v>2018779.2</v>
      </c>
    </row>
    <row r="231" spans="1:15" ht="15" customHeight="1" x14ac:dyDescent="0.15">
      <c r="A231" s="1036" t="s">
        <v>951</v>
      </c>
      <c r="B231" s="1223">
        <v>429.5</v>
      </c>
      <c r="C231" s="1223">
        <v>10</v>
      </c>
      <c r="D231" s="1223">
        <v>0</v>
      </c>
      <c r="E231" s="1223">
        <v>5</v>
      </c>
      <c r="F231" s="1223">
        <v>0</v>
      </c>
      <c r="G231" s="1223">
        <v>0</v>
      </c>
      <c r="H231" s="1224">
        <v>424.5</v>
      </c>
      <c r="I231" s="1224">
        <v>434.5</v>
      </c>
      <c r="J231" s="1225">
        <v>1273.5</v>
      </c>
      <c r="K231" s="1223">
        <v>3</v>
      </c>
      <c r="L231" s="2160" t="s">
        <v>1144</v>
      </c>
      <c r="M231" s="1033">
        <v>834000</v>
      </c>
      <c r="N231" s="1033">
        <v>3038838.55</v>
      </c>
      <c r="O231" s="1227">
        <v>2018779.2</v>
      </c>
    </row>
    <row r="232" spans="1:15" ht="15" customHeight="1" x14ac:dyDescent="0.15">
      <c r="A232" s="1036" t="s">
        <v>377</v>
      </c>
      <c r="B232" s="1223">
        <v>383</v>
      </c>
      <c r="C232" s="1223">
        <v>2</v>
      </c>
      <c r="D232" s="1223">
        <v>0</v>
      </c>
      <c r="E232" s="1223">
        <v>0</v>
      </c>
      <c r="F232" s="1223">
        <v>0</v>
      </c>
      <c r="G232" s="1223">
        <v>12</v>
      </c>
      <c r="H232" s="1224">
        <v>371</v>
      </c>
      <c r="I232" s="1224">
        <v>385</v>
      </c>
      <c r="J232" s="1225">
        <v>1484</v>
      </c>
      <c r="K232" s="1223">
        <v>4</v>
      </c>
      <c r="L232" s="2160" t="s">
        <v>1144</v>
      </c>
      <c r="M232" s="1033">
        <v>834000</v>
      </c>
      <c r="N232" s="1033">
        <v>3038838.55</v>
      </c>
      <c r="O232" s="1227">
        <v>2018779.2</v>
      </c>
    </row>
    <row r="233" spans="1:15" ht="15" customHeight="1" x14ac:dyDescent="0.15">
      <c r="A233" s="1036" t="s">
        <v>378</v>
      </c>
      <c r="B233" s="1223">
        <v>875.5</v>
      </c>
      <c r="C233" s="1223">
        <v>8</v>
      </c>
      <c r="D233" s="1223">
        <v>0</v>
      </c>
      <c r="E233" s="1223">
        <v>0</v>
      </c>
      <c r="F233" s="1223">
        <v>0</v>
      </c>
      <c r="G233" s="1223">
        <v>7</v>
      </c>
      <c r="H233" s="1224">
        <v>868.5</v>
      </c>
      <c r="I233" s="1224">
        <v>883.5</v>
      </c>
      <c r="J233" s="1225">
        <v>3039.75</v>
      </c>
      <c r="K233" s="1223">
        <v>3.5</v>
      </c>
      <c r="L233" s="2160" t="s">
        <v>1144</v>
      </c>
      <c r="M233" s="1033">
        <v>834000</v>
      </c>
      <c r="N233" s="1033">
        <v>3038838.55</v>
      </c>
      <c r="O233" s="1227">
        <v>2018779.2</v>
      </c>
    </row>
    <row r="234" spans="1:15" ht="15" customHeight="1" x14ac:dyDescent="0.15">
      <c r="A234" s="1036" t="s">
        <v>952</v>
      </c>
      <c r="B234" s="1223">
        <v>1738</v>
      </c>
      <c r="C234" s="1223">
        <v>25</v>
      </c>
      <c r="D234" s="1223">
        <v>50</v>
      </c>
      <c r="E234" s="1223">
        <v>1</v>
      </c>
      <c r="F234" s="1223">
        <v>20</v>
      </c>
      <c r="G234" s="1223">
        <v>1</v>
      </c>
      <c r="H234" s="1224">
        <v>1666</v>
      </c>
      <c r="I234" s="1224">
        <v>1742</v>
      </c>
      <c r="J234" s="1225">
        <v>4998</v>
      </c>
      <c r="K234" s="1223">
        <v>3</v>
      </c>
      <c r="L234" s="2160" t="s">
        <v>1144</v>
      </c>
      <c r="M234" s="1033">
        <v>834000</v>
      </c>
      <c r="N234" s="1033">
        <v>3038838.55</v>
      </c>
      <c r="O234" s="1227">
        <v>2018779.2</v>
      </c>
    </row>
    <row r="235" spans="1:15" ht="15" customHeight="1" x14ac:dyDescent="0.15">
      <c r="A235" s="1036" t="s">
        <v>380</v>
      </c>
      <c r="B235" s="1223">
        <v>411.4</v>
      </c>
      <c r="C235" s="1223">
        <v>15</v>
      </c>
      <c r="D235" s="1223">
        <v>0</v>
      </c>
      <c r="E235" s="1223">
        <v>0</v>
      </c>
      <c r="F235" s="1223">
        <v>100</v>
      </c>
      <c r="G235" s="1223">
        <v>0</v>
      </c>
      <c r="H235" s="1224">
        <v>311.39999999999998</v>
      </c>
      <c r="I235" s="1224">
        <v>326.39999999999998</v>
      </c>
      <c r="J235" s="1225">
        <v>1058.76</v>
      </c>
      <c r="K235" s="1223">
        <v>3.4</v>
      </c>
      <c r="L235" s="2160" t="s">
        <v>1144</v>
      </c>
      <c r="M235" s="1033">
        <v>834000</v>
      </c>
      <c r="N235" s="1033">
        <v>3038838.55</v>
      </c>
      <c r="O235" s="1227">
        <v>2018779.2</v>
      </c>
    </row>
    <row r="236" spans="1:15" ht="15" customHeight="1" x14ac:dyDescent="0.15">
      <c r="A236" s="1036" t="s">
        <v>381</v>
      </c>
      <c r="B236" s="1223">
        <v>0</v>
      </c>
      <c r="C236" s="1223"/>
      <c r="D236" s="1223"/>
      <c r="E236" s="1223"/>
      <c r="F236" s="1223"/>
      <c r="G236" s="1223"/>
      <c r="H236" s="1224">
        <v>0</v>
      </c>
      <c r="I236" s="1224">
        <v>0</v>
      </c>
      <c r="J236" s="1225">
        <v>0</v>
      </c>
      <c r="K236" s="1225"/>
      <c r="L236" s="1226"/>
      <c r="M236" s="1033"/>
      <c r="N236" s="1624"/>
      <c r="O236" s="1625"/>
    </row>
    <row r="237" spans="1:15" ht="15" customHeight="1" x14ac:dyDescent="0.15">
      <c r="A237" s="1036" t="s">
        <v>382</v>
      </c>
      <c r="B237" s="1223">
        <v>16</v>
      </c>
      <c r="C237" s="1223"/>
      <c r="D237" s="1223"/>
      <c r="E237" s="1223"/>
      <c r="F237" s="1223"/>
      <c r="G237" s="1223"/>
      <c r="H237" s="1224"/>
      <c r="I237" s="1224">
        <v>16</v>
      </c>
      <c r="J237" s="1225">
        <v>0</v>
      </c>
      <c r="K237" s="1224">
        <v>3.2</v>
      </c>
      <c r="L237" s="2160" t="s">
        <v>1144</v>
      </c>
      <c r="M237" s="1033">
        <v>834000</v>
      </c>
      <c r="N237" s="1033">
        <v>3038838.55</v>
      </c>
      <c r="O237" s="1227">
        <v>2018779.2</v>
      </c>
    </row>
    <row r="238" spans="1:15" ht="15" customHeight="1" x14ac:dyDescent="0.15">
      <c r="A238" s="484" t="s">
        <v>953</v>
      </c>
      <c r="B238" s="1076">
        <v>1560.5</v>
      </c>
      <c r="C238" s="1076">
        <v>99</v>
      </c>
      <c r="D238" s="1076">
        <v>32</v>
      </c>
      <c r="E238" s="1076">
        <v>14</v>
      </c>
      <c r="F238" s="1076">
        <v>68</v>
      </c>
      <c r="G238" s="1076">
        <v>50</v>
      </c>
      <c r="H238" s="1076">
        <v>1396.5</v>
      </c>
      <c r="I238" s="1076">
        <v>1577.5</v>
      </c>
      <c r="J238" s="1228">
        <v>5261.7799999999988</v>
      </c>
      <c r="K238" s="1228">
        <v>3.7678338703902607</v>
      </c>
      <c r="L238" s="1230"/>
      <c r="M238" s="1070"/>
      <c r="N238" s="485"/>
      <c r="O238" s="486"/>
    </row>
    <row r="239" spans="1:15" ht="15" customHeight="1" x14ac:dyDescent="0.15">
      <c r="A239" s="1036" t="s">
        <v>384</v>
      </c>
      <c r="B239" s="1223">
        <v>1077.5999999999999</v>
      </c>
      <c r="C239" s="1223">
        <v>65</v>
      </c>
      <c r="D239" s="1223">
        <v>20</v>
      </c>
      <c r="E239" s="1223">
        <v>10</v>
      </c>
      <c r="F239" s="1223">
        <v>50</v>
      </c>
      <c r="G239" s="1223">
        <v>50</v>
      </c>
      <c r="H239" s="1224">
        <v>947.59999999999991</v>
      </c>
      <c r="I239" s="1224">
        <v>1082.5999999999999</v>
      </c>
      <c r="J239" s="1225">
        <v>3790.3999999999996</v>
      </c>
      <c r="K239" s="1223">
        <v>4</v>
      </c>
      <c r="L239" s="2160" t="s">
        <v>1144</v>
      </c>
      <c r="M239" s="1033">
        <v>834000</v>
      </c>
      <c r="N239" s="1033">
        <v>3038838.55</v>
      </c>
      <c r="O239" s="1227">
        <v>2018779.2</v>
      </c>
    </row>
    <row r="240" spans="1:15" ht="15" customHeight="1" x14ac:dyDescent="0.15">
      <c r="A240" s="1036" t="s">
        <v>385</v>
      </c>
      <c r="B240" s="1223">
        <v>159.5</v>
      </c>
      <c r="C240" s="1223">
        <v>1</v>
      </c>
      <c r="D240" s="1223">
        <v>0</v>
      </c>
      <c r="E240" s="1223">
        <v>0</v>
      </c>
      <c r="F240" s="1223">
        <v>0</v>
      </c>
      <c r="G240" s="1223">
        <v>0</v>
      </c>
      <c r="H240" s="1224">
        <v>159.5</v>
      </c>
      <c r="I240" s="1224">
        <v>160.5</v>
      </c>
      <c r="J240" s="1225">
        <v>638</v>
      </c>
      <c r="K240" s="1223">
        <v>4</v>
      </c>
      <c r="L240" s="2160" t="s">
        <v>1144</v>
      </c>
      <c r="M240" s="1033">
        <v>834000</v>
      </c>
      <c r="N240" s="1033">
        <v>3038838.55</v>
      </c>
      <c r="O240" s="1227">
        <v>2018779.2</v>
      </c>
    </row>
    <row r="241" spans="1:15" ht="15" customHeight="1" x14ac:dyDescent="0.15">
      <c r="A241" s="1036" t="s">
        <v>386</v>
      </c>
      <c r="B241" s="1223">
        <v>221.2</v>
      </c>
      <c r="C241" s="1223">
        <v>25</v>
      </c>
      <c r="D241" s="1223">
        <v>12</v>
      </c>
      <c r="E241" s="1223">
        <v>4</v>
      </c>
      <c r="F241" s="1223">
        <v>18</v>
      </c>
      <c r="G241" s="1223">
        <v>0</v>
      </c>
      <c r="H241" s="1224">
        <v>187.2</v>
      </c>
      <c r="I241" s="1224">
        <v>224.2</v>
      </c>
      <c r="J241" s="1225">
        <v>505.44</v>
      </c>
      <c r="K241" s="1223">
        <v>2.7</v>
      </c>
      <c r="L241" s="2160" t="s">
        <v>1144</v>
      </c>
      <c r="M241" s="1033">
        <v>834000</v>
      </c>
      <c r="N241" s="1033">
        <v>3038838.55</v>
      </c>
      <c r="O241" s="1227">
        <v>2018779.2</v>
      </c>
    </row>
    <row r="242" spans="1:15" ht="15" customHeight="1" x14ac:dyDescent="0.15">
      <c r="A242" s="1036" t="s">
        <v>387</v>
      </c>
      <c r="B242" s="1223">
        <v>40</v>
      </c>
      <c r="C242" s="1223">
        <v>8</v>
      </c>
      <c r="D242" s="1223">
        <v>0</v>
      </c>
      <c r="E242" s="1223">
        <v>0</v>
      </c>
      <c r="F242" s="1223">
        <v>0</v>
      </c>
      <c r="G242" s="1223">
        <v>0</v>
      </c>
      <c r="H242" s="1224">
        <v>40</v>
      </c>
      <c r="I242" s="1224">
        <v>48</v>
      </c>
      <c r="J242" s="1225">
        <v>160</v>
      </c>
      <c r="K242" s="1223">
        <v>4</v>
      </c>
      <c r="L242" s="2160" t="s">
        <v>1144</v>
      </c>
      <c r="M242" s="1033">
        <v>834000</v>
      </c>
      <c r="N242" s="1033">
        <v>3038838.55</v>
      </c>
      <c r="O242" s="1227">
        <v>2018779.2</v>
      </c>
    </row>
    <row r="243" spans="1:15" ht="15" customHeight="1" x14ac:dyDescent="0.15">
      <c r="A243" s="1036" t="s">
        <v>388</v>
      </c>
      <c r="B243" s="1223">
        <v>62.2</v>
      </c>
      <c r="C243" s="1223">
        <v>0</v>
      </c>
      <c r="D243" s="1223">
        <v>0</v>
      </c>
      <c r="E243" s="1223">
        <v>0</v>
      </c>
      <c r="F243" s="1223">
        <v>0</v>
      </c>
      <c r="G243" s="1223">
        <v>0</v>
      </c>
      <c r="H243" s="1224">
        <v>62.2</v>
      </c>
      <c r="I243" s="1224">
        <v>62.2</v>
      </c>
      <c r="J243" s="1225">
        <v>167.94000000000003</v>
      </c>
      <c r="K243" s="1223">
        <v>2.7</v>
      </c>
      <c r="L243" s="2160" t="s">
        <v>1144</v>
      </c>
      <c r="M243" s="1033">
        <v>834000</v>
      </c>
      <c r="N243" s="1033">
        <v>3038838.55</v>
      </c>
      <c r="O243" s="1227">
        <v>2018779.2</v>
      </c>
    </row>
    <row r="244" spans="1:15" ht="15" customHeight="1" x14ac:dyDescent="0.15">
      <c r="A244" s="1232" t="s">
        <v>389</v>
      </c>
      <c r="B244" s="1076">
        <v>6668.5</v>
      </c>
      <c r="C244" s="1076">
        <v>493</v>
      </c>
      <c r="D244" s="1076">
        <v>3</v>
      </c>
      <c r="E244" s="1076">
        <v>890</v>
      </c>
      <c r="F244" s="1076">
        <v>194</v>
      </c>
      <c r="G244" s="1076">
        <v>569</v>
      </c>
      <c r="H244" s="1076">
        <v>5012.5</v>
      </c>
      <c r="I244" s="1076">
        <v>6077.5</v>
      </c>
      <c r="J244" s="1228">
        <v>15195.45</v>
      </c>
      <c r="K244" s="1228">
        <v>3.0315112219451374</v>
      </c>
      <c r="L244" s="1230"/>
      <c r="M244" s="1070"/>
      <c r="N244" s="485"/>
      <c r="O244" s="486"/>
    </row>
    <row r="245" spans="1:15" ht="15" customHeight="1" x14ac:dyDescent="0.15">
      <c r="A245" s="1036" t="s">
        <v>390</v>
      </c>
      <c r="B245" s="1223">
        <v>2394</v>
      </c>
      <c r="C245" s="1223">
        <v>345</v>
      </c>
      <c r="D245" s="1223">
        <v>0</v>
      </c>
      <c r="E245" s="1223">
        <v>855</v>
      </c>
      <c r="F245" s="1223">
        <v>152</v>
      </c>
      <c r="G245" s="1223">
        <v>123</v>
      </c>
      <c r="H245" s="1224">
        <v>1264</v>
      </c>
      <c r="I245" s="1224">
        <v>1732</v>
      </c>
      <c r="J245" s="1225">
        <v>3792</v>
      </c>
      <c r="K245" s="1223">
        <v>3</v>
      </c>
      <c r="L245" s="2160" t="s">
        <v>1144</v>
      </c>
      <c r="M245" s="1033">
        <v>834000</v>
      </c>
      <c r="N245" s="1033">
        <v>3038838.55</v>
      </c>
      <c r="O245" s="1227">
        <v>2018779.2</v>
      </c>
    </row>
    <row r="246" spans="1:15" ht="15" customHeight="1" x14ac:dyDescent="0.15">
      <c r="A246" s="1036" t="s">
        <v>391</v>
      </c>
      <c r="B246" s="1223">
        <v>206.5</v>
      </c>
      <c r="C246" s="1223">
        <v>12</v>
      </c>
      <c r="D246" s="1223">
        <v>3</v>
      </c>
      <c r="E246" s="1223">
        <v>0</v>
      </c>
      <c r="F246" s="1223">
        <v>0</v>
      </c>
      <c r="G246" s="1223">
        <v>8</v>
      </c>
      <c r="H246" s="1224">
        <v>195.5</v>
      </c>
      <c r="I246" s="1224">
        <v>218.5</v>
      </c>
      <c r="J246" s="1225">
        <v>684.25</v>
      </c>
      <c r="K246" s="1223">
        <v>3.5</v>
      </c>
      <c r="L246" s="2160" t="s">
        <v>1144</v>
      </c>
      <c r="M246" s="1033">
        <v>834000</v>
      </c>
      <c r="N246" s="1033">
        <v>3038838.55</v>
      </c>
      <c r="O246" s="1227">
        <v>2018779.2</v>
      </c>
    </row>
    <row r="247" spans="1:15" ht="15" customHeight="1" x14ac:dyDescent="0.15">
      <c r="A247" s="1036" t="s">
        <v>392</v>
      </c>
      <c r="B247" s="1223">
        <v>54</v>
      </c>
      <c r="C247" s="1223">
        <v>20</v>
      </c>
      <c r="D247" s="1223">
        <v>0</v>
      </c>
      <c r="E247" s="1223">
        <v>0</v>
      </c>
      <c r="F247" s="1223">
        <v>0</v>
      </c>
      <c r="G247" s="1223">
        <v>0</v>
      </c>
      <c r="H247" s="1224">
        <v>54</v>
      </c>
      <c r="I247" s="1224">
        <v>74</v>
      </c>
      <c r="J247" s="1225">
        <v>162</v>
      </c>
      <c r="K247" s="1223">
        <v>3</v>
      </c>
      <c r="L247" s="2160" t="s">
        <v>1144</v>
      </c>
      <c r="M247" s="1033">
        <v>834000</v>
      </c>
      <c r="N247" s="1033">
        <v>3038838.55</v>
      </c>
      <c r="O247" s="1227">
        <v>2018779.2</v>
      </c>
    </row>
    <row r="248" spans="1:15" ht="15" customHeight="1" x14ac:dyDescent="0.15">
      <c r="A248" s="1036" t="s">
        <v>393</v>
      </c>
      <c r="B248" s="1223">
        <v>1786</v>
      </c>
      <c r="C248" s="1223">
        <v>100</v>
      </c>
      <c r="D248" s="1223">
        <v>0</v>
      </c>
      <c r="E248" s="1223">
        <v>0</v>
      </c>
      <c r="F248" s="1223">
        <v>0</v>
      </c>
      <c r="G248" s="1223">
        <v>0</v>
      </c>
      <c r="H248" s="1224">
        <v>1786</v>
      </c>
      <c r="I248" s="1224">
        <v>1886</v>
      </c>
      <c r="J248" s="1225">
        <v>5715.2000000000007</v>
      </c>
      <c r="K248" s="1223">
        <v>3.2</v>
      </c>
      <c r="L248" s="2160" t="s">
        <v>1144</v>
      </c>
      <c r="M248" s="1033">
        <v>834000</v>
      </c>
      <c r="N248" s="1033">
        <v>3038838.55</v>
      </c>
      <c r="O248" s="1227">
        <v>2018779.2</v>
      </c>
    </row>
    <row r="249" spans="1:15" ht="15" customHeight="1" x14ac:dyDescent="0.15">
      <c r="A249" s="1036" t="s">
        <v>394</v>
      </c>
      <c r="B249" s="1223">
        <v>878</v>
      </c>
      <c r="C249" s="1223">
        <v>0</v>
      </c>
      <c r="D249" s="1223">
        <v>0</v>
      </c>
      <c r="E249" s="1223">
        <v>15</v>
      </c>
      <c r="F249" s="1223">
        <v>12</v>
      </c>
      <c r="G249" s="1223">
        <v>158</v>
      </c>
      <c r="H249" s="1224">
        <v>693</v>
      </c>
      <c r="I249" s="1224">
        <v>851</v>
      </c>
      <c r="J249" s="1225">
        <v>2079</v>
      </c>
      <c r="K249" s="1223">
        <v>3</v>
      </c>
      <c r="L249" s="2160" t="s">
        <v>1144</v>
      </c>
      <c r="M249" s="1033">
        <v>834000</v>
      </c>
      <c r="N249" s="1033">
        <v>3038838.55</v>
      </c>
      <c r="O249" s="1227">
        <v>2018779.2</v>
      </c>
    </row>
    <row r="250" spans="1:15" ht="15" customHeight="1" x14ac:dyDescent="0.15">
      <c r="A250" s="1036" t="s">
        <v>395</v>
      </c>
      <c r="B250" s="1223">
        <v>869</v>
      </c>
      <c r="C250" s="1223">
        <v>0</v>
      </c>
      <c r="D250" s="1223">
        <v>0</v>
      </c>
      <c r="E250" s="1223">
        <v>15</v>
      </c>
      <c r="F250" s="1223">
        <v>25</v>
      </c>
      <c r="G250" s="1223">
        <v>235</v>
      </c>
      <c r="H250" s="1224">
        <v>594</v>
      </c>
      <c r="I250" s="1224">
        <v>829</v>
      </c>
      <c r="J250" s="1225">
        <v>1485</v>
      </c>
      <c r="K250" s="1223">
        <v>2.5</v>
      </c>
      <c r="L250" s="2160" t="s">
        <v>1144</v>
      </c>
      <c r="M250" s="1033">
        <v>834000</v>
      </c>
      <c r="N250" s="1033">
        <v>3038838.55</v>
      </c>
      <c r="O250" s="1227">
        <v>2018779.2</v>
      </c>
    </row>
    <row r="251" spans="1:15" ht="15" customHeight="1" x14ac:dyDescent="0.15">
      <c r="A251" s="1036" t="s">
        <v>396</v>
      </c>
      <c r="B251" s="1031">
        <v>179</v>
      </c>
      <c r="C251" s="1223">
        <v>8</v>
      </c>
      <c r="D251" s="1223">
        <v>0</v>
      </c>
      <c r="E251" s="1223">
        <v>5</v>
      </c>
      <c r="F251" s="1223">
        <v>0</v>
      </c>
      <c r="G251" s="1223">
        <v>30</v>
      </c>
      <c r="H251" s="1224">
        <v>144</v>
      </c>
      <c r="I251" s="1224">
        <v>182</v>
      </c>
      <c r="J251" s="1225">
        <v>432</v>
      </c>
      <c r="K251" s="1223">
        <v>3</v>
      </c>
      <c r="L251" s="2160" t="s">
        <v>1144</v>
      </c>
      <c r="M251" s="1033">
        <v>834000</v>
      </c>
      <c r="N251" s="1033">
        <v>3038838.55</v>
      </c>
      <c r="O251" s="1227">
        <v>2018779.2</v>
      </c>
    </row>
    <row r="252" spans="1:15" ht="15" customHeight="1" x14ac:dyDescent="0.15">
      <c r="A252" s="1036" t="s">
        <v>397</v>
      </c>
      <c r="B252" s="1031">
        <v>302</v>
      </c>
      <c r="C252" s="1223">
        <v>8</v>
      </c>
      <c r="D252" s="1223">
        <v>0</v>
      </c>
      <c r="E252" s="1223">
        <v>0</v>
      </c>
      <c r="F252" s="1223">
        <v>5</v>
      </c>
      <c r="G252" s="1223">
        <v>15</v>
      </c>
      <c r="H252" s="1224">
        <v>282</v>
      </c>
      <c r="I252" s="1224">
        <v>305</v>
      </c>
      <c r="J252" s="1225">
        <v>846</v>
      </c>
      <c r="K252" s="1223">
        <v>3</v>
      </c>
      <c r="L252" s="2160" t="s">
        <v>1144</v>
      </c>
      <c r="M252" s="1033">
        <v>834000</v>
      </c>
      <c r="N252" s="1033">
        <v>3038838.55</v>
      </c>
      <c r="O252" s="1227">
        <v>2018779.2</v>
      </c>
    </row>
    <row r="253" spans="1:15" ht="15" customHeight="1" x14ac:dyDescent="0.15">
      <c r="A253" s="1232" t="s">
        <v>398</v>
      </c>
      <c r="B253" s="1076">
        <v>8880.5</v>
      </c>
      <c r="C253" s="1076">
        <v>1031</v>
      </c>
      <c r="D253" s="1076">
        <v>573</v>
      </c>
      <c r="E253" s="1076">
        <v>623</v>
      </c>
      <c r="F253" s="1076">
        <v>636</v>
      </c>
      <c r="G253" s="1076">
        <v>248</v>
      </c>
      <c r="H253" s="1076">
        <v>6800.5</v>
      </c>
      <c r="I253" s="1076">
        <v>8652.5</v>
      </c>
      <c r="J253" s="1228">
        <v>23358.100000000002</v>
      </c>
      <c r="K253" s="1228">
        <v>3.4347621498419239</v>
      </c>
      <c r="L253" s="1230"/>
      <c r="M253" s="1070"/>
      <c r="N253" s="485"/>
      <c r="O253" s="486"/>
    </row>
    <row r="254" spans="1:15" ht="15" customHeight="1" x14ac:dyDescent="0.15">
      <c r="A254" s="1036" t="s">
        <v>399</v>
      </c>
      <c r="B254" s="1031">
        <v>2358</v>
      </c>
      <c r="C254" s="1223">
        <v>123</v>
      </c>
      <c r="D254" s="1223">
        <v>234</v>
      </c>
      <c r="E254" s="1223">
        <v>35</v>
      </c>
      <c r="F254" s="1223">
        <v>46</v>
      </c>
      <c r="G254" s="1223">
        <v>45</v>
      </c>
      <c r="H254" s="1224">
        <v>1998</v>
      </c>
      <c r="I254" s="1224">
        <v>2400</v>
      </c>
      <c r="J254" s="1225">
        <v>5794.2</v>
      </c>
      <c r="K254" s="1223">
        <v>2.9</v>
      </c>
      <c r="L254" s="2160" t="s">
        <v>1144</v>
      </c>
      <c r="M254" s="1033">
        <v>834000</v>
      </c>
      <c r="N254" s="1033">
        <v>3038838.55</v>
      </c>
      <c r="O254" s="1227">
        <v>2018779.2</v>
      </c>
    </row>
    <row r="255" spans="1:15" ht="15" customHeight="1" x14ac:dyDescent="0.15">
      <c r="A255" s="1036" t="s">
        <v>400</v>
      </c>
      <c r="B255" s="1031">
        <v>2219</v>
      </c>
      <c r="C255" s="1223">
        <v>530</v>
      </c>
      <c r="D255" s="1223">
        <v>300</v>
      </c>
      <c r="E255" s="1223">
        <v>140</v>
      </c>
      <c r="F255" s="1223">
        <v>332</v>
      </c>
      <c r="G255" s="1223">
        <v>0</v>
      </c>
      <c r="H255" s="1224">
        <v>1447</v>
      </c>
      <c r="I255" s="1224">
        <v>2277</v>
      </c>
      <c r="J255" s="1225">
        <v>5788</v>
      </c>
      <c r="K255" s="1223">
        <v>4</v>
      </c>
      <c r="L255" s="2160" t="s">
        <v>1144</v>
      </c>
      <c r="M255" s="1033">
        <v>834000</v>
      </c>
      <c r="N255" s="1033">
        <v>3038838.55</v>
      </c>
      <c r="O255" s="1227">
        <v>2018779.2</v>
      </c>
    </row>
    <row r="256" spans="1:15" ht="15" customHeight="1" x14ac:dyDescent="0.15">
      <c r="A256" s="1036" t="s">
        <v>401</v>
      </c>
      <c r="B256" s="1031">
        <v>152</v>
      </c>
      <c r="C256" s="1223">
        <v>2</v>
      </c>
      <c r="D256" s="1223">
        <v>0</v>
      </c>
      <c r="E256" s="1223">
        <v>0</v>
      </c>
      <c r="F256" s="1223">
        <v>0</v>
      </c>
      <c r="G256" s="1223">
        <v>2</v>
      </c>
      <c r="H256" s="1224">
        <v>150</v>
      </c>
      <c r="I256" s="1224">
        <v>154</v>
      </c>
      <c r="J256" s="1225">
        <v>450</v>
      </c>
      <c r="K256" s="1223">
        <v>3</v>
      </c>
      <c r="L256" s="2160" t="s">
        <v>1144</v>
      </c>
      <c r="M256" s="1033">
        <v>834000</v>
      </c>
      <c r="N256" s="1033">
        <v>3038838.55</v>
      </c>
      <c r="O256" s="1227">
        <v>2018779.2</v>
      </c>
    </row>
    <row r="257" spans="1:15" ht="15" customHeight="1" x14ac:dyDescent="0.15">
      <c r="A257" s="1036" t="s">
        <v>402</v>
      </c>
      <c r="B257" s="1031">
        <v>603.5</v>
      </c>
      <c r="C257" s="1223">
        <v>10</v>
      </c>
      <c r="D257" s="1223">
        <v>2</v>
      </c>
      <c r="E257" s="1223">
        <v>1</v>
      </c>
      <c r="F257" s="1223">
        <v>1</v>
      </c>
      <c r="G257" s="1223">
        <v>0</v>
      </c>
      <c r="H257" s="1224">
        <v>599.5</v>
      </c>
      <c r="I257" s="1224">
        <v>611.5</v>
      </c>
      <c r="J257" s="1225">
        <v>2398</v>
      </c>
      <c r="K257" s="1223">
        <v>4</v>
      </c>
      <c r="L257" s="2160" t="s">
        <v>1144</v>
      </c>
      <c r="M257" s="1033">
        <v>834000</v>
      </c>
      <c r="N257" s="1033">
        <v>3038838.55</v>
      </c>
      <c r="O257" s="1227">
        <v>2018779.2</v>
      </c>
    </row>
    <row r="258" spans="1:15" ht="15" customHeight="1" x14ac:dyDescent="0.15">
      <c r="A258" s="1036" t="s">
        <v>403</v>
      </c>
      <c r="B258" s="1031">
        <v>519</v>
      </c>
      <c r="C258" s="1223">
        <v>25</v>
      </c>
      <c r="D258" s="1223">
        <v>35</v>
      </c>
      <c r="E258" s="1223">
        <v>12</v>
      </c>
      <c r="F258" s="1223">
        <v>7</v>
      </c>
      <c r="G258" s="1223">
        <v>0</v>
      </c>
      <c r="H258" s="1224">
        <v>465</v>
      </c>
      <c r="I258" s="1224">
        <v>525</v>
      </c>
      <c r="J258" s="1225">
        <v>1581</v>
      </c>
      <c r="K258" s="1223">
        <v>3.4</v>
      </c>
      <c r="L258" s="2160" t="s">
        <v>1144</v>
      </c>
      <c r="M258" s="1033">
        <v>834000</v>
      </c>
      <c r="N258" s="1033">
        <v>3038838.55</v>
      </c>
      <c r="O258" s="1227">
        <v>2018779.2</v>
      </c>
    </row>
    <row r="259" spans="1:15" ht="15" customHeight="1" x14ac:dyDescent="0.15">
      <c r="A259" s="1036" t="s">
        <v>404</v>
      </c>
      <c r="B259" s="1031">
        <v>889</v>
      </c>
      <c r="C259" s="1223">
        <v>80</v>
      </c>
      <c r="D259" s="1223">
        <v>0</v>
      </c>
      <c r="E259" s="1223">
        <v>0</v>
      </c>
      <c r="F259" s="1223">
        <v>250</v>
      </c>
      <c r="G259" s="1223">
        <v>50</v>
      </c>
      <c r="H259" s="1224">
        <v>589</v>
      </c>
      <c r="I259" s="1224">
        <v>719</v>
      </c>
      <c r="J259" s="1225">
        <v>1767</v>
      </c>
      <c r="K259" s="1223">
        <v>3</v>
      </c>
      <c r="L259" s="2160" t="s">
        <v>1144</v>
      </c>
      <c r="M259" s="1033">
        <v>834000</v>
      </c>
      <c r="N259" s="1033">
        <v>3038838.55</v>
      </c>
      <c r="O259" s="1227">
        <v>2018779.2</v>
      </c>
    </row>
    <row r="260" spans="1:15" ht="15" customHeight="1" x14ac:dyDescent="0.15">
      <c r="A260" s="1036" t="s">
        <v>405</v>
      </c>
      <c r="B260" s="1031">
        <v>390</v>
      </c>
      <c r="C260" s="1223">
        <v>0</v>
      </c>
      <c r="D260" s="1223">
        <v>0</v>
      </c>
      <c r="E260" s="1223">
        <v>0</v>
      </c>
      <c r="F260" s="1223">
        <v>0</v>
      </c>
      <c r="G260" s="1223">
        <v>0</v>
      </c>
      <c r="H260" s="1224">
        <v>390</v>
      </c>
      <c r="I260" s="1224">
        <v>390</v>
      </c>
      <c r="J260" s="1225">
        <v>1560</v>
      </c>
      <c r="K260" s="1223">
        <v>4</v>
      </c>
      <c r="L260" s="2160" t="s">
        <v>1144</v>
      </c>
      <c r="M260" s="1033">
        <v>834000</v>
      </c>
      <c r="N260" s="1033">
        <v>3038838.55</v>
      </c>
      <c r="O260" s="1227">
        <v>2018779.2</v>
      </c>
    </row>
    <row r="261" spans="1:15" ht="15" customHeight="1" x14ac:dyDescent="0.15">
      <c r="A261" s="1036" t="s">
        <v>954</v>
      </c>
      <c r="B261" s="1031">
        <v>577</v>
      </c>
      <c r="C261" s="1223">
        <v>16</v>
      </c>
      <c r="D261" s="1223">
        <v>0</v>
      </c>
      <c r="E261" s="1223">
        <v>0</v>
      </c>
      <c r="F261" s="1223">
        <v>0</v>
      </c>
      <c r="G261" s="1223">
        <v>6</v>
      </c>
      <c r="H261" s="1224">
        <v>571</v>
      </c>
      <c r="I261" s="1224">
        <v>593</v>
      </c>
      <c r="J261" s="1225">
        <v>1655.8999999999999</v>
      </c>
      <c r="K261" s="1223">
        <v>2.9</v>
      </c>
      <c r="L261" s="2160" t="s">
        <v>1144</v>
      </c>
      <c r="M261" s="1033">
        <v>834000</v>
      </c>
      <c r="N261" s="1033">
        <v>3038838.55</v>
      </c>
      <c r="O261" s="1227">
        <v>2018779.2</v>
      </c>
    </row>
    <row r="262" spans="1:15" ht="15" customHeight="1" thickBot="1" x14ac:dyDescent="0.2">
      <c r="A262" s="1217" t="s">
        <v>407</v>
      </c>
      <c r="B262" s="1620">
        <v>1173</v>
      </c>
      <c r="C262" s="1218">
        <v>245</v>
      </c>
      <c r="D262" s="1218">
        <v>2</v>
      </c>
      <c r="E262" s="1218">
        <v>435</v>
      </c>
      <c r="F262" s="1218">
        <v>0</v>
      </c>
      <c r="G262" s="1218">
        <v>145</v>
      </c>
      <c r="H262" s="1224">
        <v>591</v>
      </c>
      <c r="I262" s="1224">
        <v>983</v>
      </c>
      <c r="J262" s="1617">
        <v>2364</v>
      </c>
      <c r="K262" s="1218">
        <v>4</v>
      </c>
      <c r="L262" s="2160" t="s">
        <v>1144</v>
      </c>
      <c r="M262" s="1033">
        <v>834000</v>
      </c>
      <c r="N262" s="1033">
        <v>3038838.55</v>
      </c>
      <c r="O262" s="1227">
        <v>2018779.2</v>
      </c>
    </row>
    <row r="263" spans="1:15" ht="15" customHeight="1" thickBot="1" x14ac:dyDescent="0.2">
      <c r="A263" s="449" t="s">
        <v>955</v>
      </c>
      <c r="B263" s="1208">
        <v>25026.9</v>
      </c>
      <c r="C263" s="1208">
        <v>1866</v>
      </c>
      <c r="D263" s="1208">
        <v>724</v>
      </c>
      <c r="E263" s="1208">
        <v>1535</v>
      </c>
      <c r="F263" s="1208">
        <v>1047</v>
      </c>
      <c r="G263" s="1208">
        <v>1337</v>
      </c>
      <c r="H263" s="1208">
        <v>20367.900000000001</v>
      </c>
      <c r="I263" s="1208">
        <v>24310.9</v>
      </c>
      <c r="J263" s="1209">
        <v>67357.539999999994</v>
      </c>
      <c r="K263" s="1209">
        <v>3.3070439269635057</v>
      </c>
      <c r="L263" s="1615" t="s">
        <v>1144</v>
      </c>
      <c r="M263" s="1211">
        <v>834000.00000000012</v>
      </c>
      <c r="N263" s="1211">
        <v>3038838.55</v>
      </c>
      <c r="O263" s="562">
        <v>2018779.1999999995</v>
      </c>
    </row>
    <row r="264" spans="1:15" x14ac:dyDescent="0.15">
      <c r="A264" s="7" t="s">
        <v>1925</v>
      </c>
      <c r="B264" s="8"/>
      <c r="C264" s="8"/>
      <c r="D264" s="8"/>
      <c r="E264" s="9"/>
      <c r="F264" s="10"/>
      <c r="G264" s="11"/>
      <c r="H264" s="8"/>
      <c r="I264" s="249"/>
      <c r="J264" s="249"/>
      <c r="K264" s="257"/>
      <c r="L264" s="258"/>
      <c r="M264" s="259"/>
      <c r="N264" s="259"/>
      <c r="O264" s="259"/>
    </row>
    <row r="265" spans="1:15" x14ac:dyDescent="0.15">
      <c r="A265" s="42"/>
      <c r="B265" s="246"/>
      <c r="C265" s="246"/>
      <c r="D265" s="246"/>
      <c r="E265" s="246"/>
      <c r="F265" s="246"/>
      <c r="G265" s="246"/>
      <c r="H265" s="264"/>
      <c r="I265" s="249"/>
      <c r="J265" s="264"/>
      <c r="K265" s="266"/>
      <c r="L265" s="258"/>
      <c r="M265" s="259"/>
      <c r="N265" s="259"/>
      <c r="O265" s="259"/>
    </row>
    <row r="266" spans="1:15" x14ac:dyDescent="0.15">
      <c r="A266" s="260"/>
      <c r="B266" s="259"/>
      <c r="C266" s="259"/>
      <c r="D266" s="259"/>
      <c r="E266" s="259"/>
      <c r="F266" s="259"/>
      <c r="G266" s="259"/>
      <c r="H266" s="257"/>
      <c r="I266" s="257"/>
      <c r="J266" s="257"/>
      <c r="K266" s="266"/>
      <c r="L266" s="258"/>
      <c r="M266" s="259"/>
      <c r="N266" s="259"/>
      <c r="O266" s="259"/>
    </row>
    <row r="267" spans="1:15" x14ac:dyDescent="0.15">
      <c r="A267" s="260"/>
      <c r="B267" s="259"/>
      <c r="C267" s="259"/>
      <c r="D267" s="259"/>
      <c r="E267" s="259"/>
      <c r="F267" s="259"/>
      <c r="G267" s="259"/>
      <c r="H267" s="257"/>
      <c r="I267" s="257"/>
      <c r="J267" s="257"/>
      <c r="K267" s="266"/>
      <c r="L267" s="258"/>
      <c r="M267" s="259"/>
      <c r="N267" s="259"/>
      <c r="O267" s="259"/>
    </row>
    <row r="268" spans="1:15" ht="14" x14ac:dyDescent="0.15">
      <c r="A268" s="2815" t="s">
        <v>1958</v>
      </c>
      <c r="B268" s="2815"/>
      <c r="C268" s="2815"/>
      <c r="D268" s="2815"/>
      <c r="E268" s="2815"/>
      <c r="F268" s="2815"/>
      <c r="G268" s="2815"/>
      <c r="H268" s="2815"/>
      <c r="I268" s="2815"/>
      <c r="J268" s="2815"/>
      <c r="K268" s="2815"/>
      <c r="L268" s="2815"/>
      <c r="M268" s="2815"/>
      <c r="N268" s="2815"/>
      <c r="O268" s="2815"/>
    </row>
    <row r="269" spans="1:15" ht="14" thickBot="1" x14ac:dyDescent="0.2">
      <c r="A269" s="8" t="s">
        <v>1794</v>
      </c>
      <c r="B269" s="248"/>
      <c r="C269" s="251"/>
      <c r="D269" s="251"/>
      <c r="E269" s="251"/>
      <c r="F269" s="251"/>
      <c r="G269" s="251"/>
      <c r="H269" s="252"/>
      <c r="I269" s="252"/>
      <c r="J269" s="252"/>
      <c r="K269" s="252"/>
      <c r="L269" s="253"/>
      <c r="M269" s="251"/>
      <c r="N269" s="251"/>
      <c r="O269" s="251"/>
    </row>
    <row r="270" spans="1:15" ht="15" customHeight="1" x14ac:dyDescent="0.15">
      <c r="A270" s="2816" t="s">
        <v>343</v>
      </c>
      <c r="B270" s="2819" t="s">
        <v>1959</v>
      </c>
      <c r="C270" s="2820"/>
      <c r="D270" s="2820"/>
      <c r="E270" s="2820"/>
      <c r="F270" s="2820"/>
      <c r="G270" s="2820"/>
      <c r="H270" s="2820"/>
      <c r="I270" s="2820"/>
      <c r="J270" s="2820"/>
      <c r="K270" s="2820"/>
      <c r="L270" s="2820"/>
      <c r="M270" s="2820"/>
      <c r="N270" s="2820"/>
      <c r="O270" s="2821"/>
    </row>
    <row r="271" spans="1:15" ht="15" customHeight="1" x14ac:dyDescent="0.15">
      <c r="A271" s="2817"/>
      <c r="B271" s="2822" t="s">
        <v>205</v>
      </c>
      <c r="C271" s="2822"/>
      <c r="D271" s="2822"/>
      <c r="E271" s="2822"/>
      <c r="F271" s="2822"/>
      <c r="G271" s="2822"/>
      <c r="H271" s="2822"/>
      <c r="I271" s="2822"/>
      <c r="J271" s="2283"/>
      <c r="K271" s="2283" t="s">
        <v>926</v>
      </c>
      <c r="L271" s="2283"/>
      <c r="M271" s="1199" t="s">
        <v>453</v>
      </c>
      <c r="N271" s="1199" t="s">
        <v>932</v>
      </c>
      <c r="O271" s="1204" t="s">
        <v>932</v>
      </c>
    </row>
    <row r="272" spans="1:15" ht="15" customHeight="1" x14ac:dyDescent="0.15">
      <c r="A272" s="2817"/>
      <c r="B272" s="2283" t="s">
        <v>449</v>
      </c>
      <c r="C272" s="2283"/>
      <c r="D272" s="2283" t="s">
        <v>1757</v>
      </c>
      <c r="E272" s="2283"/>
      <c r="F272" s="2283"/>
      <c r="G272" s="2283" t="s">
        <v>933</v>
      </c>
      <c r="H272" s="2283"/>
      <c r="I272" s="2283" t="s">
        <v>449</v>
      </c>
      <c r="J272" s="2308" t="s">
        <v>934</v>
      </c>
      <c r="K272" s="2308" t="s">
        <v>864</v>
      </c>
      <c r="L272" s="2308" t="s">
        <v>345</v>
      </c>
      <c r="M272" s="1200" t="s">
        <v>935</v>
      </c>
      <c r="N272" s="1200" t="s">
        <v>936</v>
      </c>
      <c r="O272" s="1205" t="s">
        <v>935</v>
      </c>
    </row>
    <row r="273" spans="1:15" ht="15" customHeight="1" x14ac:dyDescent="0.15">
      <c r="A273" s="2817"/>
      <c r="B273" s="2308" t="s">
        <v>938</v>
      </c>
      <c r="C273" s="2308" t="s">
        <v>940</v>
      </c>
      <c r="D273" s="2308" t="s">
        <v>1972</v>
      </c>
      <c r="E273" s="2308" t="s">
        <v>889</v>
      </c>
      <c r="F273" s="2308" t="s">
        <v>939</v>
      </c>
      <c r="G273" s="2308" t="s">
        <v>941</v>
      </c>
      <c r="H273" s="2308" t="s">
        <v>858</v>
      </c>
      <c r="I273" s="2308" t="s">
        <v>857</v>
      </c>
      <c r="J273" s="2308" t="s">
        <v>942</v>
      </c>
      <c r="K273" s="2308" t="s">
        <v>943</v>
      </c>
      <c r="L273" s="2308" t="s">
        <v>351</v>
      </c>
      <c r="M273" s="1200" t="s">
        <v>944</v>
      </c>
      <c r="N273" s="1200" t="s">
        <v>945</v>
      </c>
      <c r="O273" s="1205" t="s">
        <v>946</v>
      </c>
    </row>
    <row r="274" spans="1:15" ht="15" customHeight="1" thickBot="1" x14ac:dyDescent="0.2">
      <c r="A274" s="2818"/>
      <c r="B274" s="2032">
        <v>43100</v>
      </c>
      <c r="C274" s="2309">
        <v>2018</v>
      </c>
      <c r="D274" s="2309">
        <v>2018</v>
      </c>
      <c r="E274" s="2309">
        <v>2018</v>
      </c>
      <c r="F274" s="2309">
        <v>2018</v>
      </c>
      <c r="G274" s="2309" t="s">
        <v>947</v>
      </c>
      <c r="H274" s="1203">
        <v>2018</v>
      </c>
      <c r="I274" s="2032">
        <v>43465</v>
      </c>
      <c r="J274" s="2032" t="s">
        <v>1960</v>
      </c>
      <c r="K274" s="2032" t="s">
        <v>1960</v>
      </c>
      <c r="L274" s="2309" t="s">
        <v>457</v>
      </c>
      <c r="M274" s="1202" t="s">
        <v>948</v>
      </c>
      <c r="N274" s="1202" t="s">
        <v>949</v>
      </c>
      <c r="O274" s="1206" t="s">
        <v>949</v>
      </c>
    </row>
    <row r="275" spans="1:15" ht="15" customHeight="1" x14ac:dyDescent="0.15">
      <c r="A275" s="1212" t="s">
        <v>367</v>
      </c>
      <c r="B275" s="1207">
        <v>707.3</v>
      </c>
      <c r="C275" s="1207">
        <v>151</v>
      </c>
      <c r="D275" s="1207">
        <v>1</v>
      </c>
      <c r="E275" s="1207">
        <v>11</v>
      </c>
      <c r="F275" s="1207">
        <v>9</v>
      </c>
      <c r="G275" s="1207">
        <v>135</v>
      </c>
      <c r="H275" s="1207">
        <v>551.29999999999995</v>
      </c>
      <c r="I275" s="1207">
        <v>838.3</v>
      </c>
      <c r="J275" s="1213">
        <v>5922.4</v>
      </c>
      <c r="K275" s="1626">
        <v>10.742608380192273</v>
      </c>
      <c r="L275" s="405"/>
      <c r="M275" s="1215"/>
      <c r="N275" s="1215"/>
      <c r="O275" s="1216"/>
    </row>
    <row r="276" spans="1:15" ht="15" customHeight="1" x14ac:dyDescent="0.15">
      <c r="A276" s="1036" t="s">
        <v>368</v>
      </c>
      <c r="B276" s="1033">
        <v>92</v>
      </c>
      <c r="C276" s="1223">
        <v>35</v>
      </c>
      <c r="D276" s="1223">
        <v>0</v>
      </c>
      <c r="E276" s="1223">
        <v>4</v>
      </c>
      <c r="F276" s="1223">
        <v>0</v>
      </c>
      <c r="G276" s="1223">
        <v>20</v>
      </c>
      <c r="H276" s="1224">
        <v>68</v>
      </c>
      <c r="I276" s="1224">
        <v>123</v>
      </c>
      <c r="J276" s="1225">
        <v>714</v>
      </c>
      <c r="K276" s="1223">
        <v>10.5</v>
      </c>
      <c r="L276" s="2160" t="s">
        <v>1003</v>
      </c>
      <c r="M276" s="1033">
        <v>3064000</v>
      </c>
      <c r="N276" s="1033">
        <v>10610430</v>
      </c>
      <c r="O276" s="1227">
        <v>7765603.2000000002</v>
      </c>
    </row>
    <row r="277" spans="1:15" ht="15" customHeight="1" x14ac:dyDescent="0.15">
      <c r="A277" s="1036" t="s">
        <v>369</v>
      </c>
      <c r="B277" s="1033">
        <v>10</v>
      </c>
      <c r="C277" s="1223">
        <v>2</v>
      </c>
      <c r="D277" s="1223">
        <v>0</v>
      </c>
      <c r="E277" s="1223">
        <v>0</v>
      </c>
      <c r="F277" s="1223">
        <v>0</v>
      </c>
      <c r="G277" s="1223">
        <v>2</v>
      </c>
      <c r="H277" s="1224">
        <v>8</v>
      </c>
      <c r="I277" s="1224">
        <v>12</v>
      </c>
      <c r="J277" s="1225">
        <v>64</v>
      </c>
      <c r="K277" s="1223">
        <v>8</v>
      </c>
      <c r="L277" s="2160" t="s">
        <v>1003</v>
      </c>
      <c r="M277" s="1033">
        <v>3064000</v>
      </c>
      <c r="N277" s="1033">
        <v>10610430</v>
      </c>
      <c r="O277" s="1227">
        <v>7765603.2000000002</v>
      </c>
    </row>
    <row r="278" spans="1:15" ht="15" customHeight="1" x14ac:dyDescent="0.15">
      <c r="A278" s="1036" t="s">
        <v>370</v>
      </c>
      <c r="B278" s="1223">
        <v>171</v>
      </c>
      <c r="C278" s="1223">
        <v>67</v>
      </c>
      <c r="D278" s="1223">
        <v>1</v>
      </c>
      <c r="E278" s="1223">
        <v>0</v>
      </c>
      <c r="F278" s="1223">
        <v>0</v>
      </c>
      <c r="G278" s="1223">
        <v>40</v>
      </c>
      <c r="H278" s="1224">
        <v>130</v>
      </c>
      <c r="I278" s="1224">
        <v>238</v>
      </c>
      <c r="J278" s="1225">
        <v>1560</v>
      </c>
      <c r="K278" s="1223">
        <v>12</v>
      </c>
      <c r="L278" s="2160" t="s">
        <v>1003</v>
      </c>
      <c r="M278" s="1033">
        <v>3064000</v>
      </c>
      <c r="N278" s="1033">
        <v>10610430</v>
      </c>
      <c r="O278" s="1227">
        <v>7765603.2000000002</v>
      </c>
    </row>
    <row r="279" spans="1:15" ht="15" customHeight="1" x14ac:dyDescent="0.15">
      <c r="A279" s="1036" t="s">
        <v>371</v>
      </c>
      <c r="B279" s="1223">
        <v>16</v>
      </c>
      <c r="C279" s="1223">
        <v>0</v>
      </c>
      <c r="D279" s="1223">
        <v>0</v>
      </c>
      <c r="E279" s="1223">
        <v>0</v>
      </c>
      <c r="F279" s="1223">
        <v>0</v>
      </c>
      <c r="G279" s="1223">
        <v>0</v>
      </c>
      <c r="H279" s="1224">
        <v>16</v>
      </c>
      <c r="I279" s="1224">
        <v>16</v>
      </c>
      <c r="J279" s="1225">
        <v>160</v>
      </c>
      <c r="K279" s="1223">
        <v>10</v>
      </c>
      <c r="L279" s="2160" t="s">
        <v>1003</v>
      </c>
      <c r="M279" s="1033">
        <v>3064000</v>
      </c>
      <c r="N279" s="1033">
        <v>10610430</v>
      </c>
      <c r="O279" s="1227">
        <v>7765603.2000000002</v>
      </c>
    </row>
    <row r="280" spans="1:15" ht="15" customHeight="1" x14ac:dyDescent="0.15">
      <c r="A280" s="1036" t="s">
        <v>372</v>
      </c>
      <c r="B280" s="1223">
        <v>49.75</v>
      </c>
      <c r="C280" s="1223">
        <v>2</v>
      </c>
      <c r="D280" s="1223">
        <v>0</v>
      </c>
      <c r="E280" s="1223">
        <v>0</v>
      </c>
      <c r="F280" s="1223">
        <v>0</v>
      </c>
      <c r="G280" s="1223">
        <v>12</v>
      </c>
      <c r="H280" s="1224">
        <v>37.75</v>
      </c>
      <c r="I280" s="1224">
        <v>51.75</v>
      </c>
      <c r="J280" s="1225">
        <v>234.05</v>
      </c>
      <c r="K280" s="1223">
        <v>6.2</v>
      </c>
      <c r="L280" s="2160" t="s">
        <v>1003</v>
      </c>
      <c r="M280" s="1033">
        <v>3064000</v>
      </c>
      <c r="N280" s="1033">
        <v>10610430</v>
      </c>
      <c r="O280" s="1227">
        <v>7765603.2000000002</v>
      </c>
    </row>
    <row r="281" spans="1:15" ht="15" customHeight="1" x14ac:dyDescent="0.15">
      <c r="A281" s="1036" t="s">
        <v>373</v>
      </c>
      <c r="B281" s="1223">
        <v>8</v>
      </c>
      <c r="C281" s="1223">
        <v>1</v>
      </c>
      <c r="D281" s="1223">
        <v>0</v>
      </c>
      <c r="E281" s="1223">
        <v>0</v>
      </c>
      <c r="F281" s="1223">
        <v>0</v>
      </c>
      <c r="G281" s="1223">
        <v>2</v>
      </c>
      <c r="H281" s="1224">
        <v>6</v>
      </c>
      <c r="I281" s="1224">
        <v>9</v>
      </c>
      <c r="J281" s="1225">
        <v>60</v>
      </c>
      <c r="K281" s="1223">
        <v>10</v>
      </c>
      <c r="L281" s="2160" t="s">
        <v>1003</v>
      </c>
      <c r="M281" s="1033">
        <v>3064000</v>
      </c>
      <c r="N281" s="1033">
        <v>10610430</v>
      </c>
      <c r="O281" s="1227">
        <v>7765603.2000000002</v>
      </c>
    </row>
    <row r="282" spans="1:15" ht="15" customHeight="1" x14ac:dyDescent="0.15">
      <c r="A282" s="1036" t="s">
        <v>950</v>
      </c>
      <c r="B282" s="1223">
        <v>7</v>
      </c>
      <c r="C282" s="1223">
        <v>2</v>
      </c>
      <c r="D282" s="1223">
        <v>0</v>
      </c>
      <c r="E282" s="1223">
        <v>0</v>
      </c>
      <c r="F282" s="1223">
        <v>0</v>
      </c>
      <c r="G282" s="1223">
        <v>2</v>
      </c>
      <c r="H282" s="1224">
        <v>5</v>
      </c>
      <c r="I282" s="1224">
        <v>9</v>
      </c>
      <c r="J282" s="1225">
        <v>35</v>
      </c>
      <c r="K282" s="1223">
        <v>7</v>
      </c>
      <c r="L282" s="2160" t="s">
        <v>1003</v>
      </c>
      <c r="M282" s="1033">
        <v>3064000</v>
      </c>
      <c r="N282" s="1033">
        <v>10610430</v>
      </c>
      <c r="O282" s="1227">
        <v>7765603.2000000002</v>
      </c>
    </row>
    <row r="283" spans="1:15" ht="15" customHeight="1" x14ac:dyDescent="0.15">
      <c r="A283" s="1036" t="s">
        <v>375</v>
      </c>
      <c r="B283" s="1223">
        <v>41.550000000000004</v>
      </c>
      <c r="C283" s="1223">
        <v>6</v>
      </c>
      <c r="D283" s="1223">
        <v>0</v>
      </c>
      <c r="E283" s="1223">
        <v>2</v>
      </c>
      <c r="F283" s="1223">
        <v>0</v>
      </c>
      <c r="G283" s="1223">
        <v>5</v>
      </c>
      <c r="H283" s="1224">
        <v>34.550000000000004</v>
      </c>
      <c r="I283" s="1224">
        <v>45.550000000000004</v>
      </c>
      <c r="J283" s="1225">
        <v>414.6</v>
      </c>
      <c r="K283" s="1223">
        <v>12</v>
      </c>
      <c r="L283" s="2160" t="s">
        <v>1003</v>
      </c>
      <c r="M283" s="1033">
        <v>3064000</v>
      </c>
      <c r="N283" s="1033">
        <v>10610430</v>
      </c>
      <c r="O283" s="1227">
        <v>7765603.2000000002</v>
      </c>
    </row>
    <row r="284" spans="1:15" ht="15" customHeight="1" x14ac:dyDescent="0.15">
      <c r="A284" s="1036" t="s">
        <v>951</v>
      </c>
      <c r="B284" s="1223">
        <v>44</v>
      </c>
      <c r="C284" s="1223">
        <v>0</v>
      </c>
      <c r="D284" s="1223">
        <v>0</v>
      </c>
      <c r="E284" s="1223">
        <v>0</v>
      </c>
      <c r="F284" s="1223">
        <v>0</v>
      </c>
      <c r="G284" s="1223">
        <v>12</v>
      </c>
      <c r="H284" s="1224">
        <v>32</v>
      </c>
      <c r="I284" s="1224">
        <v>44</v>
      </c>
      <c r="J284" s="1225">
        <v>384</v>
      </c>
      <c r="K284" s="1223">
        <v>12</v>
      </c>
      <c r="L284" s="2160" t="s">
        <v>1003</v>
      </c>
      <c r="M284" s="1033">
        <v>3064000</v>
      </c>
      <c r="N284" s="1033">
        <v>10610430</v>
      </c>
      <c r="O284" s="1227">
        <v>7765603.2000000002</v>
      </c>
    </row>
    <row r="285" spans="1:15" ht="15" customHeight="1" x14ac:dyDescent="0.15">
      <c r="A285" s="1036" t="s">
        <v>377</v>
      </c>
      <c r="B285" s="1223">
        <v>51.5</v>
      </c>
      <c r="C285" s="1223">
        <v>20</v>
      </c>
      <c r="D285" s="1223">
        <v>0</v>
      </c>
      <c r="E285" s="1223">
        <v>5</v>
      </c>
      <c r="F285" s="1223">
        <v>0</v>
      </c>
      <c r="G285" s="1223">
        <v>5</v>
      </c>
      <c r="H285" s="1224">
        <v>41.5</v>
      </c>
      <c r="I285" s="1224">
        <v>66.5</v>
      </c>
      <c r="J285" s="1225">
        <v>415</v>
      </c>
      <c r="K285" s="1223">
        <v>10</v>
      </c>
      <c r="L285" s="2160" t="s">
        <v>1003</v>
      </c>
      <c r="M285" s="1033">
        <v>3064000</v>
      </c>
      <c r="N285" s="1033">
        <v>10610430</v>
      </c>
      <c r="O285" s="1227">
        <v>7765603.2000000002</v>
      </c>
    </row>
    <row r="286" spans="1:15" ht="15" customHeight="1" x14ac:dyDescent="0.15">
      <c r="A286" s="1036" t="s">
        <v>378</v>
      </c>
      <c r="B286" s="1223">
        <v>144</v>
      </c>
      <c r="C286" s="1223">
        <v>11</v>
      </c>
      <c r="D286" s="1223">
        <v>0</v>
      </c>
      <c r="E286" s="1223">
        <v>0</v>
      </c>
      <c r="F286" s="1223">
        <v>2</v>
      </c>
      <c r="G286" s="1223">
        <v>10</v>
      </c>
      <c r="H286" s="1224">
        <v>132</v>
      </c>
      <c r="I286" s="1224">
        <v>153</v>
      </c>
      <c r="J286" s="1225">
        <v>1485</v>
      </c>
      <c r="K286" s="1223">
        <v>11.25</v>
      </c>
      <c r="L286" s="2160" t="s">
        <v>1003</v>
      </c>
      <c r="M286" s="1033">
        <v>3064000</v>
      </c>
      <c r="N286" s="1033">
        <v>10610430</v>
      </c>
      <c r="O286" s="1227">
        <v>7765603.2000000002</v>
      </c>
    </row>
    <row r="287" spans="1:15" ht="15" customHeight="1" x14ac:dyDescent="0.15">
      <c r="A287" s="1036" t="s">
        <v>952</v>
      </c>
      <c r="B287" s="1223">
        <v>49</v>
      </c>
      <c r="C287" s="1223">
        <v>5</v>
      </c>
      <c r="D287" s="1223">
        <v>0</v>
      </c>
      <c r="E287" s="1223">
        <v>0</v>
      </c>
      <c r="F287" s="1223">
        <v>0</v>
      </c>
      <c r="G287" s="1223">
        <v>25</v>
      </c>
      <c r="H287" s="1224">
        <v>24</v>
      </c>
      <c r="I287" s="1224">
        <v>54</v>
      </c>
      <c r="J287" s="1225">
        <v>240</v>
      </c>
      <c r="K287" s="1223">
        <v>10</v>
      </c>
      <c r="L287" s="2160" t="s">
        <v>1003</v>
      </c>
      <c r="M287" s="1033">
        <v>3064000</v>
      </c>
      <c r="N287" s="1033">
        <v>10610430</v>
      </c>
      <c r="O287" s="1227">
        <v>7765603.2000000002</v>
      </c>
    </row>
    <row r="288" spans="1:15" ht="15" customHeight="1" x14ac:dyDescent="0.15">
      <c r="A288" s="1036" t="s">
        <v>380</v>
      </c>
      <c r="B288" s="1030">
        <v>23.5</v>
      </c>
      <c r="C288" s="1223">
        <v>0</v>
      </c>
      <c r="D288" s="1223">
        <v>0</v>
      </c>
      <c r="E288" s="1223">
        <v>0</v>
      </c>
      <c r="F288" s="1223">
        <v>7</v>
      </c>
      <c r="G288" s="1223">
        <v>0</v>
      </c>
      <c r="H288" s="1224">
        <v>16.5</v>
      </c>
      <c r="I288" s="1224">
        <v>16.5</v>
      </c>
      <c r="J288" s="1225">
        <v>156.75</v>
      </c>
      <c r="K288" s="1223">
        <v>9.5</v>
      </c>
      <c r="L288" s="2160" t="s">
        <v>1003</v>
      </c>
      <c r="M288" s="1033">
        <v>3064000</v>
      </c>
      <c r="N288" s="1033">
        <v>10610430</v>
      </c>
      <c r="O288" s="1227">
        <v>7765603.2000000002</v>
      </c>
    </row>
    <row r="289" spans="1:15" ht="15" customHeight="1" x14ac:dyDescent="0.15">
      <c r="A289" s="1036" t="s">
        <v>381</v>
      </c>
      <c r="B289" s="1030">
        <v>0</v>
      </c>
      <c r="C289" s="1223"/>
      <c r="D289" s="1223"/>
      <c r="E289" s="1223"/>
      <c r="F289" s="1223"/>
      <c r="G289" s="1223"/>
      <c r="H289" s="1224">
        <v>0</v>
      </c>
      <c r="I289" s="1224">
        <v>0</v>
      </c>
      <c r="J289" s="1225">
        <v>0</v>
      </c>
      <c r="K289" s="1223"/>
      <c r="L289" s="1226"/>
      <c r="M289" s="1033"/>
      <c r="N289" s="1033"/>
      <c r="O289" s="1227"/>
    </row>
    <row r="290" spans="1:15" ht="15" customHeight="1" x14ac:dyDescent="0.15">
      <c r="A290" s="1036" t="s">
        <v>382</v>
      </c>
      <c r="B290" s="1030">
        <v>0</v>
      </c>
      <c r="C290" s="1223"/>
      <c r="D290" s="1223"/>
      <c r="E290" s="1223"/>
      <c r="F290" s="1223"/>
      <c r="G290" s="1223"/>
      <c r="H290" s="1224">
        <v>0</v>
      </c>
      <c r="I290" s="1224">
        <v>0</v>
      </c>
      <c r="J290" s="1225">
        <v>0</v>
      </c>
      <c r="K290" s="1223"/>
      <c r="L290" s="1226"/>
      <c r="M290" s="1033"/>
      <c r="N290" s="1033"/>
      <c r="O290" s="1227"/>
    </row>
    <row r="291" spans="1:15" ht="15" customHeight="1" x14ac:dyDescent="0.15">
      <c r="A291" s="484" t="s">
        <v>953</v>
      </c>
      <c r="B291" s="1076">
        <v>276.3</v>
      </c>
      <c r="C291" s="1076">
        <v>39</v>
      </c>
      <c r="D291" s="1076">
        <v>0</v>
      </c>
      <c r="E291" s="1076">
        <v>25</v>
      </c>
      <c r="F291" s="1076">
        <v>0</v>
      </c>
      <c r="G291" s="1076">
        <v>44</v>
      </c>
      <c r="H291" s="1076">
        <v>207.29999999999998</v>
      </c>
      <c r="I291" s="1076">
        <v>290.3</v>
      </c>
      <c r="J291" s="1228">
        <v>2507.7999999999997</v>
      </c>
      <c r="K291" s="1228">
        <v>12.097443318861552</v>
      </c>
      <c r="L291" s="1230"/>
      <c r="M291" s="1070"/>
      <c r="N291" s="1070"/>
      <c r="O291" s="1231"/>
    </row>
    <row r="292" spans="1:15" ht="15" customHeight="1" x14ac:dyDescent="0.15">
      <c r="A292" s="1036" t="s">
        <v>384</v>
      </c>
      <c r="B292" s="1223">
        <v>143.69999999999999</v>
      </c>
      <c r="C292" s="1223">
        <v>5</v>
      </c>
      <c r="D292" s="1223">
        <v>0</v>
      </c>
      <c r="E292" s="1223">
        <v>0</v>
      </c>
      <c r="F292" s="1223">
        <v>0</v>
      </c>
      <c r="G292" s="1223">
        <v>10</v>
      </c>
      <c r="H292" s="1224">
        <v>133.69999999999999</v>
      </c>
      <c r="I292" s="1224">
        <v>148.69999999999999</v>
      </c>
      <c r="J292" s="1225">
        <v>1604.3999999999999</v>
      </c>
      <c r="K292" s="1223">
        <v>12</v>
      </c>
      <c r="L292" s="2160" t="s">
        <v>1003</v>
      </c>
      <c r="M292" s="1033">
        <v>3064000</v>
      </c>
      <c r="N292" s="1033">
        <v>10610430</v>
      </c>
      <c r="O292" s="1227">
        <v>7765603.2000000002</v>
      </c>
    </row>
    <row r="293" spans="1:15" ht="15" customHeight="1" x14ac:dyDescent="0.15">
      <c r="A293" s="1036" t="s">
        <v>385</v>
      </c>
      <c r="B293" s="1223">
        <v>83</v>
      </c>
      <c r="C293" s="1223">
        <v>25</v>
      </c>
      <c r="D293" s="1223">
        <v>0</v>
      </c>
      <c r="E293" s="1223">
        <v>0</v>
      </c>
      <c r="F293" s="1223">
        <v>0</v>
      </c>
      <c r="G293" s="1223">
        <v>25</v>
      </c>
      <c r="H293" s="1224">
        <v>58</v>
      </c>
      <c r="I293" s="1224">
        <v>108</v>
      </c>
      <c r="J293" s="1225">
        <v>754</v>
      </c>
      <c r="K293" s="1223">
        <v>13</v>
      </c>
      <c r="L293" s="2160" t="s">
        <v>1003</v>
      </c>
      <c r="M293" s="1033">
        <v>3064000</v>
      </c>
      <c r="N293" s="1033">
        <v>10610430</v>
      </c>
      <c r="O293" s="1227">
        <v>7765603.2000000002</v>
      </c>
    </row>
    <row r="294" spans="1:15" ht="15" customHeight="1" x14ac:dyDescent="0.15">
      <c r="A294" s="1036" t="s">
        <v>386</v>
      </c>
      <c r="B294" s="1223">
        <v>15</v>
      </c>
      <c r="C294" s="1223">
        <v>5</v>
      </c>
      <c r="D294" s="1223">
        <v>0</v>
      </c>
      <c r="E294" s="1223">
        <v>0</v>
      </c>
      <c r="F294" s="1223">
        <v>0</v>
      </c>
      <c r="G294" s="1223">
        <v>5</v>
      </c>
      <c r="H294" s="1224">
        <v>10</v>
      </c>
      <c r="I294" s="1224">
        <v>20</v>
      </c>
      <c r="J294" s="1225">
        <v>100</v>
      </c>
      <c r="K294" s="1223">
        <v>10</v>
      </c>
      <c r="L294" s="2160" t="s">
        <v>1003</v>
      </c>
      <c r="M294" s="1033">
        <v>3064000</v>
      </c>
      <c r="N294" s="1033">
        <v>10610430</v>
      </c>
      <c r="O294" s="1227">
        <v>7765603.2000000002</v>
      </c>
    </row>
    <row r="295" spans="1:15" ht="15" customHeight="1" x14ac:dyDescent="0.15">
      <c r="A295" s="1036" t="s">
        <v>387</v>
      </c>
      <c r="B295" s="1223">
        <v>30</v>
      </c>
      <c r="C295" s="1223">
        <v>4</v>
      </c>
      <c r="D295" s="1223">
        <v>0</v>
      </c>
      <c r="E295" s="1223">
        <v>25</v>
      </c>
      <c r="F295" s="1223">
        <v>0</v>
      </c>
      <c r="G295" s="1223">
        <v>4</v>
      </c>
      <c r="H295" s="1224">
        <v>1</v>
      </c>
      <c r="I295" s="1224">
        <v>9</v>
      </c>
      <c r="J295" s="1225">
        <v>8</v>
      </c>
      <c r="K295" s="1223">
        <v>8</v>
      </c>
      <c r="L295" s="2160" t="s">
        <v>1003</v>
      </c>
      <c r="M295" s="1033">
        <v>3064000</v>
      </c>
      <c r="N295" s="1033">
        <v>10610430</v>
      </c>
      <c r="O295" s="1227">
        <v>7765603.2000000002</v>
      </c>
    </row>
    <row r="296" spans="1:15" ht="15" customHeight="1" x14ac:dyDescent="0.15">
      <c r="A296" s="1036" t="s">
        <v>388</v>
      </c>
      <c r="B296" s="1223">
        <v>4.5999999999999996</v>
      </c>
      <c r="C296" s="1223">
        <v>0</v>
      </c>
      <c r="D296" s="1223">
        <v>0</v>
      </c>
      <c r="E296" s="1223">
        <v>0</v>
      </c>
      <c r="F296" s="1223">
        <v>0</v>
      </c>
      <c r="G296" s="1223">
        <v>0</v>
      </c>
      <c r="H296" s="1224">
        <v>4.5999999999999996</v>
      </c>
      <c r="I296" s="1224">
        <v>4.5999999999999996</v>
      </c>
      <c r="J296" s="1225">
        <v>41.4</v>
      </c>
      <c r="K296" s="1223">
        <v>9</v>
      </c>
      <c r="L296" s="2160" t="s">
        <v>1003</v>
      </c>
      <c r="M296" s="1033">
        <v>3064000</v>
      </c>
      <c r="N296" s="1033">
        <v>10610430</v>
      </c>
      <c r="O296" s="1227">
        <v>7765603.2000000002</v>
      </c>
    </row>
    <row r="297" spans="1:15" ht="15" customHeight="1" x14ac:dyDescent="0.15">
      <c r="A297" s="1232" t="s">
        <v>389</v>
      </c>
      <c r="B297" s="1076">
        <v>587</v>
      </c>
      <c r="C297" s="1076">
        <v>52</v>
      </c>
      <c r="D297" s="1076">
        <v>2</v>
      </c>
      <c r="E297" s="1076">
        <v>20</v>
      </c>
      <c r="F297" s="1076">
        <v>0</v>
      </c>
      <c r="G297" s="1076">
        <v>130</v>
      </c>
      <c r="H297" s="1076">
        <v>435</v>
      </c>
      <c r="I297" s="1076">
        <v>619</v>
      </c>
      <c r="J297" s="1228">
        <v>4699</v>
      </c>
      <c r="K297" s="1228">
        <v>10.802298850574713</v>
      </c>
      <c r="L297" s="1230"/>
      <c r="M297" s="1070"/>
      <c r="N297" s="1070"/>
      <c r="O297" s="1231"/>
    </row>
    <row r="298" spans="1:15" ht="15" customHeight="1" x14ac:dyDescent="0.15">
      <c r="A298" s="1036" t="s">
        <v>390</v>
      </c>
      <c r="B298" s="1223">
        <v>106</v>
      </c>
      <c r="C298" s="1223">
        <v>15</v>
      </c>
      <c r="D298" s="1223">
        <v>0</v>
      </c>
      <c r="E298" s="1223">
        <v>10</v>
      </c>
      <c r="F298" s="1223">
        <v>0</v>
      </c>
      <c r="G298" s="1223">
        <v>36</v>
      </c>
      <c r="H298" s="1224">
        <v>60</v>
      </c>
      <c r="I298" s="1224">
        <v>111</v>
      </c>
      <c r="J298" s="1225">
        <v>720</v>
      </c>
      <c r="K298" s="1223">
        <v>12</v>
      </c>
      <c r="L298" s="2160" t="s">
        <v>1003</v>
      </c>
      <c r="M298" s="1033">
        <v>3064000</v>
      </c>
      <c r="N298" s="1033">
        <v>10610430</v>
      </c>
      <c r="O298" s="1227">
        <v>7765603.2000000002</v>
      </c>
    </row>
    <row r="299" spans="1:15" ht="15" customHeight="1" x14ac:dyDescent="0.15">
      <c r="A299" s="1036" t="s">
        <v>391</v>
      </c>
      <c r="B299" s="1223">
        <v>20</v>
      </c>
      <c r="C299" s="1223">
        <v>3</v>
      </c>
      <c r="D299" s="1223">
        <v>2</v>
      </c>
      <c r="E299" s="1223">
        <v>1</v>
      </c>
      <c r="F299" s="1223">
        <v>0</v>
      </c>
      <c r="G299" s="1223">
        <v>5</v>
      </c>
      <c r="H299" s="1224">
        <v>12</v>
      </c>
      <c r="I299" s="1224">
        <v>22</v>
      </c>
      <c r="J299" s="1225">
        <v>120</v>
      </c>
      <c r="K299" s="1223">
        <v>10</v>
      </c>
      <c r="L299" s="2160" t="s">
        <v>1003</v>
      </c>
      <c r="M299" s="1033">
        <v>3064000</v>
      </c>
      <c r="N299" s="1033">
        <v>10610430</v>
      </c>
      <c r="O299" s="1227">
        <v>7765603.2000000002</v>
      </c>
    </row>
    <row r="300" spans="1:15" ht="15" customHeight="1" x14ac:dyDescent="0.15">
      <c r="A300" s="1036" t="s">
        <v>392</v>
      </c>
      <c r="B300" s="1223">
        <v>19</v>
      </c>
      <c r="C300" s="1223">
        <v>0</v>
      </c>
      <c r="D300" s="1223">
        <v>0</v>
      </c>
      <c r="E300" s="1223">
        <v>0</v>
      </c>
      <c r="F300" s="1223">
        <v>0</v>
      </c>
      <c r="G300" s="1223">
        <v>0</v>
      </c>
      <c r="H300" s="1224">
        <v>19</v>
      </c>
      <c r="I300" s="1224">
        <v>19</v>
      </c>
      <c r="J300" s="1225">
        <v>171</v>
      </c>
      <c r="K300" s="1223">
        <v>9</v>
      </c>
      <c r="L300" s="2160" t="s">
        <v>1003</v>
      </c>
      <c r="M300" s="1033">
        <v>3064000</v>
      </c>
      <c r="N300" s="1033">
        <v>10610430</v>
      </c>
      <c r="O300" s="1227">
        <v>7765603.2000000002</v>
      </c>
    </row>
    <row r="301" spans="1:15" ht="15" customHeight="1" x14ac:dyDescent="0.15">
      <c r="A301" s="1036" t="s">
        <v>393</v>
      </c>
      <c r="B301" s="1223">
        <v>132</v>
      </c>
      <c r="C301" s="1223">
        <v>6</v>
      </c>
      <c r="D301" s="1223">
        <v>0</v>
      </c>
      <c r="E301" s="1223">
        <v>0</v>
      </c>
      <c r="F301" s="1223">
        <v>0</v>
      </c>
      <c r="G301" s="1223">
        <v>5</v>
      </c>
      <c r="H301" s="1224">
        <v>127</v>
      </c>
      <c r="I301" s="1224">
        <v>138</v>
      </c>
      <c r="J301" s="1225">
        <v>1524</v>
      </c>
      <c r="K301" s="1223">
        <v>12</v>
      </c>
      <c r="L301" s="2160" t="s">
        <v>1003</v>
      </c>
      <c r="M301" s="1033">
        <v>3064000</v>
      </c>
      <c r="N301" s="1033">
        <v>10610430</v>
      </c>
      <c r="O301" s="1227">
        <v>7765603.2000000002</v>
      </c>
    </row>
    <row r="302" spans="1:15" ht="15" customHeight="1" x14ac:dyDescent="0.15">
      <c r="A302" s="1036" t="s">
        <v>394</v>
      </c>
      <c r="B302" s="1223">
        <v>51</v>
      </c>
      <c r="C302" s="1223">
        <v>6</v>
      </c>
      <c r="D302" s="1223">
        <v>0</v>
      </c>
      <c r="E302" s="1223">
        <v>2</v>
      </c>
      <c r="F302" s="1223">
        <v>0</v>
      </c>
      <c r="G302" s="1223">
        <v>15</v>
      </c>
      <c r="H302" s="1224">
        <v>34</v>
      </c>
      <c r="I302" s="1224">
        <v>55</v>
      </c>
      <c r="J302" s="1225">
        <v>374</v>
      </c>
      <c r="K302" s="1223">
        <v>11</v>
      </c>
      <c r="L302" s="2160" t="s">
        <v>1003</v>
      </c>
      <c r="M302" s="1033">
        <v>3064000</v>
      </c>
      <c r="N302" s="1033">
        <v>10610430</v>
      </c>
      <c r="O302" s="1227">
        <v>7765603.2000000002</v>
      </c>
    </row>
    <row r="303" spans="1:15" ht="15" customHeight="1" x14ac:dyDescent="0.15">
      <c r="A303" s="1036" t="s">
        <v>395</v>
      </c>
      <c r="B303" s="1030">
        <v>57</v>
      </c>
      <c r="C303" s="1223">
        <v>5</v>
      </c>
      <c r="D303" s="1223">
        <v>0</v>
      </c>
      <c r="E303" s="1223">
        <v>1</v>
      </c>
      <c r="F303" s="1223">
        <v>0</v>
      </c>
      <c r="G303" s="1223">
        <v>22</v>
      </c>
      <c r="H303" s="1224">
        <v>34</v>
      </c>
      <c r="I303" s="1224">
        <v>61</v>
      </c>
      <c r="J303" s="1225">
        <v>408</v>
      </c>
      <c r="K303" s="1223">
        <v>12</v>
      </c>
      <c r="L303" s="2160" t="s">
        <v>1003</v>
      </c>
      <c r="M303" s="1033">
        <v>3064000</v>
      </c>
      <c r="N303" s="1033">
        <v>10610430</v>
      </c>
      <c r="O303" s="1227">
        <v>7765603.2000000002</v>
      </c>
    </row>
    <row r="304" spans="1:15" ht="15" customHeight="1" x14ac:dyDescent="0.15">
      <c r="A304" s="1036" t="s">
        <v>396</v>
      </c>
      <c r="B304" s="1030">
        <v>84</v>
      </c>
      <c r="C304" s="1223">
        <v>10</v>
      </c>
      <c r="D304" s="1223">
        <v>0</v>
      </c>
      <c r="E304" s="1223">
        <v>5</v>
      </c>
      <c r="F304" s="1223">
        <v>0</v>
      </c>
      <c r="G304" s="1223">
        <v>25</v>
      </c>
      <c r="H304" s="1224">
        <v>54</v>
      </c>
      <c r="I304" s="1224">
        <v>89</v>
      </c>
      <c r="J304" s="1225">
        <v>432</v>
      </c>
      <c r="K304" s="1223">
        <v>8</v>
      </c>
      <c r="L304" s="2160" t="s">
        <v>1003</v>
      </c>
      <c r="M304" s="1033">
        <v>3064000</v>
      </c>
      <c r="N304" s="1033">
        <v>10610430</v>
      </c>
      <c r="O304" s="1227">
        <v>7765603.2000000002</v>
      </c>
    </row>
    <row r="305" spans="1:15" ht="15" customHeight="1" x14ac:dyDescent="0.15">
      <c r="A305" s="1036" t="s">
        <v>397</v>
      </c>
      <c r="B305" s="1030">
        <v>118</v>
      </c>
      <c r="C305" s="1223">
        <v>7</v>
      </c>
      <c r="D305" s="1223">
        <v>0</v>
      </c>
      <c r="E305" s="1223">
        <v>1</v>
      </c>
      <c r="F305" s="1223">
        <v>0</v>
      </c>
      <c r="G305" s="1223">
        <v>22</v>
      </c>
      <c r="H305" s="1224">
        <v>95</v>
      </c>
      <c r="I305" s="1224">
        <v>124</v>
      </c>
      <c r="J305" s="1225">
        <v>950</v>
      </c>
      <c r="K305" s="1223">
        <v>10</v>
      </c>
      <c r="L305" s="2160" t="s">
        <v>1003</v>
      </c>
      <c r="M305" s="1033">
        <v>3064000</v>
      </c>
      <c r="N305" s="1033">
        <v>10610430</v>
      </c>
      <c r="O305" s="1227">
        <v>7765603.2000000002</v>
      </c>
    </row>
    <row r="306" spans="1:15" ht="15" customHeight="1" x14ac:dyDescent="0.15">
      <c r="A306" s="1232" t="s">
        <v>398</v>
      </c>
      <c r="B306" s="1076">
        <v>1246.5</v>
      </c>
      <c r="C306" s="1076">
        <v>335.3</v>
      </c>
      <c r="D306" s="1076">
        <v>4</v>
      </c>
      <c r="E306" s="1076">
        <v>35</v>
      </c>
      <c r="F306" s="1076">
        <v>0</v>
      </c>
      <c r="G306" s="1076">
        <v>426</v>
      </c>
      <c r="H306" s="1076">
        <v>781.5</v>
      </c>
      <c r="I306" s="1076">
        <v>1546.8</v>
      </c>
      <c r="J306" s="1228">
        <v>8119</v>
      </c>
      <c r="K306" s="1228">
        <v>10.388995521433142</v>
      </c>
      <c r="L306" s="1230"/>
      <c r="M306" s="1070"/>
      <c r="N306" s="1070"/>
      <c r="O306" s="1231"/>
    </row>
    <row r="307" spans="1:15" ht="15" customHeight="1" x14ac:dyDescent="0.15">
      <c r="A307" s="1036" t="s">
        <v>399</v>
      </c>
      <c r="B307" s="1223">
        <v>292.5</v>
      </c>
      <c r="C307" s="1223">
        <v>63</v>
      </c>
      <c r="D307" s="1223">
        <v>0</v>
      </c>
      <c r="E307" s="1223">
        <v>26</v>
      </c>
      <c r="F307" s="1223">
        <v>0</v>
      </c>
      <c r="G307" s="1223">
        <v>45</v>
      </c>
      <c r="H307" s="1224">
        <v>221.5</v>
      </c>
      <c r="I307" s="1224">
        <v>329.5</v>
      </c>
      <c r="J307" s="1225">
        <v>2658</v>
      </c>
      <c r="K307" s="1223">
        <v>12</v>
      </c>
      <c r="L307" s="2160" t="s">
        <v>1003</v>
      </c>
      <c r="M307" s="1033">
        <v>3064000</v>
      </c>
      <c r="N307" s="1033">
        <v>10610430</v>
      </c>
      <c r="O307" s="1227">
        <v>7765603.2000000002</v>
      </c>
    </row>
    <row r="308" spans="1:15" ht="15" customHeight="1" x14ac:dyDescent="0.15">
      <c r="A308" s="1036" t="s">
        <v>400</v>
      </c>
      <c r="B308" s="1223">
        <v>34</v>
      </c>
      <c r="C308" s="1223">
        <v>5</v>
      </c>
      <c r="D308" s="1223">
        <v>0</v>
      </c>
      <c r="E308" s="1223">
        <v>0</v>
      </c>
      <c r="F308" s="1223">
        <v>0</v>
      </c>
      <c r="G308" s="1223">
        <v>8</v>
      </c>
      <c r="H308" s="1224">
        <v>26</v>
      </c>
      <c r="I308" s="1224">
        <v>39</v>
      </c>
      <c r="J308" s="1225">
        <v>234</v>
      </c>
      <c r="K308" s="1223">
        <v>9</v>
      </c>
      <c r="L308" s="2160" t="s">
        <v>1003</v>
      </c>
      <c r="M308" s="1033">
        <v>3064000</v>
      </c>
      <c r="N308" s="1033">
        <v>10610430</v>
      </c>
      <c r="O308" s="1227">
        <v>7765603.2000000002</v>
      </c>
    </row>
    <row r="309" spans="1:15" ht="15" customHeight="1" x14ac:dyDescent="0.15">
      <c r="A309" s="1036" t="s">
        <v>401</v>
      </c>
      <c r="B309" s="1223">
        <v>33</v>
      </c>
      <c r="C309" s="1223">
        <v>2</v>
      </c>
      <c r="D309" s="1223">
        <v>0</v>
      </c>
      <c r="E309" s="1223">
        <v>0</v>
      </c>
      <c r="F309" s="1223">
        <v>0</v>
      </c>
      <c r="G309" s="1223">
        <v>2</v>
      </c>
      <c r="H309" s="1224">
        <v>31</v>
      </c>
      <c r="I309" s="1224">
        <v>35</v>
      </c>
      <c r="J309" s="1225">
        <v>372</v>
      </c>
      <c r="K309" s="1223">
        <v>12</v>
      </c>
      <c r="L309" s="2160" t="s">
        <v>1003</v>
      </c>
      <c r="M309" s="1033">
        <v>3064000</v>
      </c>
      <c r="N309" s="1033">
        <v>10610430</v>
      </c>
      <c r="O309" s="1227">
        <v>7765603.2000000002</v>
      </c>
    </row>
    <row r="310" spans="1:15" ht="15" customHeight="1" x14ac:dyDescent="0.15">
      <c r="A310" s="1036" t="s">
        <v>402</v>
      </c>
      <c r="B310" s="1223">
        <v>222.5</v>
      </c>
      <c r="C310" s="1223">
        <v>129</v>
      </c>
      <c r="D310" s="1223">
        <v>2</v>
      </c>
      <c r="E310" s="1223">
        <v>2</v>
      </c>
      <c r="F310" s="1223">
        <v>0</v>
      </c>
      <c r="G310" s="1223">
        <v>135</v>
      </c>
      <c r="H310" s="1224">
        <v>83.5</v>
      </c>
      <c r="I310" s="1224">
        <v>349.5</v>
      </c>
      <c r="J310" s="1225">
        <v>751.5</v>
      </c>
      <c r="K310" s="1223">
        <v>9</v>
      </c>
      <c r="L310" s="2160" t="s">
        <v>1003</v>
      </c>
      <c r="M310" s="1033">
        <v>3064000</v>
      </c>
      <c r="N310" s="1033">
        <v>10610430</v>
      </c>
      <c r="O310" s="1227">
        <v>7765603.2000000002</v>
      </c>
    </row>
    <row r="311" spans="1:15" ht="15" customHeight="1" x14ac:dyDescent="0.15">
      <c r="A311" s="1036" t="s">
        <v>403</v>
      </c>
      <c r="B311" s="1223">
        <v>93</v>
      </c>
      <c r="C311" s="1223">
        <v>3</v>
      </c>
      <c r="D311" s="1223">
        <v>0</v>
      </c>
      <c r="E311" s="1223">
        <v>0</v>
      </c>
      <c r="F311" s="1223">
        <v>0</v>
      </c>
      <c r="G311" s="1223">
        <v>18</v>
      </c>
      <c r="H311" s="1224">
        <v>75</v>
      </c>
      <c r="I311" s="1224">
        <v>96</v>
      </c>
      <c r="J311" s="1225">
        <v>675</v>
      </c>
      <c r="K311" s="1223">
        <v>9</v>
      </c>
      <c r="L311" s="2160" t="s">
        <v>1003</v>
      </c>
      <c r="M311" s="1033">
        <v>3064000</v>
      </c>
      <c r="N311" s="1033">
        <v>10610430</v>
      </c>
      <c r="O311" s="1227">
        <v>7765603.2000000002</v>
      </c>
    </row>
    <row r="312" spans="1:15" ht="15" customHeight="1" x14ac:dyDescent="0.15">
      <c r="A312" s="1036" t="s">
        <v>404</v>
      </c>
      <c r="B312" s="1223">
        <v>119</v>
      </c>
      <c r="C312" s="1223">
        <v>19</v>
      </c>
      <c r="D312" s="1223">
        <v>0</v>
      </c>
      <c r="E312" s="1223">
        <v>0</v>
      </c>
      <c r="F312" s="1223">
        <v>0</v>
      </c>
      <c r="G312" s="1223">
        <v>34</v>
      </c>
      <c r="H312" s="1224">
        <v>85</v>
      </c>
      <c r="I312" s="1224">
        <v>138</v>
      </c>
      <c r="J312" s="1225">
        <v>1020</v>
      </c>
      <c r="K312" s="1223">
        <v>12</v>
      </c>
      <c r="L312" s="2160" t="s">
        <v>1003</v>
      </c>
      <c r="M312" s="1033">
        <v>3064000</v>
      </c>
      <c r="N312" s="1033">
        <v>10610430</v>
      </c>
      <c r="O312" s="1227">
        <v>7765603.2000000002</v>
      </c>
    </row>
    <row r="313" spans="1:15" ht="15" customHeight="1" x14ac:dyDescent="0.15">
      <c r="A313" s="1036" t="s">
        <v>405</v>
      </c>
      <c r="B313" s="1223">
        <v>160</v>
      </c>
      <c r="C313" s="1223">
        <v>50</v>
      </c>
      <c r="D313" s="1223">
        <v>0</v>
      </c>
      <c r="E313" s="1223">
        <v>5</v>
      </c>
      <c r="F313" s="1223">
        <v>0</v>
      </c>
      <c r="G313" s="1223">
        <v>55</v>
      </c>
      <c r="H313" s="1224">
        <v>100</v>
      </c>
      <c r="I313" s="1224">
        <v>205</v>
      </c>
      <c r="J313" s="1225">
        <v>950</v>
      </c>
      <c r="K313" s="1223">
        <v>9.5</v>
      </c>
      <c r="L313" s="2160" t="s">
        <v>1003</v>
      </c>
      <c r="M313" s="1033">
        <v>3064000</v>
      </c>
      <c r="N313" s="1033">
        <v>10610430</v>
      </c>
      <c r="O313" s="1227">
        <v>7765603.2000000002</v>
      </c>
    </row>
    <row r="314" spans="1:15" ht="15" customHeight="1" x14ac:dyDescent="0.15">
      <c r="A314" s="1036" t="s">
        <v>954</v>
      </c>
      <c r="B314" s="1030">
        <v>256.5</v>
      </c>
      <c r="C314" s="1223">
        <v>60.3</v>
      </c>
      <c r="D314" s="1223">
        <v>0</v>
      </c>
      <c r="E314" s="1223">
        <v>0</v>
      </c>
      <c r="F314" s="1223">
        <v>0</v>
      </c>
      <c r="G314" s="1223">
        <v>120</v>
      </c>
      <c r="H314" s="1224">
        <v>136.5</v>
      </c>
      <c r="I314" s="1224">
        <v>316.8</v>
      </c>
      <c r="J314" s="1225">
        <v>1228.5</v>
      </c>
      <c r="K314" s="1223">
        <v>9</v>
      </c>
      <c r="L314" s="2160" t="s">
        <v>1003</v>
      </c>
      <c r="M314" s="1033">
        <v>3064000</v>
      </c>
      <c r="N314" s="1033">
        <v>10610430</v>
      </c>
      <c r="O314" s="1227">
        <v>7765603.2000000002</v>
      </c>
    </row>
    <row r="315" spans="1:15" ht="15" customHeight="1" thickBot="1" x14ac:dyDescent="0.2">
      <c r="A315" s="1217" t="s">
        <v>407</v>
      </c>
      <c r="B315" s="261">
        <v>36</v>
      </c>
      <c r="C315" s="1218">
        <v>4</v>
      </c>
      <c r="D315" s="1218">
        <v>2</v>
      </c>
      <c r="E315" s="1218">
        <v>2</v>
      </c>
      <c r="F315" s="1218">
        <v>0</v>
      </c>
      <c r="G315" s="1218">
        <v>9</v>
      </c>
      <c r="H315" s="1224">
        <v>23</v>
      </c>
      <c r="I315" s="1224">
        <v>38</v>
      </c>
      <c r="J315" s="1225">
        <v>230</v>
      </c>
      <c r="K315" s="1218">
        <v>10</v>
      </c>
      <c r="L315" s="2160" t="s">
        <v>1003</v>
      </c>
      <c r="M315" s="1033">
        <v>3064000</v>
      </c>
      <c r="N315" s="1033">
        <v>10610430</v>
      </c>
      <c r="O315" s="1227">
        <v>7765603.2000000002</v>
      </c>
    </row>
    <row r="316" spans="1:15" ht="15" customHeight="1" thickBot="1" x14ac:dyDescent="0.2">
      <c r="A316" s="449" t="s">
        <v>955</v>
      </c>
      <c r="B316" s="1208">
        <v>2817.1</v>
      </c>
      <c r="C316" s="1208">
        <v>577.29999999999995</v>
      </c>
      <c r="D316" s="1208">
        <v>7</v>
      </c>
      <c r="E316" s="1208">
        <v>91</v>
      </c>
      <c r="F316" s="1208">
        <v>9</v>
      </c>
      <c r="G316" s="1208">
        <v>735</v>
      </c>
      <c r="H316" s="1208">
        <v>1975.1</v>
      </c>
      <c r="I316" s="1208">
        <v>3294.3999999999996</v>
      </c>
      <c r="J316" s="1209">
        <v>21248.199999999997</v>
      </c>
      <c r="K316" s="1209">
        <v>10.758037567718089</v>
      </c>
      <c r="L316" s="1615" t="s">
        <v>1003</v>
      </c>
      <c r="M316" s="1211">
        <v>3063999.9999999995</v>
      </c>
      <c r="N316" s="1211">
        <v>10610430</v>
      </c>
      <c r="O316" s="562">
        <v>7765603.2000000011</v>
      </c>
    </row>
    <row r="317" spans="1:15" x14ac:dyDescent="0.15">
      <c r="A317" s="7" t="s">
        <v>1925</v>
      </c>
      <c r="B317" s="8"/>
      <c r="C317" s="8"/>
      <c r="D317" s="8"/>
      <c r="E317" s="9"/>
      <c r="F317" s="10"/>
      <c r="G317" s="11"/>
      <c r="H317" s="8"/>
      <c r="I317" s="249"/>
      <c r="J317" s="249"/>
      <c r="K317" s="257"/>
      <c r="L317" s="258"/>
      <c r="M317" s="259"/>
      <c r="N317" s="259"/>
      <c r="O317" s="259"/>
    </row>
    <row r="318" spans="1:15" x14ac:dyDescent="0.15">
      <c r="A318" s="42"/>
      <c r="B318" s="246"/>
      <c r="C318" s="246"/>
      <c r="D318" s="246"/>
      <c r="E318" s="246"/>
      <c r="F318" s="246"/>
      <c r="G318" s="246"/>
      <c r="H318" s="249"/>
      <c r="I318" s="249"/>
      <c r="J318" s="249"/>
      <c r="K318" s="257"/>
      <c r="L318" s="258"/>
      <c r="M318" s="259"/>
      <c r="N318" s="259"/>
      <c r="O318" s="259"/>
    </row>
    <row r="319" spans="1:15" x14ac:dyDescent="0.15">
      <c r="A319" s="260"/>
      <c r="B319" s="246"/>
      <c r="C319" s="246"/>
      <c r="D319" s="246"/>
      <c r="E319" s="246"/>
      <c r="F319" s="246"/>
      <c r="G319" s="246"/>
      <c r="H319" s="249"/>
      <c r="I319" s="249"/>
      <c r="J319" s="249"/>
      <c r="K319" s="257"/>
      <c r="L319" s="258"/>
      <c r="M319" s="259"/>
      <c r="N319" s="259"/>
      <c r="O319" s="259"/>
    </row>
    <row r="320" spans="1:15" x14ac:dyDescent="0.15">
      <c r="A320" s="260"/>
      <c r="B320" s="246"/>
      <c r="C320" s="246"/>
      <c r="D320" s="246"/>
      <c r="E320" s="246"/>
      <c r="F320" s="246"/>
      <c r="G320" s="246"/>
      <c r="H320" s="249"/>
      <c r="I320" s="249"/>
      <c r="J320" s="249"/>
      <c r="K320" s="257"/>
      <c r="L320" s="258"/>
      <c r="M320" s="259"/>
      <c r="N320" s="259"/>
      <c r="O320" s="259"/>
    </row>
    <row r="321" spans="1:15" ht="14" x14ac:dyDescent="0.15">
      <c r="A321" s="2815" t="s">
        <v>1958</v>
      </c>
      <c r="B321" s="2815"/>
      <c r="C321" s="2815"/>
      <c r="D321" s="2815"/>
      <c r="E321" s="2815"/>
      <c r="F321" s="2815"/>
      <c r="G321" s="2815"/>
      <c r="H321" s="2815"/>
      <c r="I321" s="2815"/>
      <c r="J321" s="2815"/>
      <c r="K321" s="2815"/>
      <c r="L321" s="2815"/>
      <c r="M321" s="2815"/>
      <c r="N321" s="2815"/>
      <c r="O321" s="2815"/>
    </row>
    <row r="322" spans="1:15" ht="14" thickBot="1" x14ac:dyDescent="0.2">
      <c r="A322" s="8" t="s">
        <v>1740</v>
      </c>
      <c r="B322" s="247"/>
      <c r="C322" s="246"/>
      <c r="D322" s="246"/>
      <c r="E322" s="246"/>
      <c r="F322" s="246"/>
      <c r="G322" s="246"/>
      <c r="H322" s="249"/>
      <c r="I322" s="249"/>
      <c r="J322" s="249"/>
      <c r="K322" s="257"/>
      <c r="L322" s="258"/>
      <c r="M322" s="259"/>
      <c r="N322" s="259"/>
      <c r="O322" s="259"/>
    </row>
    <row r="323" spans="1:15" ht="15" customHeight="1" x14ac:dyDescent="0.15">
      <c r="A323" s="2816" t="s">
        <v>343</v>
      </c>
      <c r="B323" s="2819" t="s">
        <v>1959</v>
      </c>
      <c r="C323" s="2820"/>
      <c r="D323" s="2820"/>
      <c r="E323" s="2820"/>
      <c r="F323" s="2820"/>
      <c r="G323" s="2820"/>
      <c r="H323" s="2820"/>
      <c r="I323" s="2820"/>
      <c r="J323" s="2820"/>
      <c r="K323" s="2820"/>
      <c r="L323" s="2820"/>
      <c r="M323" s="2820"/>
      <c r="N323" s="2820"/>
      <c r="O323" s="2821"/>
    </row>
    <row r="324" spans="1:15" ht="15" customHeight="1" x14ac:dyDescent="0.15">
      <c r="A324" s="2817"/>
      <c r="B324" s="2822" t="s">
        <v>205</v>
      </c>
      <c r="C324" s="2822"/>
      <c r="D324" s="2822"/>
      <c r="E324" s="2822"/>
      <c r="F324" s="2822"/>
      <c r="G324" s="2822"/>
      <c r="H324" s="2822"/>
      <c r="I324" s="2822"/>
      <c r="J324" s="2283"/>
      <c r="K324" s="2283" t="s">
        <v>926</v>
      </c>
      <c r="L324" s="2283"/>
      <c r="M324" s="1199" t="s">
        <v>453</v>
      </c>
      <c r="N324" s="1199" t="s">
        <v>932</v>
      </c>
      <c r="O324" s="1204" t="s">
        <v>932</v>
      </c>
    </row>
    <row r="325" spans="1:15" ht="15" customHeight="1" x14ac:dyDescent="0.15">
      <c r="A325" s="2817"/>
      <c r="B325" s="2283" t="s">
        <v>449</v>
      </c>
      <c r="C325" s="2283"/>
      <c r="D325" s="2283" t="s">
        <v>1757</v>
      </c>
      <c r="E325" s="2283"/>
      <c r="F325" s="2283"/>
      <c r="G325" s="2283" t="s">
        <v>933</v>
      </c>
      <c r="H325" s="2283"/>
      <c r="I325" s="2283" t="s">
        <v>449</v>
      </c>
      <c r="J325" s="2308" t="s">
        <v>934</v>
      </c>
      <c r="K325" s="2308" t="s">
        <v>864</v>
      </c>
      <c r="L325" s="2308" t="s">
        <v>345</v>
      </c>
      <c r="M325" s="1200" t="s">
        <v>935</v>
      </c>
      <c r="N325" s="1200" t="s">
        <v>936</v>
      </c>
      <c r="O325" s="1205" t="s">
        <v>935</v>
      </c>
    </row>
    <row r="326" spans="1:15" ht="15" customHeight="1" x14ac:dyDescent="0.15">
      <c r="A326" s="2817"/>
      <c r="B326" s="2308" t="s">
        <v>938</v>
      </c>
      <c r="C326" s="2308" t="s">
        <v>940</v>
      </c>
      <c r="D326" s="2308" t="s">
        <v>1972</v>
      </c>
      <c r="E326" s="2308" t="s">
        <v>889</v>
      </c>
      <c r="F326" s="2308" t="s">
        <v>939</v>
      </c>
      <c r="G326" s="2308" t="s">
        <v>941</v>
      </c>
      <c r="H326" s="2308" t="s">
        <v>858</v>
      </c>
      <c r="I326" s="2308" t="s">
        <v>857</v>
      </c>
      <c r="J326" s="2308" t="s">
        <v>942</v>
      </c>
      <c r="K326" s="2308" t="s">
        <v>943</v>
      </c>
      <c r="L326" s="2308" t="s">
        <v>351</v>
      </c>
      <c r="M326" s="1200" t="s">
        <v>944</v>
      </c>
      <c r="N326" s="1200" t="s">
        <v>945</v>
      </c>
      <c r="O326" s="1205" t="s">
        <v>946</v>
      </c>
    </row>
    <row r="327" spans="1:15" ht="15" customHeight="1" thickBot="1" x14ac:dyDescent="0.2">
      <c r="A327" s="2818"/>
      <c r="B327" s="2032">
        <v>43100</v>
      </c>
      <c r="C327" s="2309">
        <v>2018</v>
      </c>
      <c r="D327" s="2309">
        <v>2018</v>
      </c>
      <c r="E327" s="2309">
        <v>2018</v>
      </c>
      <c r="F327" s="2309">
        <v>2018</v>
      </c>
      <c r="G327" s="2309" t="s">
        <v>947</v>
      </c>
      <c r="H327" s="1203">
        <v>2018</v>
      </c>
      <c r="I327" s="2032">
        <v>43465</v>
      </c>
      <c r="J327" s="2032" t="s">
        <v>1960</v>
      </c>
      <c r="K327" s="2032" t="s">
        <v>1960</v>
      </c>
      <c r="L327" s="2309" t="s">
        <v>457</v>
      </c>
      <c r="M327" s="1202" t="s">
        <v>948</v>
      </c>
      <c r="N327" s="1202" t="s">
        <v>949</v>
      </c>
      <c r="O327" s="1206" t="s">
        <v>949</v>
      </c>
    </row>
    <row r="328" spans="1:15" ht="15" customHeight="1" x14ac:dyDescent="0.15">
      <c r="A328" s="1212" t="s">
        <v>367</v>
      </c>
      <c r="B328" s="1207">
        <v>41.150000000000006</v>
      </c>
      <c r="C328" s="1207">
        <v>3</v>
      </c>
      <c r="D328" s="1207">
        <v>0</v>
      </c>
      <c r="E328" s="1207">
        <v>3</v>
      </c>
      <c r="F328" s="1207">
        <v>0</v>
      </c>
      <c r="G328" s="1207">
        <v>1</v>
      </c>
      <c r="H328" s="1207">
        <v>37.150000000000006</v>
      </c>
      <c r="I328" s="1207">
        <v>41.150000000000006</v>
      </c>
      <c r="J328" s="1213">
        <v>574.6</v>
      </c>
      <c r="K328" s="1228">
        <v>15.467025572005381</v>
      </c>
      <c r="L328" s="405"/>
      <c r="M328" s="1215"/>
      <c r="N328" s="1215"/>
      <c r="O328" s="1216"/>
    </row>
    <row r="329" spans="1:15" ht="15" customHeight="1" x14ac:dyDescent="0.15">
      <c r="A329" s="1036" t="s">
        <v>368</v>
      </c>
      <c r="B329" s="1585">
        <v>22</v>
      </c>
      <c r="C329" s="1223">
        <v>0</v>
      </c>
      <c r="D329" s="1223">
        <v>0</v>
      </c>
      <c r="E329" s="1223">
        <v>2</v>
      </c>
      <c r="F329" s="1223">
        <v>0</v>
      </c>
      <c r="G329" s="1223">
        <v>0</v>
      </c>
      <c r="H329" s="1224">
        <v>20</v>
      </c>
      <c r="I329" s="1224">
        <v>20</v>
      </c>
      <c r="J329" s="1225">
        <v>380</v>
      </c>
      <c r="K329" s="1223">
        <v>19</v>
      </c>
      <c r="L329" s="2160" t="s">
        <v>1003</v>
      </c>
      <c r="M329" s="1033">
        <v>1300000</v>
      </c>
      <c r="N329" s="1984">
        <v>14935000</v>
      </c>
      <c r="O329" s="1985">
        <v>9785000</v>
      </c>
    </row>
    <row r="330" spans="1:15" ht="15" customHeight="1" x14ac:dyDescent="0.15">
      <c r="A330" s="1036" t="s">
        <v>369</v>
      </c>
      <c r="B330" s="1585">
        <v>0</v>
      </c>
      <c r="C330" s="1223"/>
      <c r="D330" s="1223"/>
      <c r="E330" s="1223"/>
      <c r="F330" s="1223"/>
      <c r="G330" s="1223"/>
      <c r="H330" s="1224">
        <v>0</v>
      </c>
      <c r="I330" s="1224">
        <v>0</v>
      </c>
      <c r="J330" s="1225">
        <v>0</v>
      </c>
      <c r="K330" s="1223"/>
      <c r="L330" s="1226"/>
      <c r="M330" s="1033"/>
      <c r="N330" s="1033"/>
      <c r="O330" s="1227"/>
    </row>
    <row r="331" spans="1:15" ht="15" customHeight="1" x14ac:dyDescent="0.15">
      <c r="A331" s="1036" t="s">
        <v>370</v>
      </c>
      <c r="B331" s="1585">
        <v>0</v>
      </c>
      <c r="C331" s="1223"/>
      <c r="D331" s="1223"/>
      <c r="E331" s="1223"/>
      <c r="F331" s="1223"/>
      <c r="G331" s="1223"/>
      <c r="H331" s="1224">
        <v>0</v>
      </c>
      <c r="I331" s="1224">
        <v>0</v>
      </c>
      <c r="J331" s="1225">
        <v>0</v>
      </c>
      <c r="K331" s="1223"/>
      <c r="L331" s="1226"/>
      <c r="M331" s="1033"/>
      <c r="N331" s="1033"/>
      <c r="O331" s="1227"/>
    </row>
    <row r="332" spans="1:15" ht="15" customHeight="1" x14ac:dyDescent="0.15">
      <c r="A332" s="1036" t="s">
        <v>371</v>
      </c>
      <c r="B332" s="1585">
        <v>1.5</v>
      </c>
      <c r="C332" s="1223">
        <v>0</v>
      </c>
      <c r="D332" s="1223">
        <v>0</v>
      </c>
      <c r="E332" s="1223">
        <v>0</v>
      </c>
      <c r="F332" s="1223">
        <v>0</v>
      </c>
      <c r="G332" s="1223">
        <v>0</v>
      </c>
      <c r="H332" s="1224">
        <v>1.5</v>
      </c>
      <c r="I332" s="1224">
        <v>1.5</v>
      </c>
      <c r="J332" s="1225">
        <v>19.5</v>
      </c>
      <c r="K332" s="1223">
        <v>13</v>
      </c>
      <c r="L332" s="2160" t="s">
        <v>1003</v>
      </c>
      <c r="M332" s="1033">
        <v>1300000</v>
      </c>
      <c r="N332" s="1984">
        <v>14935000</v>
      </c>
      <c r="O332" s="1985">
        <v>9785000</v>
      </c>
    </row>
    <row r="333" spans="1:15" ht="15" customHeight="1" x14ac:dyDescent="0.15">
      <c r="A333" s="1036" t="s">
        <v>372</v>
      </c>
      <c r="B333" s="1585">
        <v>0</v>
      </c>
      <c r="C333" s="1223"/>
      <c r="D333" s="1223"/>
      <c r="E333" s="1223"/>
      <c r="F333" s="1223"/>
      <c r="G333" s="1223"/>
      <c r="H333" s="1224">
        <v>0</v>
      </c>
      <c r="I333" s="1224">
        <v>0</v>
      </c>
      <c r="J333" s="1225">
        <v>0</v>
      </c>
      <c r="K333" s="1223"/>
      <c r="L333" s="1226"/>
      <c r="M333" s="1033"/>
      <c r="N333" s="1033"/>
      <c r="O333" s="1227"/>
    </row>
    <row r="334" spans="1:15" ht="15" customHeight="1" x14ac:dyDescent="0.15">
      <c r="A334" s="1036" t="s">
        <v>373</v>
      </c>
      <c r="B334" s="1585">
        <v>0</v>
      </c>
      <c r="C334" s="1223"/>
      <c r="D334" s="1223"/>
      <c r="E334" s="1223"/>
      <c r="F334" s="1223"/>
      <c r="G334" s="1223"/>
      <c r="H334" s="1224">
        <v>0</v>
      </c>
      <c r="I334" s="1224">
        <v>0</v>
      </c>
      <c r="J334" s="1225">
        <v>0</v>
      </c>
      <c r="K334" s="1223"/>
      <c r="L334" s="1226"/>
      <c r="M334" s="1033"/>
      <c r="N334" s="1033"/>
      <c r="O334" s="1227"/>
    </row>
    <row r="335" spans="1:15" ht="15" customHeight="1" x14ac:dyDescent="0.15">
      <c r="A335" s="1036" t="s">
        <v>950</v>
      </c>
      <c r="B335" s="1585">
        <v>3</v>
      </c>
      <c r="C335" s="1223">
        <v>0</v>
      </c>
      <c r="D335" s="1223">
        <v>0</v>
      </c>
      <c r="E335" s="1223">
        <v>0</v>
      </c>
      <c r="F335" s="1223">
        <v>0</v>
      </c>
      <c r="G335" s="1223">
        <v>0</v>
      </c>
      <c r="H335" s="1224">
        <v>3</v>
      </c>
      <c r="I335" s="1224">
        <v>3</v>
      </c>
      <c r="J335" s="1225">
        <v>42</v>
      </c>
      <c r="K335" s="1223">
        <v>14</v>
      </c>
      <c r="L335" s="2160" t="s">
        <v>1003</v>
      </c>
      <c r="M335" s="1033">
        <v>1300000</v>
      </c>
      <c r="N335" s="1984">
        <v>14935000</v>
      </c>
      <c r="O335" s="1985">
        <v>9785000</v>
      </c>
    </row>
    <row r="336" spans="1:15" ht="15" customHeight="1" x14ac:dyDescent="0.15">
      <c r="A336" s="1036" t="s">
        <v>375</v>
      </c>
      <c r="B336" s="1585">
        <v>4.8499999999999996</v>
      </c>
      <c r="C336" s="1223">
        <v>1</v>
      </c>
      <c r="D336" s="1223">
        <v>0</v>
      </c>
      <c r="E336" s="1223">
        <v>0</v>
      </c>
      <c r="F336" s="1223">
        <v>0</v>
      </c>
      <c r="G336" s="1223">
        <v>1</v>
      </c>
      <c r="H336" s="1224">
        <v>3.8499999999999996</v>
      </c>
      <c r="I336" s="1224">
        <v>5.85</v>
      </c>
      <c r="J336" s="1225">
        <v>53.899999999999991</v>
      </c>
      <c r="K336" s="1223">
        <v>14</v>
      </c>
      <c r="L336" s="2160" t="s">
        <v>1003</v>
      </c>
      <c r="M336" s="1033">
        <v>1300000</v>
      </c>
      <c r="N336" s="1984">
        <v>14935000</v>
      </c>
      <c r="O336" s="1985">
        <v>9785000</v>
      </c>
    </row>
    <row r="337" spans="1:15" ht="15" customHeight="1" x14ac:dyDescent="0.15">
      <c r="A337" s="1036" t="s">
        <v>951</v>
      </c>
      <c r="B337" s="1585">
        <v>0</v>
      </c>
      <c r="C337" s="1223"/>
      <c r="D337" s="1223"/>
      <c r="E337" s="1223"/>
      <c r="F337" s="1223"/>
      <c r="G337" s="1223"/>
      <c r="H337" s="1224">
        <v>0</v>
      </c>
      <c r="I337" s="1224">
        <v>0</v>
      </c>
      <c r="J337" s="1225">
        <v>0</v>
      </c>
      <c r="K337" s="1223"/>
      <c r="L337" s="1226"/>
      <c r="M337" s="1033"/>
      <c r="N337" s="1033"/>
      <c r="O337" s="1227"/>
    </row>
    <row r="338" spans="1:15" ht="15" customHeight="1" x14ac:dyDescent="0.15">
      <c r="A338" s="1036" t="s">
        <v>377</v>
      </c>
      <c r="B338" s="1585">
        <v>9.8000000000000007</v>
      </c>
      <c r="C338" s="1223">
        <v>2</v>
      </c>
      <c r="D338" s="1223">
        <v>0</v>
      </c>
      <c r="E338" s="1223">
        <v>1</v>
      </c>
      <c r="F338" s="1223">
        <v>0</v>
      </c>
      <c r="G338" s="1223">
        <v>0</v>
      </c>
      <c r="H338" s="1224">
        <v>8.8000000000000007</v>
      </c>
      <c r="I338" s="1224">
        <v>10.8</v>
      </c>
      <c r="J338" s="1225">
        <v>79.2</v>
      </c>
      <c r="K338" s="1223">
        <v>9</v>
      </c>
      <c r="L338" s="2160" t="s">
        <v>1003</v>
      </c>
      <c r="M338" s="1033">
        <v>1300000</v>
      </c>
      <c r="N338" s="1984">
        <v>14935000</v>
      </c>
      <c r="O338" s="1985">
        <v>9785000</v>
      </c>
    </row>
    <row r="339" spans="1:15" ht="15" customHeight="1" x14ac:dyDescent="0.15">
      <c r="A339" s="1036" t="s">
        <v>378</v>
      </c>
      <c r="B339" s="1030">
        <v>0</v>
      </c>
      <c r="C339" s="1223"/>
      <c r="D339" s="1223"/>
      <c r="E339" s="1223"/>
      <c r="F339" s="1223"/>
      <c r="G339" s="1223"/>
      <c r="H339" s="1224">
        <v>0</v>
      </c>
      <c r="I339" s="1224">
        <v>0</v>
      </c>
      <c r="J339" s="1225">
        <v>0</v>
      </c>
      <c r="K339" s="1223"/>
      <c r="L339" s="1226"/>
      <c r="M339" s="1033"/>
      <c r="N339" s="1033"/>
      <c r="O339" s="1227"/>
    </row>
    <row r="340" spans="1:15" ht="15" customHeight="1" x14ac:dyDescent="0.15">
      <c r="A340" s="1036" t="s">
        <v>952</v>
      </c>
      <c r="B340" s="1030">
        <v>0</v>
      </c>
      <c r="C340" s="1223"/>
      <c r="D340" s="1223"/>
      <c r="E340" s="1223"/>
      <c r="F340" s="1223"/>
      <c r="G340" s="1223"/>
      <c r="H340" s="1224">
        <v>0</v>
      </c>
      <c r="I340" s="1224">
        <v>0</v>
      </c>
      <c r="J340" s="1225">
        <v>0</v>
      </c>
      <c r="K340" s="1225"/>
      <c r="L340" s="1226"/>
      <c r="M340" s="1033"/>
      <c r="N340" s="1033"/>
      <c r="O340" s="1227"/>
    </row>
    <row r="341" spans="1:15" ht="15" customHeight="1" x14ac:dyDescent="0.15">
      <c r="A341" s="1036" t="s">
        <v>380</v>
      </c>
      <c r="B341" s="1030">
        <v>0</v>
      </c>
      <c r="C341" s="1223"/>
      <c r="D341" s="1223"/>
      <c r="E341" s="1223"/>
      <c r="F341" s="1223"/>
      <c r="G341" s="1223"/>
      <c r="H341" s="1224">
        <v>0</v>
      </c>
      <c r="I341" s="1224">
        <v>0</v>
      </c>
      <c r="J341" s="1225">
        <v>0</v>
      </c>
      <c r="K341" s="1225"/>
      <c r="L341" s="1226"/>
      <c r="M341" s="1033"/>
      <c r="N341" s="1033"/>
      <c r="O341" s="1227"/>
    </row>
    <row r="342" spans="1:15" ht="15" customHeight="1" x14ac:dyDescent="0.15">
      <c r="A342" s="1036" t="s">
        <v>381</v>
      </c>
      <c r="B342" s="1030">
        <v>0</v>
      </c>
      <c r="C342" s="1223"/>
      <c r="D342" s="1223"/>
      <c r="E342" s="1223"/>
      <c r="F342" s="1223"/>
      <c r="G342" s="1223"/>
      <c r="H342" s="1224">
        <v>0</v>
      </c>
      <c r="I342" s="1224">
        <v>0</v>
      </c>
      <c r="J342" s="1225">
        <v>0</v>
      </c>
      <c r="K342" s="1225"/>
      <c r="L342" s="1226"/>
      <c r="M342" s="1033"/>
      <c r="N342" s="1033"/>
      <c r="O342" s="1227"/>
    </row>
    <row r="343" spans="1:15" ht="15" customHeight="1" x14ac:dyDescent="0.15">
      <c r="A343" s="1036" t="s">
        <v>382</v>
      </c>
      <c r="B343" s="1030">
        <v>0</v>
      </c>
      <c r="C343" s="1223"/>
      <c r="D343" s="1223"/>
      <c r="E343" s="1223"/>
      <c r="F343" s="1223"/>
      <c r="G343" s="1223"/>
      <c r="H343" s="1224">
        <v>0</v>
      </c>
      <c r="I343" s="1224">
        <v>0</v>
      </c>
      <c r="J343" s="1225">
        <v>0</v>
      </c>
      <c r="K343" s="1225"/>
      <c r="L343" s="1226"/>
      <c r="M343" s="1033"/>
      <c r="N343" s="1033"/>
      <c r="O343" s="1227"/>
    </row>
    <row r="344" spans="1:15" ht="15" customHeight="1" x14ac:dyDescent="0.15">
      <c r="A344" s="484" t="s">
        <v>953</v>
      </c>
      <c r="B344" s="1076">
        <v>15.5</v>
      </c>
      <c r="C344" s="1076">
        <v>0</v>
      </c>
      <c r="D344" s="1076">
        <v>0</v>
      </c>
      <c r="E344" s="1076">
        <v>0</v>
      </c>
      <c r="F344" s="1076">
        <v>0</v>
      </c>
      <c r="G344" s="1076">
        <v>0</v>
      </c>
      <c r="H344" s="1076">
        <v>15.5</v>
      </c>
      <c r="I344" s="1076">
        <v>15.5</v>
      </c>
      <c r="J344" s="1228">
        <v>220.5</v>
      </c>
      <c r="K344" s="1228">
        <v>14.225806451612904</v>
      </c>
      <c r="L344" s="1230"/>
      <c r="M344" s="1070"/>
      <c r="N344" s="1070"/>
      <c r="O344" s="1231"/>
    </row>
    <row r="345" spans="1:15" ht="15" customHeight="1" x14ac:dyDescent="0.15">
      <c r="A345" s="1036" t="s">
        <v>384</v>
      </c>
      <c r="B345" s="1585">
        <v>9.5</v>
      </c>
      <c r="C345" s="1223">
        <v>0</v>
      </c>
      <c r="D345" s="1223">
        <v>0</v>
      </c>
      <c r="E345" s="1223">
        <v>0</v>
      </c>
      <c r="F345" s="1223">
        <v>0</v>
      </c>
      <c r="G345" s="1223">
        <v>0</v>
      </c>
      <c r="H345" s="1224">
        <v>9.5</v>
      </c>
      <c r="I345" s="1224">
        <v>9.5</v>
      </c>
      <c r="J345" s="1225">
        <v>142.5</v>
      </c>
      <c r="K345" s="1223">
        <v>15</v>
      </c>
      <c r="L345" s="2160" t="s">
        <v>1003</v>
      </c>
      <c r="M345" s="1033">
        <v>1300000</v>
      </c>
      <c r="N345" s="1984">
        <v>14935000</v>
      </c>
      <c r="O345" s="1985">
        <v>9785000</v>
      </c>
    </row>
    <row r="346" spans="1:15" ht="15" customHeight="1" x14ac:dyDescent="0.15">
      <c r="A346" s="1036" t="s">
        <v>385</v>
      </c>
      <c r="B346" s="1585">
        <v>0</v>
      </c>
      <c r="C346" s="1223"/>
      <c r="D346" s="1223"/>
      <c r="E346" s="1223"/>
      <c r="F346" s="1223"/>
      <c r="G346" s="1223"/>
      <c r="H346" s="1224">
        <v>0</v>
      </c>
      <c r="I346" s="1224">
        <v>0</v>
      </c>
      <c r="J346" s="1225">
        <v>0</v>
      </c>
      <c r="K346" s="1223"/>
      <c r="L346" s="1226"/>
      <c r="M346" s="1033"/>
      <c r="N346" s="1033"/>
      <c r="O346" s="1227"/>
    </row>
    <row r="347" spans="1:15" ht="15" customHeight="1" x14ac:dyDescent="0.15">
      <c r="A347" s="1036" t="s">
        <v>386</v>
      </c>
      <c r="B347" s="1585">
        <v>1</v>
      </c>
      <c r="C347" s="1223">
        <v>0</v>
      </c>
      <c r="D347" s="1223">
        <v>0</v>
      </c>
      <c r="E347" s="1223">
        <v>0</v>
      </c>
      <c r="F347" s="1223">
        <v>0</v>
      </c>
      <c r="G347" s="1223">
        <v>0</v>
      </c>
      <c r="H347" s="1224">
        <v>1</v>
      </c>
      <c r="I347" s="1224">
        <v>1</v>
      </c>
      <c r="J347" s="1225">
        <v>13</v>
      </c>
      <c r="K347" s="1223">
        <v>13</v>
      </c>
      <c r="L347" s="2160" t="s">
        <v>1003</v>
      </c>
      <c r="M347" s="1033">
        <v>1300000</v>
      </c>
      <c r="N347" s="1984">
        <v>14935000</v>
      </c>
      <c r="O347" s="1985">
        <v>9785000</v>
      </c>
    </row>
    <row r="348" spans="1:15" ht="15" customHeight="1" x14ac:dyDescent="0.15">
      <c r="A348" s="1036" t="s">
        <v>387</v>
      </c>
      <c r="B348" s="1585">
        <v>4</v>
      </c>
      <c r="C348" s="1223"/>
      <c r="D348" s="1223"/>
      <c r="E348" s="1223"/>
      <c r="F348" s="1223"/>
      <c r="G348" s="1223"/>
      <c r="H348" s="1224">
        <v>4</v>
      </c>
      <c r="I348" s="1224">
        <v>4</v>
      </c>
      <c r="J348" s="1225">
        <v>52</v>
      </c>
      <c r="K348" s="1223">
        <v>13</v>
      </c>
      <c r="L348" s="2160" t="s">
        <v>1003</v>
      </c>
      <c r="M348" s="1033">
        <v>1300000</v>
      </c>
      <c r="N348" s="1984">
        <v>14935000</v>
      </c>
      <c r="O348" s="1985">
        <v>9785000</v>
      </c>
    </row>
    <row r="349" spans="1:15" ht="15" customHeight="1" x14ac:dyDescent="0.15">
      <c r="A349" s="1036" t="s">
        <v>388</v>
      </c>
      <c r="B349" s="1030">
        <v>1</v>
      </c>
      <c r="C349" s="1223">
        <v>0</v>
      </c>
      <c r="D349" s="1223">
        <v>0</v>
      </c>
      <c r="E349" s="1223">
        <v>0</v>
      </c>
      <c r="F349" s="1223">
        <v>0</v>
      </c>
      <c r="G349" s="1223">
        <v>0</v>
      </c>
      <c r="H349" s="1224">
        <v>1</v>
      </c>
      <c r="I349" s="1224">
        <v>1</v>
      </c>
      <c r="J349" s="1225">
        <v>13</v>
      </c>
      <c r="K349" s="1223">
        <v>13</v>
      </c>
      <c r="L349" s="2160" t="s">
        <v>1003</v>
      </c>
      <c r="M349" s="1033">
        <v>1300000</v>
      </c>
      <c r="N349" s="1984">
        <v>14935000</v>
      </c>
      <c r="O349" s="1985">
        <v>9785000</v>
      </c>
    </row>
    <row r="350" spans="1:15" ht="15" customHeight="1" x14ac:dyDescent="0.15">
      <c r="A350" s="1232" t="s">
        <v>389</v>
      </c>
      <c r="B350" s="1076">
        <v>55</v>
      </c>
      <c r="C350" s="1076">
        <v>11.5</v>
      </c>
      <c r="D350" s="1076">
        <v>2</v>
      </c>
      <c r="E350" s="1076">
        <v>1</v>
      </c>
      <c r="F350" s="1076">
        <v>3</v>
      </c>
      <c r="G350" s="1076">
        <v>16</v>
      </c>
      <c r="H350" s="1076">
        <v>33</v>
      </c>
      <c r="I350" s="1076">
        <v>62.5</v>
      </c>
      <c r="J350" s="1228">
        <v>464</v>
      </c>
      <c r="K350" s="1228">
        <v>14.060606060606061</v>
      </c>
      <c r="L350" s="1230"/>
      <c r="M350" s="1070"/>
      <c r="N350" s="1070"/>
      <c r="O350" s="1231"/>
    </row>
    <row r="351" spans="1:15" ht="15" customHeight="1" x14ac:dyDescent="0.15">
      <c r="A351" s="1036" t="s">
        <v>390</v>
      </c>
      <c r="B351" s="1585">
        <v>8.5</v>
      </c>
      <c r="C351" s="1223">
        <v>2</v>
      </c>
      <c r="D351" s="1223">
        <v>0</v>
      </c>
      <c r="E351" s="1223">
        <v>0</v>
      </c>
      <c r="F351" s="1223">
        <v>2</v>
      </c>
      <c r="G351" s="1223">
        <v>5</v>
      </c>
      <c r="H351" s="1224">
        <v>1.5</v>
      </c>
      <c r="I351" s="1224">
        <v>8.5</v>
      </c>
      <c r="J351" s="1225">
        <v>18</v>
      </c>
      <c r="K351" s="1223">
        <v>12</v>
      </c>
      <c r="L351" s="2160" t="s">
        <v>1003</v>
      </c>
      <c r="M351" s="1033">
        <v>1300000</v>
      </c>
      <c r="N351" s="1984">
        <v>14935000</v>
      </c>
      <c r="O351" s="1985">
        <v>9785000</v>
      </c>
    </row>
    <row r="352" spans="1:15" ht="15" customHeight="1" x14ac:dyDescent="0.15">
      <c r="A352" s="1036" t="s">
        <v>391</v>
      </c>
      <c r="B352" s="1585">
        <v>13.5</v>
      </c>
      <c r="C352" s="1223">
        <v>6</v>
      </c>
      <c r="D352" s="1223">
        <v>2</v>
      </c>
      <c r="E352" s="1223">
        <v>1</v>
      </c>
      <c r="F352" s="1223">
        <v>1</v>
      </c>
      <c r="G352" s="1223">
        <v>7</v>
      </c>
      <c r="H352" s="1224">
        <v>2.5</v>
      </c>
      <c r="I352" s="1224">
        <v>17.5</v>
      </c>
      <c r="J352" s="1225">
        <v>37.5</v>
      </c>
      <c r="K352" s="1223">
        <v>15</v>
      </c>
      <c r="L352" s="2160" t="s">
        <v>1003</v>
      </c>
      <c r="M352" s="1033">
        <v>1300000</v>
      </c>
      <c r="N352" s="1984">
        <v>14935000</v>
      </c>
      <c r="O352" s="1985">
        <v>9785000</v>
      </c>
    </row>
    <row r="353" spans="1:15" ht="15" customHeight="1" x14ac:dyDescent="0.15">
      <c r="A353" s="1036" t="s">
        <v>392</v>
      </c>
      <c r="B353" s="1585">
        <v>6</v>
      </c>
      <c r="C353" s="1223">
        <v>0</v>
      </c>
      <c r="D353" s="1223">
        <v>0</v>
      </c>
      <c r="E353" s="1223">
        <v>0</v>
      </c>
      <c r="F353" s="1223">
        <v>0</v>
      </c>
      <c r="G353" s="1223">
        <v>0</v>
      </c>
      <c r="H353" s="1224">
        <v>6</v>
      </c>
      <c r="I353" s="1224">
        <v>6</v>
      </c>
      <c r="J353" s="1225">
        <v>90</v>
      </c>
      <c r="K353" s="1223">
        <v>15</v>
      </c>
      <c r="L353" s="2160" t="s">
        <v>1003</v>
      </c>
      <c r="M353" s="1033">
        <v>1300000</v>
      </c>
      <c r="N353" s="1984">
        <v>14935000</v>
      </c>
      <c r="O353" s="1985">
        <v>9785000</v>
      </c>
    </row>
    <row r="354" spans="1:15" ht="15" customHeight="1" x14ac:dyDescent="0.15">
      <c r="A354" s="1036" t="s">
        <v>393</v>
      </c>
      <c r="B354" s="1585">
        <v>14</v>
      </c>
      <c r="C354" s="1223">
        <v>0</v>
      </c>
      <c r="D354" s="1223">
        <v>0</v>
      </c>
      <c r="E354" s="1223">
        <v>0</v>
      </c>
      <c r="F354" s="1223">
        <v>0</v>
      </c>
      <c r="G354" s="1223">
        <v>0</v>
      </c>
      <c r="H354" s="1224">
        <v>14</v>
      </c>
      <c r="I354" s="1224">
        <v>14</v>
      </c>
      <c r="J354" s="1225">
        <v>196</v>
      </c>
      <c r="K354" s="1223">
        <v>14</v>
      </c>
      <c r="L354" s="2160" t="s">
        <v>1003</v>
      </c>
      <c r="M354" s="1033">
        <v>1300000</v>
      </c>
      <c r="N354" s="1984">
        <v>14935000</v>
      </c>
      <c r="O354" s="1985">
        <v>9785000</v>
      </c>
    </row>
    <row r="355" spans="1:15" ht="15" customHeight="1" x14ac:dyDescent="0.15">
      <c r="A355" s="1036" t="s">
        <v>394</v>
      </c>
      <c r="B355" s="1585">
        <v>3</v>
      </c>
      <c r="C355" s="1223">
        <v>2</v>
      </c>
      <c r="D355" s="1223">
        <v>0</v>
      </c>
      <c r="E355" s="1223">
        <v>0</v>
      </c>
      <c r="F355" s="1223">
        <v>0</v>
      </c>
      <c r="G355" s="1223">
        <v>2</v>
      </c>
      <c r="H355" s="1224">
        <v>1</v>
      </c>
      <c r="I355" s="1224">
        <v>5</v>
      </c>
      <c r="J355" s="1225">
        <v>12</v>
      </c>
      <c r="K355" s="1223">
        <v>12</v>
      </c>
      <c r="L355" s="2160" t="s">
        <v>1003</v>
      </c>
      <c r="M355" s="1033">
        <v>1300000</v>
      </c>
      <c r="N355" s="1984">
        <v>14935000</v>
      </c>
      <c r="O355" s="1985">
        <v>9785000</v>
      </c>
    </row>
    <row r="356" spans="1:15" ht="15" customHeight="1" x14ac:dyDescent="0.15">
      <c r="A356" s="1036" t="s">
        <v>395</v>
      </c>
      <c r="B356" s="1585">
        <v>4.5</v>
      </c>
      <c r="C356" s="1223">
        <v>1</v>
      </c>
      <c r="D356" s="1223">
        <v>0</v>
      </c>
      <c r="E356" s="1223">
        <v>0</v>
      </c>
      <c r="F356" s="1223">
        <v>0</v>
      </c>
      <c r="G356" s="1223">
        <v>2</v>
      </c>
      <c r="H356" s="1224">
        <v>2.5</v>
      </c>
      <c r="I356" s="1224">
        <v>5.5</v>
      </c>
      <c r="J356" s="1225">
        <v>22.5</v>
      </c>
      <c r="K356" s="1223">
        <v>9</v>
      </c>
      <c r="L356" s="2160" t="s">
        <v>1003</v>
      </c>
      <c r="M356" s="1033">
        <v>1300000</v>
      </c>
      <c r="N356" s="1984">
        <v>14935000</v>
      </c>
      <c r="O356" s="1985">
        <v>9785000</v>
      </c>
    </row>
    <row r="357" spans="1:15" ht="15" customHeight="1" x14ac:dyDescent="0.15">
      <c r="A357" s="1036" t="s">
        <v>396</v>
      </c>
      <c r="B357" s="1585">
        <v>0</v>
      </c>
      <c r="C357" s="1223"/>
      <c r="D357" s="1223"/>
      <c r="E357" s="1223"/>
      <c r="F357" s="1223"/>
      <c r="G357" s="1223"/>
      <c r="H357" s="1224">
        <v>0</v>
      </c>
      <c r="I357" s="1224">
        <v>0</v>
      </c>
      <c r="J357" s="1225">
        <v>0</v>
      </c>
      <c r="K357" s="1223"/>
      <c r="L357" s="1226"/>
      <c r="M357" s="1033"/>
      <c r="N357" s="1033"/>
      <c r="O357" s="1227"/>
    </row>
    <row r="358" spans="1:15" ht="15" customHeight="1" x14ac:dyDescent="0.15">
      <c r="A358" s="1036" t="s">
        <v>397</v>
      </c>
      <c r="B358" s="1585">
        <v>5.5</v>
      </c>
      <c r="C358" s="1223">
        <v>0.5</v>
      </c>
      <c r="D358" s="1223">
        <v>0</v>
      </c>
      <c r="E358" s="1223">
        <v>0</v>
      </c>
      <c r="F358" s="1223">
        <v>0</v>
      </c>
      <c r="G358" s="1223">
        <v>0</v>
      </c>
      <c r="H358" s="1224">
        <v>5.5</v>
      </c>
      <c r="I358" s="1224">
        <v>6</v>
      </c>
      <c r="J358" s="1225">
        <v>88</v>
      </c>
      <c r="K358" s="1223">
        <v>16</v>
      </c>
      <c r="L358" s="2160" t="s">
        <v>1003</v>
      </c>
      <c r="M358" s="1033">
        <v>1300000</v>
      </c>
      <c r="N358" s="1984">
        <v>14935000</v>
      </c>
      <c r="O358" s="1985">
        <v>9785000</v>
      </c>
    </row>
    <row r="359" spans="1:15" ht="15" customHeight="1" x14ac:dyDescent="0.15">
      <c r="A359" s="1232" t="s">
        <v>398</v>
      </c>
      <c r="B359" s="1076">
        <v>0</v>
      </c>
      <c r="C359" s="1076">
        <v>0</v>
      </c>
      <c r="D359" s="1076">
        <v>0</v>
      </c>
      <c r="E359" s="1076">
        <v>0</v>
      </c>
      <c r="F359" s="1076">
        <v>0</v>
      </c>
      <c r="G359" s="1076">
        <v>0</v>
      </c>
      <c r="H359" s="1076">
        <v>0</v>
      </c>
      <c r="I359" s="1076">
        <v>0</v>
      </c>
      <c r="J359" s="1228">
        <v>0</v>
      </c>
      <c r="K359" s="1229"/>
      <c r="L359" s="1230"/>
      <c r="M359" s="1070"/>
      <c r="N359" s="1070"/>
      <c r="O359" s="1231"/>
    </row>
    <row r="360" spans="1:15" ht="15" customHeight="1" x14ac:dyDescent="0.15">
      <c r="A360" s="1036" t="s">
        <v>399</v>
      </c>
      <c r="B360" s="1030">
        <v>0</v>
      </c>
      <c r="C360" s="1223"/>
      <c r="D360" s="1223"/>
      <c r="E360" s="1223"/>
      <c r="F360" s="1223"/>
      <c r="G360" s="1223"/>
      <c r="H360" s="1224">
        <v>0</v>
      </c>
      <c r="I360" s="1224">
        <v>0</v>
      </c>
      <c r="J360" s="1225">
        <v>0</v>
      </c>
      <c r="K360" s="1225"/>
      <c r="L360" s="1226"/>
      <c r="M360" s="1033"/>
      <c r="N360" s="1033"/>
      <c r="O360" s="1227"/>
    </row>
    <row r="361" spans="1:15" ht="15" customHeight="1" x14ac:dyDescent="0.15">
      <c r="A361" s="1036" t="s">
        <v>400</v>
      </c>
      <c r="B361" s="1030">
        <v>0</v>
      </c>
      <c r="C361" s="1223"/>
      <c r="D361" s="1223"/>
      <c r="E361" s="1223"/>
      <c r="F361" s="1223"/>
      <c r="G361" s="1223"/>
      <c r="H361" s="1224">
        <v>0</v>
      </c>
      <c r="I361" s="1224">
        <v>0</v>
      </c>
      <c r="J361" s="1225">
        <v>0</v>
      </c>
      <c r="K361" s="1225"/>
      <c r="L361" s="1226"/>
      <c r="M361" s="1033"/>
      <c r="N361" s="1033"/>
      <c r="O361" s="1227"/>
    </row>
    <row r="362" spans="1:15" ht="15" customHeight="1" x14ac:dyDescent="0.15">
      <c r="A362" s="1036" t="s">
        <v>401</v>
      </c>
      <c r="B362" s="1030">
        <v>0</v>
      </c>
      <c r="C362" s="1223"/>
      <c r="D362" s="1223"/>
      <c r="E362" s="1223"/>
      <c r="F362" s="1223"/>
      <c r="G362" s="1223"/>
      <c r="H362" s="1224">
        <v>0</v>
      </c>
      <c r="I362" s="1224">
        <v>0</v>
      </c>
      <c r="J362" s="1225">
        <v>0</v>
      </c>
      <c r="K362" s="1225"/>
      <c r="L362" s="1226"/>
      <c r="M362" s="1033"/>
      <c r="N362" s="1033"/>
      <c r="O362" s="1227"/>
    </row>
    <row r="363" spans="1:15" ht="15" customHeight="1" x14ac:dyDescent="0.15">
      <c r="A363" s="1036" t="s">
        <v>402</v>
      </c>
      <c r="B363" s="1030">
        <v>0</v>
      </c>
      <c r="C363" s="1223"/>
      <c r="D363" s="1223"/>
      <c r="E363" s="1223"/>
      <c r="F363" s="1223"/>
      <c r="G363" s="1223"/>
      <c r="H363" s="1224">
        <v>0</v>
      </c>
      <c r="I363" s="1224">
        <v>0</v>
      </c>
      <c r="J363" s="1225">
        <v>0</v>
      </c>
      <c r="K363" s="1225"/>
      <c r="L363" s="1226"/>
      <c r="M363" s="1033"/>
      <c r="N363" s="1033"/>
      <c r="O363" s="1227"/>
    </row>
    <row r="364" spans="1:15" ht="15" customHeight="1" x14ac:dyDescent="0.15">
      <c r="A364" s="1036" t="s">
        <v>403</v>
      </c>
      <c r="B364" s="1030">
        <v>0</v>
      </c>
      <c r="C364" s="1223"/>
      <c r="D364" s="1223"/>
      <c r="E364" s="1223"/>
      <c r="F364" s="1223"/>
      <c r="G364" s="1223"/>
      <c r="H364" s="1224">
        <v>0</v>
      </c>
      <c r="I364" s="1224">
        <v>0</v>
      </c>
      <c r="J364" s="1225">
        <v>0</v>
      </c>
      <c r="K364" s="1225"/>
      <c r="L364" s="1226"/>
      <c r="M364" s="1033"/>
      <c r="N364" s="1033"/>
      <c r="O364" s="1227"/>
    </row>
    <row r="365" spans="1:15" ht="15" customHeight="1" x14ac:dyDescent="0.15">
      <c r="A365" s="1036" t="s">
        <v>404</v>
      </c>
      <c r="B365" s="1030">
        <v>0</v>
      </c>
      <c r="C365" s="1223"/>
      <c r="D365" s="1223"/>
      <c r="E365" s="1223"/>
      <c r="F365" s="1223"/>
      <c r="G365" s="1223"/>
      <c r="H365" s="1224">
        <v>0</v>
      </c>
      <c r="I365" s="1224">
        <v>0</v>
      </c>
      <c r="J365" s="1225">
        <v>0</v>
      </c>
      <c r="K365" s="1225"/>
      <c r="L365" s="1226"/>
      <c r="M365" s="1033"/>
      <c r="N365" s="1033"/>
      <c r="O365" s="1227"/>
    </row>
    <row r="366" spans="1:15" ht="15" customHeight="1" x14ac:dyDescent="0.15">
      <c r="A366" s="1036" t="s">
        <v>405</v>
      </c>
      <c r="B366" s="1030">
        <v>0</v>
      </c>
      <c r="C366" s="1223"/>
      <c r="D366" s="1223"/>
      <c r="E366" s="1223"/>
      <c r="F366" s="1223"/>
      <c r="G366" s="1223"/>
      <c r="H366" s="1224">
        <v>0</v>
      </c>
      <c r="I366" s="1224">
        <v>0</v>
      </c>
      <c r="J366" s="1225">
        <v>0</v>
      </c>
      <c r="K366" s="1225"/>
      <c r="L366" s="1226"/>
      <c r="M366" s="1033"/>
      <c r="N366" s="1033"/>
      <c r="O366" s="1227"/>
    </row>
    <row r="367" spans="1:15" ht="15" customHeight="1" x14ac:dyDescent="0.15">
      <c r="A367" s="1036" t="s">
        <v>954</v>
      </c>
      <c r="B367" s="1030">
        <v>0</v>
      </c>
      <c r="C367" s="1223"/>
      <c r="D367" s="1223"/>
      <c r="E367" s="1223"/>
      <c r="F367" s="1223"/>
      <c r="G367" s="1223"/>
      <c r="H367" s="1224">
        <v>0</v>
      </c>
      <c r="I367" s="1224">
        <v>0</v>
      </c>
      <c r="J367" s="1225">
        <v>0</v>
      </c>
      <c r="K367" s="1225"/>
      <c r="L367" s="1226"/>
      <c r="M367" s="1033"/>
      <c r="N367" s="1033"/>
      <c r="O367" s="1227"/>
    </row>
    <row r="368" spans="1:15" ht="15" customHeight="1" thickBot="1" x14ac:dyDescent="0.2">
      <c r="A368" s="1217" t="s">
        <v>407</v>
      </c>
      <c r="B368" s="261">
        <v>0</v>
      </c>
      <c r="C368" s="1218"/>
      <c r="D368" s="1218"/>
      <c r="E368" s="1218"/>
      <c r="F368" s="1218"/>
      <c r="G368" s="1218"/>
      <c r="H368" s="1224">
        <v>0</v>
      </c>
      <c r="I368" s="1224">
        <v>0</v>
      </c>
      <c r="J368" s="1225">
        <v>0</v>
      </c>
      <c r="K368" s="1219"/>
      <c r="L368" s="1220"/>
      <c r="M368" s="1221"/>
      <c r="N368" s="1221"/>
      <c r="O368" s="1222"/>
    </row>
    <row r="369" spans="1:15" ht="15" customHeight="1" thickBot="1" x14ac:dyDescent="0.2">
      <c r="A369" s="449" t="s">
        <v>955</v>
      </c>
      <c r="B369" s="1208">
        <v>111.65</v>
      </c>
      <c r="C369" s="1208">
        <v>14.5</v>
      </c>
      <c r="D369" s="1208">
        <v>2</v>
      </c>
      <c r="E369" s="1208">
        <v>4</v>
      </c>
      <c r="F369" s="1208">
        <v>3</v>
      </c>
      <c r="G369" s="1208">
        <v>17</v>
      </c>
      <c r="H369" s="1208">
        <v>85.65</v>
      </c>
      <c r="I369" s="1208">
        <v>119.15</v>
      </c>
      <c r="J369" s="1209">
        <v>1259.0999999999999</v>
      </c>
      <c r="K369" s="1209">
        <v>14.700525394045533</v>
      </c>
      <c r="L369" s="1615" t="s">
        <v>1003</v>
      </c>
      <c r="M369" s="1211">
        <v>1300000.0000000005</v>
      </c>
      <c r="N369" s="1211">
        <v>14935000</v>
      </c>
      <c r="O369" s="562">
        <v>9784999.9999999963</v>
      </c>
    </row>
    <row r="370" spans="1:15" x14ac:dyDescent="0.15">
      <c r="A370" s="7" t="s">
        <v>1925</v>
      </c>
      <c r="B370" s="8"/>
      <c r="C370" s="8"/>
      <c r="D370" s="8"/>
      <c r="E370" s="9"/>
      <c r="F370" s="10"/>
      <c r="G370" s="11"/>
      <c r="H370" s="8"/>
      <c r="I370" s="249"/>
      <c r="J370" s="249"/>
      <c r="K370" s="257"/>
      <c r="L370" s="258"/>
      <c r="M370" s="259"/>
      <c r="N370" s="259"/>
      <c r="O370" s="259"/>
    </row>
    <row r="371" spans="1:15" x14ac:dyDescent="0.15">
      <c r="A371" s="42"/>
      <c r="B371" s="246"/>
      <c r="C371" s="246"/>
      <c r="D371" s="246"/>
      <c r="E371" s="246"/>
      <c r="F371" s="246"/>
      <c r="G371" s="246"/>
      <c r="H371" s="249"/>
      <c r="I371" s="249"/>
      <c r="J371" s="249"/>
      <c r="K371" s="257"/>
      <c r="L371" s="258"/>
      <c r="M371" s="259"/>
      <c r="N371" s="259"/>
      <c r="O371" s="259"/>
    </row>
    <row r="372" spans="1:15" x14ac:dyDescent="0.15">
      <c r="A372" s="260"/>
      <c r="B372" s="246"/>
      <c r="C372" s="246"/>
      <c r="D372" s="246"/>
      <c r="E372" s="246"/>
      <c r="F372" s="246"/>
      <c r="G372" s="246"/>
      <c r="H372" s="249"/>
      <c r="I372" s="249"/>
      <c r="J372" s="249"/>
      <c r="K372" s="257"/>
      <c r="L372" s="258"/>
      <c r="M372" s="259"/>
      <c r="N372" s="259"/>
      <c r="O372" s="259"/>
    </row>
    <row r="373" spans="1:15" x14ac:dyDescent="0.15">
      <c r="A373" s="260"/>
      <c r="B373" s="246"/>
      <c r="C373" s="246"/>
      <c r="D373" s="246"/>
      <c r="E373" s="246"/>
      <c r="F373" s="246"/>
      <c r="G373" s="246"/>
      <c r="H373" s="249"/>
      <c r="I373" s="249"/>
      <c r="J373" s="249"/>
      <c r="K373" s="257"/>
      <c r="L373" s="258"/>
      <c r="M373" s="259"/>
      <c r="N373" s="259"/>
      <c r="O373" s="259"/>
    </row>
    <row r="374" spans="1:15" ht="14" x14ac:dyDescent="0.15">
      <c r="A374" s="2815" t="s">
        <v>1958</v>
      </c>
      <c r="B374" s="2815"/>
      <c r="C374" s="2815"/>
      <c r="D374" s="2815"/>
      <c r="E374" s="2815"/>
      <c r="F374" s="2815"/>
      <c r="G374" s="2815"/>
      <c r="H374" s="2815"/>
      <c r="I374" s="2815"/>
      <c r="J374" s="2815"/>
      <c r="K374" s="2815"/>
      <c r="L374" s="2815"/>
      <c r="M374" s="2815"/>
      <c r="N374" s="2815"/>
      <c r="O374" s="2815"/>
    </row>
    <row r="375" spans="1:15" ht="14" thickBot="1" x14ac:dyDescent="0.2">
      <c r="A375" s="247" t="s">
        <v>956</v>
      </c>
      <c r="B375" s="247"/>
      <c r="C375" s="246"/>
      <c r="D375" s="246"/>
      <c r="E375" s="246"/>
      <c r="F375" s="246"/>
      <c r="G375" s="246"/>
      <c r="H375" s="249"/>
      <c r="I375" s="249"/>
      <c r="J375" s="249"/>
      <c r="K375" s="257"/>
      <c r="L375" s="258"/>
      <c r="M375" s="259"/>
      <c r="N375" s="259"/>
      <c r="O375" s="259"/>
    </row>
    <row r="376" spans="1:15" ht="15" customHeight="1" x14ac:dyDescent="0.15">
      <c r="A376" s="2816" t="s">
        <v>343</v>
      </c>
      <c r="B376" s="2819" t="s">
        <v>1959</v>
      </c>
      <c r="C376" s="2820"/>
      <c r="D376" s="2820"/>
      <c r="E376" s="2820"/>
      <c r="F376" s="2820"/>
      <c r="G376" s="2820"/>
      <c r="H376" s="2820"/>
      <c r="I376" s="2820"/>
      <c r="J376" s="2820"/>
      <c r="K376" s="2820"/>
      <c r="L376" s="2820"/>
      <c r="M376" s="2820"/>
      <c r="N376" s="2820"/>
      <c r="O376" s="2821"/>
    </row>
    <row r="377" spans="1:15" ht="15" customHeight="1" x14ac:dyDescent="0.15">
      <c r="A377" s="2817"/>
      <c r="B377" s="2822" t="s">
        <v>205</v>
      </c>
      <c r="C377" s="2822"/>
      <c r="D377" s="2822"/>
      <c r="E377" s="2822"/>
      <c r="F377" s="2822"/>
      <c r="G377" s="2822"/>
      <c r="H377" s="2822"/>
      <c r="I377" s="2822"/>
      <c r="J377" s="2283"/>
      <c r="K377" s="2283" t="s">
        <v>926</v>
      </c>
      <c r="L377" s="2283"/>
      <c r="M377" s="1199" t="s">
        <v>453</v>
      </c>
      <c r="N377" s="1199" t="s">
        <v>932</v>
      </c>
      <c r="O377" s="1204" t="s">
        <v>932</v>
      </c>
    </row>
    <row r="378" spans="1:15" ht="15" customHeight="1" x14ac:dyDescent="0.15">
      <c r="A378" s="2817"/>
      <c r="B378" s="2283" t="s">
        <v>449</v>
      </c>
      <c r="C378" s="2283"/>
      <c r="D378" s="2283" t="s">
        <v>1757</v>
      </c>
      <c r="E378" s="2283"/>
      <c r="F378" s="2283"/>
      <c r="G378" s="2283" t="s">
        <v>933</v>
      </c>
      <c r="H378" s="2283"/>
      <c r="I378" s="2283" t="s">
        <v>449</v>
      </c>
      <c r="J378" s="2308" t="s">
        <v>934</v>
      </c>
      <c r="K378" s="2308" t="s">
        <v>864</v>
      </c>
      <c r="L378" s="2308" t="s">
        <v>345</v>
      </c>
      <c r="M378" s="1200" t="s">
        <v>935</v>
      </c>
      <c r="N378" s="1200" t="s">
        <v>936</v>
      </c>
      <c r="O378" s="1205" t="s">
        <v>935</v>
      </c>
    </row>
    <row r="379" spans="1:15" ht="15" customHeight="1" x14ac:dyDescent="0.15">
      <c r="A379" s="2817"/>
      <c r="B379" s="2308" t="s">
        <v>938</v>
      </c>
      <c r="C379" s="2308" t="s">
        <v>940</v>
      </c>
      <c r="D379" s="2308" t="s">
        <v>1972</v>
      </c>
      <c r="E379" s="2308" t="s">
        <v>889</v>
      </c>
      <c r="F379" s="2308" t="s">
        <v>939</v>
      </c>
      <c r="G379" s="2308" t="s">
        <v>941</v>
      </c>
      <c r="H379" s="2308" t="s">
        <v>858</v>
      </c>
      <c r="I379" s="2308" t="s">
        <v>857</v>
      </c>
      <c r="J379" s="2308" t="s">
        <v>942</v>
      </c>
      <c r="K379" s="2308" t="s">
        <v>943</v>
      </c>
      <c r="L379" s="2308" t="s">
        <v>351</v>
      </c>
      <c r="M379" s="1200" t="s">
        <v>944</v>
      </c>
      <c r="N379" s="1200" t="s">
        <v>945</v>
      </c>
      <c r="O379" s="1205" t="s">
        <v>946</v>
      </c>
    </row>
    <row r="380" spans="1:15" ht="15" customHeight="1" thickBot="1" x14ac:dyDescent="0.2">
      <c r="A380" s="2818"/>
      <c r="B380" s="2032">
        <v>43100</v>
      </c>
      <c r="C380" s="2309">
        <v>2018</v>
      </c>
      <c r="D380" s="2309">
        <v>2018</v>
      </c>
      <c r="E380" s="2309">
        <v>2018</v>
      </c>
      <c r="F380" s="2309">
        <v>2018</v>
      </c>
      <c r="G380" s="2309" t="s">
        <v>947</v>
      </c>
      <c r="H380" s="1203">
        <v>2018</v>
      </c>
      <c r="I380" s="2032">
        <v>43465</v>
      </c>
      <c r="J380" s="2032" t="s">
        <v>1960</v>
      </c>
      <c r="K380" s="2032" t="s">
        <v>1960</v>
      </c>
      <c r="L380" s="2309" t="s">
        <v>457</v>
      </c>
      <c r="M380" s="1202" t="s">
        <v>948</v>
      </c>
      <c r="N380" s="1202" t="s">
        <v>949</v>
      </c>
      <c r="O380" s="1206" t="s">
        <v>949</v>
      </c>
    </row>
    <row r="381" spans="1:15" ht="15" customHeight="1" x14ac:dyDescent="0.15">
      <c r="A381" s="1212" t="s">
        <v>367</v>
      </c>
      <c r="B381" s="1207">
        <v>2377</v>
      </c>
      <c r="C381" s="1207">
        <v>163</v>
      </c>
      <c r="D381" s="1207">
        <v>106</v>
      </c>
      <c r="E381" s="1207">
        <v>11</v>
      </c>
      <c r="F381" s="1207">
        <v>0</v>
      </c>
      <c r="G381" s="1207">
        <v>116</v>
      </c>
      <c r="H381" s="1207">
        <v>2144</v>
      </c>
      <c r="I381" s="1207">
        <v>2529</v>
      </c>
      <c r="J381" s="1213">
        <v>14539.5</v>
      </c>
      <c r="K381" s="1228">
        <v>6.7814832089552235</v>
      </c>
      <c r="L381" s="405"/>
      <c r="M381" s="1215"/>
      <c r="N381" s="1215"/>
      <c r="O381" s="1216"/>
    </row>
    <row r="382" spans="1:15" ht="15" customHeight="1" x14ac:dyDescent="0.15">
      <c r="A382" s="2260" t="s">
        <v>368</v>
      </c>
      <c r="B382" s="1030">
        <v>244</v>
      </c>
      <c r="C382" s="1223">
        <v>30</v>
      </c>
      <c r="D382" s="1223">
        <v>0</v>
      </c>
      <c r="E382" s="1223">
        <v>5</v>
      </c>
      <c r="F382" s="1223">
        <v>0</v>
      </c>
      <c r="G382" s="1223">
        <v>20</v>
      </c>
      <c r="H382" s="1224">
        <v>219</v>
      </c>
      <c r="I382" s="1224">
        <v>269</v>
      </c>
      <c r="J382" s="1225">
        <v>1752</v>
      </c>
      <c r="K382" s="1223">
        <v>8</v>
      </c>
      <c r="L382" s="2160" t="s">
        <v>1003</v>
      </c>
      <c r="M382" s="1033">
        <v>697000</v>
      </c>
      <c r="N382" s="1984">
        <v>7741655</v>
      </c>
      <c r="O382" s="1985">
        <v>6251700</v>
      </c>
    </row>
    <row r="383" spans="1:15" ht="15" customHeight="1" x14ac:dyDescent="0.15">
      <c r="A383" s="2260" t="s">
        <v>369</v>
      </c>
      <c r="B383" s="1030">
        <v>0</v>
      </c>
      <c r="C383" s="1223"/>
      <c r="D383" s="1223"/>
      <c r="E383" s="1223"/>
      <c r="F383" s="1223"/>
      <c r="G383" s="1223"/>
      <c r="H383" s="1224">
        <v>0</v>
      </c>
      <c r="I383" s="1224">
        <v>0</v>
      </c>
      <c r="J383" s="1225">
        <v>0</v>
      </c>
      <c r="K383" s="1223"/>
      <c r="L383" s="1226"/>
      <c r="M383" s="1033"/>
      <c r="N383" s="1033"/>
      <c r="O383" s="1227"/>
    </row>
    <row r="384" spans="1:15" ht="15" customHeight="1" x14ac:dyDescent="0.15">
      <c r="A384" s="2260" t="s">
        <v>370</v>
      </c>
      <c r="B384" s="1718">
        <v>504</v>
      </c>
      <c r="C384" s="1719">
        <v>80</v>
      </c>
      <c r="D384" s="1719">
        <v>0</v>
      </c>
      <c r="E384" s="1719">
        <v>2</v>
      </c>
      <c r="F384" s="1719">
        <v>0</v>
      </c>
      <c r="G384" s="1719">
        <v>45</v>
      </c>
      <c r="H384" s="1224">
        <v>457</v>
      </c>
      <c r="I384" s="1224">
        <v>582</v>
      </c>
      <c r="J384" s="1632">
        <v>3656</v>
      </c>
      <c r="K384" s="1719">
        <v>8</v>
      </c>
      <c r="L384" s="2160" t="s">
        <v>1003</v>
      </c>
      <c r="M384" s="1033">
        <v>697000</v>
      </c>
      <c r="N384" s="1984">
        <v>7741655</v>
      </c>
      <c r="O384" s="1985">
        <v>6251700</v>
      </c>
    </row>
    <row r="385" spans="1:15" ht="15" customHeight="1" x14ac:dyDescent="0.15">
      <c r="A385" s="2260" t="s">
        <v>371</v>
      </c>
      <c r="B385" s="1030">
        <v>102</v>
      </c>
      <c r="C385" s="1223">
        <v>10</v>
      </c>
      <c r="D385" s="1223">
        <v>20</v>
      </c>
      <c r="E385" s="1223">
        <v>0</v>
      </c>
      <c r="F385" s="1223">
        <v>0</v>
      </c>
      <c r="G385" s="1223">
        <v>10</v>
      </c>
      <c r="H385" s="1224">
        <v>72</v>
      </c>
      <c r="I385" s="1224">
        <v>112</v>
      </c>
      <c r="J385" s="1225">
        <v>504</v>
      </c>
      <c r="K385" s="1223">
        <v>7</v>
      </c>
      <c r="L385" s="2160" t="s">
        <v>1003</v>
      </c>
      <c r="M385" s="1033">
        <v>697000</v>
      </c>
      <c r="N385" s="1984">
        <v>7741655</v>
      </c>
      <c r="O385" s="1985">
        <v>6251700</v>
      </c>
    </row>
    <row r="386" spans="1:15" ht="15" customHeight="1" x14ac:dyDescent="0.15">
      <c r="A386" s="2260" t="s">
        <v>372</v>
      </c>
      <c r="B386" s="1030">
        <v>18.5</v>
      </c>
      <c r="C386" s="1223">
        <v>3</v>
      </c>
      <c r="D386" s="1223">
        <v>4</v>
      </c>
      <c r="E386" s="1223">
        <v>0</v>
      </c>
      <c r="F386" s="1223">
        <v>0</v>
      </c>
      <c r="G386" s="1223">
        <v>4</v>
      </c>
      <c r="H386" s="1224">
        <v>10.5</v>
      </c>
      <c r="I386" s="1224">
        <v>21.5</v>
      </c>
      <c r="J386" s="1225">
        <v>63</v>
      </c>
      <c r="K386" s="1223">
        <v>6</v>
      </c>
      <c r="L386" s="2160" t="s">
        <v>1003</v>
      </c>
      <c r="M386" s="1033">
        <v>697000</v>
      </c>
      <c r="N386" s="1984">
        <v>7741655</v>
      </c>
      <c r="O386" s="1985">
        <v>6251700</v>
      </c>
    </row>
    <row r="387" spans="1:15" ht="15" customHeight="1" x14ac:dyDescent="0.15">
      <c r="A387" s="2260" t="s">
        <v>373</v>
      </c>
      <c r="B387" s="1030">
        <v>0</v>
      </c>
      <c r="C387" s="1223"/>
      <c r="D387" s="1223"/>
      <c r="E387" s="1223"/>
      <c r="F387" s="1223"/>
      <c r="G387" s="1223"/>
      <c r="H387" s="1224">
        <v>0</v>
      </c>
      <c r="I387" s="1224">
        <v>0</v>
      </c>
      <c r="J387" s="1225">
        <v>0</v>
      </c>
      <c r="K387" s="1223"/>
      <c r="L387" s="1226"/>
      <c r="M387" s="1033"/>
      <c r="N387" s="1033"/>
      <c r="O387" s="1227"/>
    </row>
    <row r="388" spans="1:15" ht="15" customHeight="1" x14ac:dyDescent="0.15">
      <c r="A388" s="2260" t="s">
        <v>950</v>
      </c>
      <c r="B388" s="1030">
        <v>14</v>
      </c>
      <c r="C388" s="1223">
        <v>0</v>
      </c>
      <c r="D388" s="1223">
        <v>0</v>
      </c>
      <c r="E388" s="1223">
        <v>0</v>
      </c>
      <c r="F388" s="1223">
        <v>0</v>
      </c>
      <c r="G388" s="1223">
        <v>0</v>
      </c>
      <c r="H388" s="1224">
        <v>14</v>
      </c>
      <c r="I388" s="1224">
        <v>14</v>
      </c>
      <c r="J388" s="1225">
        <v>98</v>
      </c>
      <c r="K388" s="1223">
        <v>7</v>
      </c>
      <c r="L388" s="2160" t="s">
        <v>1003</v>
      </c>
      <c r="M388" s="1033">
        <v>697000</v>
      </c>
      <c r="N388" s="1984">
        <v>7741655</v>
      </c>
      <c r="O388" s="1985">
        <v>6251700</v>
      </c>
    </row>
    <row r="389" spans="1:15" ht="15" customHeight="1" x14ac:dyDescent="0.15">
      <c r="A389" s="2260" t="s">
        <v>375</v>
      </c>
      <c r="B389" s="1030">
        <v>0</v>
      </c>
      <c r="C389" s="1223"/>
      <c r="D389" s="1223"/>
      <c r="E389" s="1223"/>
      <c r="F389" s="1223"/>
      <c r="G389" s="1223"/>
      <c r="H389" s="1224">
        <v>0</v>
      </c>
      <c r="I389" s="1224">
        <v>0</v>
      </c>
      <c r="J389" s="1225">
        <v>0</v>
      </c>
      <c r="K389" s="1223"/>
      <c r="L389" s="1226"/>
      <c r="M389" s="1033"/>
      <c r="N389" s="1033"/>
      <c r="O389" s="1227"/>
    </row>
    <row r="390" spans="1:15" ht="15" customHeight="1" x14ac:dyDescent="0.15">
      <c r="A390" s="2260" t="s">
        <v>951</v>
      </c>
      <c r="B390" s="1030">
        <v>115.5</v>
      </c>
      <c r="C390" s="1223">
        <v>10</v>
      </c>
      <c r="D390" s="1223">
        <v>5</v>
      </c>
      <c r="E390" s="1223">
        <v>2</v>
      </c>
      <c r="F390" s="1223">
        <v>0</v>
      </c>
      <c r="G390" s="1223">
        <v>0</v>
      </c>
      <c r="H390" s="1224">
        <v>108.5</v>
      </c>
      <c r="I390" s="1224">
        <v>123.5</v>
      </c>
      <c r="J390" s="1225">
        <v>542.5</v>
      </c>
      <c r="K390" s="1223">
        <v>5</v>
      </c>
      <c r="L390" s="2160" t="s">
        <v>1003</v>
      </c>
      <c r="M390" s="1033">
        <v>697000</v>
      </c>
      <c r="N390" s="1984">
        <v>7741655</v>
      </c>
      <c r="O390" s="1985">
        <v>6251700</v>
      </c>
    </row>
    <row r="391" spans="1:15" ht="15" customHeight="1" x14ac:dyDescent="0.15">
      <c r="A391" s="2260" t="s">
        <v>377</v>
      </c>
      <c r="B391" s="1030">
        <v>224</v>
      </c>
      <c r="C391" s="1223">
        <v>5</v>
      </c>
      <c r="D391" s="1223">
        <v>15</v>
      </c>
      <c r="E391" s="1223">
        <v>2</v>
      </c>
      <c r="F391" s="1223">
        <v>0</v>
      </c>
      <c r="G391" s="1223">
        <v>15</v>
      </c>
      <c r="H391" s="1224">
        <v>192</v>
      </c>
      <c r="I391" s="1224">
        <v>227</v>
      </c>
      <c r="J391" s="1225">
        <v>960</v>
      </c>
      <c r="K391" s="1223">
        <v>5</v>
      </c>
      <c r="L391" s="2160" t="s">
        <v>1003</v>
      </c>
      <c r="M391" s="1033">
        <v>697000</v>
      </c>
      <c r="N391" s="1984">
        <v>7741655</v>
      </c>
      <c r="O391" s="1985">
        <v>6251700</v>
      </c>
    </row>
    <row r="392" spans="1:15" ht="15" customHeight="1" x14ac:dyDescent="0.15">
      <c r="A392" s="2260" t="s">
        <v>378</v>
      </c>
      <c r="B392" s="1030">
        <v>6</v>
      </c>
      <c r="C392" s="1223">
        <v>2</v>
      </c>
      <c r="D392" s="1223">
        <v>0</v>
      </c>
      <c r="E392" s="1223">
        <v>0</v>
      </c>
      <c r="F392" s="1223">
        <v>0</v>
      </c>
      <c r="G392" s="1223">
        <v>2</v>
      </c>
      <c r="H392" s="1224">
        <v>4</v>
      </c>
      <c r="I392" s="1224">
        <v>8</v>
      </c>
      <c r="J392" s="1225">
        <v>26</v>
      </c>
      <c r="K392" s="1223">
        <v>6.5</v>
      </c>
      <c r="L392" s="2160" t="s">
        <v>1003</v>
      </c>
      <c r="M392" s="1033">
        <v>697000</v>
      </c>
      <c r="N392" s="1984">
        <v>7741655</v>
      </c>
      <c r="O392" s="1985">
        <v>6251700</v>
      </c>
    </row>
    <row r="393" spans="1:15" ht="15" customHeight="1" x14ac:dyDescent="0.15">
      <c r="A393" s="2260" t="s">
        <v>952</v>
      </c>
      <c r="B393" s="1030">
        <v>1142</v>
      </c>
      <c r="C393" s="1223">
        <v>20</v>
      </c>
      <c r="D393" s="1223">
        <v>60</v>
      </c>
      <c r="E393" s="1223">
        <v>0</v>
      </c>
      <c r="F393" s="1223">
        <v>0</v>
      </c>
      <c r="G393" s="1223">
        <v>20</v>
      </c>
      <c r="H393" s="1224">
        <v>1062</v>
      </c>
      <c r="I393" s="1224">
        <v>1162</v>
      </c>
      <c r="J393" s="1225">
        <v>6903</v>
      </c>
      <c r="K393" s="1223">
        <v>6.5</v>
      </c>
      <c r="L393" s="2160" t="s">
        <v>1003</v>
      </c>
      <c r="M393" s="1033">
        <v>697000</v>
      </c>
      <c r="N393" s="1984">
        <v>7741655</v>
      </c>
      <c r="O393" s="1985">
        <v>6251700</v>
      </c>
    </row>
    <row r="394" spans="1:15" ht="15" customHeight="1" x14ac:dyDescent="0.15">
      <c r="A394" s="1036" t="s">
        <v>380</v>
      </c>
      <c r="B394" s="1030">
        <v>7</v>
      </c>
      <c r="C394" s="1223">
        <v>3</v>
      </c>
      <c r="D394" s="1223">
        <v>2</v>
      </c>
      <c r="E394" s="1223">
        <v>0</v>
      </c>
      <c r="F394" s="1223">
        <v>0</v>
      </c>
      <c r="G394" s="1223">
        <v>0</v>
      </c>
      <c r="H394" s="1224">
        <v>5</v>
      </c>
      <c r="I394" s="1224">
        <v>10</v>
      </c>
      <c r="J394" s="1225">
        <v>35</v>
      </c>
      <c r="K394" s="1223">
        <v>7</v>
      </c>
      <c r="L394" s="2160" t="s">
        <v>1003</v>
      </c>
      <c r="M394" s="1033">
        <v>697000</v>
      </c>
      <c r="N394" s="1984">
        <v>7741655</v>
      </c>
      <c r="O394" s="1985">
        <v>6251700</v>
      </c>
    </row>
    <row r="395" spans="1:15" ht="15" customHeight="1" x14ac:dyDescent="0.15">
      <c r="A395" s="1036" t="s">
        <v>381</v>
      </c>
      <c r="B395" s="1030">
        <v>0</v>
      </c>
      <c r="C395" s="1223"/>
      <c r="D395" s="1223"/>
      <c r="E395" s="1223"/>
      <c r="F395" s="1223"/>
      <c r="G395" s="1223"/>
      <c r="H395" s="1224">
        <v>0</v>
      </c>
      <c r="I395" s="1224">
        <v>0</v>
      </c>
      <c r="J395" s="1225">
        <v>0</v>
      </c>
      <c r="K395" s="1225"/>
      <c r="L395" s="1226"/>
      <c r="M395" s="1033"/>
      <c r="N395" s="1033"/>
      <c r="O395" s="1227"/>
    </row>
    <row r="396" spans="1:15" ht="15" customHeight="1" x14ac:dyDescent="0.15">
      <c r="A396" s="1036" t="s">
        <v>382</v>
      </c>
      <c r="B396" s="1030">
        <v>0</v>
      </c>
      <c r="C396" s="1223"/>
      <c r="D396" s="1223"/>
      <c r="E396" s="1223"/>
      <c r="F396" s="1223"/>
      <c r="G396" s="1223"/>
      <c r="H396" s="1224">
        <v>0</v>
      </c>
      <c r="I396" s="1224">
        <v>0</v>
      </c>
      <c r="J396" s="1225">
        <v>0</v>
      </c>
      <c r="K396" s="1225"/>
      <c r="L396" s="1226"/>
      <c r="M396" s="1033"/>
      <c r="N396" s="1033"/>
      <c r="O396" s="1227"/>
    </row>
    <row r="397" spans="1:15" ht="15" customHeight="1" x14ac:dyDescent="0.15">
      <c r="A397" s="484" t="s">
        <v>953</v>
      </c>
      <c r="B397" s="1076">
        <v>81.400000000000006</v>
      </c>
      <c r="C397" s="1076">
        <v>3</v>
      </c>
      <c r="D397" s="1076">
        <v>0</v>
      </c>
      <c r="E397" s="1076">
        <v>6</v>
      </c>
      <c r="F397" s="1076">
        <v>11</v>
      </c>
      <c r="G397" s="1076">
        <v>0</v>
      </c>
      <c r="H397" s="1076">
        <v>64.400000000000006</v>
      </c>
      <c r="I397" s="1076">
        <v>67.400000000000006</v>
      </c>
      <c r="J397" s="1228">
        <v>399.20000000000005</v>
      </c>
      <c r="K397" s="1228">
        <v>6.1987577639751557</v>
      </c>
      <c r="L397" s="1230"/>
      <c r="M397" s="1070"/>
      <c r="N397" s="1070"/>
      <c r="O397" s="1231"/>
    </row>
    <row r="398" spans="1:15" ht="15" customHeight="1" x14ac:dyDescent="0.15">
      <c r="A398" s="2260" t="s">
        <v>384</v>
      </c>
      <c r="B398" s="1030">
        <v>58.400000000000006</v>
      </c>
      <c r="C398" s="1223">
        <v>0</v>
      </c>
      <c r="D398" s="1223">
        <v>0</v>
      </c>
      <c r="E398" s="1223">
        <v>0</v>
      </c>
      <c r="F398" s="1223">
        <v>10</v>
      </c>
      <c r="G398" s="1223">
        <v>0</v>
      </c>
      <c r="H398" s="1224">
        <v>48.400000000000006</v>
      </c>
      <c r="I398" s="1224">
        <v>48.400000000000006</v>
      </c>
      <c r="J398" s="1225">
        <v>290.40000000000003</v>
      </c>
      <c r="K398" s="1223">
        <v>6</v>
      </c>
      <c r="L398" s="2160" t="s">
        <v>1003</v>
      </c>
      <c r="M398" s="1033">
        <v>697000</v>
      </c>
      <c r="N398" s="1984">
        <v>7741655</v>
      </c>
      <c r="O398" s="1985">
        <v>6251700</v>
      </c>
    </row>
    <row r="399" spans="1:15" ht="15" customHeight="1" x14ac:dyDescent="0.15">
      <c r="A399" s="2260" t="s">
        <v>385</v>
      </c>
      <c r="B399" s="1030">
        <v>0</v>
      </c>
      <c r="C399" s="1223"/>
      <c r="D399" s="1223"/>
      <c r="E399" s="1223"/>
      <c r="F399" s="1223"/>
      <c r="G399" s="1223"/>
      <c r="H399" s="1224">
        <v>0</v>
      </c>
      <c r="I399" s="1224">
        <v>0</v>
      </c>
      <c r="J399" s="1225">
        <v>0</v>
      </c>
      <c r="K399" s="1223"/>
      <c r="L399" s="1226"/>
      <c r="M399" s="1033"/>
      <c r="N399" s="1033"/>
      <c r="O399" s="1227"/>
    </row>
    <row r="400" spans="1:15" ht="15" customHeight="1" x14ac:dyDescent="0.15">
      <c r="A400" s="2260" t="s">
        <v>386</v>
      </c>
      <c r="B400" s="1030">
        <v>0</v>
      </c>
      <c r="C400" s="1223"/>
      <c r="D400" s="1223"/>
      <c r="E400" s="1223"/>
      <c r="F400" s="1223"/>
      <c r="G400" s="1223"/>
      <c r="H400" s="1224">
        <v>0</v>
      </c>
      <c r="I400" s="1224">
        <v>0</v>
      </c>
      <c r="J400" s="1225">
        <v>0</v>
      </c>
      <c r="K400" s="1223"/>
      <c r="L400" s="1226"/>
      <c r="M400" s="1033"/>
      <c r="N400" s="1033"/>
      <c r="O400" s="1227"/>
    </row>
    <row r="401" spans="1:15" ht="15" customHeight="1" x14ac:dyDescent="0.15">
      <c r="A401" s="2260" t="s">
        <v>387</v>
      </c>
      <c r="B401" s="1030">
        <v>7</v>
      </c>
      <c r="C401" s="1223">
        <v>2</v>
      </c>
      <c r="D401" s="1223">
        <v>0</v>
      </c>
      <c r="E401" s="1223">
        <v>6</v>
      </c>
      <c r="F401" s="1223">
        <v>1</v>
      </c>
      <c r="G401" s="1223">
        <v>0</v>
      </c>
      <c r="H401" s="1224">
        <v>0</v>
      </c>
      <c r="I401" s="1224">
        <v>2</v>
      </c>
      <c r="J401" s="1225">
        <v>0</v>
      </c>
      <c r="K401" s="1223">
        <v>6</v>
      </c>
      <c r="L401" s="2160" t="s">
        <v>1003</v>
      </c>
      <c r="M401" s="1033">
        <v>697000</v>
      </c>
      <c r="N401" s="1984">
        <v>7741655</v>
      </c>
      <c r="O401" s="1985">
        <v>6251700</v>
      </c>
    </row>
    <row r="402" spans="1:15" ht="15" customHeight="1" x14ac:dyDescent="0.15">
      <c r="A402" s="2260" t="s">
        <v>388</v>
      </c>
      <c r="B402" s="1030">
        <v>16</v>
      </c>
      <c r="C402" s="1223">
        <v>1</v>
      </c>
      <c r="D402" s="1223">
        <v>0</v>
      </c>
      <c r="E402" s="1223">
        <v>0</v>
      </c>
      <c r="F402" s="1223">
        <v>0</v>
      </c>
      <c r="G402" s="1223">
        <v>0</v>
      </c>
      <c r="H402" s="1224">
        <v>16</v>
      </c>
      <c r="I402" s="1224">
        <v>17</v>
      </c>
      <c r="J402" s="1225">
        <v>108.8</v>
      </c>
      <c r="K402" s="1223">
        <v>6.8</v>
      </c>
      <c r="L402" s="2160" t="s">
        <v>1003</v>
      </c>
      <c r="M402" s="1033">
        <v>697000</v>
      </c>
      <c r="N402" s="1984">
        <v>7741655</v>
      </c>
      <c r="O402" s="1985">
        <v>6251700</v>
      </c>
    </row>
    <row r="403" spans="1:15" ht="15" customHeight="1" x14ac:dyDescent="0.15">
      <c r="A403" s="1232" t="s">
        <v>389</v>
      </c>
      <c r="B403" s="1076">
        <v>93.5</v>
      </c>
      <c r="C403" s="1076">
        <v>20</v>
      </c>
      <c r="D403" s="1076">
        <v>3</v>
      </c>
      <c r="E403" s="1076">
        <v>2</v>
      </c>
      <c r="F403" s="1076">
        <v>7</v>
      </c>
      <c r="G403" s="1076">
        <v>25.5</v>
      </c>
      <c r="H403" s="1076">
        <v>56</v>
      </c>
      <c r="I403" s="1076">
        <v>104.5</v>
      </c>
      <c r="J403" s="1228">
        <v>378</v>
      </c>
      <c r="K403" s="1228">
        <v>6.75</v>
      </c>
      <c r="L403" s="1230"/>
      <c r="M403" s="1070"/>
      <c r="N403" s="1070"/>
      <c r="O403" s="1231"/>
    </row>
    <row r="404" spans="1:15" ht="15" customHeight="1" x14ac:dyDescent="0.15">
      <c r="A404" s="1036" t="s">
        <v>390</v>
      </c>
      <c r="B404" s="1030">
        <v>12</v>
      </c>
      <c r="C404" s="1223">
        <v>2</v>
      </c>
      <c r="D404" s="1223">
        <v>2</v>
      </c>
      <c r="E404" s="1223">
        <v>0</v>
      </c>
      <c r="F404" s="1223">
        <v>4</v>
      </c>
      <c r="G404" s="1223">
        <v>2</v>
      </c>
      <c r="H404" s="1224">
        <v>4</v>
      </c>
      <c r="I404" s="1224">
        <v>10</v>
      </c>
      <c r="J404" s="1225">
        <v>32</v>
      </c>
      <c r="K404" s="1223">
        <v>8</v>
      </c>
      <c r="L404" s="2160" t="s">
        <v>1003</v>
      </c>
      <c r="M404" s="1033">
        <v>697000</v>
      </c>
      <c r="N404" s="1984">
        <v>7741655</v>
      </c>
      <c r="O404" s="1985">
        <v>6251700</v>
      </c>
    </row>
    <row r="405" spans="1:15" ht="15" customHeight="1" x14ac:dyDescent="0.15">
      <c r="A405" s="1036" t="s">
        <v>391</v>
      </c>
      <c r="B405" s="1030">
        <v>0</v>
      </c>
      <c r="C405" s="1223"/>
      <c r="D405" s="1223"/>
      <c r="E405" s="1223"/>
      <c r="F405" s="1223"/>
      <c r="G405" s="1223"/>
      <c r="H405" s="1224">
        <v>0</v>
      </c>
      <c r="I405" s="1224">
        <v>0</v>
      </c>
      <c r="J405" s="1225">
        <v>0</v>
      </c>
      <c r="K405" s="1223"/>
      <c r="L405" s="1226"/>
      <c r="M405" s="1033"/>
      <c r="N405" s="1033"/>
      <c r="O405" s="1227"/>
    </row>
    <row r="406" spans="1:15" ht="15" customHeight="1" x14ac:dyDescent="0.15">
      <c r="A406" s="1036" t="s">
        <v>392</v>
      </c>
      <c r="B406" s="1030">
        <v>0</v>
      </c>
      <c r="C406" s="1223"/>
      <c r="D406" s="1223"/>
      <c r="E406" s="1223"/>
      <c r="F406" s="1223"/>
      <c r="G406" s="1223"/>
      <c r="H406" s="1224">
        <v>0</v>
      </c>
      <c r="I406" s="1224">
        <v>0</v>
      </c>
      <c r="J406" s="1225">
        <v>0</v>
      </c>
      <c r="K406" s="1223"/>
      <c r="L406" s="1226"/>
      <c r="M406" s="1033"/>
      <c r="N406" s="1033"/>
      <c r="O406" s="1227"/>
    </row>
    <row r="407" spans="1:15" ht="15" customHeight="1" x14ac:dyDescent="0.15">
      <c r="A407" s="2260" t="s">
        <v>393</v>
      </c>
      <c r="B407" s="1030">
        <v>46</v>
      </c>
      <c r="C407" s="1223">
        <v>10</v>
      </c>
      <c r="D407" s="1223">
        <v>0</v>
      </c>
      <c r="E407" s="1223">
        <v>0</v>
      </c>
      <c r="F407" s="1223">
        <v>0</v>
      </c>
      <c r="G407" s="1223">
        <v>10</v>
      </c>
      <c r="H407" s="1224">
        <v>36</v>
      </c>
      <c r="I407" s="1224">
        <v>56</v>
      </c>
      <c r="J407" s="1225">
        <v>252</v>
      </c>
      <c r="K407" s="1223">
        <v>7</v>
      </c>
      <c r="L407" s="2160" t="s">
        <v>1003</v>
      </c>
      <c r="M407" s="1033">
        <v>697000</v>
      </c>
      <c r="N407" s="1984">
        <v>7741655</v>
      </c>
      <c r="O407" s="1985">
        <v>6251700</v>
      </c>
    </row>
    <row r="408" spans="1:15" ht="15" customHeight="1" x14ac:dyDescent="0.15">
      <c r="A408" s="2260" t="s">
        <v>394</v>
      </c>
      <c r="B408" s="1030">
        <v>12</v>
      </c>
      <c r="C408" s="1223">
        <v>4</v>
      </c>
      <c r="D408" s="1223">
        <v>1</v>
      </c>
      <c r="E408" s="1223">
        <v>2</v>
      </c>
      <c r="F408" s="1223">
        <v>0</v>
      </c>
      <c r="G408" s="1223">
        <v>3</v>
      </c>
      <c r="H408" s="1224">
        <v>6</v>
      </c>
      <c r="I408" s="1224">
        <v>14</v>
      </c>
      <c r="J408" s="1225">
        <v>36</v>
      </c>
      <c r="K408" s="1223">
        <v>6</v>
      </c>
      <c r="L408" s="2160" t="s">
        <v>1003</v>
      </c>
      <c r="M408" s="1033">
        <v>697000</v>
      </c>
      <c r="N408" s="1984">
        <v>7741655</v>
      </c>
      <c r="O408" s="1985">
        <v>6251700</v>
      </c>
    </row>
    <row r="409" spans="1:15" ht="15" customHeight="1" x14ac:dyDescent="0.15">
      <c r="A409" s="2260" t="s">
        <v>395</v>
      </c>
      <c r="B409" s="1030">
        <v>0</v>
      </c>
      <c r="C409" s="1223"/>
      <c r="D409" s="1223"/>
      <c r="E409" s="1223"/>
      <c r="F409" s="1223"/>
      <c r="G409" s="1223"/>
      <c r="H409" s="1224">
        <v>0</v>
      </c>
      <c r="I409" s="1224">
        <v>0</v>
      </c>
      <c r="J409" s="1225">
        <v>0</v>
      </c>
      <c r="K409" s="1223"/>
      <c r="L409" s="1226"/>
      <c r="M409" s="1033"/>
      <c r="N409" s="1033"/>
      <c r="O409" s="1227"/>
    </row>
    <row r="410" spans="1:15" ht="15" customHeight="1" x14ac:dyDescent="0.15">
      <c r="A410" s="2260" t="s">
        <v>396</v>
      </c>
      <c r="B410" s="1030">
        <v>20</v>
      </c>
      <c r="C410" s="1223">
        <v>3</v>
      </c>
      <c r="D410" s="1223">
        <v>0</v>
      </c>
      <c r="E410" s="1223">
        <v>0</v>
      </c>
      <c r="F410" s="1223">
        <v>3</v>
      </c>
      <c r="G410" s="1223">
        <v>10</v>
      </c>
      <c r="H410" s="1224">
        <v>7</v>
      </c>
      <c r="I410" s="1224">
        <v>20</v>
      </c>
      <c r="J410" s="1225">
        <v>28</v>
      </c>
      <c r="K410" s="1223">
        <v>4</v>
      </c>
      <c r="L410" s="2160" t="s">
        <v>1003</v>
      </c>
      <c r="M410" s="1033">
        <v>697000</v>
      </c>
      <c r="N410" s="1984">
        <v>7741655</v>
      </c>
      <c r="O410" s="1985">
        <v>6251700</v>
      </c>
    </row>
    <row r="411" spans="1:15" ht="15" customHeight="1" x14ac:dyDescent="0.15">
      <c r="A411" s="1036" t="s">
        <v>397</v>
      </c>
      <c r="B411" s="1030">
        <v>3.5</v>
      </c>
      <c r="C411" s="1223">
        <v>1</v>
      </c>
      <c r="D411" s="1223">
        <v>0</v>
      </c>
      <c r="E411" s="1223">
        <v>0</v>
      </c>
      <c r="F411" s="1223">
        <v>0</v>
      </c>
      <c r="G411" s="1223">
        <v>0.5</v>
      </c>
      <c r="H411" s="1224">
        <v>3</v>
      </c>
      <c r="I411" s="1224">
        <v>4.5</v>
      </c>
      <c r="J411" s="1225">
        <v>30</v>
      </c>
      <c r="K411" s="1223">
        <v>10</v>
      </c>
      <c r="L411" s="2160" t="s">
        <v>1003</v>
      </c>
      <c r="M411" s="1033">
        <v>697000</v>
      </c>
      <c r="N411" s="1984">
        <v>7741655</v>
      </c>
      <c r="O411" s="1985">
        <v>6251700</v>
      </c>
    </row>
    <row r="412" spans="1:15" ht="15" customHeight="1" x14ac:dyDescent="0.15">
      <c r="A412" s="1232" t="s">
        <v>398</v>
      </c>
      <c r="B412" s="1076">
        <v>707</v>
      </c>
      <c r="C412" s="1076">
        <v>42</v>
      </c>
      <c r="D412" s="1076">
        <v>158</v>
      </c>
      <c r="E412" s="1076">
        <v>154</v>
      </c>
      <c r="F412" s="1076">
        <v>1</v>
      </c>
      <c r="G412" s="1076">
        <v>158</v>
      </c>
      <c r="H412" s="1076">
        <v>236</v>
      </c>
      <c r="I412" s="1076">
        <v>594</v>
      </c>
      <c r="J412" s="1228">
        <v>1676</v>
      </c>
      <c r="K412" s="1228">
        <v>7.101694915254237</v>
      </c>
      <c r="L412" s="1230"/>
      <c r="M412" s="1070"/>
      <c r="N412" s="1070"/>
      <c r="O412" s="1231"/>
    </row>
    <row r="413" spans="1:15" ht="15" customHeight="1" x14ac:dyDescent="0.15">
      <c r="A413" s="2260" t="s">
        <v>399</v>
      </c>
      <c r="B413" s="1030">
        <v>40</v>
      </c>
      <c r="C413" s="1223">
        <v>7</v>
      </c>
      <c r="D413" s="1223">
        <v>0</v>
      </c>
      <c r="E413" s="1223">
        <v>0</v>
      </c>
      <c r="F413" s="1223">
        <v>0</v>
      </c>
      <c r="G413" s="1223">
        <v>4</v>
      </c>
      <c r="H413" s="1224">
        <v>36</v>
      </c>
      <c r="I413" s="1224">
        <v>47</v>
      </c>
      <c r="J413" s="1225">
        <v>216</v>
      </c>
      <c r="K413" s="1223">
        <v>6</v>
      </c>
      <c r="L413" s="2160" t="s">
        <v>1003</v>
      </c>
      <c r="M413" s="1033">
        <v>697000</v>
      </c>
      <c r="N413" s="1984">
        <v>7741655</v>
      </c>
      <c r="O413" s="1985">
        <v>6251700</v>
      </c>
    </row>
    <row r="414" spans="1:15" ht="15" customHeight="1" x14ac:dyDescent="0.15">
      <c r="A414" s="2260" t="s">
        <v>400</v>
      </c>
      <c r="B414" s="1030">
        <v>27</v>
      </c>
      <c r="C414" s="1223">
        <v>6</v>
      </c>
      <c r="D414" s="1223">
        <v>7</v>
      </c>
      <c r="E414" s="1223">
        <v>4</v>
      </c>
      <c r="F414" s="1223">
        <v>1</v>
      </c>
      <c r="G414" s="1223">
        <v>0</v>
      </c>
      <c r="H414" s="1224">
        <v>15</v>
      </c>
      <c r="I414" s="1224">
        <v>28</v>
      </c>
      <c r="J414" s="1225">
        <v>150</v>
      </c>
      <c r="K414" s="1223">
        <v>10</v>
      </c>
      <c r="L414" s="2160" t="s">
        <v>1003</v>
      </c>
      <c r="M414" s="1033">
        <v>697000</v>
      </c>
      <c r="N414" s="1984">
        <v>7741655</v>
      </c>
      <c r="O414" s="1985">
        <v>6251700</v>
      </c>
    </row>
    <row r="415" spans="1:15" ht="15" customHeight="1" x14ac:dyDescent="0.15">
      <c r="A415" s="2260" t="s">
        <v>401</v>
      </c>
      <c r="B415" s="1030">
        <v>3</v>
      </c>
      <c r="C415" s="1223">
        <v>1</v>
      </c>
      <c r="D415" s="1223">
        <v>0</v>
      </c>
      <c r="E415" s="1223">
        <v>0</v>
      </c>
      <c r="F415" s="1223">
        <v>0</v>
      </c>
      <c r="G415" s="1223">
        <v>1</v>
      </c>
      <c r="H415" s="1224">
        <v>2</v>
      </c>
      <c r="I415" s="1224">
        <v>4</v>
      </c>
      <c r="J415" s="1225">
        <v>12</v>
      </c>
      <c r="K415" s="1223">
        <v>6</v>
      </c>
      <c r="L415" s="2160" t="s">
        <v>1003</v>
      </c>
      <c r="M415" s="1033">
        <v>697000</v>
      </c>
      <c r="N415" s="1984">
        <v>7741655</v>
      </c>
      <c r="O415" s="1985">
        <v>6251700</v>
      </c>
    </row>
    <row r="416" spans="1:15" ht="15" customHeight="1" x14ac:dyDescent="0.15">
      <c r="A416" s="2260" t="s">
        <v>402</v>
      </c>
      <c r="B416" s="1030">
        <v>5</v>
      </c>
      <c r="C416" s="1223">
        <v>1</v>
      </c>
      <c r="D416" s="1223">
        <v>1</v>
      </c>
      <c r="E416" s="1223">
        <v>0</v>
      </c>
      <c r="F416" s="1223">
        <v>0</v>
      </c>
      <c r="G416" s="1223">
        <v>0</v>
      </c>
      <c r="H416" s="1224">
        <v>4</v>
      </c>
      <c r="I416" s="1224">
        <v>6</v>
      </c>
      <c r="J416" s="1225">
        <v>28</v>
      </c>
      <c r="K416" s="1223">
        <v>7</v>
      </c>
      <c r="L416" s="2160" t="s">
        <v>1003</v>
      </c>
      <c r="M416" s="1033">
        <v>697000</v>
      </c>
      <c r="N416" s="1984">
        <v>7741655</v>
      </c>
      <c r="O416" s="1985">
        <v>6251700</v>
      </c>
    </row>
    <row r="417" spans="1:15" ht="15" customHeight="1" x14ac:dyDescent="0.15">
      <c r="A417" s="2260" t="s">
        <v>403</v>
      </c>
      <c r="B417" s="1030">
        <v>5</v>
      </c>
      <c r="C417" s="1223">
        <v>1</v>
      </c>
      <c r="D417" s="1223">
        <v>0</v>
      </c>
      <c r="E417" s="1223">
        <v>0</v>
      </c>
      <c r="F417" s="1223">
        <v>0</v>
      </c>
      <c r="G417" s="1223">
        <v>0</v>
      </c>
      <c r="H417" s="1224">
        <v>5</v>
      </c>
      <c r="I417" s="1224">
        <v>6</v>
      </c>
      <c r="J417" s="1225">
        <v>35</v>
      </c>
      <c r="K417" s="1223">
        <v>7</v>
      </c>
      <c r="L417" s="2160" t="s">
        <v>1003</v>
      </c>
      <c r="M417" s="1033">
        <v>697000</v>
      </c>
      <c r="N417" s="1984">
        <v>7741655</v>
      </c>
      <c r="O417" s="1985">
        <v>6251700</v>
      </c>
    </row>
    <row r="418" spans="1:15" ht="15" customHeight="1" x14ac:dyDescent="0.15">
      <c r="A418" s="2260" t="s">
        <v>404</v>
      </c>
      <c r="B418" s="1030">
        <v>6</v>
      </c>
      <c r="C418" s="1223">
        <v>1</v>
      </c>
      <c r="D418" s="1223">
        <v>0</v>
      </c>
      <c r="E418" s="1223">
        <v>0</v>
      </c>
      <c r="F418" s="1223">
        <v>0</v>
      </c>
      <c r="G418" s="1223">
        <v>1</v>
      </c>
      <c r="H418" s="1224">
        <v>5</v>
      </c>
      <c r="I418" s="1224">
        <v>7</v>
      </c>
      <c r="J418" s="1225">
        <v>50</v>
      </c>
      <c r="K418" s="1223">
        <v>10</v>
      </c>
      <c r="L418" s="2160" t="s">
        <v>1003</v>
      </c>
      <c r="M418" s="1033">
        <v>697000</v>
      </c>
      <c r="N418" s="1984">
        <v>7741655</v>
      </c>
      <c r="O418" s="1985">
        <v>6251700</v>
      </c>
    </row>
    <row r="419" spans="1:15" ht="15" customHeight="1" x14ac:dyDescent="0.15">
      <c r="A419" s="2260" t="s">
        <v>405</v>
      </c>
      <c r="B419" s="1030">
        <v>2</v>
      </c>
      <c r="C419" s="1223"/>
      <c r="D419" s="1223"/>
      <c r="E419" s="1223"/>
      <c r="F419" s="1223"/>
      <c r="G419" s="1223"/>
      <c r="H419" s="1224">
        <v>2</v>
      </c>
      <c r="I419" s="1224">
        <v>2</v>
      </c>
      <c r="J419" s="1225">
        <v>16</v>
      </c>
      <c r="K419" s="1223">
        <v>8</v>
      </c>
      <c r="L419" s="2160" t="s">
        <v>1003</v>
      </c>
      <c r="M419" s="1033">
        <v>697000</v>
      </c>
      <c r="N419" s="1984">
        <v>7741655</v>
      </c>
      <c r="O419" s="1985">
        <v>6251700</v>
      </c>
    </row>
    <row r="420" spans="1:15" ht="15" customHeight="1" x14ac:dyDescent="0.15">
      <c r="A420" s="2260" t="s">
        <v>954</v>
      </c>
      <c r="B420" s="1030">
        <v>11</v>
      </c>
      <c r="C420" s="1223">
        <v>5</v>
      </c>
      <c r="D420" s="1223">
        <v>0</v>
      </c>
      <c r="E420" s="1223">
        <v>0</v>
      </c>
      <c r="F420" s="1223">
        <v>0</v>
      </c>
      <c r="G420" s="1223">
        <v>2</v>
      </c>
      <c r="H420" s="1224">
        <v>9</v>
      </c>
      <c r="I420" s="1224">
        <v>16</v>
      </c>
      <c r="J420" s="1225">
        <v>63</v>
      </c>
      <c r="K420" s="1223">
        <v>7</v>
      </c>
      <c r="L420" s="2160" t="s">
        <v>1003</v>
      </c>
      <c r="M420" s="1033">
        <v>697000</v>
      </c>
      <c r="N420" s="1984">
        <v>7741655</v>
      </c>
      <c r="O420" s="1985">
        <v>6251700</v>
      </c>
    </row>
    <row r="421" spans="1:15" ht="15" customHeight="1" thickBot="1" x14ac:dyDescent="0.2">
      <c r="A421" s="1217" t="s">
        <v>407</v>
      </c>
      <c r="B421" s="261">
        <v>608</v>
      </c>
      <c r="C421" s="1218">
        <v>20</v>
      </c>
      <c r="D421" s="1218">
        <v>150</v>
      </c>
      <c r="E421" s="1218">
        <v>150</v>
      </c>
      <c r="F421" s="1218">
        <v>0</v>
      </c>
      <c r="G421" s="1218">
        <v>150</v>
      </c>
      <c r="H421" s="1224">
        <v>158</v>
      </c>
      <c r="I421" s="1224">
        <v>478</v>
      </c>
      <c r="J421" s="1225">
        <v>1106</v>
      </c>
      <c r="K421" s="1218">
        <v>7</v>
      </c>
      <c r="L421" s="2160" t="s">
        <v>1003</v>
      </c>
      <c r="M421" s="1033">
        <v>697000</v>
      </c>
      <c r="N421" s="1984">
        <v>7741655</v>
      </c>
      <c r="O421" s="1985">
        <v>6251700</v>
      </c>
    </row>
    <row r="422" spans="1:15" ht="15" customHeight="1" thickBot="1" x14ac:dyDescent="0.2">
      <c r="A422" s="449" t="s">
        <v>955</v>
      </c>
      <c r="B422" s="1208">
        <v>3258.9</v>
      </c>
      <c r="C422" s="1208">
        <v>228</v>
      </c>
      <c r="D422" s="1208">
        <v>267</v>
      </c>
      <c r="E422" s="1208">
        <v>173</v>
      </c>
      <c r="F422" s="1208">
        <v>19</v>
      </c>
      <c r="G422" s="1208">
        <v>299.5</v>
      </c>
      <c r="H422" s="1208">
        <v>2500.4</v>
      </c>
      <c r="I422" s="1208">
        <v>3294.9</v>
      </c>
      <c r="J422" s="1209">
        <v>16992.7</v>
      </c>
      <c r="K422" s="1209">
        <v>6.7959926411774116</v>
      </c>
      <c r="L422" s="1615" t="s">
        <v>1003</v>
      </c>
      <c r="M422" s="1211">
        <v>696999.99999999988</v>
      </c>
      <c r="N422" s="1211">
        <v>7741655.0000000009</v>
      </c>
      <c r="O422" s="562">
        <v>6251700</v>
      </c>
    </row>
    <row r="423" spans="1:15" x14ac:dyDescent="0.15">
      <c r="A423" s="7" t="s">
        <v>1925</v>
      </c>
      <c r="B423" s="8"/>
      <c r="C423" s="8"/>
      <c r="D423" s="8"/>
      <c r="E423" s="9"/>
      <c r="F423" s="10"/>
      <c r="G423" s="11"/>
      <c r="H423" s="8"/>
      <c r="I423" s="249"/>
      <c r="J423" s="249"/>
      <c r="K423" s="257"/>
      <c r="L423" s="258"/>
      <c r="M423" s="259"/>
      <c r="N423" s="259"/>
      <c r="O423" s="259"/>
    </row>
    <row r="424" spans="1:15" x14ac:dyDescent="0.15">
      <c r="A424" s="42"/>
      <c r="B424" s="246"/>
      <c r="C424" s="246"/>
      <c r="D424" s="246"/>
      <c r="E424" s="246"/>
      <c r="F424" s="246"/>
      <c r="G424" s="246"/>
      <c r="H424" s="249"/>
      <c r="I424" s="249"/>
      <c r="J424" s="249"/>
      <c r="K424" s="257"/>
      <c r="L424" s="258"/>
      <c r="M424" s="259"/>
      <c r="N424" s="259"/>
      <c r="O424" s="259"/>
    </row>
    <row r="425" spans="1:15" x14ac:dyDescent="0.15">
      <c r="A425" s="260"/>
      <c r="B425" s="246"/>
      <c r="C425" s="246"/>
      <c r="D425" s="246"/>
      <c r="E425" s="246"/>
      <c r="F425" s="246"/>
      <c r="G425" s="246"/>
      <c r="H425" s="249"/>
      <c r="I425" s="249"/>
      <c r="J425" s="249"/>
      <c r="K425" s="257"/>
      <c r="L425" s="258"/>
      <c r="M425" s="259"/>
      <c r="N425" s="259"/>
      <c r="O425" s="259"/>
    </row>
    <row r="426" spans="1:15" x14ac:dyDescent="0.15">
      <c r="A426" s="260"/>
      <c r="B426" s="246"/>
      <c r="C426" s="246"/>
      <c r="D426" s="246"/>
      <c r="E426" s="246"/>
      <c r="F426" s="246"/>
      <c r="G426" s="246"/>
      <c r="H426" s="249"/>
      <c r="I426" s="249"/>
      <c r="J426" s="249"/>
      <c r="K426" s="257"/>
      <c r="L426" s="258"/>
      <c r="M426" s="259"/>
      <c r="N426" s="259"/>
      <c r="O426" s="259"/>
    </row>
    <row r="427" spans="1:15" ht="14" x14ac:dyDescent="0.15">
      <c r="A427" s="2815" t="s">
        <v>1958</v>
      </c>
      <c r="B427" s="2815"/>
      <c r="C427" s="2815"/>
      <c r="D427" s="2815"/>
      <c r="E427" s="2815"/>
      <c r="F427" s="2815"/>
      <c r="G427" s="2815"/>
      <c r="H427" s="2815"/>
      <c r="I427" s="2815"/>
      <c r="J427" s="2815"/>
      <c r="K427" s="2815"/>
      <c r="L427" s="2815"/>
      <c r="M427" s="2815"/>
      <c r="N427" s="2815"/>
      <c r="O427" s="2815"/>
    </row>
    <row r="428" spans="1:15" ht="14" thickBot="1" x14ac:dyDescent="0.2">
      <c r="A428" s="8" t="s">
        <v>1741</v>
      </c>
      <c r="B428" s="247"/>
      <c r="C428" s="246"/>
      <c r="D428" s="246"/>
      <c r="E428" s="246"/>
      <c r="F428" s="246"/>
      <c r="G428" s="246"/>
      <c r="H428" s="249"/>
      <c r="I428" s="249"/>
      <c r="J428" s="249"/>
      <c r="K428" s="257"/>
      <c r="L428" s="258"/>
      <c r="M428" s="259"/>
      <c r="N428" s="259"/>
      <c r="O428" s="259"/>
    </row>
    <row r="429" spans="1:15" ht="15" customHeight="1" x14ac:dyDescent="0.15">
      <c r="A429" s="2816" t="s">
        <v>343</v>
      </c>
      <c r="B429" s="2819" t="s">
        <v>1959</v>
      </c>
      <c r="C429" s="2820"/>
      <c r="D429" s="2820"/>
      <c r="E429" s="2820"/>
      <c r="F429" s="2820"/>
      <c r="G429" s="2820"/>
      <c r="H429" s="2820"/>
      <c r="I429" s="2820"/>
      <c r="J429" s="2820"/>
      <c r="K429" s="2820"/>
      <c r="L429" s="2820"/>
      <c r="M429" s="2820"/>
      <c r="N429" s="2820"/>
      <c r="O429" s="2821"/>
    </row>
    <row r="430" spans="1:15" ht="15" customHeight="1" x14ac:dyDescent="0.15">
      <c r="A430" s="2817"/>
      <c r="B430" s="2822" t="s">
        <v>205</v>
      </c>
      <c r="C430" s="2822"/>
      <c r="D430" s="2822"/>
      <c r="E430" s="2822"/>
      <c r="F430" s="2822"/>
      <c r="G430" s="2822"/>
      <c r="H430" s="2822"/>
      <c r="I430" s="2822"/>
      <c r="J430" s="2283"/>
      <c r="K430" s="2283" t="s">
        <v>926</v>
      </c>
      <c r="L430" s="2283"/>
      <c r="M430" s="1199" t="s">
        <v>453</v>
      </c>
      <c r="N430" s="1199" t="s">
        <v>932</v>
      </c>
      <c r="O430" s="1204" t="s">
        <v>932</v>
      </c>
    </row>
    <row r="431" spans="1:15" ht="15" customHeight="1" x14ac:dyDescent="0.15">
      <c r="A431" s="2817"/>
      <c r="B431" s="2283" t="s">
        <v>449</v>
      </c>
      <c r="C431" s="2283"/>
      <c r="D431" s="2283" t="s">
        <v>1757</v>
      </c>
      <c r="E431" s="2283"/>
      <c r="F431" s="2283"/>
      <c r="G431" s="2283" t="s">
        <v>933</v>
      </c>
      <c r="H431" s="2283"/>
      <c r="I431" s="2283" t="s">
        <v>449</v>
      </c>
      <c r="J431" s="2308" t="s">
        <v>934</v>
      </c>
      <c r="K431" s="2308" t="s">
        <v>864</v>
      </c>
      <c r="L431" s="2308" t="s">
        <v>345</v>
      </c>
      <c r="M431" s="1200" t="s">
        <v>935</v>
      </c>
      <c r="N431" s="1200" t="s">
        <v>936</v>
      </c>
      <c r="O431" s="1205" t="s">
        <v>935</v>
      </c>
    </row>
    <row r="432" spans="1:15" ht="15" customHeight="1" x14ac:dyDescent="0.15">
      <c r="A432" s="2817"/>
      <c r="B432" s="2308" t="s">
        <v>938</v>
      </c>
      <c r="C432" s="2308" t="s">
        <v>940</v>
      </c>
      <c r="D432" s="2308" t="s">
        <v>1972</v>
      </c>
      <c r="E432" s="2308" t="s">
        <v>889</v>
      </c>
      <c r="F432" s="2308" t="s">
        <v>939</v>
      </c>
      <c r="G432" s="2308" t="s">
        <v>941</v>
      </c>
      <c r="H432" s="2308" t="s">
        <v>858</v>
      </c>
      <c r="I432" s="2308" t="s">
        <v>857</v>
      </c>
      <c r="J432" s="2308" t="s">
        <v>942</v>
      </c>
      <c r="K432" s="2308" t="s">
        <v>943</v>
      </c>
      <c r="L432" s="2308" t="s">
        <v>351</v>
      </c>
      <c r="M432" s="1200" t="s">
        <v>944</v>
      </c>
      <c r="N432" s="1200" t="s">
        <v>945</v>
      </c>
      <c r="O432" s="1205" t="s">
        <v>946</v>
      </c>
    </row>
    <row r="433" spans="1:15" ht="15" customHeight="1" thickBot="1" x14ac:dyDescent="0.2">
      <c r="A433" s="2818"/>
      <c r="B433" s="2032">
        <v>43100</v>
      </c>
      <c r="C433" s="2309">
        <v>2018</v>
      </c>
      <c r="D433" s="2309">
        <v>2018</v>
      </c>
      <c r="E433" s="2309">
        <v>2018</v>
      </c>
      <c r="F433" s="2309">
        <v>2018</v>
      </c>
      <c r="G433" s="2309" t="s">
        <v>947</v>
      </c>
      <c r="H433" s="1203">
        <v>2018</v>
      </c>
      <c r="I433" s="2032">
        <v>43465</v>
      </c>
      <c r="J433" s="2032" t="s">
        <v>1960</v>
      </c>
      <c r="K433" s="2032" t="s">
        <v>1960</v>
      </c>
      <c r="L433" s="2309" t="s">
        <v>457</v>
      </c>
      <c r="M433" s="1202" t="s">
        <v>948</v>
      </c>
      <c r="N433" s="1202" t="s">
        <v>949</v>
      </c>
      <c r="O433" s="1206" t="s">
        <v>949</v>
      </c>
    </row>
    <row r="434" spans="1:15" ht="15" customHeight="1" x14ac:dyDescent="0.15">
      <c r="A434" s="1212" t="s">
        <v>367</v>
      </c>
      <c r="B434" s="1207">
        <v>44</v>
      </c>
      <c r="C434" s="1207">
        <v>6</v>
      </c>
      <c r="D434" s="1207">
        <v>0</v>
      </c>
      <c r="E434" s="1207">
        <v>0</v>
      </c>
      <c r="F434" s="1207">
        <v>4</v>
      </c>
      <c r="G434" s="1207">
        <v>10</v>
      </c>
      <c r="H434" s="1207">
        <v>30</v>
      </c>
      <c r="I434" s="1207">
        <v>46</v>
      </c>
      <c r="J434" s="1213">
        <v>180</v>
      </c>
      <c r="K434" s="1228">
        <v>6</v>
      </c>
      <c r="L434" s="405"/>
      <c r="M434" s="1215"/>
      <c r="N434" s="1215"/>
      <c r="O434" s="1216"/>
    </row>
    <row r="435" spans="1:15" ht="15" customHeight="1" x14ac:dyDescent="0.15">
      <c r="A435" s="1036" t="s">
        <v>368</v>
      </c>
      <c r="B435" s="1030">
        <v>10</v>
      </c>
      <c r="C435" s="1223">
        <v>0</v>
      </c>
      <c r="D435" s="1223">
        <v>0</v>
      </c>
      <c r="E435" s="1223">
        <v>0</v>
      </c>
      <c r="F435" s="1223">
        <v>0</v>
      </c>
      <c r="G435" s="1223">
        <v>0</v>
      </c>
      <c r="H435" s="1224">
        <v>10</v>
      </c>
      <c r="I435" s="1224">
        <v>10</v>
      </c>
      <c r="J435" s="1225">
        <v>60</v>
      </c>
      <c r="K435" s="1223">
        <v>6</v>
      </c>
      <c r="L435" s="2160" t="s">
        <v>1003</v>
      </c>
      <c r="M435" s="1033">
        <v>1294000</v>
      </c>
      <c r="N435" s="1984">
        <v>8479557.5</v>
      </c>
      <c r="O435" s="1227">
        <v>4300000</v>
      </c>
    </row>
    <row r="436" spans="1:15" ht="15" customHeight="1" x14ac:dyDescent="0.15">
      <c r="A436" s="1036" t="s">
        <v>369</v>
      </c>
      <c r="B436" s="1030">
        <v>0</v>
      </c>
      <c r="C436" s="1223"/>
      <c r="D436" s="1223"/>
      <c r="E436" s="1223"/>
      <c r="F436" s="1223"/>
      <c r="G436" s="1223"/>
      <c r="H436" s="1224">
        <v>0</v>
      </c>
      <c r="I436" s="1224">
        <v>0</v>
      </c>
      <c r="J436" s="1225">
        <v>0</v>
      </c>
      <c r="K436" s="1223"/>
      <c r="L436" s="1226"/>
      <c r="M436" s="1033"/>
      <c r="N436" s="1033"/>
      <c r="O436" s="1227"/>
    </row>
    <row r="437" spans="1:15" ht="15" customHeight="1" x14ac:dyDescent="0.15">
      <c r="A437" s="1036" t="s">
        <v>370</v>
      </c>
      <c r="B437" s="1585">
        <v>14</v>
      </c>
      <c r="C437" s="1223">
        <v>5</v>
      </c>
      <c r="D437" s="1223">
        <v>0</v>
      </c>
      <c r="E437" s="1223">
        <v>0</v>
      </c>
      <c r="F437" s="1223">
        <v>0</v>
      </c>
      <c r="G437" s="1223">
        <v>9</v>
      </c>
      <c r="H437" s="1224">
        <v>5</v>
      </c>
      <c r="I437" s="1224">
        <v>19</v>
      </c>
      <c r="J437" s="1225">
        <v>30</v>
      </c>
      <c r="K437" s="1223">
        <v>6</v>
      </c>
      <c r="L437" s="2160" t="s">
        <v>1003</v>
      </c>
      <c r="M437" s="1033">
        <v>1294000</v>
      </c>
      <c r="N437" s="1984">
        <v>8479557.5</v>
      </c>
      <c r="O437" s="1227">
        <v>4300000</v>
      </c>
    </row>
    <row r="438" spans="1:15" ht="15" customHeight="1" x14ac:dyDescent="0.15">
      <c r="A438" s="1036" t="s">
        <v>371</v>
      </c>
      <c r="B438" s="1585">
        <v>12</v>
      </c>
      <c r="C438" s="1223">
        <v>0</v>
      </c>
      <c r="D438" s="1223">
        <v>0</v>
      </c>
      <c r="E438" s="1223">
        <v>0</v>
      </c>
      <c r="F438" s="1223">
        <v>3</v>
      </c>
      <c r="G438" s="1223">
        <v>0</v>
      </c>
      <c r="H438" s="1224">
        <v>9</v>
      </c>
      <c r="I438" s="1224">
        <v>9</v>
      </c>
      <c r="J438" s="1225">
        <v>63</v>
      </c>
      <c r="K438" s="1223">
        <v>7</v>
      </c>
      <c r="L438" s="2160" t="s">
        <v>1003</v>
      </c>
      <c r="M438" s="1033">
        <v>1294000</v>
      </c>
      <c r="N438" s="1984">
        <v>8479557.5</v>
      </c>
      <c r="O438" s="1227">
        <v>4300000</v>
      </c>
    </row>
    <row r="439" spans="1:15" ht="15" customHeight="1" x14ac:dyDescent="0.15">
      <c r="A439" s="1036" t="s">
        <v>372</v>
      </c>
      <c r="B439" s="1585">
        <v>0</v>
      </c>
      <c r="C439" s="1223"/>
      <c r="D439" s="1223"/>
      <c r="E439" s="1223"/>
      <c r="F439" s="1223"/>
      <c r="G439" s="1223"/>
      <c r="H439" s="1224">
        <v>0</v>
      </c>
      <c r="I439" s="1224">
        <v>0</v>
      </c>
      <c r="J439" s="1225">
        <v>0</v>
      </c>
      <c r="K439" s="1223"/>
      <c r="L439" s="1226"/>
      <c r="M439" s="1033"/>
      <c r="N439" s="1033"/>
      <c r="O439" s="1227"/>
    </row>
    <row r="440" spans="1:15" ht="15" customHeight="1" x14ac:dyDescent="0.15">
      <c r="A440" s="1036" t="s">
        <v>373</v>
      </c>
      <c r="B440" s="1585">
        <v>5</v>
      </c>
      <c r="C440" s="1223">
        <v>0</v>
      </c>
      <c r="D440" s="1223">
        <v>0</v>
      </c>
      <c r="E440" s="1223">
        <v>0</v>
      </c>
      <c r="F440" s="1223">
        <v>1</v>
      </c>
      <c r="G440" s="1223">
        <v>0</v>
      </c>
      <c r="H440" s="1224">
        <v>4</v>
      </c>
      <c r="I440" s="1224">
        <v>4</v>
      </c>
      <c r="J440" s="1225">
        <v>16</v>
      </c>
      <c r="K440" s="1223">
        <v>4</v>
      </c>
      <c r="L440" s="2160" t="s">
        <v>1003</v>
      </c>
      <c r="M440" s="1033">
        <v>1294000</v>
      </c>
      <c r="N440" s="1984">
        <v>8479557.5</v>
      </c>
      <c r="O440" s="1227">
        <v>4300000</v>
      </c>
    </row>
    <row r="441" spans="1:15" ht="15" customHeight="1" x14ac:dyDescent="0.15">
      <c r="A441" s="1036" t="s">
        <v>950</v>
      </c>
      <c r="B441" s="1585">
        <v>0</v>
      </c>
      <c r="C441" s="1223"/>
      <c r="D441" s="1223"/>
      <c r="E441" s="1223"/>
      <c r="F441" s="1223"/>
      <c r="G441" s="1223"/>
      <c r="H441" s="1224">
        <v>0</v>
      </c>
      <c r="I441" s="1224">
        <v>0</v>
      </c>
      <c r="J441" s="1225">
        <v>0</v>
      </c>
      <c r="K441" s="1223"/>
      <c r="L441" s="1226"/>
      <c r="M441" s="1033"/>
      <c r="N441" s="1033"/>
      <c r="O441" s="1227"/>
    </row>
    <row r="442" spans="1:15" ht="15" customHeight="1" x14ac:dyDescent="0.15">
      <c r="A442" s="1036" t="s">
        <v>375</v>
      </c>
      <c r="B442" s="1585">
        <v>0</v>
      </c>
      <c r="C442" s="1223"/>
      <c r="D442" s="1223"/>
      <c r="E442" s="1223"/>
      <c r="F442" s="1223"/>
      <c r="G442" s="1223"/>
      <c r="H442" s="1224">
        <v>0</v>
      </c>
      <c r="I442" s="1224">
        <v>0</v>
      </c>
      <c r="J442" s="1225">
        <v>0</v>
      </c>
      <c r="K442" s="1223"/>
      <c r="L442" s="1226"/>
      <c r="M442" s="1033"/>
      <c r="N442" s="1033"/>
      <c r="O442" s="1227"/>
    </row>
    <row r="443" spans="1:15" ht="15" customHeight="1" x14ac:dyDescent="0.15">
      <c r="A443" s="1036" t="s">
        <v>951</v>
      </c>
      <c r="B443" s="1585">
        <v>0</v>
      </c>
      <c r="C443" s="1223"/>
      <c r="D443" s="1223"/>
      <c r="E443" s="1223"/>
      <c r="F443" s="1223"/>
      <c r="G443" s="1223"/>
      <c r="H443" s="1224">
        <v>0</v>
      </c>
      <c r="I443" s="1224">
        <v>0</v>
      </c>
      <c r="J443" s="1225">
        <v>0</v>
      </c>
      <c r="K443" s="1223"/>
      <c r="L443" s="1226"/>
      <c r="M443" s="1033"/>
      <c r="N443" s="1033"/>
      <c r="O443" s="1227"/>
    </row>
    <row r="444" spans="1:15" ht="15" customHeight="1" x14ac:dyDescent="0.15">
      <c r="A444" s="1036" t="s">
        <v>377</v>
      </c>
      <c r="B444" s="1585">
        <v>0</v>
      </c>
      <c r="C444" s="1223"/>
      <c r="D444" s="1223"/>
      <c r="E444" s="1223"/>
      <c r="F444" s="1223"/>
      <c r="G444" s="1223"/>
      <c r="H444" s="1224">
        <v>0</v>
      </c>
      <c r="I444" s="1224">
        <v>0</v>
      </c>
      <c r="J444" s="1225">
        <v>0</v>
      </c>
      <c r="K444" s="1223"/>
      <c r="L444" s="1226"/>
      <c r="M444" s="1033"/>
      <c r="N444" s="1033"/>
      <c r="O444" s="1227"/>
    </row>
    <row r="445" spans="1:15" ht="15" customHeight="1" x14ac:dyDescent="0.15">
      <c r="A445" s="1036" t="s">
        <v>378</v>
      </c>
      <c r="B445" s="1585">
        <v>0</v>
      </c>
      <c r="C445" s="1223"/>
      <c r="D445" s="1223"/>
      <c r="E445" s="1223"/>
      <c r="F445" s="1223"/>
      <c r="G445" s="1223"/>
      <c r="H445" s="1224">
        <v>0</v>
      </c>
      <c r="I445" s="1224">
        <v>0</v>
      </c>
      <c r="J445" s="1225">
        <v>0</v>
      </c>
      <c r="K445" s="1223"/>
      <c r="L445" s="1226"/>
      <c r="M445" s="1033"/>
      <c r="N445" s="1033"/>
      <c r="O445" s="1227"/>
    </row>
    <row r="446" spans="1:15" ht="15" customHeight="1" x14ac:dyDescent="0.15">
      <c r="A446" s="1036" t="s">
        <v>952</v>
      </c>
      <c r="B446" s="1585">
        <v>3</v>
      </c>
      <c r="C446" s="1223">
        <v>1</v>
      </c>
      <c r="D446" s="1223">
        <v>0</v>
      </c>
      <c r="E446" s="1223">
        <v>0</v>
      </c>
      <c r="F446" s="1223">
        <v>0</v>
      </c>
      <c r="G446" s="1223">
        <v>1</v>
      </c>
      <c r="H446" s="1224">
        <v>2</v>
      </c>
      <c r="I446" s="1224">
        <v>4</v>
      </c>
      <c r="J446" s="1225">
        <v>11</v>
      </c>
      <c r="K446" s="1223">
        <v>5.5</v>
      </c>
      <c r="L446" s="2160" t="s">
        <v>1003</v>
      </c>
      <c r="M446" s="1033">
        <v>1294000</v>
      </c>
      <c r="N446" s="1984">
        <v>8479557.5</v>
      </c>
      <c r="O446" s="1227">
        <v>4300000</v>
      </c>
    </row>
    <row r="447" spans="1:15" ht="15" customHeight="1" x14ac:dyDescent="0.15">
      <c r="A447" s="1036" t="s">
        <v>380</v>
      </c>
      <c r="B447" s="1030">
        <v>0</v>
      </c>
      <c r="C447" s="1223"/>
      <c r="D447" s="1223"/>
      <c r="E447" s="1223"/>
      <c r="F447" s="1223"/>
      <c r="G447" s="1223"/>
      <c r="H447" s="1224">
        <v>0</v>
      </c>
      <c r="I447" s="1224">
        <v>0</v>
      </c>
      <c r="J447" s="1225">
        <v>0</v>
      </c>
      <c r="K447" s="1223"/>
      <c r="L447" s="1226"/>
      <c r="M447" s="1033"/>
      <c r="N447" s="1624"/>
      <c r="O447" s="1625"/>
    </row>
    <row r="448" spans="1:15" ht="15" customHeight="1" x14ac:dyDescent="0.15">
      <c r="A448" s="1036" t="s">
        <v>381</v>
      </c>
      <c r="B448" s="1030">
        <v>0</v>
      </c>
      <c r="C448" s="1223"/>
      <c r="D448" s="1223"/>
      <c r="E448" s="1223"/>
      <c r="F448" s="1223"/>
      <c r="G448" s="1223"/>
      <c r="H448" s="1224">
        <v>0</v>
      </c>
      <c r="I448" s="1224">
        <v>0</v>
      </c>
      <c r="J448" s="1225">
        <v>0</v>
      </c>
      <c r="K448" s="1225"/>
      <c r="L448" s="1226"/>
      <c r="M448" s="1033"/>
      <c r="N448" s="1624"/>
      <c r="O448" s="1625"/>
    </row>
    <row r="449" spans="1:15" ht="15" customHeight="1" x14ac:dyDescent="0.15">
      <c r="A449" s="1036" t="s">
        <v>382</v>
      </c>
      <c r="B449" s="1030">
        <v>0</v>
      </c>
      <c r="C449" s="1223"/>
      <c r="D449" s="1223"/>
      <c r="E449" s="1223"/>
      <c r="F449" s="1223"/>
      <c r="G449" s="1223"/>
      <c r="H449" s="1224">
        <v>0</v>
      </c>
      <c r="I449" s="1224">
        <v>0</v>
      </c>
      <c r="J449" s="1225">
        <v>0</v>
      </c>
      <c r="K449" s="1225"/>
      <c r="L449" s="1226"/>
      <c r="M449" s="1033"/>
      <c r="N449" s="1624"/>
      <c r="O449" s="1625"/>
    </row>
    <row r="450" spans="1:15" ht="15" customHeight="1" x14ac:dyDescent="0.15">
      <c r="A450" s="484" t="s">
        <v>953</v>
      </c>
      <c r="B450" s="1076">
        <v>25</v>
      </c>
      <c r="C450" s="1076">
        <v>0</v>
      </c>
      <c r="D450" s="1076">
        <v>0</v>
      </c>
      <c r="E450" s="1076">
        <v>0</v>
      </c>
      <c r="F450" s="1076">
        <v>0</v>
      </c>
      <c r="G450" s="1076">
        <v>0</v>
      </c>
      <c r="H450" s="1076">
        <v>25</v>
      </c>
      <c r="I450" s="1076">
        <v>25</v>
      </c>
      <c r="J450" s="1228">
        <v>175</v>
      </c>
      <c r="K450" s="1228">
        <v>7</v>
      </c>
      <c r="L450" s="1230"/>
      <c r="M450" s="1070"/>
      <c r="N450" s="485"/>
      <c r="O450" s="486"/>
    </row>
    <row r="451" spans="1:15" ht="15" customHeight="1" x14ac:dyDescent="0.15">
      <c r="A451" s="1036" t="s">
        <v>384</v>
      </c>
      <c r="B451" s="1585">
        <v>25</v>
      </c>
      <c r="C451" s="1223">
        <v>0</v>
      </c>
      <c r="D451" s="1223">
        <v>0</v>
      </c>
      <c r="E451" s="1223">
        <v>0</v>
      </c>
      <c r="F451" s="1223">
        <v>0</v>
      </c>
      <c r="G451" s="1223">
        <v>0</v>
      </c>
      <c r="H451" s="1224">
        <v>25</v>
      </c>
      <c r="I451" s="1224">
        <v>25</v>
      </c>
      <c r="J451" s="1225">
        <v>175</v>
      </c>
      <c r="K451" s="1223">
        <v>7</v>
      </c>
      <c r="L451" s="2160" t="s">
        <v>1003</v>
      </c>
      <c r="M451" s="1033">
        <v>1294000</v>
      </c>
      <c r="N451" s="1984">
        <v>8479557.5</v>
      </c>
      <c r="O451" s="1227">
        <v>4300000</v>
      </c>
    </row>
    <row r="452" spans="1:15" ht="15" customHeight="1" x14ac:dyDescent="0.15">
      <c r="A452" s="1036" t="s">
        <v>385</v>
      </c>
      <c r="B452" s="1030">
        <v>0</v>
      </c>
      <c r="C452" s="1223"/>
      <c r="D452" s="1223"/>
      <c r="E452" s="1223"/>
      <c r="F452" s="1223"/>
      <c r="G452" s="1223"/>
      <c r="H452" s="1224">
        <v>0</v>
      </c>
      <c r="I452" s="1224">
        <v>0</v>
      </c>
      <c r="J452" s="1225">
        <v>0</v>
      </c>
      <c r="K452" s="1225"/>
      <c r="L452" s="1226"/>
      <c r="M452" s="1033"/>
      <c r="N452" s="1624"/>
      <c r="O452" s="1625"/>
    </row>
    <row r="453" spans="1:15" ht="15" customHeight="1" x14ac:dyDescent="0.15">
      <c r="A453" s="1036" t="s">
        <v>386</v>
      </c>
      <c r="B453" s="1030">
        <v>0</v>
      </c>
      <c r="C453" s="1223"/>
      <c r="D453" s="1223"/>
      <c r="E453" s="1223"/>
      <c r="F453" s="1223"/>
      <c r="G453" s="1223"/>
      <c r="H453" s="1224">
        <v>0</v>
      </c>
      <c r="I453" s="1224">
        <v>0</v>
      </c>
      <c r="J453" s="1225">
        <v>0</v>
      </c>
      <c r="K453" s="1225"/>
      <c r="L453" s="1226"/>
      <c r="M453" s="1033"/>
      <c r="N453" s="1624"/>
      <c r="O453" s="1625"/>
    </row>
    <row r="454" spans="1:15" ht="15" customHeight="1" x14ac:dyDescent="0.15">
      <c r="A454" s="1036" t="s">
        <v>387</v>
      </c>
      <c r="B454" s="1030">
        <v>0</v>
      </c>
      <c r="C454" s="1223"/>
      <c r="D454" s="1223"/>
      <c r="E454" s="1223"/>
      <c r="F454" s="1223"/>
      <c r="G454" s="1223"/>
      <c r="H454" s="1224">
        <v>0</v>
      </c>
      <c r="I454" s="1224">
        <v>0</v>
      </c>
      <c r="J454" s="1225">
        <v>0</v>
      </c>
      <c r="K454" s="1225"/>
      <c r="L454" s="1226"/>
      <c r="M454" s="1033"/>
      <c r="N454" s="1624"/>
      <c r="O454" s="1625"/>
    </row>
    <row r="455" spans="1:15" ht="15" customHeight="1" x14ac:dyDescent="0.15">
      <c r="A455" s="1036" t="s">
        <v>388</v>
      </c>
      <c r="B455" s="1030">
        <v>0</v>
      </c>
      <c r="C455" s="1223"/>
      <c r="D455" s="1223"/>
      <c r="E455" s="1223"/>
      <c r="F455" s="1223"/>
      <c r="G455" s="1223"/>
      <c r="H455" s="1224">
        <v>0</v>
      </c>
      <c r="I455" s="1224">
        <v>0</v>
      </c>
      <c r="J455" s="1225">
        <v>0</v>
      </c>
      <c r="K455" s="1225"/>
      <c r="L455" s="1226"/>
      <c r="M455" s="1033"/>
      <c r="N455" s="1033"/>
      <c r="O455" s="1227"/>
    </row>
    <row r="456" spans="1:15" ht="15" customHeight="1" x14ac:dyDescent="0.15">
      <c r="A456" s="1232" t="s">
        <v>389</v>
      </c>
      <c r="B456" s="1076">
        <v>24.5</v>
      </c>
      <c r="C456" s="1076">
        <v>3</v>
      </c>
      <c r="D456" s="1076">
        <v>0</v>
      </c>
      <c r="E456" s="1076">
        <v>0</v>
      </c>
      <c r="F456" s="1076">
        <v>5</v>
      </c>
      <c r="G456" s="1076">
        <v>7</v>
      </c>
      <c r="H456" s="1076">
        <v>12.5</v>
      </c>
      <c r="I456" s="1076">
        <v>22.5</v>
      </c>
      <c r="J456" s="1228">
        <v>87.5</v>
      </c>
      <c r="K456" s="1228">
        <v>7</v>
      </c>
      <c r="L456" s="1230"/>
      <c r="M456" s="1070"/>
      <c r="N456" s="485"/>
      <c r="O456" s="486"/>
    </row>
    <row r="457" spans="1:15" ht="15" customHeight="1" x14ac:dyDescent="0.15">
      <c r="A457" s="1036" t="s">
        <v>390</v>
      </c>
      <c r="B457" s="1030">
        <v>8</v>
      </c>
      <c r="C457" s="1223">
        <v>0</v>
      </c>
      <c r="D457" s="1223">
        <v>0</v>
      </c>
      <c r="E457" s="1223">
        <v>0</v>
      </c>
      <c r="F457" s="1223">
        <v>3</v>
      </c>
      <c r="G457" s="1223">
        <v>2</v>
      </c>
      <c r="H457" s="1224">
        <v>3</v>
      </c>
      <c r="I457" s="1224">
        <v>5</v>
      </c>
      <c r="J457" s="1225">
        <v>27</v>
      </c>
      <c r="K457" s="1223">
        <v>9</v>
      </c>
      <c r="L457" s="2160" t="s">
        <v>1003</v>
      </c>
      <c r="M457" s="1033">
        <v>1294000</v>
      </c>
      <c r="N457" s="1984">
        <v>8479557.5</v>
      </c>
      <c r="O457" s="1227">
        <v>4300000</v>
      </c>
    </row>
    <row r="458" spans="1:15" ht="15" customHeight="1" x14ac:dyDescent="0.15">
      <c r="A458" s="1036" t="s">
        <v>391</v>
      </c>
      <c r="B458" s="1030">
        <v>0</v>
      </c>
      <c r="C458" s="1223"/>
      <c r="D458" s="1223"/>
      <c r="E458" s="1223"/>
      <c r="F458" s="1223"/>
      <c r="G458" s="1223"/>
      <c r="H458" s="1224">
        <v>0</v>
      </c>
      <c r="I458" s="1224">
        <v>0</v>
      </c>
      <c r="J458" s="1225">
        <v>0</v>
      </c>
      <c r="K458" s="1223"/>
      <c r="L458" s="1226"/>
      <c r="M458" s="1033"/>
      <c r="N458" s="1033"/>
      <c r="O458" s="1227"/>
    </row>
    <row r="459" spans="1:15" ht="15" customHeight="1" x14ac:dyDescent="0.15">
      <c r="A459" s="1036" t="s">
        <v>392</v>
      </c>
      <c r="B459" s="1030">
        <v>0</v>
      </c>
      <c r="C459" s="1223"/>
      <c r="D459" s="1223"/>
      <c r="E459" s="1223"/>
      <c r="F459" s="1223"/>
      <c r="G459" s="1223"/>
      <c r="H459" s="1224">
        <v>0</v>
      </c>
      <c r="I459" s="1224">
        <v>0</v>
      </c>
      <c r="J459" s="1225">
        <v>0</v>
      </c>
      <c r="K459" s="1223"/>
      <c r="L459" s="1226"/>
      <c r="M459" s="1033"/>
      <c r="N459" s="1624"/>
      <c r="O459" s="1625"/>
    </row>
    <row r="460" spans="1:15" ht="15" customHeight="1" x14ac:dyDescent="0.15">
      <c r="A460" s="1036" t="s">
        <v>393</v>
      </c>
      <c r="B460" s="1030">
        <v>5</v>
      </c>
      <c r="C460" s="1223">
        <v>0</v>
      </c>
      <c r="D460" s="1223">
        <v>0</v>
      </c>
      <c r="E460" s="1223">
        <v>0</v>
      </c>
      <c r="F460" s="1223">
        <v>0</v>
      </c>
      <c r="G460" s="1223">
        <v>0</v>
      </c>
      <c r="H460" s="1224">
        <v>5</v>
      </c>
      <c r="I460" s="1224">
        <v>5</v>
      </c>
      <c r="J460" s="1225">
        <v>30</v>
      </c>
      <c r="K460" s="1223">
        <v>6</v>
      </c>
      <c r="L460" s="2160" t="s">
        <v>1003</v>
      </c>
      <c r="M460" s="1033">
        <v>1294000</v>
      </c>
      <c r="N460" s="1984">
        <v>8479557.5</v>
      </c>
      <c r="O460" s="1227">
        <v>4300000</v>
      </c>
    </row>
    <row r="461" spans="1:15" ht="15" customHeight="1" x14ac:dyDescent="0.15">
      <c r="A461" s="1036" t="s">
        <v>394</v>
      </c>
      <c r="B461" s="1585">
        <v>6.5</v>
      </c>
      <c r="C461" s="1223">
        <v>2</v>
      </c>
      <c r="D461" s="1223">
        <v>0</v>
      </c>
      <c r="E461" s="1223">
        <v>0</v>
      </c>
      <c r="F461" s="1223">
        <v>0</v>
      </c>
      <c r="G461" s="1223">
        <v>3</v>
      </c>
      <c r="H461" s="1224">
        <v>3.5</v>
      </c>
      <c r="I461" s="1224">
        <v>8.5</v>
      </c>
      <c r="J461" s="1225">
        <v>24.5</v>
      </c>
      <c r="K461" s="1223">
        <v>7</v>
      </c>
      <c r="L461" s="2160" t="s">
        <v>1003</v>
      </c>
      <c r="M461" s="1033">
        <v>1294000</v>
      </c>
      <c r="N461" s="1984">
        <v>8479557.5</v>
      </c>
      <c r="O461" s="1227">
        <v>4300000</v>
      </c>
    </row>
    <row r="462" spans="1:15" ht="15" customHeight="1" x14ac:dyDescent="0.15">
      <c r="A462" s="1036" t="s">
        <v>395</v>
      </c>
      <c r="B462" s="1585">
        <v>5</v>
      </c>
      <c r="C462" s="1223">
        <v>1</v>
      </c>
      <c r="D462" s="1223">
        <v>0</v>
      </c>
      <c r="E462" s="1223">
        <v>0</v>
      </c>
      <c r="F462" s="1223">
        <v>2</v>
      </c>
      <c r="G462" s="1223">
        <v>2</v>
      </c>
      <c r="H462" s="1224">
        <v>1</v>
      </c>
      <c r="I462" s="1224">
        <v>4</v>
      </c>
      <c r="J462" s="1225">
        <v>6</v>
      </c>
      <c r="K462" s="1223">
        <v>6</v>
      </c>
      <c r="L462" s="2160" t="s">
        <v>1003</v>
      </c>
      <c r="M462" s="1033">
        <v>1294000</v>
      </c>
      <c r="N462" s="1984">
        <v>8479557.5</v>
      </c>
      <c r="O462" s="1227">
        <v>4300000</v>
      </c>
    </row>
    <row r="463" spans="1:15" ht="15" customHeight="1" x14ac:dyDescent="0.15">
      <c r="A463" s="1036" t="s">
        <v>396</v>
      </c>
      <c r="B463" s="1585">
        <v>0</v>
      </c>
      <c r="C463" s="1223"/>
      <c r="D463" s="1223"/>
      <c r="E463" s="1223"/>
      <c r="F463" s="1223"/>
      <c r="G463" s="1223"/>
      <c r="H463" s="1224">
        <v>0</v>
      </c>
      <c r="I463" s="1224">
        <v>0</v>
      </c>
      <c r="J463" s="1225">
        <v>0</v>
      </c>
      <c r="K463" s="1225"/>
      <c r="L463" s="1226"/>
      <c r="M463" s="1033"/>
      <c r="N463" s="1624"/>
      <c r="O463" s="1625"/>
    </row>
    <row r="464" spans="1:15" ht="15" customHeight="1" x14ac:dyDescent="0.15">
      <c r="A464" s="1036" t="s">
        <v>397</v>
      </c>
      <c r="B464" s="1585">
        <v>0</v>
      </c>
      <c r="C464" s="1223"/>
      <c r="D464" s="1223"/>
      <c r="E464" s="1223"/>
      <c r="F464" s="1223"/>
      <c r="G464" s="1223"/>
      <c r="H464" s="1224">
        <v>0</v>
      </c>
      <c r="I464" s="1224">
        <v>0</v>
      </c>
      <c r="J464" s="1225">
        <v>0</v>
      </c>
      <c r="K464" s="1225"/>
      <c r="L464" s="1226"/>
      <c r="M464" s="1033"/>
      <c r="N464" s="1624"/>
      <c r="O464" s="1625"/>
    </row>
    <row r="465" spans="1:15" ht="15" customHeight="1" x14ac:dyDescent="0.15">
      <c r="A465" s="1232" t="s">
        <v>398</v>
      </c>
      <c r="B465" s="1076">
        <v>18.5</v>
      </c>
      <c r="C465" s="1076">
        <v>3</v>
      </c>
      <c r="D465" s="1076">
        <v>0</v>
      </c>
      <c r="E465" s="1076">
        <v>0</v>
      </c>
      <c r="F465" s="1076">
        <v>0</v>
      </c>
      <c r="G465" s="1076">
        <v>1</v>
      </c>
      <c r="H465" s="1076">
        <v>10</v>
      </c>
      <c r="I465" s="1076">
        <v>21.5</v>
      </c>
      <c r="J465" s="1228">
        <v>60</v>
      </c>
      <c r="K465" s="1228">
        <v>6</v>
      </c>
      <c r="L465" s="1230"/>
      <c r="M465" s="1070"/>
      <c r="N465" s="485"/>
      <c r="O465" s="486"/>
    </row>
    <row r="466" spans="1:15" ht="15" customHeight="1" x14ac:dyDescent="0.15">
      <c r="A466" s="1036" t="s">
        <v>399</v>
      </c>
      <c r="B466" s="1030">
        <v>8.5</v>
      </c>
      <c r="C466" s="1223">
        <v>0</v>
      </c>
      <c r="D466" s="1223">
        <v>0</v>
      </c>
      <c r="E466" s="1223">
        <v>0</v>
      </c>
      <c r="F466" s="1223">
        <v>0</v>
      </c>
      <c r="G466" s="1223">
        <v>0</v>
      </c>
      <c r="H466" s="1224">
        <v>1</v>
      </c>
      <c r="I466" s="1224">
        <v>8.5</v>
      </c>
      <c r="J466" s="1225">
        <v>6</v>
      </c>
      <c r="K466" s="1223">
        <v>6</v>
      </c>
      <c r="L466" s="2160" t="s">
        <v>1003</v>
      </c>
      <c r="M466" s="1033">
        <v>1294000</v>
      </c>
      <c r="N466" s="1984">
        <v>8479557.5</v>
      </c>
      <c r="O466" s="1227">
        <v>4300000</v>
      </c>
    </row>
    <row r="467" spans="1:15" ht="15" customHeight="1" x14ac:dyDescent="0.15">
      <c r="A467" s="1036" t="s">
        <v>400</v>
      </c>
      <c r="B467" s="1030">
        <v>0</v>
      </c>
      <c r="C467" s="1223"/>
      <c r="D467" s="1223"/>
      <c r="E467" s="1223"/>
      <c r="F467" s="1223"/>
      <c r="G467" s="1223"/>
      <c r="H467" s="1224">
        <v>0</v>
      </c>
      <c r="I467" s="1224">
        <v>0</v>
      </c>
      <c r="J467" s="1225">
        <v>0</v>
      </c>
      <c r="K467" s="1223"/>
      <c r="L467" s="1226"/>
      <c r="M467" s="1033"/>
      <c r="N467" s="1624"/>
      <c r="O467" s="1625"/>
    </row>
    <row r="468" spans="1:15" ht="15" customHeight="1" x14ac:dyDescent="0.15">
      <c r="A468" s="1036" t="s">
        <v>401</v>
      </c>
      <c r="B468" s="1030">
        <v>0</v>
      </c>
      <c r="C468" s="1223"/>
      <c r="D468" s="1223"/>
      <c r="E468" s="1223"/>
      <c r="F468" s="1223"/>
      <c r="G468" s="1223"/>
      <c r="H468" s="1224">
        <v>0</v>
      </c>
      <c r="I468" s="1224">
        <v>0</v>
      </c>
      <c r="J468" s="1225">
        <v>0</v>
      </c>
      <c r="K468" s="1223"/>
      <c r="L468" s="1226"/>
      <c r="M468" s="1033"/>
      <c r="N468" s="1033"/>
      <c r="O468" s="1227"/>
    </row>
    <row r="469" spans="1:15" ht="15" customHeight="1" x14ac:dyDescent="0.15">
      <c r="A469" s="1036" t="s">
        <v>402</v>
      </c>
      <c r="B469" s="1030">
        <v>0</v>
      </c>
      <c r="C469" s="1223"/>
      <c r="D469" s="1223"/>
      <c r="E469" s="1223"/>
      <c r="F469" s="1223"/>
      <c r="G469" s="1223"/>
      <c r="H469" s="1224">
        <v>0</v>
      </c>
      <c r="I469" s="1224">
        <v>0</v>
      </c>
      <c r="J469" s="1225">
        <v>0</v>
      </c>
      <c r="K469" s="1223"/>
      <c r="L469" s="1226"/>
      <c r="M469" s="1033"/>
      <c r="N469" s="1033"/>
      <c r="O469" s="1227"/>
    </row>
    <row r="470" spans="1:15" ht="15" customHeight="1" x14ac:dyDescent="0.15">
      <c r="A470" s="1036" t="s">
        <v>403</v>
      </c>
      <c r="B470" s="1030">
        <v>0</v>
      </c>
      <c r="C470" s="1223"/>
      <c r="D470" s="1223"/>
      <c r="E470" s="1223"/>
      <c r="F470" s="1223"/>
      <c r="G470" s="1223"/>
      <c r="H470" s="1224">
        <v>0</v>
      </c>
      <c r="I470" s="1224">
        <v>0</v>
      </c>
      <c r="J470" s="1225">
        <v>0</v>
      </c>
      <c r="K470" s="1223"/>
      <c r="L470" s="1226"/>
      <c r="M470" s="1033"/>
      <c r="N470" s="1033"/>
      <c r="O470" s="1227"/>
    </row>
    <row r="471" spans="1:15" ht="15" customHeight="1" x14ac:dyDescent="0.15">
      <c r="A471" s="1036" t="s">
        <v>404</v>
      </c>
      <c r="B471" s="1030">
        <v>0</v>
      </c>
      <c r="C471" s="1223"/>
      <c r="D471" s="1223"/>
      <c r="E471" s="1223"/>
      <c r="F471" s="1223"/>
      <c r="G471" s="1223"/>
      <c r="H471" s="1224">
        <v>0</v>
      </c>
      <c r="I471" s="1224">
        <v>0</v>
      </c>
      <c r="J471" s="1225">
        <v>0</v>
      </c>
      <c r="K471" s="1223"/>
      <c r="L471" s="1226"/>
      <c r="M471" s="1033"/>
      <c r="N471" s="1624"/>
      <c r="O471" s="1625"/>
    </row>
    <row r="472" spans="1:15" ht="15" customHeight="1" x14ac:dyDescent="0.15">
      <c r="A472" s="1036" t="s">
        <v>405</v>
      </c>
      <c r="B472" s="1030">
        <v>0</v>
      </c>
      <c r="C472" s="1223"/>
      <c r="D472" s="1223"/>
      <c r="E472" s="1223"/>
      <c r="F472" s="1223"/>
      <c r="G472" s="1223"/>
      <c r="H472" s="1224">
        <v>0</v>
      </c>
      <c r="I472" s="1224">
        <v>0</v>
      </c>
      <c r="J472" s="1225">
        <v>0</v>
      </c>
      <c r="K472" s="1223"/>
      <c r="L472" s="1226"/>
      <c r="M472" s="1033"/>
      <c r="N472" s="1033"/>
      <c r="O472" s="1227"/>
    </row>
    <row r="473" spans="1:15" ht="15" customHeight="1" x14ac:dyDescent="0.15">
      <c r="A473" s="1036" t="s">
        <v>954</v>
      </c>
      <c r="B473" s="1585">
        <v>10</v>
      </c>
      <c r="C473" s="1223">
        <v>3</v>
      </c>
      <c r="D473" s="1223">
        <v>0</v>
      </c>
      <c r="E473" s="1223">
        <v>0</v>
      </c>
      <c r="F473" s="1223">
        <v>0</v>
      </c>
      <c r="G473" s="1223">
        <v>1</v>
      </c>
      <c r="H473" s="1224">
        <v>9</v>
      </c>
      <c r="I473" s="1224">
        <v>13</v>
      </c>
      <c r="J473" s="1225">
        <v>54</v>
      </c>
      <c r="K473" s="1223">
        <v>6</v>
      </c>
      <c r="L473" s="2160" t="s">
        <v>1003</v>
      </c>
      <c r="M473" s="1033">
        <v>1294000</v>
      </c>
      <c r="N473" s="1984">
        <v>8479557.5</v>
      </c>
      <c r="O473" s="1227">
        <v>4300000</v>
      </c>
    </row>
    <row r="474" spans="1:15" ht="15" customHeight="1" thickBot="1" x14ac:dyDescent="0.2">
      <c r="A474" s="1217" t="s">
        <v>407</v>
      </c>
      <c r="B474" s="261">
        <v>0</v>
      </c>
      <c r="C474" s="1218"/>
      <c r="D474" s="1218"/>
      <c r="E474" s="1218"/>
      <c r="F474" s="1218"/>
      <c r="G474" s="1218"/>
      <c r="H474" s="1616">
        <v>0</v>
      </c>
      <c r="I474" s="1224">
        <v>0</v>
      </c>
      <c r="J474" s="1617">
        <v>0</v>
      </c>
      <c r="K474" s="1219"/>
      <c r="L474" s="1220"/>
      <c r="M474" s="1221"/>
      <c r="N474" s="1221"/>
      <c r="O474" s="1222"/>
    </row>
    <row r="475" spans="1:15" ht="15" customHeight="1" thickBot="1" x14ac:dyDescent="0.2">
      <c r="A475" s="449" t="s">
        <v>955</v>
      </c>
      <c r="B475" s="1208">
        <v>112</v>
      </c>
      <c r="C475" s="1208">
        <v>12</v>
      </c>
      <c r="D475" s="1208">
        <v>0</v>
      </c>
      <c r="E475" s="1208">
        <v>0</v>
      </c>
      <c r="F475" s="1208">
        <v>9</v>
      </c>
      <c r="G475" s="1208">
        <v>18</v>
      </c>
      <c r="H475" s="1208">
        <v>77.5</v>
      </c>
      <c r="I475" s="1208">
        <v>115</v>
      </c>
      <c r="J475" s="1209">
        <v>502.5</v>
      </c>
      <c r="K475" s="1209">
        <v>6.4838709677419351</v>
      </c>
      <c r="L475" s="1615" t="s">
        <v>1003</v>
      </c>
      <c r="M475" s="1211">
        <v>1294000.0000000005</v>
      </c>
      <c r="N475" s="1211">
        <v>8479557.5</v>
      </c>
      <c r="O475" s="562">
        <v>4300000</v>
      </c>
    </row>
    <row r="476" spans="1:15" x14ac:dyDescent="0.15">
      <c r="A476" s="7" t="s">
        <v>1925</v>
      </c>
      <c r="B476" s="8"/>
      <c r="C476" s="8"/>
      <c r="D476" s="8"/>
      <c r="E476" s="9"/>
      <c r="F476" s="10"/>
      <c r="G476" s="11"/>
      <c r="H476" s="8"/>
      <c r="I476" s="249"/>
      <c r="J476" s="249"/>
      <c r="K476" s="257"/>
      <c r="L476" s="258"/>
      <c r="M476" s="259"/>
      <c r="N476" s="259"/>
      <c r="O476" s="259"/>
    </row>
    <row r="477" spans="1:15" x14ac:dyDescent="0.15">
      <c r="A477" s="42"/>
      <c r="B477" s="246"/>
      <c r="C477" s="246"/>
      <c r="D477" s="246"/>
      <c r="E477" s="246"/>
      <c r="F477" s="246"/>
      <c r="G477" s="246"/>
      <c r="H477" s="249"/>
      <c r="I477" s="249"/>
      <c r="J477" s="249"/>
      <c r="K477" s="257"/>
      <c r="L477" s="258"/>
      <c r="M477" s="259"/>
      <c r="N477" s="259"/>
      <c r="O477" s="259"/>
    </row>
    <row r="478" spans="1:15" x14ac:dyDescent="0.15">
      <c r="A478" s="260"/>
      <c r="B478" s="246"/>
      <c r="C478" s="246"/>
      <c r="D478" s="246"/>
      <c r="E478" s="246"/>
      <c r="F478" s="246"/>
      <c r="G478" s="246"/>
      <c r="H478" s="249"/>
      <c r="I478" s="249"/>
      <c r="J478" s="249"/>
      <c r="K478" s="257"/>
      <c r="L478" s="258"/>
      <c r="M478" s="259"/>
      <c r="N478" s="259"/>
      <c r="O478" s="259"/>
    </row>
    <row r="479" spans="1:15" x14ac:dyDescent="0.15">
      <c r="A479" s="260"/>
      <c r="B479" s="246"/>
      <c r="C479" s="246"/>
      <c r="D479" s="246"/>
      <c r="E479" s="246"/>
      <c r="F479" s="246"/>
      <c r="G479" s="246"/>
      <c r="H479" s="249"/>
      <c r="I479" s="249"/>
      <c r="J479" s="249"/>
      <c r="K479" s="257"/>
      <c r="L479" s="258"/>
      <c r="M479" s="259"/>
      <c r="N479" s="259"/>
      <c r="O479" s="259"/>
    </row>
    <row r="480" spans="1:15" ht="14" x14ac:dyDescent="0.15">
      <c r="A480" s="2815" t="s">
        <v>1958</v>
      </c>
      <c r="B480" s="2815"/>
      <c r="C480" s="2815"/>
      <c r="D480" s="2815"/>
      <c r="E480" s="2815"/>
      <c r="F480" s="2815"/>
      <c r="G480" s="2815"/>
      <c r="H480" s="2815"/>
      <c r="I480" s="2815"/>
      <c r="J480" s="2815"/>
      <c r="K480" s="2815"/>
      <c r="L480" s="2815"/>
      <c r="M480" s="2815"/>
      <c r="N480" s="2815"/>
      <c r="O480" s="2815"/>
    </row>
    <row r="481" spans="1:15" ht="14" thickBot="1" x14ac:dyDescent="0.2">
      <c r="A481" s="247" t="s">
        <v>960</v>
      </c>
      <c r="B481" s="247"/>
      <c r="C481" s="246"/>
      <c r="D481" s="246"/>
      <c r="E481" s="246"/>
      <c r="F481" s="246"/>
      <c r="G481" s="246"/>
      <c r="H481" s="249"/>
      <c r="I481" s="249"/>
      <c r="J481" s="249"/>
      <c r="K481" s="257"/>
      <c r="L481" s="258"/>
      <c r="M481" s="259"/>
      <c r="N481" s="259"/>
      <c r="O481" s="259"/>
    </row>
    <row r="482" spans="1:15" ht="15" customHeight="1" x14ac:dyDescent="0.15">
      <c r="A482" s="2816" t="s">
        <v>343</v>
      </c>
      <c r="B482" s="2819" t="s">
        <v>1959</v>
      </c>
      <c r="C482" s="2820"/>
      <c r="D482" s="2820"/>
      <c r="E482" s="2820"/>
      <c r="F482" s="2820"/>
      <c r="G482" s="2820"/>
      <c r="H482" s="2820"/>
      <c r="I482" s="2820"/>
      <c r="J482" s="2820"/>
      <c r="K482" s="2820"/>
      <c r="L482" s="2820"/>
      <c r="M482" s="2820"/>
      <c r="N482" s="2820"/>
      <c r="O482" s="2821"/>
    </row>
    <row r="483" spans="1:15" ht="15" customHeight="1" x14ac:dyDescent="0.15">
      <c r="A483" s="2817"/>
      <c r="B483" s="2822" t="s">
        <v>205</v>
      </c>
      <c r="C483" s="2822"/>
      <c r="D483" s="2822"/>
      <c r="E483" s="2822"/>
      <c r="F483" s="2822"/>
      <c r="G483" s="2822"/>
      <c r="H483" s="2822"/>
      <c r="I483" s="2822"/>
      <c r="J483" s="2283"/>
      <c r="K483" s="2283" t="s">
        <v>926</v>
      </c>
      <c r="L483" s="2283"/>
      <c r="M483" s="1199" t="s">
        <v>453</v>
      </c>
      <c r="N483" s="1199" t="s">
        <v>932</v>
      </c>
      <c r="O483" s="1204" t="s">
        <v>932</v>
      </c>
    </row>
    <row r="484" spans="1:15" ht="15" customHeight="1" x14ac:dyDescent="0.15">
      <c r="A484" s="2817"/>
      <c r="B484" s="2283" t="s">
        <v>449</v>
      </c>
      <c r="C484" s="2283"/>
      <c r="D484" s="2283" t="s">
        <v>1757</v>
      </c>
      <c r="E484" s="2283"/>
      <c r="F484" s="2283"/>
      <c r="G484" s="2283" t="s">
        <v>933</v>
      </c>
      <c r="H484" s="2283"/>
      <c r="I484" s="2283" t="s">
        <v>449</v>
      </c>
      <c r="J484" s="2308" t="s">
        <v>934</v>
      </c>
      <c r="K484" s="2308" t="s">
        <v>864</v>
      </c>
      <c r="L484" s="2308" t="s">
        <v>345</v>
      </c>
      <c r="M484" s="1200" t="s">
        <v>935</v>
      </c>
      <c r="N484" s="1200" t="s">
        <v>936</v>
      </c>
      <c r="O484" s="1205" t="s">
        <v>935</v>
      </c>
    </row>
    <row r="485" spans="1:15" ht="15" customHeight="1" x14ac:dyDescent="0.15">
      <c r="A485" s="2817"/>
      <c r="B485" s="2308" t="s">
        <v>938</v>
      </c>
      <c r="C485" s="2308" t="s">
        <v>940</v>
      </c>
      <c r="D485" s="2308" t="s">
        <v>1972</v>
      </c>
      <c r="E485" s="2308" t="s">
        <v>889</v>
      </c>
      <c r="F485" s="2308" t="s">
        <v>939</v>
      </c>
      <c r="G485" s="2308" t="s">
        <v>941</v>
      </c>
      <c r="H485" s="2308" t="s">
        <v>858</v>
      </c>
      <c r="I485" s="2308" t="s">
        <v>857</v>
      </c>
      <c r="J485" s="2308" t="s">
        <v>942</v>
      </c>
      <c r="K485" s="2308" t="s">
        <v>943</v>
      </c>
      <c r="L485" s="2308" t="s">
        <v>351</v>
      </c>
      <c r="M485" s="1200" t="s">
        <v>944</v>
      </c>
      <c r="N485" s="1200" t="s">
        <v>945</v>
      </c>
      <c r="O485" s="1205" t="s">
        <v>946</v>
      </c>
    </row>
    <row r="486" spans="1:15" ht="15" customHeight="1" thickBot="1" x14ac:dyDescent="0.2">
      <c r="A486" s="2818"/>
      <c r="B486" s="2032">
        <v>43100</v>
      </c>
      <c r="C486" s="2309">
        <v>2018</v>
      </c>
      <c r="D486" s="2309">
        <v>2018</v>
      </c>
      <c r="E486" s="2309">
        <v>2018</v>
      </c>
      <c r="F486" s="2309">
        <v>2018</v>
      </c>
      <c r="G486" s="2309" t="s">
        <v>947</v>
      </c>
      <c r="H486" s="1203">
        <v>2018</v>
      </c>
      <c r="I486" s="2032">
        <v>43465</v>
      </c>
      <c r="J486" s="2032" t="s">
        <v>1960</v>
      </c>
      <c r="K486" s="2032" t="s">
        <v>1960</v>
      </c>
      <c r="L486" s="2309" t="s">
        <v>457</v>
      </c>
      <c r="M486" s="1202" t="s">
        <v>948</v>
      </c>
      <c r="N486" s="1202" t="s">
        <v>949</v>
      </c>
      <c r="O486" s="1206" t="s">
        <v>949</v>
      </c>
    </row>
    <row r="487" spans="1:15" ht="15" customHeight="1" x14ac:dyDescent="0.15">
      <c r="A487" s="1212" t="s">
        <v>367</v>
      </c>
      <c r="B487" s="1207">
        <v>545.5</v>
      </c>
      <c r="C487" s="1207">
        <v>58</v>
      </c>
      <c r="D487" s="1207">
        <v>21</v>
      </c>
      <c r="E487" s="1207">
        <v>9</v>
      </c>
      <c r="F487" s="1207">
        <v>3</v>
      </c>
      <c r="G487" s="1207">
        <v>77</v>
      </c>
      <c r="H487" s="1207">
        <v>435.5</v>
      </c>
      <c r="I487" s="1207">
        <v>591.5</v>
      </c>
      <c r="J487" s="1213">
        <v>3409.3</v>
      </c>
      <c r="K487" s="1228">
        <v>7.8284730195177961</v>
      </c>
      <c r="L487" s="405"/>
      <c r="M487" s="1215"/>
      <c r="N487" s="1215"/>
      <c r="O487" s="1216"/>
    </row>
    <row r="488" spans="1:15" ht="15" customHeight="1" x14ac:dyDescent="0.15">
      <c r="A488" s="1036" t="s">
        <v>368</v>
      </c>
      <c r="B488" s="1585">
        <v>141</v>
      </c>
      <c r="C488" s="1223">
        <v>10</v>
      </c>
      <c r="D488" s="1223">
        <v>8</v>
      </c>
      <c r="E488" s="1223">
        <v>2</v>
      </c>
      <c r="F488" s="1223">
        <v>0</v>
      </c>
      <c r="G488" s="1223">
        <v>10</v>
      </c>
      <c r="H488" s="1224">
        <v>121</v>
      </c>
      <c r="I488" s="1224">
        <v>149</v>
      </c>
      <c r="J488" s="1225">
        <v>968</v>
      </c>
      <c r="K488" s="1223">
        <v>8</v>
      </c>
      <c r="L488" s="2160" t="s">
        <v>1003</v>
      </c>
      <c r="M488" s="1033">
        <v>900000</v>
      </c>
      <c r="N488" s="1033">
        <v>10113595</v>
      </c>
      <c r="O488" s="1227">
        <v>7776701.0999999996</v>
      </c>
    </row>
    <row r="489" spans="1:15" ht="15" customHeight="1" x14ac:dyDescent="0.15">
      <c r="A489" s="1036" t="s">
        <v>369</v>
      </c>
      <c r="B489" s="1585">
        <v>46</v>
      </c>
      <c r="C489" s="1223">
        <v>4</v>
      </c>
      <c r="D489" s="1223">
        <v>0</v>
      </c>
      <c r="E489" s="1223">
        <v>0</v>
      </c>
      <c r="F489" s="1223">
        <v>0</v>
      </c>
      <c r="G489" s="1223">
        <v>4</v>
      </c>
      <c r="H489" s="1224">
        <v>42</v>
      </c>
      <c r="I489" s="1224">
        <v>50</v>
      </c>
      <c r="J489" s="1225">
        <v>336</v>
      </c>
      <c r="K489" s="1223">
        <v>8</v>
      </c>
      <c r="L489" s="2160" t="s">
        <v>1003</v>
      </c>
      <c r="M489" s="1033">
        <v>900000</v>
      </c>
      <c r="N489" s="1033">
        <v>10113595</v>
      </c>
      <c r="O489" s="1227">
        <v>7776701.0999999996</v>
      </c>
    </row>
    <row r="490" spans="1:15" ht="15" customHeight="1" x14ac:dyDescent="0.15">
      <c r="A490" s="1036" t="s">
        <v>370</v>
      </c>
      <c r="B490" s="1585">
        <v>36</v>
      </c>
      <c r="C490" s="1223">
        <v>8</v>
      </c>
      <c r="D490" s="1223">
        <v>0</v>
      </c>
      <c r="E490" s="1223">
        <v>0</v>
      </c>
      <c r="F490" s="1223">
        <v>0</v>
      </c>
      <c r="G490" s="1223">
        <v>5</v>
      </c>
      <c r="H490" s="1224">
        <v>31</v>
      </c>
      <c r="I490" s="1224">
        <v>44</v>
      </c>
      <c r="J490" s="1225">
        <v>279</v>
      </c>
      <c r="K490" s="1223">
        <v>9</v>
      </c>
      <c r="L490" s="2160" t="s">
        <v>1003</v>
      </c>
      <c r="M490" s="1033">
        <v>900000</v>
      </c>
      <c r="N490" s="1033">
        <v>10113595</v>
      </c>
      <c r="O490" s="1227">
        <v>7776701.0999999996</v>
      </c>
    </row>
    <row r="491" spans="1:15" ht="15" customHeight="1" x14ac:dyDescent="0.15">
      <c r="A491" s="1036" t="s">
        <v>371</v>
      </c>
      <c r="B491" s="1585">
        <v>21.5</v>
      </c>
      <c r="C491" s="1223">
        <v>6.5</v>
      </c>
      <c r="D491" s="1223">
        <v>8</v>
      </c>
      <c r="E491" s="1223">
        <v>0</v>
      </c>
      <c r="F491" s="1223">
        <v>0</v>
      </c>
      <c r="G491" s="1223">
        <v>9</v>
      </c>
      <c r="H491" s="1224">
        <v>4.5</v>
      </c>
      <c r="I491" s="1224">
        <v>28</v>
      </c>
      <c r="J491" s="1225">
        <v>31.5</v>
      </c>
      <c r="K491" s="1223">
        <v>7</v>
      </c>
      <c r="L491" s="2160" t="s">
        <v>1003</v>
      </c>
      <c r="M491" s="1033">
        <v>900000</v>
      </c>
      <c r="N491" s="1033">
        <v>10113595</v>
      </c>
      <c r="O491" s="1227">
        <v>7776701.0999999996</v>
      </c>
    </row>
    <row r="492" spans="1:15" ht="15" customHeight="1" x14ac:dyDescent="0.15">
      <c r="A492" s="1036" t="s">
        <v>372</v>
      </c>
      <c r="B492" s="1585">
        <v>59</v>
      </c>
      <c r="C492" s="1223">
        <v>3</v>
      </c>
      <c r="D492" s="1223">
        <v>0</v>
      </c>
      <c r="E492" s="1223">
        <v>0</v>
      </c>
      <c r="F492" s="1223">
        <v>0</v>
      </c>
      <c r="G492" s="1223">
        <v>15</v>
      </c>
      <c r="H492" s="1224">
        <v>44</v>
      </c>
      <c r="I492" s="1224">
        <v>62</v>
      </c>
      <c r="J492" s="1225">
        <v>360.79999999999995</v>
      </c>
      <c r="K492" s="1223">
        <v>8.1999999999999993</v>
      </c>
      <c r="L492" s="2160" t="s">
        <v>1003</v>
      </c>
      <c r="M492" s="1033">
        <v>900000</v>
      </c>
      <c r="N492" s="1033">
        <v>10113595</v>
      </c>
      <c r="O492" s="1227">
        <v>7776701.0999999996</v>
      </c>
    </row>
    <row r="493" spans="1:15" ht="15" customHeight="1" x14ac:dyDescent="0.15">
      <c r="A493" s="1036" t="s">
        <v>373</v>
      </c>
      <c r="B493" s="1585">
        <v>27.5</v>
      </c>
      <c r="C493" s="1223">
        <v>1</v>
      </c>
      <c r="D493" s="1223">
        <v>0</v>
      </c>
      <c r="E493" s="1223">
        <v>0</v>
      </c>
      <c r="F493" s="1223">
        <v>0</v>
      </c>
      <c r="G493" s="1223">
        <v>3</v>
      </c>
      <c r="H493" s="1224">
        <v>24.5</v>
      </c>
      <c r="I493" s="1224">
        <v>28.5</v>
      </c>
      <c r="J493" s="1225">
        <v>147</v>
      </c>
      <c r="K493" s="1223">
        <v>6</v>
      </c>
      <c r="L493" s="2160" t="s">
        <v>1003</v>
      </c>
      <c r="M493" s="1033">
        <v>900000</v>
      </c>
      <c r="N493" s="1033">
        <v>10113595</v>
      </c>
      <c r="O493" s="1227">
        <v>7776701.0999999996</v>
      </c>
    </row>
    <row r="494" spans="1:15" ht="15" customHeight="1" x14ac:dyDescent="0.15">
      <c r="A494" s="1036" t="s">
        <v>950</v>
      </c>
      <c r="B494" s="1585">
        <v>9.5</v>
      </c>
      <c r="C494" s="1223">
        <v>3</v>
      </c>
      <c r="D494" s="1223">
        <v>0</v>
      </c>
      <c r="E494" s="1223">
        <v>0</v>
      </c>
      <c r="F494" s="1223">
        <v>0</v>
      </c>
      <c r="G494" s="1223">
        <v>4</v>
      </c>
      <c r="H494" s="1224">
        <v>5.5</v>
      </c>
      <c r="I494" s="1224">
        <v>12.5</v>
      </c>
      <c r="J494" s="1225">
        <v>44</v>
      </c>
      <c r="K494" s="1223">
        <v>8</v>
      </c>
      <c r="L494" s="2160" t="s">
        <v>1003</v>
      </c>
      <c r="M494" s="1033">
        <v>900000</v>
      </c>
      <c r="N494" s="1033">
        <v>10113595</v>
      </c>
      <c r="O494" s="1227">
        <v>7776701.0999999996</v>
      </c>
    </row>
    <row r="495" spans="1:15" ht="15" customHeight="1" x14ac:dyDescent="0.15">
      <c r="A495" s="1036" t="s">
        <v>375</v>
      </c>
      <c r="B495" s="1585">
        <v>0</v>
      </c>
      <c r="C495" s="1223"/>
      <c r="D495" s="1223"/>
      <c r="E495" s="1223"/>
      <c r="F495" s="1223"/>
      <c r="G495" s="1223"/>
      <c r="H495" s="1224">
        <v>0</v>
      </c>
      <c r="I495" s="1224">
        <v>0</v>
      </c>
      <c r="J495" s="1225">
        <v>0</v>
      </c>
      <c r="K495" s="1223"/>
      <c r="L495" s="1226"/>
      <c r="M495" s="1033"/>
      <c r="N495" s="1033"/>
      <c r="O495" s="1227"/>
    </row>
    <row r="496" spans="1:15" ht="15" customHeight="1" x14ac:dyDescent="0.15">
      <c r="A496" s="1036" t="s">
        <v>951</v>
      </c>
      <c r="B496" s="1585">
        <v>13</v>
      </c>
      <c r="C496" s="1223">
        <v>0</v>
      </c>
      <c r="D496" s="1223">
        <v>0</v>
      </c>
      <c r="E496" s="1223">
        <v>0</v>
      </c>
      <c r="F496" s="1223">
        <v>0</v>
      </c>
      <c r="G496" s="1223">
        <v>4</v>
      </c>
      <c r="H496" s="1224">
        <v>9</v>
      </c>
      <c r="I496" s="1224">
        <v>13</v>
      </c>
      <c r="J496" s="1225">
        <v>81</v>
      </c>
      <c r="K496" s="1223">
        <v>9</v>
      </c>
      <c r="L496" s="2160" t="s">
        <v>1003</v>
      </c>
      <c r="M496" s="1033">
        <v>900000</v>
      </c>
      <c r="N496" s="1033">
        <v>10113595</v>
      </c>
      <c r="O496" s="1227">
        <v>7776701.0999999996</v>
      </c>
    </row>
    <row r="497" spans="1:15" ht="15" customHeight="1" x14ac:dyDescent="0.15">
      <c r="A497" s="1036" t="s">
        <v>377</v>
      </c>
      <c r="B497" s="1585">
        <v>65.5</v>
      </c>
      <c r="C497" s="1223">
        <v>8</v>
      </c>
      <c r="D497" s="1223">
        <v>0</v>
      </c>
      <c r="E497" s="1223">
        <v>7</v>
      </c>
      <c r="F497" s="1223">
        <v>0</v>
      </c>
      <c r="G497" s="1223">
        <v>15</v>
      </c>
      <c r="H497" s="1224">
        <v>43.5</v>
      </c>
      <c r="I497" s="1224">
        <v>66.5</v>
      </c>
      <c r="J497" s="1225">
        <v>217.5</v>
      </c>
      <c r="K497" s="1223">
        <v>5</v>
      </c>
      <c r="L497" s="2160" t="s">
        <v>1003</v>
      </c>
      <c r="M497" s="1033">
        <v>900000</v>
      </c>
      <c r="N497" s="1033">
        <v>10113595</v>
      </c>
      <c r="O497" s="1227">
        <v>7776701.0999999996</v>
      </c>
    </row>
    <row r="498" spans="1:15" ht="15" customHeight="1" x14ac:dyDescent="0.15">
      <c r="A498" s="1036" t="s">
        <v>378</v>
      </c>
      <c r="B498" s="1585">
        <v>9.5</v>
      </c>
      <c r="C498" s="1223">
        <v>3.5</v>
      </c>
      <c r="D498" s="1223">
        <v>0</v>
      </c>
      <c r="E498" s="1223">
        <v>0</v>
      </c>
      <c r="F498" s="1223">
        <v>0</v>
      </c>
      <c r="G498" s="1223">
        <v>3</v>
      </c>
      <c r="H498" s="1224">
        <v>6.5</v>
      </c>
      <c r="I498" s="1224">
        <v>13</v>
      </c>
      <c r="J498" s="1225">
        <v>45.5</v>
      </c>
      <c r="K498" s="1223">
        <v>7</v>
      </c>
      <c r="L498" s="2160" t="s">
        <v>1003</v>
      </c>
      <c r="M498" s="1033">
        <v>900000</v>
      </c>
      <c r="N498" s="1033">
        <v>10113595</v>
      </c>
      <c r="O498" s="1227">
        <v>7776701.0999999996</v>
      </c>
    </row>
    <row r="499" spans="1:15" ht="15" customHeight="1" x14ac:dyDescent="0.15">
      <c r="A499" s="1036" t="s">
        <v>952</v>
      </c>
      <c r="B499" s="1585">
        <v>48</v>
      </c>
      <c r="C499" s="1223">
        <v>5</v>
      </c>
      <c r="D499" s="1223">
        <v>5</v>
      </c>
      <c r="E499" s="1223">
        <v>0</v>
      </c>
      <c r="F499" s="1223">
        <v>0</v>
      </c>
      <c r="G499" s="1223">
        <v>5</v>
      </c>
      <c r="H499" s="1224">
        <v>38</v>
      </c>
      <c r="I499" s="1224">
        <v>53</v>
      </c>
      <c r="J499" s="1225">
        <v>323</v>
      </c>
      <c r="K499" s="1223">
        <v>8.5</v>
      </c>
      <c r="L499" s="2160" t="s">
        <v>1003</v>
      </c>
      <c r="M499" s="1033">
        <v>900000</v>
      </c>
      <c r="N499" s="1033">
        <v>10113595</v>
      </c>
      <c r="O499" s="1227">
        <v>7776701.0999999996</v>
      </c>
    </row>
    <row r="500" spans="1:15" ht="15" customHeight="1" x14ac:dyDescent="0.15">
      <c r="A500" s="1036" t="s">
        <v>380</v>
      </c>
      <c r="B500" s="1585">
        <v>21</v>
      </c>
      <c r="C500" s="1223">
        <v>5</v>
      </c>
      <c r="D500" s="1223">
        <v>0</v>
      </c>
      <c r="E500" s="1223">
        <v>0</v>
      </c>
      <c r="F500" s="1223">
        <v>3</v>
      </c>
      <c r="G500" s="1223">
        <v>0</v>
      </c>
      <c r="H500" s="1224">
        <v>18</v>
      </c>
      <c r="I500" s="1224">
        <v>23</v>
      </c>
      <c r="J500" s="1225">
        <v>144</v>
      </c>
      <c r="K500" s="1223">
        <v>8</v>
      </c>
      <c r="L500" s="2160" t="s">
        <v>1003</v>
      </c>
      <c r="M500" s="1033">
        <v>900000</v>
      </c>
      <c r="N500" s="1033">
        <v>10113595</v>
      </c>
      <c r="O500" s="1227">
        <v>7776701.0999999996</v>
      </c>
    </row>
    <row r="501" spans="1:15" ht="15" customHeight="1" x14ac:dyDescent="0.15">
      <c r="A501" s="1036" t="s">
        <v>381</v>
      </c>
      <c r="B501" s="1585">
        <v>40</v>
      </c>
      <c r="C501" s="1223">
        <v>0</v>
      </c>
      <c r="D501" s="1223">
        <v>0</v>
      </c>
      <c r="E501" s="1223">
        <v>0</v>
      </c>
      <c r="F501" s="1223">
        <v>0</v>
      </c>
      <c r="G501" s="1223">
        <v>0</v>
      </c>
      <c r="H501" s="1224">
        <v>40</v>
      </c>
      <c r="I501" s="1224">
        <v>40</v>
      </c>
      <c r="J501" s="1225">
        <v>360</v>
      </c>
      <c r="K501" s="1223">
        <v>9</v>
      </c>
      <c r="L501" s="2160" t="s">
        <v>1003</v>
      </c>
      <c r="M501" s="1033">
        <v>900000</v>
      </c>
      <c r="N501" s="1033">
        <v>10113595</v>
      </c>
      <c r="O501" s="1227">
        <v>7776701.0999999996</v>
      </c>
    </row>
    <row r="502" spans="1:15" ht="15" customHeight="1" x14ac:dyDescent="0.15">
      <c r="A502" s="1036" t="s">
        <v>382</v>
      </c>
      <c r="B502" s="1585">
        <v>8</v>
      </c>
      <c r="C502" s="1223">
        <v>1</v>
      </c>
      <c r="D502" s="1223">
        <v>0</v>
      </c>
      <c r="E502" s="1223">
        <v>0</v>
      </c>
      <c r="F502" s="1223">
        <v>0</v>
      </c>
      <c r="G502" s="1223">
        <v>0</v>
      </c>
      <c r="H502" s="1224">
        <v>8</v>
      </c>
      <c r="I502" s="1224">
        <v>9</v>
      </c>
      <c r="J502" s="1225">
        <v>72</v>
      </c>
      <c r="K502" s="1223">
        <v>9</v>
      </c>
      <c r="L502" s="2160" t="s">
        <v>1003</v>
      </c>
      <c r="M502" s="1033">
        <v>900000</v>
      </c>
      <c r="N502" s="1033">
        <v>10113595</v>
      </c>
      <c r="O502" s="1227">
        <v>7776701.0999999996</v>
      </c>
    </row>
    <row r="503" spans="1:15" ht="15" customHeight="1" x14ac:dyDescent="0.15">
      <c r="A503" s="484" t="s">
        <v>953</v>
      </c>
      <c r="B503" s="1076">
        <v>203.75</v>
      </c>
      <c r="C503" s="1076">
        <v>25</v>
      </c>
      <c r="D503" s="1076">
        <v>1</v>
      </c>
      <c r="E503" s="1076">
        <v>60</v>
      </c>
      <c r="F503" s="1076">
        <v>0</v>
      </c>
      <c r="G503" s="1076">
        <v>8</v>
      </c>
      <c r="H503" s="1076">
        <v>134.75</v>
      </c>
      <c r="I503" s="1076">
        <v>168.75</v>
      </c>
      <c r="J503" s="1228">
        <v>1178.25</v>
      </c>
      <c r="K503" s="1228">
        <v>8.7439703153988866</v>
      </c>
      <c r="L503" s="1230"/>
      <c r="M503" s="1070"/>
      <c r="N503" s="485"/>
      <c r="O503" s="486"/>
    </row>
    <row r="504" spans="1:15" ht="15" customHeight="1" x14ac:dyDescent="0.15">
      <c r="A504" s="1036" t="s">
        <v>384</v>
      </c>
      <c r="B504" s="1585">
        <v>57.75</v>
      </c>
      <c r="C504" s="1223">
        <v>4</v>
      </c>
      <c r="D504" s="1223">
        <v>0</v>
      </c>
      <c r="E504" s="1223">
        <v>0</v>
      </c>
      <c r="F504" s="1223">
        <v>0</v>
      </c>
      <c r="G504" s="1223">
        <v>0</v>
      </c>
      <c r="H504" s="1224">
        <v>57.75</v>
      </c>
      <c r="I504" s="1224">
        <v>61.75</v>
      </c>
      <c r="J504" s="1225">
        <v>404.25</v>
      </c>
      <c r="K504" s="1223">
        <v>7</v>
      </c>
      <c r="L504" s="2160" t="s">
        <v>1003</v>
      </c>
      <c r="M504" s="1033">
        <v>900000</v>
      </c>
      <c r="N504" s="1033">
        <v>10113595</v>
      </c>
      <c r="O504" s="1227">
        <v>7776701.0999999996</v>
      </c>
    </row>
    <row r="505" spans="1:15" ht="15" customHeight="1" x14ac:dyDescent="0.15">
      <c r="A505" s="1036" t="s">
        <v>385</v>
      </c>
      <c r="B505" s="1585">
        <v>22</v>
      </c>
      <c r="C505" s="1223">
        <v>1</v>
      </c>
      <c r="D505" s="1223">
        <v>1</v>
      </c>
      <c r="E505" s="1223">
        <v>0</v>
      </c>
      <c r="F505" s="1223">
        <v>0</v>
      </c>
      <c r="G505" s="1223">
        <v>8</v>
      </c>
      <c r="H505" s="1224">
        <v>13</v>
      </c>
      <c r="I505" s="1224">
        <v>23</v>
      </c>
      <c r="J505" s="1225">
        <v>91</v>
      </c>
      <c r="K505" s="1223">
        <v>7</v>
      </c>
      <c r="L505" s="2160" t="s">
        <v>1003</v>
      </c>
      <c r="M505" s="1033">
        <v>900000</v>
      </c>
      <c r="N505" s="1033">
        <v>10113595</v>
      </c>
      <c r="O505" s="1227">
        <v>7776701.0999999996</v>
      </c>
    </row>
    <row r="506" spans="1:15" ht="15" customHeight="1" x14ac:dyDescent="0.15">
      <c r="A506" s="1036" t="s">
        <v>386</v>
      </c>
      <c r="B506" s="1585">
        <v>19</v>
      </c>
      <c r="C506" s="1223">
        <v>5</v>
      </c>
      <c r="D506" s="1223">
        <v>0</v>
      </c>
      <c r="E506" s="1223">
        <v>0</v>
      </c>
      <c r="F506" s="1223">
        <v>0</v>
      </c>
      <c r="G506" s="1223">
        <v>0</v>
      </c>
      <c r="H506" s="1224">
        <v>19</v>
      </c>
      <c r="I506" s="1224">
        <v>24</v>
      </c>
      <c r="J506" s="1225">
        <v>133</v>
      </c>
      <c r="K506" s="1223">
        <v>7</v>
      </c>
      <c r="L506" s="2160" t="s">
        <v>1003</v>
      </c>
      <c r="M506" s="1033">
        <v>900000</v>
      </c>
      <c r="N506" s="1033">
        <v>10113595</v>
      </c>
      <c r="O506" s="1227">
        <v>7776701.0999999996</v>
      </c>
    </row>
    <row r="507" spans="1:15" ht="15" customHeight="1" x14ac:dyDescent="0.15">
      <c r="A507" s="1036" t="s">
        <v>387</v>
      </c>
      <c r="B507" s="1585">
        <v>100</v>
      </c>
      <c r="C507" s="1223">
        <v>15</v>
      </c>
      <c r="D507" s="1223">
        <v>0</v>
      </c>
      <c r="E507" s="1223">
        <v>60</v>
      </c>
      <c r="F507" s="1223">
        <v>0</v>
      </c>
      <c r="G507" s="1223">
        <v>0</v>
      </c>
      <c r="H507" s="1224">
        <v>40</v>
      </c>
      <c r="I507" s="1224">
        <v>55</v>
      </c>
      <c r="J507" s="1225">
        <v>520</v>
      </c>
      <c r="K507" s="1223">
        <v>13</v>
      </c>
      <c r="L507" s="2160" t="s">
        <v>1003</v>
      </c>
      <c r="M507" s="1033">
        <v>900000</v>
      </c>
      <c r="N507" s="1033">
        <v>10113595</v>
      </c>
      <c r="O507" s="1227">
        <v>7776701.0999999996</v>
      </c>
    </row>
    <row r="508" spans="1:15" ht="15" customHeight="1" x14ac:dyDescent="0.15">
      <c r="A508" s="1036" t="s">
        <v>388</v>
      </c>
      <c r="B508" s="1585">
        <v>5</v>
      </c>
      <c r="C508" s="1223">
        <v>0</v>
      </c>
      <c r="D508" s="1223">
        <v>0</v>
      </c>
      <c r="E508" s="1223">
        <v>0</v>
      </c>
      <c r="F508" s="1223">
        <v>0</v>
      </c>
      <c r="G508" s="1223">
        <v>0</v>
      </c>
      <c r="H508" s="1224">
        <v>5</v>
      </c>
      <c r="I508" s="1224">
        <v>5</v>
      </c>
      <c r="J508" s="1225">
        <v>30</v>
      </c>
      <c r="K508" s="1223">
        <v>6</v>
      </c>
      <c r="L508" s="2160" t="s">
        <v>1003</v>
      </c>
      <c r="M508" s="1033">
        <v>900000</v>
      </c>
      <c r="N508" s="1033">
        <v>10113595</v>
      </c>
      <c r="O508" s="1227">
        <v>7776701.0999999996</v>
      </c>
    </row>
    <row r="509" spans="1:15" ht="15" customHeight="1" x14ac:dyDescent="0.15">
      <c r="A509" s="1232" t="s">
        <v>389</v>
      </c>
      <c r="B509" s="1076">
        <v>711.5</v>
      </c>
      <c r="C509" s="1076">
        <v>40</v>
      </c>
      <c r="D509" s="1076">
        <v>32</v>
      </c>
      <c r="E509" s="1076">
        <v>31</v>
      </c>
      <c r="F509" s="1076">
        <v>34</v>
      </c>
      <c r="G509" s="1076">
        <v>121</v>
      </c>
      <c r="H509" s="1076">
        <v>493.5</v>
      </c>
      <c r="I509" s="1076">
        <v>686.5</v>
      </c>
      <c r="J509" s="1228">
        <v>4801.75</v>
      </c>
      <c r="K509" s="1228">
        <v>9.7299898682877402</v>
      </c>
      <c r="L509" s="1230"/>
      <c r="M509" s="1070"/>
      <c r="N509" s="485"/>
      <c r="O509" s="486"/>
    </row>
    <row r="510" spans="1:15" ht="15" customHeight="1" x14ac:dyDescent="0.15">
      <c r="A510" s="1036" t="s">
        <v>390</v>
      </c>
      <c r="B510" s="1585">
        <v>159</v>
      </c>
      <c r="C510" s="1223">
        <v>0</v>
      </c>
      <c r="D510" s="1223">
        <v>0</v>
      </c>
      <c r="E510" s="1223">
        <v>22</v>
      </c>
      <c r="F510" s="1223">
        <v>15</v>
      </c>
      <c r="G510" s="1223">
        <v>25</v>
      </c>
      <c r="H510" s="1224">
        <v>97</v>
      </c>
      <c r="I510" s="1224">
        <v>122</v>
      </c>
      <c r="J510" s="1225">
        <v>1164</v>
      </c>
      <c r="K510" s="1223">
        <v>12</v>
      </c>
      <c r="L510" s="2160" t="s">
        <v>1003</v>
      </c>
      <c r="M510" s="1033">
        <v>900000</v>
      </c>
      <c r="N510" s="1033">
        <v>10113595</v>
      </c>
      <c r="O510" s="1227">
        <v>7776701.0999999996</v>
      </c>
    </row>
    <row r="511" spans="1:15" ht="15" customHeight="1" x14ac:dyDescent="0.15">
      <c r="A511" s="1036" t="s">
        <v>391</v>
      </c>
      <c r="B511" s="1585">
        <v>54</v>
      </c>
      <c r="C511" s="1223">
        <v>3</v>
      </c>
      <c r="D511" s="1223">
        <v>2</v>
      </c>
      <c r="E511" s="1223">
        <v>1</v>
      </c>
      <c r="F511" s="1223">
        <v>2</v>
      </c>
      <c r="G511" s="1223">
        <v>4</v>
      </c>
      <c r="H511" s="1224">
        <v>45</v>
      </c>
      <c r="I511" s="1224">
        <v>54</v>
      </c>
      <c r="J511" s="1225">
        <v>540</v>
      </c>
      <c r="K511" s="1223">
        <v>12</v>
      </c>
      <c r="L511" s="2160" t="s">
        <v>1003</v>
      </c>
      <c r="M511" s="1033">
        <v>900000</v>
      </c>
      <c r="N511" s="1033">
        <v>10113595</v>
      </c>
      <c r="O511" s="1227">
        <v>7776701.0999999996</v>
      </c>
    </row>
    <row r="512" spans="1:15" ht="15" customHeight="1" x14ac:dyDescent="0.15">
      <c r="A512" s="1036" t="s">
        <v>392</v>
      </c>
      <c r="B512" s="1585">
        <v>145.5</v>
      </c>
      <c r="C512" s="1223">
        <v>10</v>
      </c>
      <c r="D512" s="1223">
        <v>30</v>
      </c>
      <c r="E512" s="1223">
        <v>0</v>
      </c>
      <c r="F512" s="1223">
        <v>0</v>
      </c>
      <c r="G512" s="1223">
        <v>45</v>
      </c>
      <c r="H512" s="1224">
        <v>70.5</v>
      </c>
      <c r="I512" s="1224">
        <v>155.5</v>
      </c>
      <c r="J512" s="1225">
        <v>669.75</v>
      </c>
      <c r="K512" s="1223">
        <v>9.5</v>
      </c>
      <c r="L512" s="2160" t="s">
        <v>1003</v>
      </c>
      <c r="M512" s="1033">
        <v>900000</v>
      </c>
      <c r="N512" s="1033">
        <v>10113595</v>
      </c>
      <c r="O512" s="1227">
        <v>7776701.0999999996</v>
      </c>
    </row>
    <row r="513" spans="1:15" ht="15" customHeight="1" x14ac:dyDescent="0.15">
      <c r="A513" s="1036" t="s">
        <v>393</v>
      </c>
      <c r="B513" s="1585">
        <v>156</v>
      </c>
      <c r="C513" s="1223">
        <v>5</v>
      </c>
      <c r="D513" s="1223">
        <v>0</v>
      </c>
      <c r="E513" s="1223">
        <v>2</v>
      </c>
      <c r="F513" s="1223">
        <v>2</v>
      </c>
      <c r="G513" s="1223">
        <v>0</v>
      </c>
      <c r="H513" s="1224">
        <v>152</v>
      </c>
      <c r="I513" s="1224">
        <v>157</v>
      </c>
      <c r="J513" s="1225">
        <v>1368</v>
      </c>
      <c r="K513" s="1223">
        <v>9</v>
      </c>
      <c r="L513" s="2160" t="s">
        <v>1003</v>
      </c>
      <c r="M513" s="1033">
        <v>900000</v>
      </c>
      <c r="N513" s="1033">
        <v>10113595</v>
      </c>
      <c r="O513" s="1227">
        <v>7776701.0999999996</v>
      </c>
    </row>
    <row r="514" spans="1:15" ht="15" customHeight="1" x14ac:dyDescent="0.15">
      <c r="A514" s="1036" t="s">
        <v>394</v>
      </c>
      <c r="B514" s="1585">
        <v>67</v>
      </c>
      <c r="C514" s="1223">
        <v>10</v>
      </c>
      <c r="D514" s="1223">
        <v>0</v>
      </c>
      <c r="E514" s="1223">
        <v>5</v>
      </c>
      <c r="F514" s="1223">
        <v>3</v>
      </c>
      <c r="G514" s="1223">
        <v>10</v>
      </c>
      <c r="H514" s="1224">
        <v>49</v>
      </c>
      <c r="I514" s="1224">
        <v>69</v>
      </c>
      <c r="J514" s="1225">
        <v>392</v>
      </c>
      <c r="K514" s="1223">
        <v>8</v>
      </c>
      <c r="L514" s="2160" t="s">
        <v>1003</v>
      </c>
      <c r="M514" s="1033">
        <v>900000</v>
      </c>
      <c r="N514" s="1033">
        <v>10113595</v>
      </c>
      <c r="O514" s="1227">
        <v>7776701.0999999996</v>
      </c>
    </row>
    <row r="515" spans="1:15" ht="15" customHeight="1" x14ac:dyDescent="0.15">
      <c r="A515" s="1036" t="s">
        <v>395</v>
      </c>
      <c r="B515" s="1585">
        <v>52</v>
      </c>
      <c r="C515" s="1223">
        <v>0</v>
      </c>
      <c r="D515" s="1223">
        <v>0</v>
      </c>
      <c r="E515" s="1223">
        <v>0</v>
      </c>
      <c r="F515" s="1223">
        <v>12</v>
      </c>
      <c r="G515" s="1223">
        <v>12</v>
      </c>
      <c r="H515" s="1224">
        <v>28</v>
      </c>
      <c r="I515" s="1224">
        <v>40</v>
      </c>
      <c r="J515" s="1225">
        <v>252</v>
      </c>
      <c r="K515" s="1223">
        <v>9</v>
      </c>
      <c r="L515" s="2160" t="s">
        <v>1003</v>
      </c>
      <c r="M515" s="1033">
        <v>900000</v>
      </c>
      <c r="N515" s="1033">
        <v>10113595</v>
      </c>
      <c r="O515" s="1227">
        <v>7776701.0999999996</v>
      </c>
    </row>
    <row r="516" spans="1:15" ht="15" customHeight="1" x14ac:dyDescent="0.15">
      <c r="A516" s="1036" t="s">
        <v>396</v>
      </c>
      <c r="B516" s="1585">
        <v>26</v>
      </c>
      <c r="C516" s="1223">
        <v>5</v>
      </c>
      <c r="D516" s="1223">
        <v>0</v>
      </c>
      <c r="E516" s="1223">
        <v>0</v>
      </c>
      <c r="F516" s="1223">
        <v>0</v>
      </c>
      <c r="G516" s="1223">
        <v>15</v>
      </c>
      <c r="H516" s="1224">
        <v>11</v>
      </c>
      <c r="I516" s="1224">
        <v>31</v>
      </c>
      <c r="J516" s="1225">
        <v>88</v>
      </c>
      <c r="K516" s="1223">
        <v>8</v>
      </c>
      <c r="L516" s="2160" t="s">
        <v>1003</v>
      </c>
      <c r="M516" s="1033">
        <v>900000</v>
      </c>
      <c r="N516" s="1033">
        <v>10113595</v>
      </c>
      <c r="O516" s="1227">
        <v>7776701.0999999996</v>
      </c>
    </row>
    <row r="517" spans="1:15" ht="15" customHeight="1" x14ac:dyDescent="0.15">
      <c r="A517" s="1036" t="s">
        <v>397</v>
      </c>
      <c r="B517" s="1585">
        <v>52</v>
      </c>
      <c r="C517" s="1223">
        <v>7</v>
      </c>
      <c r="D517" s="1223">
        <v>0</v>
      </c>
      <c r="E517" s="1223">
        <v>1</v>
      </c>
      <c r="F517" s="1223">
        <v>0</v>
      </c>
      <c r="G517" s="1223">
        <v>10</v>
      </c>
      <c r="H517" s="1224">
        <v>41</v>
      </c>
      <c r="I517" s="1224">
        <v>58</v>
      </c>
      <c r="J517" s="1225">
        <v>328</v>
      </c>
      <c r="K517" s="1223">
        <v>8</v>
      </c>
      <c r="L517" s="2160" t="s">
        <v>1003</v>
      </c>
      <c r="M517" s="1033">
        <v>900000</v>
      </c>
      <c r="N517" s="1033">
        <v>10113595</v>
      </c>
      <c r="O517" s="1227">
        <v>7776701.0999999996</v>
      </c>
    </row>
    <row r="518" spans="1:15" ht="15" customHeight="1" x14ac:dyDescent="0.15">
      <c r="A518" s="1232" t="s">
        <v>398</v>
      </c>
      <c r="B518" s="1076">
        <v>215</v>
      </c>
      <c r="C518" s="1076">
        <v>32.5</v>
      </c>
      <c r="D518" s="1076">
        <v>0</v>
      </c>
      <c r="E518" s="1076">
        <v>2</v>
      </c>
      <c r="F518" s="1076">
        <v>1</v>
      </c>
      <c r="G518" s="1076">
        <v>28</v>
      </c>
      <c r="H518" s="1076">
        <v>184</v>
      </c>
      <c r="I518" s="1076">
        <v>244.5</v>
      </c>
      <c r="J518" s="1228">
        <v>1594.75</v>
      </c>
      <c r="K518" s="1228">
        <v>8.6671195652173907</v>
      </c>
      <c r="L518" s="1230"/>
      <c r="M518" s="1070"/>
      <c r="N518" s="485"/>
      <c r="O518" s="486"/>
    </row>
    <row r="519" spans="1:15" ht="15" customHeight="1" x14ac:dyDescent="0.15">
      <c r="A519" s="1036" t="s">
        <v>399</v>
      </c>
      <c r="B519" s="1585">
        <v>69</v>
      </c>
      <c r="C519" s="1223">
        <v>8</v>
      </c>
      <c r="D519" s="1223">
        <v>0</v>
      </c>
      <c r="E519" s="1223">
        <v>0</v>
      </c>
      <c r="F519" s="1223">
        <v>0</v>
      </c>
      <c r="G519" s="1223">
        <v>0</v>
      </c>
      <c r="H519" s="1224">
        <v>69</v>
      </c>
      <c r="I519" s="1224">
        <v>77</v>
      </c>
      <c r="J519" s="1225">
        <v>483</v>
      </c>
      <c r="K519" s="1223">
        <v>7</v>
      </c>
      <c r="L519" s="2160" t="s">
        <v>1003</v>
      </c>
      <c r="M519" s="1033">
        <v>900000</v>
      </c>
      <c r="N519" s="1033">
        <v>10113595</v>
      </c>
      <c r="O519" s="1227">
        <v>7776701.0999999996</v>
      </c>
    </row>
    <row r="520" spans="1:15" ht="15" customHeight="1" x14ac:dyDescent="0.15">
      <c r="A520" s="1036" t="s">
        <v>400</v>
      </c>
      <c r="B520" s="1585">
        <v>11</v>
      </c>
      <c r="C520" s="1223">
        <v>2</v>
      </c>
      <c r="D520" s="1223">
        <v>0</v>
      </c>
      <c r="E520" s="1223">
        <v>0</v>
      </c>
      <c r="F520" s="1223">
        <v>0</v>
      </c>
      <c r="G520" s="1223">
        <v>2</v>
      </c>
      <c r="H520" s="1224">
        <v>9</v>
      </c>
      <c r="I520" s="1224">
        <v>13</v>
      </c>
      <c r="J520" s="1225">
        <v>108</v>
      </c>
      <c r="K520" s="1223">
        <v>12</v>
      </c>
      <c r="L520" s="2160" t="s">
        <v>1003</v>
      </c>
      <c r="M520" s="1033">
        <v>900000</v>
      </c>
      <c r="N520" s="1033">
        <v>10113595</v>
      </c>
      <c r="O520" s="1227">
        <v>7776701.0999999996</v>
      </c>
    </row>
    <row r="521" spans="1:15" ht="15" customHeight="1" x14ac:dyDescent="0.15">
      <c r="A521" s="1036" t="s">
        <v>401</v>
      </c>
      <c r="B521" s="1585">
        <v>9</v>
      </c>
      <c r="C521" s="1223">
        <v>2</v>
      </c>
      <c r="D521" s="1223">
        <v>0</v>
      </c>
      <c r="E521" s="1223">
        <v>0</v>
      </c>
      <c r="F521" s="1223">
        <v>0</v>
      </c>
      <c r="G521" s="1223">
        <v>2</v>
      </c>
      <c r="H521" s="1224">
        <v>7</v>
      </c>
      <c r="I521" s="1224">
        <v>11</v>
      </c>
      <c r="J521" s="1225">
        <v>52.5</v>
      </c>
      <c r="K521" s="1223">
        <v>7.5</v>
      </c>
      <c r="L521" s="2160" t="s">
        <v>1003</v>
      </c>
      <c r="M521" s="1033">
        <v>900000</v>
      </c>
      <c r="N521" s="1033">
        <v>10113595</v>
      </c>
      <c r="O521" s="1227">
        <v>7776701.0999999996</v>
      </c>
    </row>
    <row r="522" spans="1:15" ht="15" customHeight="1" x14ac:dyDescent="0.15">
      <c r="A522" s="1036" t="s">
        <v>402</v>
      </c>
      <c r="B522" s="1585">
        <v>22</v>
      </c>
      <c r="C522" s="1223">
        <v>0</v>
      </c>
      <c r="D522" s="1223">
        <v>0</v>
      </c>
      <c r="E522" s="1223">
        <v>0</v>
      </c>
      <c r="F522" s="1223">
        <v>0</v>
      </c>
      <c r="G522" s="1223">
        <v>0</v>
      </c>
      <c r="H522" s="1224">
        <v>22</v>
      </c>
      <c r="I522" s="1224">
        <v>22</v>
      </c>
      <c r="J522" s="1225">
        <v>220</v>
      </c>
      <c r="K522" s="1223">
        <v>10</v>
      </c>
      <c r="L522" s="2160" t="s">
        <v>1003</v>
      </c>
      <c r="M522" s="1033">
        <v>900000</v>
      </c>
      <c r="N522" s="1033">
        <v>10113595</v>
      </c>
      <c r="O522" s="1227">
        <v>7776701.0999999996</v>
      </c>
    </row>
    <row r="523" spans="1:15" ht="15" customHeight="1" x14ac:dyDescent="0.15">
      <c r="A523" s="1036" t="s">
        <v>403</v>
      </c>
      <c r="B523" s="1585">
        <v>20</v>
      </c>
      <c r="C523" s="1223">
        <v>0</v>
      </c>
      <c r="D523" s="1223">
        <v>0</v>
      </c>
      <c r="E523" s="1223">
        <v>0</v>
      </c>
      <c r="F523" s="1223">
        <v>0</v>
      </c>
      <c r="G523" s="1223">
        <v>0</v>
      </c>
      <c r="H523" s="1224">
        <v>20</v>
      </c>
      <c r="I523" s="1224">
        <v>20</v>
      </c>
      <c r="J523" s="1225">
        <v>240</v>
      </c>
      <c r="K523" s="1223">
        <v>12</v>
      </c>
      <c r="L523" s="2160" t="s">
        <v>1003</v>
      </c>
      <c r="M523" s="1033">
        <v>900000</v>
      </c>
      <c r="N523" s="1033">
        <v>10113595</v>
      </c>
      <c r="O523" s="1227">
        <v>7776701.0999999996</v>
      </c>
    </row>
    <row r="524" spans="1:15" ht="15" customHeight="1" x14ac:dyDescent="0.15">
      <c r="A524" s="1036" t="s">
        <v>404</v>
      </c>
      <c r="B524" s="1585">
        <v>5</v>
      </c>
      <c r="C524" s="1223">
        <v>0.5</v>
      </c>
      <c r="D524" s="1223">
        <v>0</v>
      </c>
      <c r="E524" s="1223">
        <v>2</v>
      </c>
      <c r="F524" s="1223">
        <v>1</v>
      </c>
      <c r="G524" s="1223">
        <v>0</v>
      </c>
      <c r="H524" s="1224">
        <v>2</v>
      </c>
      <c r="I524" s="1224">
        <v>2.5</v>
      </c>
      <c r="J524" s="1225">
        <v>10</v>
      </c>
      <c r="K524" s="1223">
        <v>5</v>
      </c>
      <c r="L524" s="2160" t="s">
        <v>1003</v>
      </c>
      <c r="M524" s="1033">
        <v>900000</v>
      </c>
      <c r="N524" s="1033">
        <v>10113595</v>
      </c>
      <c r="O524" s="1227">
        <v>7776701.0999999996</v>
      </c>
    </row>
    <row r="525" spans="1:15" ht="15" customHeight="1" x14ac:dyDescent="0.15">
      <c r="A525" s="1036" t="s">
        <v>405</v>
      </c>
      <c r="B525" s="1585">
        <v>42</v>
      </c>
      <c r="C525" s="1223">
        <v>13</v>
      </c>
      <c r="D525" s="1223">
        <v>0</v>
      </c>
      <c r="E525" s="1223">
        <v>0</v>
      </c>
      <c r="F525" s="1223">
        <v>0</v>
      </c>
      <c r="G525" s="1223">
        <v>18</v>
      </c>
      <c r="H525" s="1224">
        <v>24</v>
      </c>
      <c r="I525" s="1224">
        <v>55</v>
      </c>
      <c r="J525" s="1225">
        <v>216</v>
      </c>
      <c r="K525" s="1223">
        <v>9</v>
      </c>
      <c r="L525" s="2160" t="s">
        <v>1003</v>
      </c>
      <c r="M525" s="1033">
        <v>900000</v>
      </c>
      <c r="N525" s="1033">
        <v>10113595</v>
      </c>
      <c r="O525" s="1227">
        <v>7776701.0999999996</v>
      </c>
    </row>
    <row r="526" spans="1:15" ht="15" customHeight="1" x14ac:dyDescent="0.15">
      <c r="A526" s="1036" t="s">
        <v>954</v>
      </c>
      <c r="B526" s="1585">
        <v>6.5</v>
      </c>
      <c r="C526" s="1223">
        <v>2</v>
      </c>
      <c r="D526" s="1223">
        <v>0</v>
      </c>
      <c r="E526" s="1223">
        <v>0</v>
      </c>
      <c r="F526" s="1223">
        <v>0</v>
      </c>
      <c r="G526" s="1223">
        <v>1</v>
      </c>
      <c r="H526" s="1224">
        <v>5.5</v>
      </c>
      <c r="I526" s="1224">
        <v>8.5</v>
      </c>
      <c r="J526" s="1225">
        <v>35.75</v>
      </c>
      <c r="K526" s="1223">
        <v>6.5</v>
      </c>
      <c r="L526" s="2160" t="s">
        <v>1003</v>
      </c>
      <c r="M526" s="1033">
        <v>900000</v>
      </c>
      <c r="N526" s="1033">
        <v>10113595</v>
      </c>
      <c r="O526" s="1227">
        <v>7776701.0999999996</v>
      </c>
    </row>
    <row r="527" spans="1:15" ht="15" customHeight="1" thickBot="1" x14ac:dyDescent="0.2">
      <c r="A527" s="1217" t="s">
        <v>407</v>
      </c>
      <c r="B527" s="1627">
        <v>30.5</v>
      </c>
      <c r="C527" s="1218">
        <v>5</v>
      </c>
      <c r="D527" s="1218">
        <v>0</v>
      </c>
      <c r="E527" s="1218">
        <v>0</v>
      </c>
      <c r="F527" s="1218">
        <v>0</v>
      </c>
      <c r="G527" s="1218">
        <v>5</v>
      </c>
      <c r="H527" s="1224">
        <v>25.5</v>
      </c>
      <c r="I527" s="1224">
        <v>35.5</v>
      </c>
      <c r="J527" s="1617">
        <v>229.5</v>
      </c>
      <c r="K527" s="1218">
        <v>9</v>
      </c>
      <c r="L527" s="2160" t="s">
        <v>1003</v>
      </c>
      <c r="M527" s="1033">
        <v>900000</v>
      </c>
      <c r="N527" s="1033">
        <v>10113595</v>
      </c>
      <c r="O527" s="1227">
        <v>7776701.0999999996</v>
      </c>
    </row>
    <row r="528" spans="1:15" ht="15" customHeight="1" thickBot="1" x14ac:dyDescent="0.2">
      <c r="A528" s="449" t="s">
        <v>955</v>
      </c>
      <c r="B528" s="1208">
        <v>1675.75</v>
      </c>
      <c r="C528" s="1208">
        <v>155.5</v>
      </c>
      <c r="D528" s="1208">
        <v>54</v>
      </c>
      <c r="E528" s="1208">
        <v>102</v>
      </c>
      <c r="F528" s="1208">
        <v>38</v>
      </c>
      <c r="G528" s="1208">
        <v>234</v>
      </c>
      <c r="H528" s="1208">
        <v>1247.75</v>
      </c>
      <c r="I528" s="1208">
        <v>1691.25</v>
      </c>
      <c r="J528" s="1209">
        <v>10984.05</v>
      </c>
      <c r="K528" s="1209">
        <v>8.8030855539971942</v>
      </c>
      <c r="L528" s="1615" t="s">
        <v>1003</v>
      </c>
      <c r="M528" s="1211">
        <v>899999.99999999977</v>
      </c>
      <c r="N528" s="1211">
        <v>10113594.999999998</v>
      </c>
      <c r="O528" s="562">
        <v>7776701.0999999996</v>
      </c>
    </row>
    <row r="529" spans="1:15" x14ac:dyDescent="0.15">
      <c r="A529" s="7" t="s">
        <v>1925</v>
      </c>
      <c r="B529" s="8"/>
      <c r="C529" s="8"/>
      <c r="D529" s="8"/>
      <c r="E529" s="9"/>
      <c r="F529" s="10"/>
      <c r="G529" s="11"/>
      <c r="H529" s="8"/>
      <c r="I529" s="249"/>
      <c r="J529" s="249"/>
      <c r="K529" s="257"/>
      <c r="L529" s="258"/>
      <c r="M529" s="259"/>
      <c r="N529" s="259"/>
      <c r="O529" s="259"/>
    </row>
    <row r="530" spans="1:15" x14ac:dyDescent="0.15">
      <c r="A530" s="42"/>
      <c r="B530" s="246"/>
      <c r="C530" s="246"/>
      <c r="D530" s="246"/>
      <c r="E530" s="246"/>
      <c r="F530" s="246"/>
      <c r="G530" s="246"/>
      <c r="H530" s="249"/>
      <c r="I530" s="249"/>
      <c r="J530" s="249"/>
      <c r="K530" s="257"/>
      <c r="L530" s="258"/>
      <c r="M530" s="259"/>
      <c r="N530" s="259"/>
      <c r="O530" s="259"/>
    </row>
    <row r="531" spans="1:15" x14ac:dyDescent="0.15">
      <c r="A531" s="260"/>
      <c r="B531" s="246"/>
      <c r="C531" s="246"/>
      <c r="D531" s="246"/>
      <c r="E531" s="246"/>
      <c r="F531" s="246"/>
      <c r="G531" s="246"/>
      <c r="H531" s="249"/>
      <c r="I531" s="249"/>
      <c r="J531" s="249"/>
      <c r="K531" s="257"/>
      <c r="L531" s="258"/>
      <c r="M531" s="259"/>
      <c r="N531" s="259"/>
      <c r="O531" s="259"/>
    </row>
    <row r="532" spans="1:15" x14ac:dyDescent="0.15">
      <c r="A532" s="260"/>
      <c r="B532" s="246"/>
      <c r="C532" s="246"/>
      <c r="D532" s="246"/>
      <c r="E532" s="246"/>
      <c r="F532" s="246"/>
      <c r="G532" s="246"/>
      <c r="H532" s="249"/>
      <c r="I532" s="249"/>
      <c r="J532" s="249"/>
      <c r="K532" s="257"/>
      <c r="L532" s="258"/>
      <c r="M532" s="259"/>
      <c r="N532" s="259"/>
      <c r="O532" s="259"/>
    </row>
    <row r="533" spans="1:15" ht="14" x14ac:dyDescent="0.15">
      <c r="A533" s="2815" t="s">
        <v>1958</v>
      </c>
      <c r="B533" s="2815"/>
      <c r="C533" s="2815"/>
      <c r="D533" s="2815"/>
      <c r="E533" s="2815"/>
      <c r="F533" s="2815"/>
      <c r="G533" s="2815"/>
      <c r="H533" s="2815"/>
      <c r="I533" s="2815"/>
      <c r="J533" s="2815"/>
      <c r="K533" s="2815"/>
      <c r="L533" s="2815"/>
      <c r="M533" s="2815"/>
      <c r="N533" s="2815"/>
      <c r="O533" s="2815"/>
    </row>
    <row r="534" spans="1:15" ht="14" thickBot="1" x14ac:dyDescent="0.2">
      <c r="A534" s="263" t="s">
        <v>961</v>
      </c>
      <c r="B534" s="263"/>
      <c r="C534" s="259"/>
      <c r="D534" s="259"/>
      <c r="E534" s="259"/>
      <c r="F534" s="259"/>
      <c r="G534" s="259"/>
      <c r="H534" s="257"/>
      <c r="I534" s="257"/>
      <c r="J534" s="257"/>
      <c r="K534" s="257"/>
      <c r="L534" s="258"/>
      <c r="M534" s="259"/>
      <c r="N534" s="259"/>
      <c r="O534" s="259"/>
    </row>
    <row r="535" spans="1:15" ht="15" customHeight="1" x14ac:dyDescent="0.15">
      <c r="A535" s="2816" t="s">
        <v>343</v>
      </c>
      <c r="B535" s="2819" t="s">
        <v>1959</v>
      </c>
      <c r="C535" s="2820"/>
      <c r="D535" s="2820"/>
      <c r="E535" s="2820"/>
      <c r="F535" s="2820"/>
      <c r="G535" s="2820"/>
      <c r="H535" s="2820"/>
      <c r="I535" s="2820"/>
      <c r="J535" s="2820"/>
      <c r="K535" s="2820"/>
      <c r="L535" s="2820"/>
      <c r="M535" s="2820"/>
      <c r="N535" s="2820"/>
      <c r="O535" s="2821"/>
    </row>
    <row r="536" spans="1:15" ht="15" customHeight="1" x14ac:dyDescent="0.15">
      <c r="A536" s="2817"/>
      <c r="B536" s="2822" t="s">
        <v>205</v>
      </c>
      <c r="C536" s="2822"/>
      <c r="D536" s="2822"/>
      <c r="E536" s="2822"/>
      <c r="F536" s="2822"/>
      <c r="G536" s="2822"/>
      <c r="H536" s="2822"/>
      <c r="I536" s="2822"/>
      <c r="J536" s="2283"/>
      <c r="K536" s="2283" t="s">
        <v>926</v>
      </c>
      <c r="L536" s="2283"/>
      <c r="M536" s="1199" t="s">
        <v>453</v>
      </c>
      <c r="N536" s="1199" t="s">
        <v>932</v>
      </c>
      <c r="O536" s="1204" t="s">
        <v>932</v>
      </c>
    </row>
    <row r="537" spans="1:15" ht="15" customHeight="1" x14ac:dyDescent="0.15">
      <c r="A537" s="2817"/>
      <c r="B537" s="2283" t="s">
        <v>449</v>
      </c>
      <c r="C537" s="2283"/>
      <c r="D537" s="2283" t="s">
        <v>1757</v>
      </c>
      <c r="E537" s="2283"/>
      <c r="F537" s="2283"/>
      <c r="G537" s="2283" t="s">
        <v>933</v>
      </c>
      <c r="H537" s="2283"/>
      <c r="I537" s="2283" t="s">
        <v>449</v>
      </c>
      <c r="J537" s="2308" t="s">
        <v>934</v>
      </c>
      <c r="K537" s="2308" t="s">
        <v>864</v>
      </c>
      <c r="L537" s="2308" t="s">
        <v>345</v>
      </c>
      <c r="M537" s="1200" t="s">
        <v>935</v>
      </c>
      <c r="N537" s="1200" t="s">
        <v>936</v>
      </c>
      <c r="O537" s="1205" t="s">
        <v>935</v>
      </c>
    </row>
    <row r="538" spans="1:15" ht="15" customHeight="1" x14ac:dyDescent="0.15">
      <c r="A538" s="2817"/>
      <c r="B538" s="2308" t="s">
        <v>938</v>
      </c>
      <c r="C538" s="2308" t="s">
        <v>940</v>
      </c>
      <c r="D538" s="2308" t="s">
        <v>1972</v>
      </c>
      <c r="E538" s="2308" t="s">
        <v>889</v>
      </c>
      <c r="F538" s="2308" t="s">
        <v>939</v>
      </c>
      <c r="G538" s="2308" t="s">
        <v>941</v>
      </c>
      <c r="H538" s="2308" t="s">
        <v>858</v>
      </c>
      <c r="I538" s="2308" t="s">
        <v>857</v>
      </c>
      <c r="J538" s="2308" t="s">
        <v>942</v>
      </c>
      <c r="K538" s="2308" t="s">
        <v>943</v>
      </c>
      <c r="L538" s="2308" t="s">
        <v>351</v>
      </c>
      <c r="M538" s="1200" t="s">
        <v>944</v>
      </c>
      <c r="N538" s="1200" t="s">
        <v>945</v>
      </c>
      <c r="O538" s="1205" t="s">
        <v>946</v>
      </c>
    </row>
    <row r="539" spans="1:15" ht="15" customHeight="1" thickBot="1" x14ac:dyDescent="0.2">
      <c r="A539" s="2818"/>
      <c r="B539" s="2032">
        <v>43100</v>
      </c>
      <c r="C539" s="2309">
        <v>2018</v>
      </c>
      <c r="D539" s="2309">
        <v>2018</v>
      </c>
      <c r="E539" s="2309">
        <v>2018</v>
      </c>
      <c r="F539" s="2309">
        <v>2018</v>
      </c>
      <c r="G539" s="2309" t="s">
        <v>947</v>
      </c>
      <c r="H539" s="1203">
        <v>2018</v>
      </c>
      <c r="I539" s="2032">
        <v>43465</v>
      </c>
      <c r="J539" s="2032" t="s">
        <v>1960</v>
      </c>
      <c r="K539" s="2032" t="s">
        <v>1960</v>
      </c>
      <c r="L539" s="2309" t="s">
        <v>457</v>
      </c>
      <c r="M539" s="1202" t="s">
        <v>948</v>
      </c>
      <c r="N539" s="1202" t="s">
        <v>949</v>
      </c>
      <c r="O539" s="1206" t="s">
        <v>949</v>
      </c>
    </row>
    <row r="540" spans="1:15" ht="15" customHeight="1" x14ac:dyDescent="0.15">
      <c r="A540" s="1212" t="s">
        <v>367</v>
      </c>
      <c r="B540" s="1207">
        <v>216.9</v>
      </c>
      <c r="C540" s="1207">
        <v>19</v>
      </c>
      <c r="D540" s="1207">
        <v>16</v>
      </c>
      <c r="E540" s="1207">
        <v>0</v>
      </c>
      <c r="F540" s="1207">
        <v>13</v>
      </c>
      <c r="G540" s="1207">
        <v>20</v>
      </c>
      <c r="H540" s="1207">
        <v>166.9</v>
      </c>
      <c r="I540" s="1207">
        <v>221.9</v>
      </c>
      <c r="J540" s="1213">
        <v>1140.1999999999998</v>
      </c>
      <c r="K540" s="1626">
        <v>6.8316357100059903</v>
      </c>
      <c r="L540" s="405"/>
      <c r="M540" s="1215"/>
      <c r="N540" s="1215"/>
      <c r="O540" s="1216"/>
    </row>
    <row r="541" spans="1:15" ht="15" customHeight="1" x14ac:dyDescent="0.15">
      <c r="A541" s="1036" t="s">
        <v>368</v>
      </c>
      <c r="B541" s="1223">
        <v>17.5</v>
      </c>
      <c r="C541" s="1223">
        <v>0</v>
      </c>
      <c r="D541" s="1223">
        <v>0</v>
      </c>
      <c r="E541" s="1223">
        <v>0</v>
      </c>
      <c r="F541" s="1223">
        <v>0</v>
      </c>
      <c r="G541" s="1223">
        <v>0</v>
      </c>
      <c r="H541" s="1224">
        <v>17.5</v>
      </c>
      <c r="I541" s="1224">
        <v>17.5</v>
      </c>
      <c r="J541" s="1225">
        <v>140</v>
      </c>
      <c r="K541" s="1223">
        <v>8</v>
      </c>
      <c r="L541" s="2160" t="s">
        <v>1003</v>
      </c>
      <c r="M541" s="1033">
        <v>1580000</v>
      </c>
      <c r="N541" s="1033">
        <v>14838139</v>
      </c>
      <c r="O541" s="1227">
        <v>7041374</v>
      </c>
    </row>
    <row r="542" spans="1:15" ht="15" customHeight="1" x14ac:dyDescent="0.15">
      <c r="A542" s="1036" t="s">
        <v>369</v>
      </c>
      <c r="B542" s="1223">
        <v>0</v>
      </c>
      <c r="C542" s="1223"/>
      <c r="D542" s="1223"/>
      <c r="E542" s="1223"/>
      <c r="F542" s="1223"/>
      <c r="G542" s="1223"/>
      <c r="H542" s="1224">
        <v>0</v>
      </c>
      <c r="I542" s="1224">
        <v>0</v>
      </c>
      <c r="J542" s="1225">
        <v>0</v>
      </c>
      <c r="K542" s="1223"/>
      <c r="L542" s="1226"/>
      <c r="M542" s="1033"/>
      <c r="N542" s="1033"/>
      <c r="O542" s="1227"/>
    </row>
    <row r="543" spans="1:15" ht="15" customHeight="1" x14ac:dyDescent="0.15">
      <c r="A543" s="1036" t="s">
        <v>370</v>
      </c>
      <c r="B543" s="1223">
        <v>7</v>
      </c>
      <c r="C543" s="1223">
        <v>3</v>
      </c>
      <c r="D543" s="1223">
        <v>0</v>
      </c>
      <c r="E543" s="1223">
        <v>0</v>
      </c>
      <c r="F543" s="1223">
        <v>0</v>
      </c>
      <c r="G543" s="1223">
        <v>3</v>
      </c>
      <c r="H543" s="1224">
        <v>4</v>
      </c>
      <c r="I543" s="1224">
        <v>10</v>
      </c>
      <c r="J543" s="1225">
        <v>38</v>
      </c>
      <c r="K543" s="1223">
        <v>9.5</v>
      </c>
      <c r="L543" s="2160" t="s">
        <v>1003</v>
      </c>
      <c r="M543" s="1033">
        <v>1580000</v>
      </c>
      <c r="N543" s="1033">
        <v>14838139</v>
      </c>
      <c r="O543" s="1227">
        <v>7041374</v>
      </c>
    </row>
    <row r="544" spans="1:15" ht="15" customHeight="1" x14ac:dyDescent="0.15">
      <c r="A544" s="1036" t="s">
        <v>371</v>
      </c>
      <c r="B544" s="1223">
        <v>7.5</v>
      </c>
      <c r="C544" s="1223">
        <v>0</v>
      </c>
      <c r="D544" s="1223">
        <v>0</v>
      </c>
      <c r="E544" s="1223">
        <v>0</v>
      </c>
      <c r="F544" s="1223">
        <v>0</v>
      </c>
      <c r="G544" s="1223">
        <v>0</v>
      </c>
      <c r="H544" s="1224">
        <v>7.5</v>
      </c>
      <c r="I544" s="1224">
        <v>7.5</v>
      </c>
      <c r="J544" s="1225">
        <v>60</v>
      </c>
      <c r="K544" s="1223">
        <v>8</v>
      </c>
      <c r="L544" s="2160" t="s">
        <v>1003</v>
      </c>
      <c r="M544" s="1033">
        <v>1580000</v>
      </c>
      <c r="N544" s="1033">
        <v>14838139</v>
      </c>
      <c r="O544" s="1227">
        <v>7041374</v>
      </c>
    </row>
    <row r="545" spans="1:15" ht="15" customHeight="1" x14ac:dyDescent="0.15">
      <c r="A545" s="1036" t="s">
        <v>372</v>
      </c>
      <c r="B545" s="1223">
        <v>54</v>
      </c>
      <c r="C545" s="1223">
        <v>2</v>
      </c>
      <c r="D545" s="1223">
        <v>4</v>
      </c>
      <c r="E545" s="1223">
        <v>0</v>
      </c>
      <c r="F545" s="1223">
        <v>4</v>
      </c>
      <c r="G545" s="1223">
        <v>4</v>
      </c>
      <c r="H545" s="1224">
        <v>44</v>
      </c>
      <c r="I545" s="1224">
        <v>54</v>
      </c>
      <c r="J545" s="1225">
        <v>334.4</v>
      </c>
      <c r="K545" s="1223">
        <v>7.6</v>
      </c>
      <c r="L545" s="2160" t="s">
        <v>1003</v>
      </c>
      <c r="M545" s="1033">
        <v>1580000</v>
      </c>
      <c r="N545" s="1033">
        <v>14838139</v>
      </c>
      <c r="O545" s="1227">
        <v>7041374</v>
      </c>
    </row>
    <row r="546" spans="1:15" ht="15" customHeight="1" x14ac:dyDescent="0.15">
      <c r="A546" s="1036" t="s">
        <v>373</v>
      </c>
      <c r="B546" s="1223">
        <v>3</v>
      </c>
      <c r="C546" s="1223">
        <v>1</v>
      </c>
      <c r="D546" s="1223">
        <v>0</v>
      </c>
      <c r="E546" s="1223">
        <v>0</v>
      </c>
      <c r="F546" s="1223">
        <v>0</v>
      </c>
      <c r="G546" s="1223">
        <v>1</v>
      </c>
      <c r="H546" s="1224">
        <v>2</v>
      </c>
      <c r="I546" s="1224">
        <v>4</v>
      </c>
      <c r="J546" s="1225">
        <v>12</v>
      </c>
      <c r="K546" s="1223">
        <v>6</v>
      </c>
      <c r="L546" s="2160" t="s">
        <v>1003</v>
      </c>
      <c r="M546" s="1033">
        <v>1580000</v>
      </c>
      <c r="N546" s="1033">
        <v>14838139</v>
      </c>
      <c r="O546" s="1227">
        <v>7041374</v>
      </c>
    </row>
    <row r="547" spans="1:15" ht="15" customHeight="1" x14ac:dyDescent="0.15">
      <c r="A547" s="1036" t="s">
        <v>950</v>
      </c>
      <c r="B547" s="1223">
        <v>0</v>
      </c>
      <c r="C547" s="1223"/>
      <c r="D547" s="1223"/>
      <c r="E547" s="1223"/>
      <c r="F547" s="1223"/>
      <c r="G547" s="1223"/>
      <c r="H547" s="1224">
        <v>0</v>
      </c>
      <c r="I547" s="1224">
        <v>0</v>
      </c>
      <c r="J547" s="1225">
        <v>0</v>
      </c>
      <c r="K547" s="1223"/>
      <c r="L547" s="1226"/>
      <c r="M547" s="1033"/>
      <c r="N547" s="1033"/>
      <c r="O547" s="1227"/>
    </row>
    <row r="548" spans="1:15" ht="15" customHeight="1" x14ac:dyDescent="0.15">
      <c r="A548" s="1036" t="s">
        <v>375</v>
      </c>
      <c r="B548" s="1223">
        <v>3.8999999999999995</v>
      </c>
      <c r="C548" s="1223">
        <v>2</v>
      </c>
      <c r="D548" s="1223">
        <v>0</v>
      </c>
      <c r="E548" s="1223">
        <v>0</v>
      </c>
      <c r="F548" s="1223">
        <v>0</v>
      </c>
      <c r="G548" s="1223">
        <v>2</v>
      </c>
      <c r="H548" s="1224">
        <v>1.8999999999999995</v>
      </c>
      <c r="I548" s="1224">
        <v>5.8999999999999995</v>
      </c>
      <c r="J548" s="1225">
        <v>13.299999999999997</v>
      </c>
      <c r="K548" s="1223">
        <v>7</v>
      </c>
      <c r="L548" s="2160" t="s">
        <v>1003</v>
      </c>
      <c r="M548" s="1033">
        <v>1580000</v>
      </c>
      <c r="N548" s="1033">
        <v>14838139</v>
      </c>
      <c r="O548" s="1227">
        <v>7041374</v>
      </c>
    </row>
    <row r="549" spans="1:15" ht="15" customHeight="1" x14ac:dyDescent="0.15">
      <c r="A549" s="1036" t="s">
        <v>951</v>
      </c>
      <c r="B549" s="1223">
        <v>2</v>
      </c>
      <c r="C549" s="1223">
        <v>0</v>
      </c>
      <c r="D549" s="1223">
        <v>0</v>
      </c>
      <c r="E549" s="1223">
        <v>0</v>
      </c>
      <c r="F549" s="1223">
        <v>0</v>
      </c>
      <c r="G549" s="1223">
        <v>0</v>
      </c>
      <c r="H549" s="1224">
        <v>2</v>
      </c>
      <c r="I549" s="1224">
        <v>2</v>
      </c>
      <c r="J549" s="1225">
        <v>12</v>
      </c>
      <c r="K549" s="1223">
        <v>6</v>
      </c>
      <c r="L549" s="2160" t="s">
        <v>1003</v>
      </c>
      <c r="M549" s="1033">
        <v>1580000</v>
      </c>
      <c r="N549" s="1033">
        <v>14838139</v>
      </c>
      <c r="O549" s="1227">
        <v>7041374</v>
      </c>
    </row>
    <row r="550" spans="1:15" ht="15" customHeight="1" x14ac:dyDescent="0.15">
      <c r="A550" s="1036" t="s">
        <v>377</v>
      </c>
      <c r="B550" s="1223">
        <v>116</v>
      </c>
      <c r="C550" s="1223">
        <v>10</v>
      </c>
      <c r="D550" s="1223">
        <v>12</v>
      </c>
      <c r="E550" s="1223">
        <v>0</v>
      </c>
      <c r="F550" s="1223">
        <v>7</v>
      </c>
      <c r="G550" s="1223">
        <v>10</v>
      </c>
      <c r="H550" s="1224">
        <v>84</v>
      </c>
      <c r="I550" s="1224">
        <v>116</v>
      </c>
      <c r="J550" s="1225">
        <v>504</v>
      </c>
      <c r="K550" s="1223">
        <v>6</v>
      </c>
      <c r="L550" s="2160" t="s">
        <v>1003</v>
      </c>
      <c r="M550" s="1033">
        <v>1580000</v>
      </c>
      <c r="N550" s="1033">
        <v>14838139</v>
      </c>
      <c r="O550" s="1227">
        <v>7041374</v>
      </c>
    </row>
    <row r="551" spans="1:15" ht="15" customHeight="1" x14ac:dyDescent="0.15">
      <c r="A551" s="1036" t="s">
        <v>378</v>
      </c>
      <c r="B551" s="1223">
        <v>1.5</v>
      </c>
      <c r="C551" s="1223"/>
      <c r="D551" s="1223"/>
      <c r="E551" s="1223"/>
      <c r="F551" s="1223"/>
      <c r="G551" s="1223"/>
      <c r="H551" s="1224">
        <v>1.5</v>
      </c>
      <c r="I551" s="1224">
        <v>1.5</v>
      </c>
      <c r="J551" s="1225">
        <v>9</v>
      </c>
      <c r="K551" s="1223">
        <v>6</v>
      </c>
      <c r="L551" s="2160" t="s">
        <v>1003</v>
      </c>
      <c r="M551" s="1033">
        <v>1580000</v>
      </c>
      <c r="N551" s="1033">
        <v>14838139</v>
      </c>
      <c r="O551" s="1227">
        <v>7041374</v>
      </c>
    </row>
    <row r="552" spans="1:15" ht="15" customHeight="1" x14ac:dyDescent="0.15">
      <c r="A552" s="1036" t="s">
        <v>952</v>
      </c>
      <c r="B552" s="1223">
        <v>2</v>
      </c>
      <c r="C552" s="1223">
        <v>1</v>
      </c>
      <c r="D552" s="1223">
        <v>0</v>
      </c>
      <c r="E552" s="1223">
        <v>0</v>
      </c>
      <c r="F552" s="1223">
        <v>0</v>
      </c>
      <c r="G552" s="1223">
        <v>0</v>
      </c>
      <c r="H552" s="1224">
        <v>2</v>
      </c>
      <c r="I552" s="1224">
        <v>3</v>
      </c>
      <c r="J552" s="1225">
        <v>14</v>
      </c>
      <c r="K552" s="1223">
        <v>7</v>
      </c>
      <c r="L552" s="2160" t="s">
        <v>1003</v>
      </c>
      <c r="M552" s="1033">
        <v>1580000</v>
      </c>
      <c r="N552" s="1033">
        <v>14838139</v>
      </c>
      <c r="O552" s="1227">
        <v>7041374</v>
      </c>
    </row>
    <row r="553" spans="1:15" ht="15" customHeight="1" x14ac:dyDescent="0.15">
      <c r="A553" s="1036" t="s">
        <v>380</v>
      </c>
      <c r="B553" s="1223">
        <v>2.5</v>
      </c>
      <c r="C553" s="1223">
        <v>0</v>
      </c>
      <c r="D553" s="1223">
        <v>0</v>
      </c>
      <c r="E553" s="1223">
        <v>0</v>
      </c>
      <c r="F553" s="1223">
        <v>2</v>
      </c>
      <c r="G553" s="1223">
        <v>0</v>
      </c>
      <c r="H553" s="1224">
        <v>0.5</v>
      </c>
      <c r="I553" s="1224">
        <v>0.5</v>
      </c>
      <c r="J553" s="1225">
        <v>3.5</v>
      </c>
      <c r="K553" s="1223">
        <v>7</v>
      </c>
      <c r="L553" s="2160" t="s">
        <v>1003</v>
      </c>
      <c r="M553" s="1033">
        <v>1580000</v>
      </c>
      <c r="N553" s="1033">
        <v>14838139</v>
      </c>
      <c r="O553" s="1227">
        <v>7041374</v>
      </c>
    </row>
    <row r="554" spans="1:15" ht="15" customHeight="1" x14ac:dyDescent="0.15">
      <c r="A554" s="1036" t="s">
        <v>381</v>
      </c>
      <c r="B554" s="1030">
        <v>0</v>
      </c>
      <c r="C554" s="1233"/>
      <c r="D554" s="1223"/>
      <c r="E554" s="1223"/>
      <c r="F554" s="1223"/>
      <c r="G554" s="1223"/>
      <c r="H554" s="1224">
        <v>0</v>
      </c>
      <c r="I554" s="1224">
        <v>0</v>
      </c>
      <c r="J554" s="1225">
        <v>0</v>
      </c>
      <c r="K554" s="1225"/>
      <c r="L554" s="2160"/>
      <c r="M554" s="1033"/>
      <c r="N554" s="1033"/>
      <c r="O554" s="1227"/>
    </row>
    <row r="555" spans="1:15" ht="15" customHeight="1" x14ac:dyDescent="0.15">
      <c r="A555" s="1036" t="s">
        <v>382</v>
      </c>
      <c r="B555" s="1030">
        <v>0</v>
      </c>
      <c r="C555" s="1223"/>
      <c r="D555" s="1223"/>
      <c r="E555" s="1223"/>
      <c r="F555" s="1223"/>
      <c r="G555" s="1223"/>
      <c r="H555" s="1224">
        <v>0</v>
      </c>
      <c r="I555" s="1224">
        <v>0</v>
      </c>
      <c r="J555" s="1225">
        <v>0</v>
      </c>
      <c r="K555" s="1225"/>
      <c r="L555" s="1226"/>
      <c r="M555" s="1033"/>
      <c r="N555" s="1624"/>
      <c r="O555" s="1625"/>
    </row>
    <row r="556" spans="1:15" ht="15" customHeight="1" x14ac:dyDescent="0.15">
      <c r="A556" s="484" t="s">
        <v>953</v>
      </c>
      <c r="B556" s="1076">
        <v>3</v>
      </c>
      <c r="C556" s="1076">
        <v>0</v>
      </c>
      <c r="D556" s="1076">
        <v>0</v>
      </c>
      <c r="E556" s="1076">
        <v>0</v>
      </c>
      <c r="F556" s="1076">
        <v>0</v>
      </c>
      <c r="G556" s="1076">
        <v>0</v>
      </c>
      <c r="H556" s="1076">
        <v>3</v>
      </c>
      <c r="I556" s="1076">
        <v>3</v>
      </c>
      <c r="J556" s="1228">
        <v>21</v>
      </c>
      <c r="K556" s="1228">
        <v>7</v>
      </c>
      <c r="L556" s="1230"/>
      <c r="M556" s="1070"/>
      <c r="N556" s="485"/>
      <c r="O556" s="486"/>
    </row>
    <row r="557" spans="1:15" ht="15" customHeight="1" x14ac:dyDescent="0.15">
      <c r="A557" s="1036" t="s">
        <v>384</v>
      </c>
      <c r="B557" s="1964">
        <v>3</v>
      </c>
      <c r="C557" s="1223">
        <v>0</v>
      </c>
      <c r="D557" s="1223">
        <v>0</v>
      </c>
      <c r="E557" s="1223">
        <v>0</v>
      </c>
      <c r="F557" s="1223">
        <v>0</v>
      </c>
      <c r="G557" s="1223">
        <v>0</v>
      </c>
      <c r="H557" s="1224">
        <v>3</v>
      </c>
      <c r="I557" s="1224">
        <v>3</v>
      </c>
      <c r="J557" s="1225">
        <v>21</v>
      </c>
      <c r="K557" s="1223">
        <v>7</v>
      </c>
      <c r="L557" s="2160" t="s">
        <v>1003</v>
      </c>
      <c r="M557" s="1033">
        <v>1580000</v>
      </c>
      <c r="N557" s="1033">
        <v>14838139</v>
      </c>
      <c r="O557" s="1227">
        <v>7041374</v>
      </c>
    </row>
    <row r="558" spans="1:15" ht="15" customHeight="1" x14ac:dyDescent="0.15">
      <c r="A558" s="1036" t="s">
        <v>385</v>
      </c>
      <c r="B558" s="1964">
        <v>0</v>
      </c>
      <c r="C558" s="1223"/>
      <c r="D558" s="1223"/>
      <c r="E558" s="1223"/>
      <c r="F558" s="1223"/>
      <c r="G558" s="1223"/>
      <c r="H558" s="1224">
        <v>0</v>
      </c>
      <c r="I558" s="1224">
        <v>0</v>
      </c>
      <c r="J558" s="1225">
        <v>0</v>
      </c>
      <c r="K558" s="1225"/>
      <c r="L558" s="1226"/>
      <c r="M558" s="1033"/>
      <c r="N558" s="1033"/>
      <c r="O558" s="1227"/>
    </row>
    <row r="559" spans="1:15" ht="15" customHeight="1" x14ac:dyDescent="0.15">
      <c r="A559" s="1036" t="s">
        <v>386</v>
      </c>
      <c r="B559" s="1964">
        <v>0</v>
      </c>
      <c r="C559" s="1223"/>
      <c r="D559" s="1223"/>
      <c r="E559" s="1223"/>
      <c r="F559" s="1223"/>
      <c r="G559" s="1223"/>
      <c r="H559" s="1224">
        <v>0</v>
      </c>
      <c r="I559" s="1224">
        <v>0</v>
      </c>
      <c r="J559" s="1225">
        <v>0</v>
      </c>
      <c r="K559" s="1225"/>
      <c r="L559" s="1226"/>
      <c r="M559" s="1033"/>
      <c r="N559" s="1033"/>
      <c r="O559" s="1625"/>
    </row>
    <row r="560" spans="1:15" ht="15" customHeight="1" x14ac:dyDescent="0.15">
      <c r="A560" s="1036" t="s">
        <v>387</v>
      </c>
      <c r="B560" s="1964">
        <v>0</v>
      </c>
      <c r="C560" s="1223"/>
      <c r="D560" s="1223"/>
      <c r="E560" s="1223"/>
      <c r="F560" s="1223"/>
      <c r="G560" s="1223"/>
      <c r="H560" s="1224">
        <v>0</v>
      </c>
      <c r="I560" s="1224">
        <v>0</v>
      </c>
      <c r="J560" s="1225">
        <v>0</v>
      </c>
      <c r="K560" s="1225"/>
      <c r="L560" s="1226"/>
      <c r="M560" s="1033"/>
      <c r="N560" s="1033"/>
      <c r="O560" s="1227"/>
    </row>
    <row r="561" spans="1:15" ht="15" customHeight="1" x14ac:dyDescent="0.15">
      <c r="A561" s="1036" t="s">
        <v>388</v>
      </c>
      <c r="B561" s="1964">
        <v>0</v>
      </c>
      <c r="C561" s="1223"/>
      <c r="D561" s="1223"/>
      <c r="E561" s="1223"/>
      <c r="F561" s="1223"/>
      <c r="G561" s="1223"/>
      <c r="H561" s="1224">
        <v>0</v>
      </c>
      <c r="I561" s="1224">
        <v>0</v>
      </c>
      <c r="J561" s="1225">
        <v>0</v>
      </c>
      <c r="K561" s="1225"/>
      <c r="L561" s="1226"/>
      <c r="M561" s="1033"/>
      <c r="N561" s="1033"/>
      <c r="O561" s="1227"/>
    </row>
    <row r="562" spans="1:15" ht="15" customHeight="1" x14ac:dyDescent="0.15">
      <c r="A562" s="1232" t="s">
        <v>389</v>
      </c>
      <c r="B562" s="1076">
        <v>17</v>
      </c>
      <c r="C562" s="1076">
        <v>6</v>
      </c>
      <c r="D562" s="1076">
        <v>2.5</v>
      </c>
      <c r="E562" s="1076">
        <v>0</v>
      </c>
      <c r="F562" s="1076">
        <v>0</v>
      </c>
      <c r="G562" s="1076">
        <v>3</v>
      </c>
      <c r="H562" s="1076">
        <v>11.5</v>
      </c>
      <c r="I562" s="1076">
        <v>23</v>
      </c>
      <c r="J562" s="1228">
        <v>72.5</v>
      </c>
      <c r="K562" s="1228">
        <v>6.3043478260869561</v>
      </c>
      <c r="L562" s="1230"/>
      <c r="M562" s="1070"/>
      <c r="N562" s="485"/>
      <c r="O562" s="486"/>
    </row>
    <row r="563" spans="1:15" ht="15" customHeight="1" x14ac:dyDescent="0.15">
      <c r="A563" s="1036" t="s">
        <v>390</v>
      </c>
      <c r="B563" s="1030">
        <v>0</v>
      </c>
      <c r="C563" s="1223"/>
      <c r="D563" s="1223"/>
      <c r="E563" s="1223"/>
      <c r="F563" s="1223"/>
      <c r="G563" s="1223"/>
      <c r="H563" s="1224">
        <v>0</v>
      </c>
      <c r="I563" s="1224">
        <v>0</v>
      </c>
      <c r="J563" s="1225">
        <v>0</v>
      </c>
      <c r="K563" s="1225"/>
      <c r="L563" s="1226"/>
      <c r="M563" s="1033"/>
      <c r="N563" s="1033"/>
      <c r="O563" s="1227"/>
    </row>
    <row r="564" spans="1:15" ht="15" customHeight="1" x14ac:dyDescent="0.15">
      <c r="A564" s="1036" t="s">
        <v>391</v>
      </c>
      <c r="B564" s="1030">
        <v>0</v>
      </c>
      <c r="C564" s="1223"/>
      <c r="D564" s="1223"/>
      <c r="E564" s="1223"/>
      <c r="F564" s="1223"/>
      <c r="G564" s="1223"/>
      <c r="H564" s="1224">
        <v>0</v>
      </c>
      <c r="I564" s="1224">
        <v>0</v>
      </c>
      <c r="J564" s="1225">
        <v>0</v>
      </c>
      <c r="K564" s="1225"/>
      <c r="L564" s="1226"/>
      <c r="M564" s="1033"/>
      <c r="N564" s="1033"/>
      <c r="O564" s="1227"/>
    </row>
    <row r="565" spans="1:15" ht="15" customHeight="1" x14ac:dyDescent="0.15">
      <c r="A565" s="1036" t="s">
        <v>392</v>
      </c>
      <c r="B565" s="1030">
        <v>8</v>
      </c>
      <c r="C565" s="1223">
        <v>3</v>
      </c>
      <c r="D565" s="1223">
        <v>2.5</v>
      </c>
      <c r="E565" s="1223">
        <v>0</v>
      </c>
      <c r="F565" s="1223">
        <v>0</v>
      </c>
      <c r="G565" s="1223">
        <v>2</v>
      </c>
      <c r="H565" s="1224">
        <v>3.5</v>
      </c>
      <c r="I565" s="1224">
        <v>11</v>
      </c>
      <c r="J565" s="1225">
        <v>24.5</v>
      </c>
      <c r="K565" s="1223">
        <v>7</v>
      </c>
      <c r="L565" s="2160" t="s">
        <v>1003</v>
      </c>
      <c r="M565" s="1033">
        <v>1580000</v>
      </c>
      <c r="N565" s="1033">
        <v>14838139</v>
      </c>
      <c r="O565" s="1227">
        <v>7041374</v>
      </c>
    </row>
    <row r="566" spans="1:15" ht="15" customHeight="1" x14ac:dyDescent="0.15">
      <c r="A566" s="1036" t="s">
        <v>393</v>
      </c>
      <c r="B566" s="1223">
        <v>7</v>
      </c>
      <c r="C566" s="1223">
        <v>0</v>
      </c>
      <c r="D566" s="1223">
        <v>0</v>
      </c>
      <c r="E566" s="1223">
        <v>0</v>
      </c>
      <c r="F566" s="1223">
        <v>0</v>
      </c>
      <c r="G566" s="1223">
        <v>0</v>
      </c>
      <c r="H566" s="1224">
        <v>7</v>
      </c>
      <c r="I566" s="1224">
        <v>7</v>
      </c>
      <c r="J566" s="1225">
        <v>42</v>
      </c>
      <c r="K566" s="1223">
        <v>6</v>
      </c>
      <c r="L566" s="2160" t="s">
        <v>1003</v>
      </c>
      <c r="M566" s="1033">
        <v>1580000</v>
      </c>
      <c r="N566" s="1033">
        <v>14838139</v>
      </c>
      <c r="O566" s="1227">
        <v>7041374</v>
      </c>
    </row>
    <row r="567" spans="1:15" ht="15" customHeight="1" x14ac:dyDescent="0.15">
      <c r="A567" s="1036" t="s">
        <v>394</v>
      </c>
      <c r="B567" s="1030">
        <v>0</v>
      </c>
      <c r="C567" s="1223"/>
      <c r="D567" s="1223"/>
      <c r="E567" s="1223"/>
      <c r="F567" s="1223"/>
      <c r="G567" s="1223"/>
      <c r="H567" s="1224">
        <v>0</v>
      </c>
      <c r="I567" s="1224">
        <v>0</v>
      </c>
      <c r="J567" s="1225">
        <v>0</v>
      </c>
      <c r="K567" s="1223"/>
      <c r="L567" s="1226"/>
      <c r="M567" s="1033"/>
      <c r="N567" s="1033"/>
      <c r="O567" s="1227"/>
    </row>
    <row r="568" spans="1:15" ht="15" customHeight="1" x14ac:dyDescent="0.15">
      <c r="A568" s="1036" t="s">
        <v>395</v>
      </c>
      <c r="B568" s="1030">
        <v>0</v>
      </c>
      <c r="C568" s="1223"/>
      <c r="D568" s="1223"/>
      <c r="E568" s="1223"/>
      <c r="F568" s="1223"/>
      <c r="G568" s="1223"/>
      <c r="H568" s="1224">
        <v>0</v>
      </c>
      <c r="I568" s="1224">
        <v>0</v>
      </c>
      <c r="J568" s="1225">
        <v>0</v>
      </c>
      <c r="K568" s="1223"/>
      <c r="L568" s="1226"/>
      <c r="M568" s="1033"/>
      <c r="N568" s="1033"/>
      <c r="O568" s="1227"/>
    </row>
    <row r="569" spans="1:15" ht="15" customHeight="1" x14ac:dyDescent="0.15">
      <c r="A569" s="1036" t="s">
        <v>396</v>
      </c>
      <c r="B569" s="1030">
        <v>2</v>
      </c>
      <c r="C569" s="1223">
        <v>3</v>
      </c>
      <c r="D569" s="1223">
        <v>0</v>
      </c>
      <c r="E569" s="1223">
        <v>0</v>
      </c>
      <c r="F569" s="1223">
        <v>0</v>
      </c>
      <c r="G569" s="1223">
        <v>1</v>
      </c>
      <c r="H569" s="1224">
        <v>1</v>
      </c>
      <c r="I569" s="1224">
        <v>5</v>
      </c>
      <c r="J569" s="1225">
        <v>6</v>
      </c>
      <c r="K569" s="1223">
        <v>6</v>
      </c>
      <c r="L569" s="2160" t="s">
        <v>1003</v>
      </c>
      <c r="M569" s="1033">
        <v>1580000</v>
      </c>
      <c r="N569" s="1033">
        <v>14838139</v>
      </c>
      <c r="O569" s="1227">
        <v>7041374</v>
      </c>
    </row>
    <row r="570" spans="1:15" ht="15" customHeight="1" x14ac:dyDescent="0.15">
      <c r="A570" s="1036" t="s">
        <v>397</v>
      </c>
      <c r="B570" s="1030">
        <v>0</v>
      </c>
      <c r="C570" s="1223"/>
      <c r="D570" s="1223"/>
      <c r="E570" s="1223"/>
      <c r="F570" s="1223"/>
      <c r="G570" s="1223"/>
      <c r="H570" s="1224">
        <v>0</v>
      </c>
      <c r="I570" s="1224">
        <v>0</v>
      </c>
      <c r="J570" s="1225">
        <v>0</v>
      </c>
      <c r="K570" s="1225"/>
      <c r="L570" s="1226"/>
      <c r="M570" s="1033"/>
      <c r="N570" s="1033"/>
      <c r="O570" s="1227"/>
    </row>
    <row r="571" spans="1:15" ht="15" customHeight="1" x14ac:dyDescent="0.15">
      <c r="A571" s="1232" t="s">
        <v>398</v>
      </c>
      <c r="B571" s="1076">
        <v>0</v>
      </c>
      <c r="C571" s="1076">
        <v>0</v>
      </c>
      <c r="D571" s="1076">
        <v>0</v>
      </c>
      <c r="E571" s="1076">
        <v>0</v>
      </c>
      <c r="F571" s="1076">
        <v>0</v>
      </c>
      <c r="G571" s="1076">
        <v>0</v>
      </c>
      <c r="H571" s="1076">
        <v>0</v>
      </c>
      <c r="I571" s="1076">
        <v>0</v>
      </c>
      <c r="J571" s="1228">
        <v>0</v>
      </c>
      <c r="K571" s="1228"/>
      <c r="L571" s="1230"/>
      <c r="M571" s="1070"/>
      <c r="N571" s="1070"/>
      <c r="O571" s="1231"/>
    </row>
    <row r="572" spans="1:15" ht="15" customHeight="1" x14ac:dyDescent="0.15">
      <c r="A572" s="1036" t="s">
        <v>399</v>
      </c>
      <c r="B572" s="1030">
        <v>0</v>
      </c>
      <c r="C572" s="1223"/>
      <c r="D572" s="1223"/>
      <c r="E572" s="1223"/>
      <c r="F572" s="1223"/>
      <c r="G572" s="1223"/>
      <c r="H572" s="1224">
        <v>0</v>
      </c>
      <c r="I572" s="1224">
        <v>0</v>
      </c>
      <c r="J572" s="1225">
        <v>0</v>
      </c>
      <c r="K572" s="1225"/>
      <c r="L572" s="1226"/>
      <c r="M572" s="1033"/>
      <c r="N572" s="1033"/>
      <c r="O572" s="1227"/>
    </row>
    <row r="573" spans="1:15" ht="15" customHeight="1" x14ac:dyDescent="0.15">
      <c r="A573" s="1036" t="s">
        <v>400</v>
      </c>
      <c r="B573" s="1030">
        <v>0</v>
      </c>
      <c r="C573" s="1223"/>
      <c r="D573" s="1223"/>
      <c r="E573" s="1223"/>
      <c r="F573" s="1223"/>
      <c r="G573" s="1223"/>
      <c r="H573" s="1224">
        <v>0</v>
      </c>
      <c r="I573" s="1224">
        <v>0</v>
      </c>
      <c r="J573" s="1225">
        <v>0</v>
      </c>
      <c r="K573" s="1225"/>
      <c r="L573" s="1226"/>
      <c r="M573" s="1033"/>
      <c r="N573" s="1033"/>
      <c r="O573" s="1227"/>
    </row>
    <row r="574" spans="1:15" ht="15" customHeight="1" x14ac:dyDescent="0.15">
      <c r="A574" s="1036" t="s">
        <v>401</v>
      </c>
      <c r="B574" s="1030">
        <v>0</v>
      </c>
      <c r="C574" s="1223"/>
      <c r="D574" s="1223"/>
      <c r="E574" s="1223"/>
      <c r="F574" s="1223"/>
      <c r="G574" s="1223"/>
      <c r="H574" s="1224">
        <v>0</v>
      </c>
      <c r="I574" s="1224">
        <v>0</v>
      </c>
      <c r="J574" s="1225">
        <v>0</v>
      </c>
      <c r="K574" s="1225"/>
      <c r="L574" s="1226"/>
      <c r="M574" s="1033"/>
      <c r="N574" s="1033"/>
      <c r="O574" s="1227"/>
    </row>
    <row r="575" spans="1:15" ht="15" customHeight="1" x14ac:dyDescent="0.15">
      <c r="A575" s="1036" t="s">
        <v>402</v>
      </c>
      <c r="B575" s="1030">
        <v>0</v>
      </c>
      <c r="C575" s="1223"/>
      <c r="D575" s="1223"/>
      <c r="E575" s="1223"/>
      <c r="F575" s="1223"/>
      <c r="G575" s="1223"/>
      <c r="H575" s="1224">
        <v>0</v>
      </c>
      <c r="I575" s="1224">
        <v>0</v>
      </c>
      <c r="J575" s="1225">
        <v>0</v>
      </c>
      <c r="K575" s="1225"/>
      <c r="L575" s="1226"/>
      <c r="M575" s="1033"/>
      <c r="N575" s="1033"/>
      <c r="O575" s="1227"/>
    </row>
    <row r="576" spans="1:15" ht="15" customHeight="1" x14ac:dyDescent="0.15">
      <c r="A576" s="1036" t="s">
        <v>403</v>
      </c>
      <c r="B576" s="1030">
        <v>0</v>
      </c>
      <c r="C576" s="1223"/>
      <c r="D576" s="1223"/>
      <c r="E576" s="1223"/>
      <c r="F576" s="1223"/>
      <c r="G576" s="1223"/>
      <c r="H576" s="1224">
        <v>0</v>
      </c>
      <c r="I576" s="1224">
        <v>0</v>
      </c>
      <c r="J576" s="1225">
        <v>0</v>
      </c>
      <c r="K576" s="1225"/>
      <c r="L576" s="1226"/>
      <c r="M576" s="1033"/>
      <c r="N576" s="1033"/>
      <c r="O576" s="1227"/>
    </row>
    <row r="577" spans="1:15" ht="15" customHeight="1" x14ac:dyDescent="0.15">
      <c r="A577" s="1036" t="s">
        <v>404</v>
      </c>
      <c r="B577" s="1030">
        <v>0</v>
      </c>
      <c r="C577" s="1223"/>
      <c r="D577" s="1223"/>
      <c r="E577" s="1223"/>
      <c r="F577" s="1223"/>
      <c r="G577" s="1223"/>
      <c r="H577" s="1224">
        <v>0</v>
      </c>
      <c r="I577" s="1224">
        <v>0</v>
      </c>
      <c r="J577" s="1225">
        <v>0</v>
      </c>
      <c r="K577" s="1225"/>
      <c r="L577" s="1226"/>
      <c r="M577" s="1033"/>
      <c r="N577" s="1033"/>
      <c r="O577" s="1227"/>
    </row>
    <row r="578" spans="1:15" ht="15" customHeight="1" x14ac:dyDescent="0.15">
      <c r="A578" s="1036" t="s">
        <v>405</v>
      </c>
      <c r="B578" s="1030">
        <v>0</v>
      </c>
      <c r="C578" s="1223"/>
      <c r="D578" s="1223"/>
      <c r="E578" s="1223"/>
      <c r="F578" s="1223"/>
      <c r="G578" s="1223"/>
      <c r="H578" s="1224">
        <v>0</v>
      </c>
      <c r="I578" s="1224">
        <v>0</v>
      </c>
      <c r="J578" s="1225">
        <v>0</v>
      </c>
      <c r="K578" s="1225"/>
      <c r="L578" s="1226"/>
      <c r="M578" s="1033"/>
      <c r="N578" s="1033"/>
      <c r="O578" s="1227"/>
    </row>
    <row r="579" spans="1:15" ht="15" customHeight="1" x14ac:dyDescent="0.15">
      <c r="A579" s="1036" t="s">
        <v>954</v>
      </c>
      <c r="B579" s="1030">
        <v>0</v>
      </c>
      <c r="C579" s="1223"/>
      <c r="D579" s="1223"/>
      <c r="E579" s="1223"/>
      <c r="F579" s="1223"/>
      <c r="G579" s="1223"/>
      <c r="H579" s="1224">
        <v>0</v>
      </c>
      <c r="I579" s="1224">
        <v>0</v>
      </c>
      <c r="J579" s="1225">
        <v>0</v>
      </c>
      <c r="K579" s="1225"/>
      <c r="L579" s="1226"/>
      <c r="M579" s="1033"/>
      <c r="N579" s="1033"/>
      <c r="O579" s="1227"/>
    </row>
    <row r="580" spans="1:15" ht="15" customHeight="1" thickBot="1" x14ac:dyDescent="0.2">
      <c r="A580" s="1217" t="s">
        <v>407</v>
      </c>
      <c r="B580" s="261">
        <v>0</v>
      </c>
      <c r="C580" s="1218"/>
      <c r="D580" s="1218"/>
      <c r="E580" s="1218"/>
      <c r="F580" s="1218"/>
      <c r="G580" s="1218"/>
      <c r="H580" s="1224">
        <v>0</v>
      </c>
      <c r="I580" s="1224">
        <v>0</v>
      </c>
      <c r="J580" s="1225">
        <v>0</v>
      </c>
      <c r="K580" s="1219"/>
      <c r="L580" s="1220"/>
      <c r="M580" s="1221"/>
      <c r="N580" s="1221"/>
      <c r="O580" s="1222"/>
    </row>
    <row r="581" spans="1:15" ht="15" customHeight="1" thickBot="1" x14ac:dyDescent="0.2">
      <c r="A581" s="449" t="s">
        <v>955</v>
      </c>
      <c r="B581" s="1208">
        <v>236.9</v>
      </c>
      <c r="C581" s="1208">
        <v>25</v>
      </c>
      <c r="D581" s="1208">
        <v>18.5</v>
      </c>
      <c r="E581" s="1208">
        <v>0</v>
      </c>
      <c r="F581" s="1208">
        <v>13</v>
      </c>
      <c r="G581" s="1208">
        <v>23</v>
      </c>
      <c r="H581" s="1208">
        <v>181.4</v>
      </c>
      <c r="I581" s="1208">
        <v>247.9</v>
      </c>
      <c r="J581" s="1209">
        <v>1233.6999999999998</v>
      </c>
      <c r="K581" s="1209">
        <v>6.8009922822491715</v>
      </c>
      <c r="L581" s="1615" t="s">
        <v>1003</v>
      </c>
      <c r="M581" s="1211">
        <v>1580000.0000000002</v>
      </c>
      <c r="N581" s="1211">
        <v>14838139</v>
      </c>
      <c r="O581" s="562">
        <v>7041373.9999999981</v>
      </c>
    </row>
    <row r="582" spans="1:15" x14ac:dyDescent="0.15">
      <c r="A582" s="7" t="s">
        <v>1925</v>
      </c>
      <c r="B582" s="8"/>
      <c r="C582" s="8"/>
      <c r="D582" s="8"/>
      <c r="E582" s="9"/>
      <c r="F582" s="10"/>
      <c r="G582" s="11"/>
      <c r="H582" s="8"/>
      <c r="I582" s="249"/>
      <c r="J582" s="249"/>
      <c r="K582" s="257"/>
      <c r="L582" s="258"/>
      <c r="M582" s="259"/>
      <c r="N582" s="259"/>
      <c r="O582" s="259"/>
    </row>
    <row r="583" spans="1:15" x14ac:dyDescent="0.15">
      <c r="A583" s="42" t="s">
        <v>1761</v>
      </c>
      <c r="B583" s="246"/>
      <c r="C583" s="246"/>
      <c r="D583" s="246"/>
      <c r="E583" s="246"/>
      <c r="F583" s="246"/>
      <c r="G583" s="246"/>
      <c r="H583" s="249"/>
      <c r="I583" s="249"/>
      <c r="J583" s="249"/>
      <c r="K583" s="257"/>
      <c r="L583" s="258"/>
      <c r="M583" s="259"/>
      <c r="N583" s="259"/>
      <c r="O583" s="259"/>
    </row>
    <row r="584" spans="1:15" x14ac:dyDescent="0.15">
      <c r="A584" s="260"/>
      <c r="B584" s="246"/>
      <c r="C584" s="246"/>
      <c r="D584" s="246"/>
      <c r="E584" s="246"/>
      <c r="F584" s="246"/>
      <c r="G584" s="246"/>
      <c r="H584" s="249"/>
      <c r="I584" s="249"/>
      <c r="J584" s="249"/>
      <c r="K584" s="257"/>
      <c r="L584" s="258"/>
      <c r="M584" s="259"/>
      <c r="N584" s="259"/>
      <c r="O584" s="259"/>
    </row>
    <row r="585" spans="1:15" x14ac:dyDescent="0.15">
      <c r="A585" s="260"/>
      <c r="B585" s="246"/>
      <c r="C585" s="246"/>
      <c r="D585" s="246"/>
      <c r="E585" s="246"/>
      <c r="F585" s="246"/>
      <c r="G585" s="246"/>
      <c r="H585" s="249"/>
      <c r="I585" s="249"/>
      <c r="J585" s="249"/>
      <c r="K585" s="257"/>
      <c r="L585" s="258"/>
      <c r="M585" s="259"/>
      <c r="N585" s="259"/>
      <c r="O585" s="259"/>
    </row>
    <row r="586" spans="1:15" ht="14" x14ac:dyDescent="0.15">
      <c r="A586" s="2815" t="s">
        <v>1958</v>
      </c>
      <c r="B586" s="2815"/>
      <c r="C586" s="2815"/>
      <c r="D586" s="2815"/>
      <c r="E586" s="2815"/>
      <c r="F586" s="2815"/>
      <c r="G586" s="2815"/>
      <c r="H586" s="2815"/>
      <c r="I586" s="2815"/>
      <c r="J586" s="2815"/>
      <c r="K586" s="2815"/>
      <c r="L586" s="2815"/>
      <c r="M586" s="2815"/>
      <c r="N586" s="2815"/>
      <c r="O586" s="2815"/>
    </row>
    <row r="587" spans="1:15" ht="14" thickBot="1" x14ac:dyDescent="0.2">
      <c r="A587" s="247" t="s">
        <v>962</v>
      </c>
      <c r="B587" s="246"/>
      <c r="C587" s="246"/>
      <c r="D587" s="246"/>
      <c r="E587" s="246"/>
      <c r="F587" s="246"/>
      <c r="G587" s="246"/>
      <c r="H587" s="249"/>
      <c r="I587" s="249"/>
      <c r="J587" s="249"/>
      <c r="K587" s="249"/>
      <c r="L587" s="250"/>
      <c r="M587" s="246"/>
      <c r="N587" s="246"/>
      <c r="O587" s="246"/>
    </row>
    <row r="588" spans="1:15" ht="15" customHeight="1" x14ac:dyDescent="0.15">
      <c r="A588" s="2816" t="s">
        <v>343</v>
      </c>
      <c r="B588" s="2819" t="s">
        <v>1959</v>
      </c>
      <c r="C588" s="2820"/>
      <c r="D588" s="2820"/>
      <c r="E588" s="2820"/>
      <c r="F588" s="2820"/>
      <c r="G588" s="2820"/>
      <c r="H588" s="2820"/>
      <c r="I588" s="2820"/>
      <c r="J588" s="2820"/>
      <c r="K588" s="2820"/>
      <c r="L588" s="2820"/>
      <c r="M588" s="2820"/>
      <c r="N588" s="2820"/>
      <c r="O588" s="2821"/>
    </row>
    <row r="589" spans="1:15" ht="15" customHeight="1" x14ac:dyDescent="0.15">
      <c r="A589" s="2817"/>
      <c r="B589" s="2822" t="s">
        <v>205</v>
      </c>
      <c r="C589" s="2822"/>
      <c r="D589" s="2822"/>
      <c r="E589" s="2822"/>
      <c r="F589" s="2822"/>
      <c r="G589" s="2822"/>
      <c r="H589" s="2822"/>
      <c r="I589" s="2822"/>
      <c r="J589" s="2283"/>
      <c r="K589" s="2283" t="s">
        <v>926</v>
      </c>
      <c r="L589" s="2283"/>
      <c r="M589" s="1199" t="s">
        <v>453</v>
      </c>
      <c r="N589" s="1199" t="s">
        <v>932</v>
      </c>
      <c r="O589" s="1204" t="s">
        <v>932</v>
      </c>
    </row>
    <row r="590" spans="1:15" ht="15" customHeight="1" x14ac:dyDescent="0.15">
      <c r="A590" s="2817"/>
      <c r="B590" s="2283" t="s">
        <v>449</v>
      </c>
      <c r="C590" s="2283"/>
      <c r="D590" s="2283" t="s">
        <v>1757</v>
      </c>
      <c r="E590" s="2283"/>
      <c r="F590" s="2283"/>
      <c r="G590" s="2283" t="s">
        <v>933</v>
      </c>
      <c r="H590" s="2283"/>
      <c r="I590" s="2283" t="s">
        <v>449</v>
      </c>
      <c r="J590" s="2308" t="s">
        <v>934</v>
      </c>
      <c r="K590" s="2308" t="s">
        <v>864</v>
      </c>
      <c r="L590" s="2308" t="s">
        <v>345</v>
      </c>
      <c r="M590" s="1200" t="s">
        <v>935</v>
      </c>
      <c r="N590" s="1200" t="s">
        <v>936</v>
      </c>
      <c r="O590" s="1205" t="s">
        <v>935</v>
      </c>
    </row>
    <row r="591" spans="1:15" ht="15" customHeight="1" x14ac:dyDescent="0.15">
      <c r="A591" s="2817"/>
      <c r="B591" s="2308" t="s">
        <v>938</v>
      </c>
      <c r="C591" s="2308" t="s">
        <v>940</v>
      </c>
      <c r="D591" s="2308" t="s">
        <v>1972</v>
      </c>
      <c r="E591" s="2308" t="s">
        <v>889</v>
      </c>
      <c r="F591" s="2308" t="s">
        <v>939</v>
      </c>
      <c r="G591" s="2308" t="s">
        <v>941</v>
      </c>
      <c r="H591" s="2308" t="s">
        <v>858</v>
      </c>
      <c r="I591" s="2308" t="s">
        <v>857</v>
      </c>
      <c r="J591" s="2308" t="s">
        <v>942</v>
      </c>
      <c r="K591" s="2308" t="s">
        <v>943</v>
      </c>
      <c r="L591" s="2308" t="s">
        <v>351</v>
      </c>
      <c r="M591" s="1200" t="s">
        <v>944</v>
      </c>
      <c r="N591" s="1200" t="s">
        <v>945</v>
      </c>
      <c r="O591" s="1205" t="s">
        <v>946</v>
      </c>
    </row>
    <row r="592" spans="1:15" ht="15" customHeight="1" thickBot="1" x14ac:dyDescent="0.2">
      <c r="A592" s="2818"/>
      <c r="B592" s="2032">
        <v>43100</v>
      </c>
      <c r="C592" s="2309">
        <v>2018</v>
      </c>
      <c r="D592" s="2309">
        <v>2018</v>
      </c>
      <c r="E592" s="2309">
        <v>2018</v>
      </c>
      <c r="F592" s="2309">
        <v>2018</v>
      </c>
      <c r="G592" s="2309" t="s">
        <v>947</v>
      </c>
      <c r="H592" s="1203">
        <v>2018</v>
      </c>
      <c r="I592" s="2032">
        <v>43465</v>
      </c>
      <c r="J592" s="2032" t="s">
        <v>1960</v>
      </c>
      <c r="K592" s="2032" t="s">
        <v>1960</v>
      </c>
      <c r="L592" s="2309" t="s">
        <v>457</v>
      </c>
      <c r="M592" s="1202" t="s">
        <v>948</v>
      </c>
      <c r="N592" s="1202" t="s">
        <v>949</v>
      </c>
      <c r="O592" s="1206" t="s">
        <v>949</v>
      </c>
    </row>
    <row r="593" spans="1:15" ht="15" customHeight="1" x14ac:dyDescent="0.15">
      <c r="A593" s="1212" t="s">
        <v>367</v>
      </c>
      <c r="B593" s="1207">
        <v>221.45000000000002</v>
      </c>
      <c r="C593" s="1207">
        <v>19</v>
      </c>
      <c r="D593" s="1207">
        <v>0</v>
      </c>
      <c r="E593" s="1207">
        <v>8.5</v>
      </c>
      <c r="F593" s="1207">
        <v>12</v>
      </c>
      <c r="G593" s="1207">
        <v>11.5</v>
      </c>
      <c r="H593" s="1207">
        <v>189.45000000000002</v>
      </c>
      <c r="I593" s="1207">
        <v>219.95000000000002</v>
      </c>
      <c r="J593" s="1213">
        <v>2041.55</v>
      </c>
      <c r="K593" s="1626">
        <v>10.776194246503033</v>
      </c>
      <c r="L593" s="405"/>
      <c r="M593" s="1215"/>
      <c r="N593" s="1215"/>
      <c r="O593" s="1216"/>
    </row>
    <row r="594" spans="1:15" ht="15" customHeight="1" x14ac:dyDescent="0.15">
      <c r="A594" s="1036" t="s">
        <v>368</v>
      </c>
      <c r="B594" s="1585">
        <v>35</v>
      </c>
      <c r="C594" s="1223">
        <v>2</v>
      </c>
      <c r="D594" s="1223">
        <v>0</v>
      </c>
      <c r="E594" s="1223">
        <v>0</v>
      </c>
      <c r="F594" s="1223">
        <v>0</v>
      </c>
      <c r="G594" s="1223">
        <v>0</v>
      </c>
      <c r="H594" s="1224">
        <v>35</v>
      </c>
      <c r="I594" s="1224">
        <v>37</v>
      </c>
      <c r="J594" s="1225">
        <v>350</v>
      </c>
      <c r="K594" s="1223">
        <v>10</v>
      </c>
      <c r="L594" s="2160" t="s">
        <v>1003</v>
      </c>
      <c r="M594" s="1033">
        <v>1570000</v>
      </c>
      <c r="N594" s="2156">
        <v>10878942</v>
      </c>
      <c r="O594" s="1985">
        <v>11654261</v>
      </c>
    </row>
    <row r="595" spans="1:15" ht="15" customHeight="1" x14ac:dyDescent="0.15">
      <c r="A595" s="1036" t="s">
        <v>369</v>
      </c>
      <c r="B595" s="1585">
        <v>3</v>
      </c>
      <c r="C595" s="1223">
        <v>0</v>
      </c>
      <c r="D595" s="1223">
        <v>0</v>
      </c>
      <c r="E595" s="1223">
        <v>0</v>
      </c>
      <c r="F595" s="1223">
        <v>0</v>
      </c>
      <c r="G595" s="1223">
        <v>0</v>
      </c>
      <c r="H595" s="1224">
        <v>3</v>
      </c>
      <c r="I595" s="1224">
        <v>3</v>
      </c>
      <c r="J595" s="1225">
        <v>18</v>
      </c>
      <c r="K595" s="1223">
        <v>6</v>
      </c>
      <c r="L595" s="2160" t="s">
        <v>1003</v>
      </c>
      <c r="M595" s="1033">
        <v>1570000</v>
      </c>
      <c r="N595" s="2156">
        <v>10878942</v>
      </c>
      <c r="O595" s="1985">
        <v>11654261</v>
      </c>
    </row>
    <row r="596" spans="1:15" ht="15" customHeight="1" x14ac:dyDescent="0.15">
      <c r="A596" s="1036" t="s">
        <v>370</v>
      </c>
      <c r="B596" s="1585">
        <v>27.5</v>
      </c>
      <c r="C596" s="1223">
        <v>3</v>
      </c>
      <c r="D596" s="1223">
        <v>0</v>
      </c>
      <c r="E596" s="1223">
        <v>0</v>
      </c>
      <c r="F596" s="1223">
        <v>0</v>
      </c>
      <c r="G596" s="1223">
        <v>1</v>
      </c>
      <c r="H596" s="1224">
        <v>26.5</v>
      </c>
      <c r="I596" s="1224">
        <v>30.5</v>
      </c>
      <c r="J596" s="1225">
        <v>291.5</v>
      </c>
      <c r="K596" s="1223">
        <v>11</v>
      </c>
      <c r="L596" s="2160" t="s">
        <v>1003</v>
      </c>
      <c r="M596" s="1033">
        <v>1570000</v>
      </c>
      <c r="N596" s="2156">
        <v>10878942</v>
      </c>
      <c r="O596" s="1985">
        <v>11654261</v>
      </c>
    </row>
    <row r="597" spans="1:15" ht="15" customHeight="1" x14ac:dyDescent="0.15">
      <c r="A597" s="1036" t="s">
        <v>371</v>
      </c>
      <c r="B597" s="1585">
        <v>2</v>
      </c>
      <c r="C597" s="1223">
        <v>0</v>
      </c>
      <c r="D597" s="1223">
        <v>0</v>
      </c>
      <c r="E597" s="1223">
        <v>0</v>
      </c>
      <c r="F597" s="1223">
        <v>0</v>
      </c>
      <c r="G597" s="1223">
        <v>0</v>
      </c>
      <c r="H597" s="1224">
        <v>2</v>
      </c>
      <c r="I597" s="1224">
        <v>2</v>
      </c>
      <c r="J597" s="1225">
        <v>18</v>
      </c>
      <c r="K597" s="1223">
        <v>9</v>
      </c>
      <c r="L597" s="2160" t="s">
        <v>1003</v>
      </c>
      <c r="M597" s="1033">
        <v>1570000</v>
      </c>
      <c r="N597" s="2156">
        <v>10878942</v>
      </c>
      <c r="O597" s="1985">
        <v>11654261</v>
      </c>
    </row>
    <row r="598" spans="1:15" ht="15" customHeight="1" x14ac:dyDescent="0.15">
      <c r="A598" s="1036" t="s">
        <v>372</v>
      </c>
      <c r="B598" s="1585">
        <v>54</v>
      </c>
      <c r="C598" s="1223">
        <v>2</v>
      </c>
      <c r="D598" s="1223">
        <v>0</v>
      </c>
      <c r="E598" s="1223">
        <v>0</v>
      </c>
      <c r="F598" s="1223">
        <v>0</v>
      </c>
      <c r="G598" s="1223">
        <v>6</v>
      </c>
      <c r="H598" s="1224">
        <v>48</v>
      </c>
      <c r="I598" s="1224">
        <v>56</v>
      </c>
      <c r="J598" s="1225">
        <v>480</v>
      </c>
      <c r="K598" s="1223">
        <v>10</v>
      </c>
      <c r="L598" s="2160" t="s">
        <v>1003</v>
      </c>
      <c r="M598" s="1033">
        <v>1570000</v>
      </c>
      <c r="N598" s="2156">
        <v>10878942</v>
      </c>
      <c r="O598" s="1985">
        <v>11654261</v>
      </c>
    </row>
    <row r="599" spans="1:15" ht="15" customHeight="1" x14ac:dyDescent="0.15">
      <c r="A599" s="1036" t="s">
        <v>373</v>
      </c>
      <c r="B599" s="1585">
        <v>4.5</v>
      </c>
      <c r="C599" s="1223">
        <v>2</v>
      </c>
      <c r="D599" s="1223">
        <v>0</v>
      </c>
      <c r="E599" s="1223">
        <v>0</v>
      </c>
      <c r="F599" s="1223">
        <v>0</v>
      </c>
      <c r="G599" s="1223">
        <v>2</v>
      </c>
      <c r="H599" s="1224">
        <v>2.5</v>
      </c>
      <c r="I599" s="1224">
        <v>6.5</v>
      </c>
      <c r="J599" s="1225">
        <v>20</v>
      </c>
      <c r="K599" s="1223">
        <v>8</v>
      </c>
      <c r="L599" s="2160" t="s">
        <v>1003</v>
      </c>
      <c r="M599" s="1033">
        <v>1570000</v>
      </c>
      <c r="N599" s="2156">
        <v>10878942</v>
      </c>
      <c r="O599" s="1985">
        <v>11654261</v>
      </c>
    </row>
    <row r="600" spans="1:15" ht="15" customHeight="1" x14ac:dyDescent="0.15">
      <c r="A600" s="1036" t="s">
        <v>950</v>
      </c>
      <c r="B600" s="1585">
        <v>3.5</v>
      </c>
      <c r="C600" s="1223">
        <v>0</v>
      </c>
      <c r="D600" s="1223">
        <v>0</v>
      </c>
      <c r="E600" s="1223">
        <v>0</v>
      </c>
      <c r="F600" s="1223">
        <v>1</v>
      </c>
      <c r="G600" s="1223">
        <v>0</v>
      </c>
      <c r="H600" s="1224">
        <v>2.5</v>
      </c>
      <c r="I600" s="1224">
        <v>2.5</v>
      </c>
      <c r="J600" s="1225">
        <v>17.5</v>
      </c>
      <c r="K600" s="1223">
        <v>7</v>
      </c>
      <c r="L600" s="2160" t="s">
        <v>1003</v>
      </c>
      <c r="M600" s="1033">
        <v>1570000</v>
      </c>
      <c r="N600" s="2156">
        <v>10878942</v>
      </c>
      <c r="O600" s="1985">
        <v>11654261</v>
      </c>
    </row>
    <row r="601" spans="1:15" ht="15" customHeight="1" x14ac:dyDescent="0.15">
      <c r="A601" s="1036" t="s">
        <v>375</v>
      </c>
      <c r="B601" s="1585">
        <v>16.900000000000002</v>
      </c>
      <c r="C601" s="1223">
        <v>2</v>
      </c>
      <c r="D601" s="1223">
        <v>0</v>
      </c>
      <c r="E601" s="1223">
        <v>0.5</v>
      </c>
      <c r="F601" s="1223">
        <v>0</v>
      </c>
      <c r="G601" s="1223">
        <v>1.5</v>
      </c>
      <c r="H601" s="1224">
        <v>14.900000000000002</v>
      </c>
      <c r="I601" s="1224">
        <v>18.400000000000002</v>
      </c>
      <c r="J601" s="1225">
        <v>223.50000000000003</v>
      </c>
      <c r="K601" s="1223">
        <v>15</v>
      </c>
      <c r="L601" s="2160" t="s">
        <v>1003</v>
      </c>
      <c r="M601" s="1033">
        <v>1570000</v>
      </c>
      <c r="N601" s="2156">
        <v>10878942</v>
      </c>
      <c r="O601" s="1985">
        <v>11654261</v>
      </c>
    </row>
    <row r="602" spans="1:15" ht="15" customHeight="1" x14ac:dyDescent="0.15">
      <c r="A602" s="1036" t="s">
        <v>951</v>
      </c>
      <c r="B602" s="1585">
        <v>11</v>
      </c>
      <c r="C602" s="1223">
        <v>2</v>
      </c>
      <c r="D602" s="1223">
        <v>0</v>
      </c>
      <c r="E602" s="1223">
        <v>0</v>
      </c>
      <c r="F602" s="1223">
        <v>0</v>
      </c>
      <c r="G602" s="1223">
        <v>0</v>
      </c>
      <c r="H602" s="1224">
        <v>11</v>
      </c>
      <c r="I602" s="1224">
        <v>13</v>
      </c>
      <c r="J602" s="1225">
        <v>132</v>
      </c>
      <c r="K602" s="1223">
        <v>12</v>
      </c>
      <c r="L602" s="2160" t="s">
        <v>1003</v>
      </c>
      <c r="M602" s="1033">
        <v>1570000</v>
      </c>
      <c r="N602" s="2156">
        <v>10878942</v>
      </c>
      <c r="O602" s="1985">
        <v>11654261</v>
      </c>
    </row>
    <row r="603" spans="1:15" ht="15" customHeight="1" x14ac:dyDescent="0.15">
      <c r="A603" s="1036" t="s">
        <v>377</v>
      </c>
      <c r="B603" s="1585">
        <v>28.5</v>
      </c>
      <c r="C603" s="1223"/>
      <c r="D603" s="1223"/>
      <c r="E603" s="1223"/>
      <c r="F603" s="1223"/>
      <c r="G603" s="1223"/>
      <c r="H603" s="1224">
        <v>28.5</v>
      </c>
      <c r="I603" s="1224">
        <v>28.5</v>
      </c>
      <c r="J603" s="1225">
        <v>313.5</v>
      </c>
      <c r="K603" s="1223">
        <v>11</v>
      </c>
      <c r="L603" s="2160" t="s">
        <v>1003</v>
      </c>
      <c r="M603" s="1033">
        <v>1570000</v>
      </c>
      <c r="N603" s="2156">
        <v>10878942</v>
      </c>
      <c r="O603" s="1985">
        <v>11654261</v>
      </c>
    </row>
    <row r="604" spans="1:15" ht="15" customHeight="1" x14ac:dyDescent="0.15">
      <c r="A604" s="1036" t="s">
        <v>378</v>
      </c>
      <c r="B604" s="1585">
        <v>0</v>
      </c>
      <c r="C604" s="1223"/>
      <c r="D604" s="1223"/>
      <c r="E604" s="1223"/>
      <c r="F604" s="1223"/>
      <c r="G604" s="1223"/>
      <c r="H604" s="1224">
        <v>0</v>
      </c>
      <c r="I604" s="1224">
        <v>0</v>
      </c>
      <c r="J604" s="1225">
        <v>0</v>
      </c>
      <c r="K604" s="1223"/>
      <c r="L604" s="1226"/>
      <c r="M604" s="1033"/>
      <c r="N604" s="1033"/>
      <c r="O604" s="1227"/>
    </row>
    <row r="605" spans="1:15" ht="15" customHeight="1" x14ac:dyDescent="0.15">
      <c r="A605" s="1036" t="s">
        <v>952</v>
      </c>
      <c r="B605" s="1585">
        <v>4</v>
      </c>
      <c r="C605" s="1223">
        <v>3</v>
      </c>
      <c r="D605" s="1223">
        <v>0</v>
      </c>
      <c r="E605" s="1223">
        <v>0</v>
      </c>
      <c r="F605" s="1223">
        <v>0</v>
      </c>
      <c r="G605" s="1223">
        <v>1</v>
      </c>
      <c r="H605" s="1224">
        <v>3</v>
      </c>
      <c r="I605" s="1224">
        <v>7</v>
      </c>
      <c r="J605" s="1225">
        <v>27</v>
      </c>
      <c r="K605" s="1223">
        <v>9</v>
      </c>
      <c r="L605" s="2160" t="s">
        <v>1003</v>
      </c>
      <c r="M605" s="1033">
        <v>1570000</v>
      </c>
      <c r="N605" s="2156">
        <v>10878942</v>
      </c>
      <c r="O605" s="1985">
        <v>11654261</v>
      </c>
    </row>
    <row r="606" spans="1:15" ht="15" customHeight="1" x14ac:dyDescent="0.15">
      <c r="A606" s="1036" t="s">
        <v>380</v>
      </c>
      <c r="B606" s="1585">
        <v>0</v>
      </c>
      <c r="C606" s="1223"/>
      <c r="D606" s="1223"/>
      <c r="E606" s="1223"/>
      <c r="F606" s="1223"/>
      <c r="G606" s="1223"/>
      <c r="H606" s="1224">
        <v>0</v>
      </c>
      <c r="I606" s="1224">
        <v>0</v>
      </c>
      <c r="J606" s="1225">
        <v>0</v>
      </c>
      <c r="K606" s="1223"/>
      <c r="L606" s="1226"/>
      <c r="M606" s="1033"/>
      <c r="N606" s="1624"/>
      <c r="O606" s="1625"/>
    </row>
    <row r="607" spans="1:15" ht="15" customHeight="1" x14ac:dyDescent="0.15">
      <c r="A607" s="1036" t="s">
        <v>381</v>
      </c>
      <c r="B607" s="1585">
        <v>5.0000000000000044E-2</v>
      </c>
      <c r="C607" s="1223">
        <v>0</v>
      </c>
      <c r="D607" s="1223">
        <v>0</v>
      </c>
      <c r="E607" s="1223">
        <v>0</v>
      </c>
      <c r="F607" s="1223">
        <v>0</v>
      </c>
      <c r="G607" s="1223">
        <v>0</v>
      </c>
      <c r="H607" s="1224">
        <v>5.0000000000000044E-2</v>
      </c>
      <c r="I607" s="1224">
        <v>5.0000000000000044E-2</v>
      </c>
      <c r="J607" s="1225">
        <v>0.55000000000000049</v>
      </c>
      <c r="K607" s="1223">
        <v>11</v>
      </c>
      <c r="L607" s="2160" t="s">
        <v>1003</v>
      </c>
      <c r="M607" s="1033">
        <v>1570000</v>
      </c>
      <c r="N607" s="2156">
        <v>10878942</v>
      </c>
      <c r="O607" s="1985">
        <v>11654261</v>
      </c>
    </row>
    <row r="608" spans="1:15" ht="15" customHeight="1" x14ac:dyDescent="0.15">
      <c r="A608" s="1036" t="s">
        <v>382</v>
      </c>
      <c r="B608" s="1585">
        <v>31.5</v>
      </c>
      <c r="C608" s="1223">
        <v>3</v>
      </c>
      <c r="D608" s="1223">
        <v>0</v>
      </c>
      <c r="E608" s="1223">
        <v>8</v>
      </c>
      <c r="F608" s="1223">
        <v>11</v>
      </c>
      <c r="G608" s="1223">
        <v>0</v>
      </c>
      <c r="H608" s="1224">
        <v>12.5</v>
      </c>
      <c r="I608" s="1224">
        <v>15.5</v>
      </c>
      <c r="J608" s="1225">
        <v>150</v>
      </c>
      <c r="K608" s="1223">
        <v>12</v>
      </c>
      <c r="L608" s="2160" t="s">
        <v>1003</v>
      </c>
      <c r="M608" s="1033">
        <v>1570000</v>
      </c>
      <c r="N608" s="2156">
        <v>10878942</v>
      </c>
      <c r="O608" s="1985">
        <v>11654261</v>
      </c>
    </row>
    <row r="609" spans="1:15" ht="15" customHeight="1" x14ac:dyDescent="0.15">
      <c r="A609" s="484" t="s">
        <v>953</v>
      </c>
      <c r="B609" s="1076">
        <v>36.5</v>
      </c>
      <c r="C609" s="1076">
        <v>4</v>
      </c>
      <c r="D609" s="1076">
        <v>0</v>
      </c>
      <c r="E609" s="1076">
        <v>0</v>
      </c>
      <c r="F609" s="1076">
        <v>0</v>
      </c>
      <c r="G609" s="1076">
        <v>1</v>
      </c>
      <c r="H609" s="1076">
        <v>35.5</v>
      </c>
      <c r="I609" s="1076">
        <v>40.5</v>
      </c>
      <c r="J609" s="1228">
        <v>352</v>
      </c>
      <c r="K609" s="1228">
        <v>9.9154929577464781</v>
      </c>
      <c r="L609" s="1230"/>
      <c r="M609" s="1070"/>
      <c r="N609" s="485"/>
      <c r="O609" s="486"/>
    </row>
    <row r="610" spans="1:15" ht="15" customHeight="1" x14ac:dyDescent="0.15">
      <c r="A610" s="1036" t="s">
        <v>384</v>
      </c>
      <c r="B610" s="1585">
        <v>32.5</v>
      </c>
      <c r="C610" s="1223">
        <v>0</v>
      </c>
      <c r="D610" s="1223">
        <v>0</v>
      </c>
      <c r="E610" s="1223">
        <v>0</v>
      </c>
      <c r="F610" s="1223">
        <v>0</v>
      </c>
      <c r="G610" s="1223">
        <v>0</v>
      </c>
      <c r="H610" s="1224">
        <v>32.5</v>
      </c>
      <c r="I610" s="1224">
        <v>32.5</v>
      </c>
      <c r="J610" s="1225">
        <v>325</v>
      </c>
      <c r="K610" s="1223">
        <v>10</v>
      </c>
      <c r="L610" s="2160" t="s">
        <v>1003</v>
      </c>
      <c r="M610" s="1033">
        <v>1570000</v>
      </c>
      <c r="N610" s="2156">
        <v>10878942</v>
      </c>
      <c r="O610" s="1985">
        <v>11654261</v>
      </c>
    </row>
    <row r="611" spans="1:15" ht="15" customHeight="1" x14ac:dyDescent="0.15">
      <c r="A611" s="1036" t="s">
        <v>385</v>
      </c>
      <c r="B611" s="1030">
        <v>0</v>
      </c>
      <c r="C611" s="1223"/>
      <c r="D611" s="1223"/>
      <c r="E611" s="1223"/>
      <c r="F611" s="1223"/>
      <c r="G611" s="1223"/>
      <c r="H611" s="1224">
        <v>0</v>
      </c>
      <c r="I611" s="1224">
        <v>0</v>
      </c>
      <c r="J611" s="1225">
        <v>0</v>
      </c>
      <c r="K611" s="1223"/>
      <c r="L611" s="1226"/>
      <c r="M611" s="1033"/>
      <c r="N611" s="1624"/>
      <c r="O611" s="1625"/>
    </row>
    <row r="612" spans="1:15" ht="15" customHeight="1" x14ac:dyDescent="0.15">
      <c r="A612" s="1036" t="s">
        <v>386</v>
      </c>
      <c r="B612" s="1030">
        <v>4</v>
      </c>
      <c r="C612" s="1223">
        <v>1</v>
      </c>
      <c r="D612" s="1223">
        <v>0</v>
      </c>
      <c r="E612" s="1223">
        <v>0</v>
      </c>
      <c r="F612" s="1223">
        <v>0</v>
      </c>
      <c r="G612" s="1223">
        <v>1</v>
      </c>
      <c r="H612" s="1224">
        <v>3</v>
      </c>
      <c r="I612" s="1224">
        <v>5</v>
      </c>
      <c r="J612" s="1225">
        <v>27</v>
      </c>
      <c r="K612" s="1223">
        <v>9</v>
      </c>
      <c r="L612" s="2160" t="s">
        <v>1003</v>
      </c>
      <c r="M612" s="1033">
        <v>1570000</v>
      </c>
      <c r="N612" s="2156">
        <v>10878942</v>
      </c>
      <c r="O612" s="1985">
        <v>11654261</v>
      </c>
    </row>
    <row r="613" spans="1:15" ht="15" customHeight="1" x14ac:dyDescent="0.15">
      <c r="A613" s="1036" t="s">
        <v>387</v>
      </c>
      <c r="B613" s="1030">
        <v>0</v>
      </c>
      <c r="C613" s="1223"/>
      <c r="D613" s="1223"/>
      <c r="E613" s="1223"/>
      <c r="F613" s="1223"/>
      <c r="G613" s="1223"/>
      <c r="H613" s="1224">
        <v>0</v>
      </c>
      <c r="I613" s="1224">
        <v>0</v>
      </c>
      <c r="J613" s="1225">
        <v>0</v>
      </c>
      <c r="K613" s="1223"/>
      <c r="L613" s="1226"/>
      <c r="M613" s="1033"/>
      <c r="N613" s="1624"/>
      <c r="O613" s="1625"/>
    </row>
    <row r="614" spans="1:15" ht="15" customHeight="1" x14ac:dyDescent="0.15">
      <c r="A614" s="1036" t="s">
        <v>388</v>
      </c>
      <c r="B614" s="1030">
        <v>0</v>
      </c>
      <c r="C614" s="1223">
        <v>3</v>
      </c>
      <c r="D614" s="1223">
        <v>0</v>
      </c>
      <c r="E614" s="1223">
        <v>0</v>
      </c>
      <c r="F614" s="1223">
        <v>0</v>
      </c>
      <c r="G614" s="1223">
        <v>0</v>
      </c>
      <c r="H614" s="1224">
        <v>0</v>
      </c>
      <c r="I614" s="1224">
        <v>3</v>
      </c>
      <c r="J614" s="1225">
        <v>0</v>
      </c>
      <c r="K614" s="1223"/>
      <c r="L614" s="1226"/>
      <c r="M614" s="1033"/>
      <c r="N614" s="2156">
        <v>10878942</v>
      </c>
      <c r="O614" s="1227"/>
    </row>
    <row r="615" spans="1:15" ht="15" customHeight="1" x14ac:dyDescent="0.15">
      <c r="A615" s="1232" t="s">
        <v>389</v>
      </c>
      <c r="B615" s="1076">
        <v>172.75</v>
      </c>
      <c r="C615" s="1076">
        <v>20.5</v>
      </c>
      <c r="D615" s="1076">
        <v>3</v>
      </c>
      <c r="E615" s="1076">
        <v>6</v>
      </c>
      <c r="F615" s="1076">
        <v>9</v>
      </c>
      <c r="G615" s="1076">
        <v>36</v>
      </c>
      <c r="H615" s="1076">
        <v>118.75</v>
      </c>
      <c r="I615" s="1076">
        <v>178.25</v>
      </c>
      <c r="J615" s="1228">
        <v>950</v>
      </c>
      <c r="K615" s="1228">
        <v>8</v>
      </c>
      <c r="L615" s="1230"/>
      <c r="M615" s="1070"/>
      <c r="N615" s="485"/>
      <c r="O615" s="486"/>
    </row>
    <row r="616" spans="1:15" ht="15" customHeight="1" x14ac:dyDescent="0.15">
      <c r="A616" s="1036" t="s">
        <v>390</v>
      </c>
      <c r="B616" s="1585">
        <v>31.5</v>
      </c>
      <c r="C616" s="1223">
        <v>0</v>
      </c>
      <c r="D616" s="1223">
        <v>0</v>
      </c>
      <c r="E616" s="1223">
        <v>2</v>
      </c>
      <c r="F616" s="1223">
        <v>5</v>
      </c>
      <c r="G616" s="1223">
        <v>12</v>
      </c>
      <c r="H616" s="1224">
        <v>12.5</v>
      </c>
      <c r="I616" s="1224">
        <v>24.5</v>
      </c>
      <c r="J616" s="1225">
        <v>100</v>
      </c>
      <c r="K616" s="1223">
        <v>8</v>
      </c>
      <c r="L616" s="2160" t="s">
        <v>1003</v>
      </c>
      <c r="M616" s="1033">
        <v>1570000</v>
      </c>
      <c r="N616" s="2156">
        <v>10878942</v>
      </c>
      <c r="O616" s="1985">
        <v>11654261</v>
      </c>
    </row>
    <row r="617" spans="1:15" ht="15" customHeight="1" x14ac:dyDescent="0.15">
      <c r="A617" s="1036" t="s">
        <v>56</v>
      </c>
      <c r="B617" s="1585">
        <v>7</v>
      </c>
      <c r="C617" s="1223">
        <v>2</v>
      </c>
      <c r="D617" s="1223">
        <v>1</v>
      </c>
      <c r="E617" s="1223">
        <v>0</v>
      </c>
      <c r="F617" s="1223">
        <v>0</v>
      </c>
      <c r="G617" s="1223">
        <v>2</v>
      </c>
      <c r="H617" s="1224">
        <v>4</v>
      </c>
      <c r="I617" s="1224">
        <v>9</v>
      </c>
      <c r="J617" s="1225">
        <v>32</v>
      </c>
      <c r="K617" s="1223">
        <v>8</v>
      </c>
      <c r="L617" s="2160" t="s">
        <v>1003</v>
      </c>
      <c r="M617" s="1033">
        <v>1570000</v>
      </c>
      <c r="N617" s="2156">
        <v>10878942</v>
      </c>
      <c r="O617" s="1985">
        <v>11654261</v>
      </c>
    </row>
    <row r="618" spans="1:15" ht="15" customHeight="1" x14ac:dyDescent="0.15">
      <c r="A618" s="1036" t="s">
        <v>392</v>
      </c>
      <c r="B618" s="1585">
        <v>55.25</v>
      </c>
      <c r="C618" s="1223">
        <v>2.5</v>
      </c>
      <c r="D618" s="1223">
        <v>2</v>
      </c>
      <c r="E618" s="1223">
        <v>0</v>
      </c>
      <c r="F618" s="1223">
        <v>0</v>
      </c>
      <c r="G618" s="1223">
        <v>3</v>
      </c>
      <c r="H618" s="1224">
        <v>50.25</v>
      </c>
      <c r="I618" s="1225">
        <v>57.75</v>
      </c>
      <c r="J618" s="1225">
        <v>402</v>
      </c>
      <c r="K618" s="1223">
        <v>8</v>
      </c>
      <c r="L618" s="2160" t="s">
        <v>1003</v>
      </c>
      <c r="M618" s="1033">
        <v>1570000</v>
      </c>
      <c r="N618" s="2156">
        <v>10878942</v>
      </c>
      <c r="O618" s="1985">
        <v>11654261</v>
      </c>
    </row>
    <row r="619" spans="1:15" ht="15" customHeight="1" x14ac:dyDescent="0.15">
      <c r="A619" s="1036" t="s">
        <v>393</v>
      </c>
      <c r="B619" s="1585">
        <v>18</v>
      </c>
      <c r="C619" s="1223">
        <v>10</v>
      </c>
      <c r="D619" s="1223">
        <v>0</v>
      </c>
      <c r="E619" s="1223">
        <v>0</v>
      </c>
      <c r="F619" s="1223">
        <v>0</v>
      </c>
      <c r="G619" s="1223">
        <v>10</v>
      </c>
      <c r="H619" s="1224">
        <v>8</v>
      </c>
      <c r="I619" s="1224">
        <v>28</v>
      </c>
      <c r="J619" s="1225">
        <v>72</v>
      </c>
      <c r="K619" s="1223">
        <v>9</v>
      </c>
      <c r="L619" s="2160" t="s">
        <v>1003</v>
      </c>
      <c r="M619" s="1033">
        <v>1570000</v>
      </c>
      <c r="N619" s="2156">
        <v>10878942</v>
      </c>
      <c r="O619" s="1985">
        <v>11654261</v>
      </c>
    </row>
    <row r="620" spans="1:15" ht="15" customHeight="1" x14ac:dyDescent="0.15">
      <c r="A620" s="1036" t="s">
        <v>394</v>
      </c>
      <c r="B620" s="1585">
        <v>7</v>
      </c>
      <c r="C620" s="1223">
        <v>2</v>
      </c>
      <c r="D620" s="1223">
        <v>0</v>
      </c>
      <c r="E620" s="1223">
        <v>2</v>
      </c>
      <c r="F620" s="1223">
        <v>0</v>
      </c>
      <c r="G620" s="1223">
        <v>2</v>
      </c>
      <c r="H620" s="1224">
        <v>3</v>
      </c>
      <c r="I620" s="1224">
        <v>7</v>
      </c>
      <c r="J620" s="1225">
        <v>24</v>
      </c>
      <c r="K620" s="1223">
        <v>8</v>
      </c>
      <c r="L620" s="2160" t="s">
        <v>1003</v>
      </c>
      <c r="M620" s="1033">
        <v>1570000</v>
      </c>
      <c r="N620" s="2156">
        <v>10878942</v>
      </c>
      <c r="O620" s="1985">
        <v>11654261</v>
      </c>
    </row>
    <row r="621" spans="1:15" ht="15" customHeight="1" x14ac:dyDescent="0.15">
      <c r="A621" s="1036" t="s">
        <v>395</v>
      </c>
      <c r="B621" s="1585">
        <v>14</v>
      </c>
      <c r="C621" s="1223">
        <v>1</v>
      </c>
      <c r="D621" s="1223">
        <v>0</v>
      </c>
      <c r="E621" s="1223">
        <v>0</v>
      </c>
      <c r="F621" s="1223">
        <v>2</v>
      </c>
      <c r="G621" s="1223">
        <v>4</v>
      </c>
      <c r="H621" s="1224">
        <v>8</v>
      </c>
      <c r="I621" s="1224">
        <v>13</v>
      </c>
      <c r="J621" s="1225">
        <v>56</v>
      </c>
      <c r="K621" s="1223">
        <v>7</v>
      </c>
      <c r="L621" s="2160" t="s">
        <v>1003</v>
      </c>
      <c r="M621" s="1033">
        <v>1570000</v>
      </c>
      <c r="N621" s="2156">
        <v>10878942</v>
      </c>
      <c r="O621" s="1985">
        <v>11654261</v>
      </c>
    </row>
    <row r="622" spans="1:15" ht="15" customHeight="1" x14ac:dyDescent="0.15">
      <c r="A622" s="1036" t="s">
        <v>396</v>
      </c>
      <c r="B622" s="1585">
        <v>23</v>
      </c>
      <c r="C622" s="1223">
        <v>2</v>
      </c>
      <c r="D622" s="1223">
        <v>0</v>
      </c>
      <c r="E622" s="1223">
        <v>2</v>
      </c>
      <c r="F622" s="1223">
        <v>2</v>
      </c>
      <c r="G622" s="1223">
        <v>2</v>
      </c>
      <c r="H622" s="1224">
        <v>17</v>
      </c>
      <c r="I622" s="1224">
        <v>21</v>
      </c>
      <c r="J622" s="1225">
        <v>136</v>
      </c>
      <c r="K622" s="1223">
        <v>8</v>
      </c>
      <c r="L622" s="2160" t="s">
        <v>1003</v>
      </c>
      <c r="M622" s="1033">
        <v>1570000</v>
      </c>
      <c r="N622" s="2156">
        <v>10878942</v>
      </c>
      <c r="O622" s="1985">
        <v>11654261</v>
      </c>
    </row>
    <row r="623" spans="1:15" ht="15" customHeight="1" x14ac:dyDescent="0.15">
      <c r="A623" s="1036" t="s">
        <v>397</v>
      </c>
      <c r="B623" s="1585">
        <v>17</v>
      </c>
      <c r="C623" s="1223">
        <v>1</v>
      </c>
      <c r="D623" s="1223">
        <v>0</v>
      </c>
      <c r="E623" s="1223">
        <v>0</v>
      </c>
      <c r="F623" s="1223">
        <v>0</v>
      </c>
      <c r="G623" s="1223">
        <v>1</v>
      </c>
      <c r="H623" s="1224">
        <v>16</v>
      </c>
      <c r="I623" s="1224">
        <v>18</v>
      </c>
      <c r="J623" s="1225">
        <v>128</v>
      </c>
      <c r="K623" s="1223">
        <v>8</v>
      </c>
      <c r="L623" s="2160" t="s">
        <v>1003</v>
      </c>
      <c r="M623" s="1033">
        <v>1570000</v>
      </c>
      <c r="N623" s="2156">
        <v>10878942</v>
      </c>
      <c r="O623" s="1985">
        <v>11654261</v>
      </c>
    </row>
    <row r="624" spans="1:15" ht="15" customHeight="1" x14ac:dyDescent="0.15">
      <c r="A624" s="1232" t="s">
        <v>398</v>
      </c>
      <c r="B624" s="1076">
        <v>64</v>
      </c>
      <c r="C624" s="1076">
        <v>13</v>
      </c>
      <c r="D624" s="1076">
        <v>2</v>
      </c>
      <c r="E624" s="1076">
        <v>0</v>
      </c>
      <c r="F624" s="1076">
        <v>0</v>
      </c>
      <c r="G624" s="1076">
        <v>26</v>
      </c>
      <c r="H624" s="1076">
        <v>36</v>
      </c>
      <c r="I624" s="1076">
        <v>77</v>
      </c>
      <c r="J624" s="1228">
        <v>379</v>
      </c>
      <c r="K624" s="1228">
        <v>10.527777777777779</v>
      </c>
      <c r="L624" s="1230"/>
      <c r="M624" s="1070"/>
      <c r="N624" s="485"/>
      <c r="O624" s="486"/>
    </row>
    <row r="625" spans="1:15" ht="15" customHeight="1" x14ac:dyDescent="0.15">
      <c r="A625" s="1036" t="s">
        <v>399</v>
      </c>
      <c r="B625" s="1030">
        <v>24</v>
      </c>
      <c r="C625" s="1223">
        <v>3</v>
      </c>
      <c r="D625" s="1223">
        <v>0</v>
      </c>
      <c r="E625" s="1223">
        <v>0</v>
      </c>
      <c r="F625" s="1223">
        <v>0</v>
      </c>
      <c r="G625" s="1223">
        <v>7</v>
      </c>
      <c r="H625" s="1224">
        <v>17</v>
      </c>
      <c r="I625" s="1224">
        <v>27</v>
      </c>
      <c r="J625" s="1225">
        <v>170</v>
      </c>
      <c r="K625" s="1223">
        <v>10</v>
      </c>
      <c r="L625" s="2160" t="s">
        <v>1003</v>
      </c>
      <c r="M625" s="1033">
        <v>1570000</v>
      </c>
      <c r="N625" s="2156">
        <v>10878942</v>
      </c>
      <c r="O625" s="1985">
        <v>11654261</v>
      </c>
    </row>
    <row r="626" spans="1:15" ht="15" customHeight="1" x14ac:dyDescent="0.15">
      <c r="A626" s="1036" t="s">
        <v>400</v>
      </c>
      <c r="B626" s="1030">
        <v>6</v>
      </c>
      <c r="C626" s="1223">
        <v>3</v>
      </c>
      <c r="D626" s="1223">
        <v>0</v>
      </c>
      <c r="E626" s="1223">
        <v>0</v>
      </c>
      <c r="F626" s="1223">
        <v>0</v>
      </c>
      <c r="G626" s="1223">
        <v>3</v>
      </c>
      <c r="H626" s="1224">
        <v>3</v>
      </c>
      <c r="I626" s="1224">
        <v>9</v>
      </c>
      <c r="J626" s="1225">
        <v>27</v>
      </c>
      <c r="K626" s="1223">
        <v>9</v>
      </c>
      <c r="L626" s="2160" t="s">
        <v>1003</v>
      </c>
      <c r="M626" s="1033">
        <v>1570000</v>
      </c>
      <c r="N626" s="2156">
        <v>10878942</v>
      </c>
      <c r="O626" s="1985">
        <v>11654261</v>
      </c>
    </row>
    <row r="627" spans="1:15" ht="15" customHeight="1" x14ac:dyDescent="0.15">
      <c r="A627" s="1036" t="s">
        <v>401</v>
      </c>
      <c r="B627" s="1030">
        <v>3</v>
      </c>
      <c r="C627" s="1223">
        <v>2</v>
      </c>
      <c r="D627" s="1223">
        <v>0</v>
      </c>
      <c r="E627" s="1223">
        <v>0</v>
      </c>
      <c r="F627" s="1223">
        <v>0</v>
      </c>
      <c r="G627" s="1223">
        <v>2</v>
      </c>
      <c r="H627" s="1224">
        <v>1</v>
      </c>
      <c r="I627" s="1224">
        <v>5</v>
      </c>
      <c r="J627" s="1225">
        <v>15</v>
      </c>
      <c r="K627" s="1223">
        <v>15</v>
      </c>
      <c r="L627" s="2160" t="s">
        <v>1003</v>
      </c>
      <c r="M627" s="1033">
        <v>1570000</v>
      </c>
      <c r="N627" s="2156">
        <v>10878942</v>
      </c>
      <c r="O627" s="1985">
        <v>11654261</v>
      </c>
    </row>
    <row r="628" spans="1:15" ht="15" customHeight="1" x14ac:dyDescent="0.15">
      <c r="A628" s="1036" t="s">
        <v>402</v>
      </c>
      <c r="B628" s="1030">
        <v>0</v>
      </c>
      <c r="C628" s="1223"/>
      <c r="D628" s="1223"/>
      <c r="E628" s="1223"/>
      <c r="F628" s="1223"/>
      <c r="G628" s="1223"/>
      <c r="H628" s="1224">
        <v>0</v>
      </c>
      <c r="I628" s="1224">
        <v>0</v>
      </c>
      <c r="J628" s="1225">
        <v>0</v>
      </c>
      <c r="K628" s="1223"/>
      <c r="L628" s="1226"/>
      <c r="M628" s="1033"/>
      <c r="N628" s="1033"/>
      <c r="O628" s="1227"/>
    </row>
    <row r="629" spans="1:15" ht="15" customHeight="1" x14ac:dyDescent="0.15">
      <c r="A629" s="1036" t="s">
        <v>403</v>
      </c>
      <c r="B629" s="1030">
        <v>7</v>
      </c>
      <c r="C629" s="1223">
        <v>0</v>
      </c>
      <c r="D629" s="1223">
        <v>0</v>
      </c>
      <c r="E629" s="1223">
        <v>0</v>
      </c>
      <c r="F629" s="1223">
        <v>0</v>
      </c>
      <c r="G629" s="1223">
        <v>0</v>
      </c>
      <c r="H629" s="1224">
        <v>7</v>
      </c>
      <c r="I629" s="1224">
        <v>7</v>
      </c>
      <c r="J629" s="1225">
        <v>77</v>
      </c>
      <c r="K629" s="1223">
        <v>11</v>
      </c>
      <c r="L629" s="2160" t="s">
        <v>1003</v>
      </c>
      <c r="M629" s="1033">
        <v>1570000</v>
      </c>
      <c r="N629" s="2156">
        <v>10878942</v>
      </c>
      <c r="O629" s="1985">
        <v>11654261</v>
      </c>
    </row>
    <row r="630" spans="1:15" ht="15" customHeight="1" x14ac:dyDescent="0.15">
      <c r="A630" s="1036" t="s">
        <v>404</v>
      </c>
      <c r="B630" s="1030">
        <v>0</v>
      </c>
      <c r="C630" s="1223"/>
      <c r="D630" s="1223"/>
      <c r="E630" s="1223"/>
      <c r="F630" s="1223"/>
      <c r="G630" s="1223"/>
      <c r="H630" s="1224">
        <v>0</v>
      </c>
      <c r="I630" s="1224">
        <v>0</v>
      </c>
      <c r="J630" s="1225">
        <v>0</v>
      </c>
      <c r="K630" s="1223"/>
      <c r="L630" s="1226"/>
      <c r="M630" s="1033"/>
      <c r="N630" s="1033"/>
      <c r="O630" s="1227"/>
    </row>
    <row r="631" spans="1:15" ht="15" customHeight="1" x14ac:dyDescent="0.15">
      <c r="A631" s="1036" t="s">
        <v>405</v>
      </c>
      <c r="B631" s="1030">
        <v>8</v>
      </c>
      <c r="C631" s="1223">
        <v>3</v>
      </c>
      <c r="D631" s="1223">
        <v>0</v>
      </c>
      <c r="E631" s="1223">
        <v>0</v>
      </c>
      <c r="F631" s="1223">
        <v>0</v>
      </c>
      <c r="G631" s="1223">
        <v>4</v>
      </c>
      <c r="H631" s="1224">
        <v>4</v>
      </c>
      <c r="I631" s="1224">
        <v>11</v>
      </c>
      <c r="J631" s="1225">
        <v>40</v>
      </c>
      <c r="K631" s="1223">
        <v>10</v>
      </c>
      <c r="L631" s="2160" t="s">
        <v>1003</v>
      </c>
      <c r="M631" s="1033">
        <v>1570000</v>
      </c>
      <c r="N631" s="2156">
        <v>10878942</v>
      </c>
      <c r="O631" s="1985">
        <v>11654261</v>
      </c>
    </row>
    <row r="632" spans="1:15" ht="15" customHeight="1" x14ac:dyDescent="0.15">
      <c r="A632" s="1036" t="s">
        <v>954</v>
      </c>
      <c r="B632" s="1030">
        <v>0</v>
      </c>
      <c r="C632" s="1223"/>
      <c r="D632" s="1223"/>
      <c r="E632" s="1223"/>
      <c r="F632" s="1223"/>
      <c r="G632" s="1223"/>
      <c r="H632" s="1224">
        <v>0</v>
      </c>
      <c r="I632" s="1224">
        <v>0</v>
      </c>
      <c r="J632" s="1225">
        <v>0</v>
      </c>
      <c r="K632" s="1223"/>
      <c r="L632" s="1226"/>
      <c r="M632" s="1033"/>
      <c r="N632" s="1033"/>
      <c r="O632" s="1227"/>
    </row>
    <row r="633" spans="1:15" ht="15" customHeight="1" thickBot="1" x14ac:dyDescent="0.2">
      <c r="A633" s="1217" t="s">
        <v>407</v>
      </c>
      <c r="B633" s="261">
        <v>16</v>
      </c>
      <c r="C633" s="1218">
        <v>2</v>
      </c>
      <c r="D633" s="1218">
        <v>2</v>
      </c>
      <c r="E633" s="1218">
        <v>0</v>
      </c>
      <c r="F633" s="1218">
        <v>0</v>
      </c>
      <c r="G633" s="1218">
        <v>10</v>
      </c>
      <c r="H633" s="1224">
        <v>4</v>
      </c>
      <c r="I633" s="1224">
        <v>18</v>
      </c>
      <c r="J633" s="1225">
        <v>50</v>
      </c>
      <c r="K633" s="1218">
        <v>12.5</v>
      </c>
      <c r="L633" s="2160" t="s">
        <v>1003</v>
      </c>
      <c r="M633" s="1033">
        <v>1570000</v>
      </c>
      <c r="N633" s="2156">
        <v>10878942</v>
      </c>
      <c r="O633" s="1985">
        <v>11654261</v>
      </c>
    </row>
    <row r="634" spans="1:15" ht="15" customHeight="1" thickBot="1" x14ac:dyDescent="0.2">
      <c r="A634" s="449" t="s">
        <v>955</v>
      </c>
      <c r="B634" s="1208">
        <v>494.70000000000005</v>
      </c>
      <c r="C634" s="1208">
        <v>56.5</v>
      </c>
      <c r="D634" s="1208">
        <v>5</v>
      </c>
      <c r="E634" s="1208">
        <v>14.5</v>
      </c>
      <c r="F634" s="1208">
        <v>21</v>
      </c>
      <c r="G634" s="1208">
        <v>74.5</v>
      </c>
      <c r="H634" s="1208">
        <v>379.70000000000005</v>
      </c>
      <c r="I634" s="1208">
        <v>515.70000000000005</v>
      </c>
      <c r="J634" s="1209">
        <v>3722.55</v>
      </c>
      <c r="K634" s="1209">
        <v>9.8039241506452459</v>
      </c>
      <c r="L634" s="1615" t="s">
        <v>1003</v>
      </c>
      <c r="M634" s="1211">
        <v>1569999.9999999998</v>
      </c>
      <c r="N634" s="1211">
        <v>10878941.999999998</v>
      </c>
      <c r="O634" s="562">
        <v>11654260.999999994</v>
      </c>
    </row>
    <row r="635" spans="1:15" x14ac:dyDescent="0.15">
      <c r="A635" s="7" t="s">
        <v>1925</v>
      </c>
      <c r="B635" s="246"/>
      <c r="C635" s="246"/>
      <c r="D635" s="246"/>
      <c r="E635" s="246"/>
      <c r="F635" s="246"/>
      <c r="G635" s="246"/>
      <c r="H635" s="249"/>
      <c r="I635" s="249"/>
      <c r="J635" s="249"/>
      <c r="K635" s="257"/>
      <c r="L635" s="258"/>
      <c r="M635" s="259"/>
      <c r="N635" s="259"/>
      <c r="O635" s="259"/>
    </row>
    <row r="636" spans="1:15" x14ac:dyDescent="0.15">
      <c r="A636" s="42"/>
      <c r="B636" s="246"/>
      <c r="C636" s="246"/>
      <c r="D636" s="246"/>
      <c r="E636" s="246"/>
      <c r="F636" s="246"/>
      <c r="G636" s="246"/>
      <c r="H636" s="249"/>
      <c r="I636" s="249"/>
      <c r="J636" s="249"/>
      <c r="K636" s="257"/>
      <c r="L636" s="258"/>
      <c r="M636" s="259"/>
      <c r="N636" s="259"/>
      <c r="O636" s="259"/>
    </row>
    <row r="637" spans="1:15" x14ac:dyDescent="0.15">
      <c r="A637" s="260"/>
      <c r="B637" s="246"/>
      <c r="C637" s="246"/>
      <c r="D637" s="246"/>
      <c r="E637" s="246"/>
      <c r="F637" s="246"/>
      <c r="G637" s="246"/>
      <c r="H637" s="249"/>
      <c r="I637" s="249"/>
      <c r="J637" s="249"/>
      <c r="K637" s="257"/>
      <c r="L637" s="258"/>
      <c r="M637" s="259"/>
      <c r="N637" s="259"/>
      <c r="O637" s="259"/>
    </row>
    <row r="638" spans="1:15" x14ac:dyDescent="0.15">
      <c r="A638" s="260"/>
      <c r="B638" s="246"/>
      <c r="C638" s="246"/>
      <c r="D638" s="246"/>
      <c r="E638" s="246"/>
      <c r="F638" s="246"/>
      <c r="G638" s="246"/>
      <c r="H638" s="249"/>
      <c r="I638" s="249"/>
      <c r="J638" s="249"/>
      <c r="K638" s="257"/>
      <c r="L638" s="258"/>
      <c r="M638" s="259"/>
      <c r="N638" s="259"/>
      <c r="O638" s="259"/>
    </row>
    <row r="639" spans="1:15" ht="14" x14ac:dyDescent="0.15">
      <c r="A639" s="2815" t="s">
        <v>1958</v>
      </c>
      <c r="B639" s="2815"/>
      <c r="C639" s="2815"/>
      <c r="D639" s="2815"/>
      <c r="E639" s="2815"/>
      <c r="F639" s="2815"/>
      <c r="G639" s="2815"/>
      <c r="H639" s="2815"/>
      <c r="I639" s="2815"/>
      <c r="J639" s="2815"/>
      <c r="K639" s="2815"/>
      <c r="L639" s="2815"/>
      <c r="M639" s="2815"/>
      <c r="N639" s="2815"/>
      <c r="O639" s="2815"/>
    </row>
    <row r="640" spans="1:15" ht="14" thickBot="1" x14ac:dyDescent="0.2">
      <c r="A640" s="8" t="s">
        <v>1145</v>
      </c>
      <c r="B640" s="247"/>
      <c r="C640" s="246"/>
      <c r="D640" s="246"/>
      <c r="E640" s="246"/>
      <c r="F640" s="246"/>
      <c r="G640" s="246"/>
      <c r="H640" s="249"/>
      <c r="I640" s="249"/>
      <c r="J640" s="249"/>
      <c r="K640" s="257"/>
      <c r="L640" s="258"/>
      <c r="M640" s="259"/>
      <c r="N640" s="259"/>
      <c r="O640" s="259"/>
    </row>
    <row r="641" spans="1:15" ht="15" customHeight="1" x14ac:dyDescent="0.15">
      <c r="A641" s="2816" t="s">
        <v>343</v>
      </c>
      <c r="B641" s="2819" t="s">
        <v>1959</v>
      </c>
      <c r="C641" s="2820"/>
      <c r="D641" s="2820"/>
      <c r="E641" s="2820"/>
      <c r="F641" s="2820"/>
      <c r="G641" s="2820"/>
      <c r="H641" s="2820"/>
      <c r="I641" s="2820"/>
      <c r="J641" s="2820"/>
      <c r="K641" s="2820"/>
      <c r="L641" s="2820"/>
      <c r="M641" s="2820"/>
      <c r="N641" s="2820"/>
      <c r="O641" s="2821"/>
    </row>
    <row r="642" spans="1:15" ht="15" customHeight="1" x14ac:dyDescent="0.15">
      <c r="A642" s="2817"/>
      <c r="B642" s="2822" t="s">
        <v>205</v>
      </c>
      <c r="C642" s="2822"/>
      <c r="D642" s="2822"/>
      <c r="E642" s="2822"/>
      <c r="F642" s="2822"/>
      <c r="G642" s="2822"/>
      <c r="H642" s="2822"/>
      <c r="I642" s="2822"/>
      <c r="J642" s="2283"/>
      <c r="K642" s="2283" t="s">
        <v>926</v>
      </c>
      <c r="L642" s="2283"/>
      <c r="M642" s="1199" t="s">
        <v>453</v>
      </c>
      <c r="N642" s="1199" t="s">
        <v>932</v>
      </c>
      <c r="O642" s="1204" t="s">
        <v>932</v>
      </c>
    </row>
    <row r="643" spans="1:15" ht="15" customHeight="1" x14ac:dyDescent="0.15">
      <c r="A643" s="2817"/>
      <c r="B643" s="2283" t="s">
        <v>449</v>
      </c>
      <c r="C643" s="2283"/>
      <c r="D643" s="2283" t="s">
        <v>1757</v>
      </c>
      <c r="E643" s="2283"/>
      <c r="F643" s="2283"/>
      <c r="G643" s="2283" t="s">
        <v>933</v>
      </c>
      <c r="H643" s="2283"/>
      <c r="I643" s="2283" t="s">
        <v>449</v>
      </c>
      <c r="J643" s="2308" t="s">
        <v>934</v>
      </c>
      <c r="K643" s="2308" t="s">
        <v>864</v>
      </c>
      <c r="L643" s="2308" t="s">
        <v>345</v>
      </c>
      <c r="M643" s="1200" t="s">
        <v>935</v>
      </c>
      <c r="N643" s="1200" t="s">
        <v>936</v>
      </c>
      <c r="O643" s="1205" t="s">
        <v>935</v>
      </c>
    </row>
    <row r="644" spans="1:15" ht="15" customHeight="1" x14ac:dyDescent="0.15">
      <c r="A644" s="2817"/>
      <c r="B644" s="2308" t="s">
        <v>938</v>
      </c>
      <c r="C644" s="2308" t="s">
        <v>940</v>
      </c>
      <c r="D644" s="2308" t="s">
        <v>1972</v>
      </c>
      <c r="E644" s="2308" t="s">
        <v>889</v>
      </c>
      <c r="F644" s="2308" t="s">
        <v>939</v>
      </c>
      <c r="G644" s="2308" t="s">
        <v>941</v>
      </c>
      <c r="H644" s="2308" t="s">
        <v>858</v>
      </c>
      <c r="I644" s="2308" t="s">
        <v>857</v>
      </c>
      <c r="J644" s="2308" t="s">
        <v>942</v>
      </c>
      <c r="K644" s="2308" t="s">
        <v>943</v>
      </c>
      <c r="L644" s="2308" t="s">
        <v>351</v>
      </c>
      <c r="M644" s="1200" t="s">
        <v>944</v>
      </c>
      <c r="N644" s="1200" t="s">
        <v>945</v>
      </c>
      <c r="O644" s="1205" t="s">
        <v>946</v>
      </c>
    </row>
    <row r="645" spans="1:15" ht="15" customHeight="1" thickBot="1" x14ac:dyDescent="0.2">
      <c r="A645" s="2818"/>
      <c r="B645" s="2032">
        <v>43100</v>
      </c>
      <c r="C645" s="2309">
        <v>2018</v>
      </c>
      <c r="D645" s="2309">
        <v>2018</v>
      </c>
      <c r="E645" s="2309">
        <v>2018</v>
      </c>
      <c r="F645" s="2309">
        <v>2018</v>
      </c>
      <c r="G645" s="2309" t="s">
        <v>947</v>
      </c>
      <c r="H645" s="1203">
        <v>2018</v>
      </c>
      <c r="I645" s="2032">
        <v>43465</v>
      </c>
      <c r="J645" s="2032" t="s">
        <v>1960</v>
      </c>
      <c r="K645" s="2032" t="s">
        <v>1960</v>
      </c>
      <c r="L645" s="2309" t="s">
        <v>457</v>
      </c>
      <c r="M645" s="1202" t="s">
        <v>948</v>
      </c>
      <c r="N645" s="1202" t="s">
        <v>949</v>
      </c>
      <c r="O645" s="1206" t="s">
        <v>949</v>
      </c>
    </row>
    <row r="646" spans="1:15" ht="15" customHeight="1" x14ac:dyDescent="0.15">
      <c r="A646" s="1212" t="s">
        <v>367</v>
      </c>
      <c r="B646" s="1207">
        <v>5</v>
      </c>
      <c r="C646" s="1207">
        <v>0</v>
      </c>
      <c r="D646" s="1207">
        <v>0</v>
      </c>
      <c r="E646" s="1207">
        <v>0</v>
      </c>
      <c r="F646" s="1207">
        <v>0.4</v>
      </c>
      <c r="G646" s="1207">
        <v>0</v>
      </c>
      <c r="H646" s="1207">
        <v>4.5999999999999996</v>
      </c>
      <c r="I646" s="1207">
        <v>4.5999999999999996</v>
      </c>
      <c r="J646" s="1213">
        <v>18.399999999999999</v>
      </c>
      <c r="K646" s="1228">
        <v>4</v>
      </c>
      <c r="L646" s="405"/>
      <c r="M646" s="1215"/>
      <c r="N646" s="1215"/>
      <c r="O646" s="1216"/>
    </row>
    <row r="647" spans="1:15" ht="15" customHeight="1" x14ac:dyDescent="0.15">
      <c r="A647" s="1036" t="s">
        <v>368</v>
      </c>
      <c r="B647" s="1030">
        <v>0</v>
      </c>
      <c r="C647" s="1223"/>
      <c r="D647" s="1223"/>
      <c r="E647" s="1223"/>
      <c r="F647" s="1223"/>
      <c r="G647" s="1223"/>
      <c r="H647" s="1224">
        <v>0</v>
      </c>
      <c r="I647" s="1224">
        <v>0</v>
      </c>
      <c r="J647" s="1225">
        <v>0</v>
      </c>
      <c r="K647" s="1225"/>
      <c r="L647" s="1226"/>
      <c r="M647" s="1033"/>
      <c r="N647" s="1033"/>
      <c r="O647" s="1227"/>
    </row>
    <row r="648" spans="1:15" ht="15" customHeight="1" x14ac:dyDescent="0.15">
      <c r="A648" s="1036" t="s">
        <v>369</v>
      </c>
      <c r="B648" s="1030">
        <v>0</v>
      </c>
      <c r="C648" s="1223"/>
      <c r="D648" s="1223"/>
      <c r="E648" s="1223"/>
      <c r="F648" s="1223"/>
      <c r="G648" s="1223"/>
      <c r="H648" s="1224">
        <v>0</v>
      </c>
      <c r="I648" s="1224">
        <v>0</v>
      </c>
      <c r="J648" s="1225">
        <v>0</v>
      </c>
      <c r="K648" s="1225"/>
      <c r="L648" s="1226"/>
      <c r="M648" s="1033"/>
      <c r="N648" s="1033"/>
      <c r="O648" s="1227"/>
    </row>
    <row r="649" spans="1:15" ht="15" customHeight="1" x14ac:dyDescent="0.15">
      <c r="A649" s="1036" t="s">
        <v>370</v>
      </c>
      <c r="B649" s="1030">
        <v>0</v>
      </c>
      <c r="C649" s="1223"/>
      <c r="D649" s="1223"/>
      <c r="E649" s="1223"/>
      <c r="F649" s="1223"/>
      <c r="G649" s="1223"/>
      <c r="H649" s="1224">
        <v>0</v>
      </c>
      <c r="I649" s="1224">
        <v>0</v>
      </c>
      <c r="J649" s="1225">
        <v>0</v>
      </c>
      <c r="K649" s="1225"/>
      <c r="L649" s="1226"/>
      <c r="M649" s="1033"/>
      <c r="N649" s="1033"/>
      <c r="O649" s="1227"/>
    </row>
    <row r="650" spans="1:15" ht="15" customHeight="1" x14ac:dyDescent="0.15">
      <c r="A650" s="1036" t="s">
        <v>371</v>
      </c>
      <c r="B650" s="1030">
        <v>0</v>
      </c>
      <c r="C650" s="1223"/>
      <c r="D650" s="1223"/>
      <c r="E650" s="1223"/>
      <c r="F650" s="1223"/>
      <c r="G650" s="1223"/>
      <c r="H650" s="1224">
        <v>0</v>
      </c>
      <c r="I650" s="1224">
        <v>0</v>
      </c>
      <c r="J650" s="1225">
        <v>0</v>
      </c>
      <c r="K650" s="1225"/>
      <c r="L650" s="1226"/>
      <c r="M650" s="1033"/>
      <c r="N650" s="1033"/>
      <c r="O650" s="1227"/>
    </row>
    <row r="651" spans="1:15" ht="15" customHeight="1" x14ac:dyDescent="0.15">
      <c r="A651" s="1036" t="s">
        <v>372</v>
      </c>
      <c r="B651" s="1030">
        <v>0</v>
      </c>
      <c r="C651" s="1223"/>
      <c r="D651" s="1223"/>
      <c r="E651" s="1223"/>
      <c r="F651" s="1223"/>
      <c r="G651" s="1223"/>
      <c r="H651" s="1224">
        <v>0</v>
      </c>
      <c r="I651" s="1224">
        <v>0</v>
      </c>
      <c r="J651" s="1225">
        <v>0</v>
      </c>
      <c r="K651" s="1225"/>
      <c r="L651" s="1226"/>
      <c r="M651" s="1033"/>
      <c r="N651" s="1033"/>
      <c r="O651" s="1227"/>
    </row>
    <row r="652" spans="1:15" ht="15" customHeight="1" x14ac:dyDescent="0.15">
      <c r="A652" s="1036" t="s">
        <v>373</v>
      </c>
      <c r="B652" s="1030">
        <v>0</v>
      </c>
      <c r="C652" s="1223"/>
      <c r="D652" s="1223"/>
      <c r="E652" s="1223"/>
      <c r="F652" s="1223"/>
      <c r="G652" s="1223"/>
      <c r="H652" s="1224">
        <v>0</v>
      </c>
      <c r="I652" s="1224">
        <v>0</v>
      </c>
      <c r="J652" s="1225">
        <v>0</v>
      </c>
      <c r="K652" s="1225"/>
      <c r="L652" s="1226"/>
      <c r="M652" s="1033"/>
      <c r="N652" s="1033"/>
      <c r="O652" s="1227"/>
    </row>
    <row r="653" spans="1:15" ht="15" customHeight="1" x14ac:dyDescent="0.15">
      <c r="A653" s="1036" t="s">
        <v>950</v>
      </c>
      <c r="B653" s="1030">
        <v>0</v>
      </c>
      <c r="C653" s="1223"/>
      <c r="D653" s="1223"/>
      <c r="E653" s="1223"/>
      <c r="F653" s="1223"/>
      <c r="G653" s="1223"/>
      <c r="H653" s="1224">
        <v>0</v>
      </c>
      <c r="I653" s="1224">
        <v>0</v>
      </c>
      <c r="J653" s="1225">
        <v>0</v>
      </c>
      <c r="K653" s="1225"/>
      <c r="L653" s="1226"/>
      <c r="M653" s="1033"/>
      <c r="N653" s="1033"/>
      <c r="O653" s="1227"/>
    </row>
    <row r="654" spans="1:15" ht="15" customHeight="1" x14ac:dyDescent="0.15">
      <c r="A654" s="1036" t="s">
        <v>375</v>
      </c>
      <c r="B654" s="1030">
        <v>0</v>
      </c>
      <c r="C654" s="1223"/>
      <c r="D654" s="1223"/>
      <c r="E654" s="1223"/>
      <c r="F654" s="1223"/>
      <c r="G654" s="1223"/>
      <c r="H654" s="1224">
        <v>0</v>
      </c>
      <c r="I654" s="1224">
        <v>0</v>
      </c>
      <c r="J654" s="1225">
        <v>0</v>
      </c>
      <c r="K654" s="1225"/>
      <c r="L654" s="1226"/>
      <c r="M654" s="1033"/>
      <c r="N654" s="1033"/>
      <c r="O654" s="1227"/>
    </row>
    <row r="655" spans="1:15" ht="15" customHeight="1" x14ac:dyDescent="0.15">
      <c r="A655" s="1036" t="s">
        <v>951</v>
      </c>
      <c r="B655" s="1030">
        <v>0</v>
      </c>
      <c r="C655" s="1223"/>
      <c r="D655" s="1223"/>
      <c r="E655" s="1223"/>
      <c r="F655" s="1223"/>
      <c r="G655" s="1223"/>
      <c r="H655" s="1224">
        <v>0</v>
      </c>
      <c r="I655" s="1224">
        <v>0</v>
      </c>
      <c r="J655" s="1225">
        <v>0</v>
      </c>
      <c r="K655" s="1225"/>
      <c r="L655" s="1226"/>
      <c r="M655" s="1033"/>
      <c r="N655" s="1033"/>
      <c r="O655" s="1227"/>
    </row>
    <row r="656" spans="1:15" ht="15" customHeight="1" x14ac:dyDescent="0.15">
      <c r="A656" s="1036" t="s">
        <v>377</v>
      </c>
      <c r="B656" s="1030">
        <v>0</v>
      </c>
      <c r="C656" s="1223"/>
      <c r="D656" s="1223"/>
      <c r="E656" s="1223"/>
      <c r="F656" s="1223"/>
      <c r="G656" s="1223"/>
      <c r="H656" s="1224">
        <v>0</v>
      </c>
      <c r="I656" s="1224">
        <v>0</v>
      </c>
      <c r="J656" s="1225">
        <v>0</v>
      </c>
      <c r="K656" s="1225"/>
      <c r="L656" s="1226"/>
      <c r="M656" s="1033"/>
      <c r="N656" s="1033"/>
      <c r="O656" s="1227"/>
    </row>
    <row r="657" spans="1:15" ht="15" customHeight="1" x14ac:dyDescent="0.15">
      <c r="A657" s="1036" t="s">
        <v>378</v>
      </c>
      <c r="B657" s="1030">
        <v>0</v>
      </c>
      <c r="C657" s="1223"/>
      <c r="D657" s="1223"/>
      <c r="E657" s="1223"/>
      <c r="F657" s="1223"/>
      <c r="G657" s="1223"/>
      <c r="H657" s="1224">
        <v>0</v>
      </c>
      <c r="I657" s="1224">
        <v>0</v>
      </c>
      <c r="J657" s="1225">
        <v>0</v>
      </c>
      <c r="K657" s="1225"/>
      <c r="L657" s="1226"/>
      <c r="M657" s="1033"/>
      <c r="N657" s="1033"/>
      <c r="O657" s="1227"/>
    </row>
    <row r="658" spans="1:15" ht="15" customHeight="1" x14ac:dyDescent="0.15">
      <c r="A658" s="1036" t="s">
        <v>952</v>
      </c>
      <c r="B658" s="1030">
        <v>0</v>
      </c>
      <c r="C658" s="1223"/>
      <c r="D658" s="1223"/>
      <c r="E658" s="1223"/>
      <c r="F658" s="1223"/>
      <c r="G658" s="1223"/>
      <c r="H658" s="1224">
        <v>0</v>
      </c>
      <c r="I658" s="1224">
        <v>0</v>
      </c>
      <c r="J658" s="1225">
        <v>0</v>
      </c>
      <c r="K658" s="1225"/>
      <c r="L658" s="1226"/>
      <c r="M658" s="1033"/>
      <c r="N658" s="1033"/>
      <c r="O658" s="1227"/>
    </row>
    <row r="659" spans="1:15" ht="15" customHeight="1" x14ac:dyDescent="0.15">
      <c r="A659" s="1036" t="s">
        <v>380</v>
      </c>
      <c r="B659" s="1030">
        <v>5</v>
      </c>
      <c r="C659" s="1223">
        <v>0</v>
      </c>
      <c r="D659" s="1223">
        <v>0</v>
      </c>
      <c r="E659" s="1223">
        <v>0</v>
      </c>
      <c r="F659" s="1223">
        <v>0.4</v>
      </c>
      <c r="G659" s="1223">
        <v>0</v>
      </c>
      <c r="H659" s="1224">
        <v>4.5999999999999996</v>
      </c>
      <c r="I659" s="1224">
        <v>4.5999999999999996</v>
      </c>
      <c r="J659" s="1225">
        <v>18.399999999999999</v>
      </c>
      <c r="K659" s="1223">
        <v>4</v>
      </c>
      <c r="L659" s="2160" t="s">
        <v>1003</v>
      </c>
      <c r="M659" s="1033">
        <v>800000</v>
      </c>
      <c r="N659" s="1033">
        <v>2200000</v>
      </c>
      <c r="O659" s="1227">
        <v>1620000</v>
      </c>
    </row>
    <row r="660" spans="1:15" ht="15" customHeight="1" x14ac:dyDescent="0.15">
      <c r="A660" s="1036" t="s">
        <v>381</v>
      </c>
      <c r="B660" s="1030">
        <v>0</v>
      </c>
      <c r="C660" s="1223"/>
      <c r="D660" s="1223"/>
      <c r="E660" s="1223"/>
      <c r="F660" s="1223"/>
      <c r="G660" s="1223"/>
      <c r="H660" s="1224">
        <v>0</v>
      </c>
      <c r="I660" s="1224">
        <v>0</v>
      </c>
      <c r="J660" s="1225">
        <v>0</v>
      </c>
      <c r="K660" s="1225"/>
      <c r="L660" s="1226"/>
      <c r="M660" s="1033"/>
      <c r="N660" s="1033"/>
      <c r="O660" s="1227"/>
    </row>
    <row r="661" spans="1:15" ht="15" customHeight="1" x14ac:dyDescent="0.15">
      <c r="A661" s="1036" t="s">
        <v>382</v>
      </c>
      <c r="B661" s="1030">
        <v>0</v>
      </c>
      <c r="C661" s="1223"/>
      <c r="D661" s="1223"/>
      <c r="E661" s="1223"/>
      <c r="F661" s="1223"/>
      <c r="G661" s="1223"/>
      <c r="H661" s="1224">
        <v>0</v>
      </c>
      <c r="I661" s="1224">
        <v>0</v>
      </c>
      <c r="J661" s="1225">
        <v>0</v>
      </c>
      <c r="K661" s="1225"/>
      <c r="L661" s="1226"/>
      <c r="M661" s="1033"/>
      <c r="N661" s="1033"/>
      <c r="O661" s="1227"/>
    </row>
    <row r="662" spans="1:15" ht="15" customHeight="1" x14ac:dyDescent="0.15">
      <c r="A662" s="484" t="s">
        <v>953</v>
      </c>
      <c r="B662" s="1076">
        <v>109.5</v>
      </c>
      <c r="C662" s="1076">
        <v>15</v>
      </c>
      <c r="D662" s="1076">
        <v>0</v>
      </c>
      <c r="E662" s="1076">
        <v>0</v>
      </c>
      <c r="F662" s="1076">
        <v>0</v>
      </c>
      <c r="G662" s="1076">
        <v>0</v>
      </c>
      <c r="H662" s="1076">
        <v>94.5</v>
      </c>
      <c r="I662" s="1076">
        <v>109.5</v>
      </c>
      <c r="J662" s="1228">
        <v>609.25</v>
      </c>
      <c r="K662" s="1228">
        <v>6.447089947089947</v>
      </c>
      <c r="L662" s="1230"/>
      <c r="M662" s="1070"/>
      <c r="N662" s="1070"/>
      <c r="O662" s="1231"/>
    </row>
    <row r="663" spans="1:15" ht="15" customHeight="1" x14ac:dyDescent="0.15">
      <c r="A663" s="1036" t="s">
        <v>384</v>
      </c>
      <c r="B663" s="1030">
        <v>18.5</v>
      </c>
      <c r="C663" s="1223">
        <v>0</v>
      </c>
      <c r="D663" s="1223">
        <v>0</v>
      </c>
      <c r="E663" s="1223">
        <v>0</v>
      </c>
      <c r="F663" s="1223">
        <v>0</v>
      </c>
      <c r="G663" s="1223">
        <v>0</v>
      </c>
      <c r="H663" s="1224">
        <v>18.5</v>
      </c>
      <c r="I663" s="1224">
        <v>18.5</v>
      </c>
      <c r="J663" s="1225">
        <v>83.25</v>
      </c>
      <c r="K663" s="1223">
        <v>4.5</v>
      </c>
      <c r="L663" s="2160" t="s">
        <v>1003</v>
      </c>
      <c r="M663" s="1033">
        <v>800000</v>
      </c>
      <c r="N663" s="1033">
        <v>2200000</v>
      </c>
      <c r="O663" s="1227">
        <v>1620000</v>
      </c>
    </row>
    <row r="664" spans="1:15" ht="15" customHeight="1" x14ac:dyDescent="0.15">
      <c r="A664" s="1036" t="s">
        <v>385</v>
      </c>
      <c r="B664" s="1030">
        <v>89</v>
      </c>
      <c r="C664" s="1223">
        <v>15</v>
      </c>
      <c r="D664" s="1223">
        <v>0</v>
      </c>
      <c r="E664" s="1223">
        <v>0</v>
      </c>
      <c r="F664" s="1223">
        <v>0</v>
      </c>
      <c r="G664" s="1223">
        <v>0</v>
      </c>
      <c r="H664" s="1224">
        <v>74</v>
      </c>
      <c r="I664" s="1224">
        <v>89</v>
      </c>
      <c r="J664" s="1225">
        <v>518</v>
      </c>
      <c r="K664" s="1223">
        <v>7</v>
      </c>
      <c r="L664" s="2160" t="s">
        <v>1003</v>
      </c>
      <c r="M664" s="1033">
        <v>800000</v>
      </c>
      <c r="N664" s="1033">
        <v>2200000</v>
      </c>
      <c r="O664" s="1227">
        <v>1620000</v>
      </c>
    </row>
    <row r="665" spans="1:15" ht="15" customHeight="1" x14ac:dyDescent="0.15">
      <c r="A665" s="1036" t="s">
        <v>386</v>
      </c>
      <c r="B665" s="1030">
        <v>2</v>
      </c>
      <c r="C665" s="1223">
        <v>0</v>
      </c>
      <c r="D665" s="1223">
        <v>0</v>
      </c>
      <c r="E665" s="1223">
        <v>0</v>
      </c>
      <c r="F665" s="1223">
        <v>0</v>
      </c>
      <c r="G665" s="1223">
        <v>0</v>
      </c>
      <c r="H665" s="1224">
        <v>2</v>
      </c>
      <c r="I665" s="1224">
        <v>2</v>
      </c>
      <c r="J665" s="1225">
        <v>8</v>
      </c>
      <c r="K665" s="1223">
        <v>4</v>
      </c>
      <c r="L665" s="2160" t="s">
        <v>1003</v>
      </c>
      <c r="M665" s="1033">
        <v>800000</v>
      </c>
      <c r="N665" s="1033">
        <v>2200000</v>
      </c>
      <c r="O665" s="1227">
        <v>1620000</v>
      </c>
    </row>
    <row r="666" spans="1:15" ht="15" customHeight="1" x14ac:dyDescent="0.15">
      <c r="A666" s="1036" t="s">
        <v>387</v>
      </c>
      <c r="B666" s="1030">
        <v>0</v>
      </c>
      <c r="C666" s="1223"/>
      <c r="D666" s="1223"/>
      <c r="E666" s="1223"/>
      <c r="F666" s="1223"/>
      <c r="G666" s="1223"/>
      <c r="H666" s="1224">
        <v>0</v>
      </c>
      <c r="I666" s="1224">
        <v>0</v>
      </c>
      <c r="J666" s="1225">
        <v>0</v>
      </c>
      <c r="K666" s="1225"/>
      <c r="L666" s="1226"/>
      <c r="M666" s="1033"/>
      <c r="N666" s="1033"/>
      <c r="O666" s="1227"/>
    </row>
    <row r="667" spans="1:15" ht="15" customHeight="1" x14ac:dyDescent="0.15">
      <c r="A667" s="1036" t="s">
        <v>388</v>
      </c>
      <c r="B667" s="1030">
        <v>0</v>
      </c>
      <c r="C667" s="1223"/>
      <c r="D667" s="1223"/>
      <c r="E667" s="1223"/>
      <c r="F667" s="1223"/>
      <c r="G667" s="1223"/>
      <c r="H667" s="1224">
        <v>0</v>
      </c>
      <c r="I667" s="1224">
        <v>0</v>
      </c>
      <c r="J667" s="1225">
        <v>0</v>
      </c>
      <c r="K667" s="1225"/>
      <c r="L667" s="1226"/>
      <c r="M667" s="1033"/>
      <c r="N667" s="1033"/>
      <c r="O667" s="1227"/>
    </row>
    <row r="668" spans="1:15" ht="15" customHeight="1" x14ac:dyDescent="0.15">
      <c r="A668" s="1232" t="s">
        <v>389</v>
      </c>
      <c r="B668" s="1076">
        <v>2</v>
      </c>
      <c r="C668" s="1076">
        <v>0</v>
      </c>
      <c r="D668" s="1076">
        <v>0</v>
      </c>
      <c r="E668" s="1076">
        <v>0</v>
      </c>
      <c r="F668" s="1076">
        <v>0</v>
      </c>
      <c r="G668" s="1076">
        <v>0</v>
      </c>
      <c r="H668" s="1076">
        <v>5</v>
      </c>
      <c r="I668" s="1076">
        <v>2</v>
      </c>
      <c r="J668" s="1228">
        <v>20</v>
      </c>
      <c r="K668" s="1228">
        <v>4</v>
      </c>
      <c r="L668" s="1230"/>
      <c r="M668" s="1070"/>
      <c r="N668" s="1070"/>
      <c r="O668" s="1231"/>
    </row>
    <row r="669" spans="1:15" ht="15" customHeight="1" x14ac:dyDescent="0.15">
      <c r="A669" s="1036" t="s">
        <v>390</v>
      </c>
      <c r="B669" s="1030">
        <v>0</v>
      </c>
      <c r="C669" s="1223"/>
      <c r="D669" s="1223"/>
      <c r="E669" s="1223"/>
      <c r="F669" s="1223"/>
      <c r="G669" s="1223"/>
      <c r="H669" s="1224">
        <v>0</v>
      </c>
      <c r="I669" s="1224">
        <v>0</v>
      </c>
      <c r="J669" s="1225">
        <v>0</v>
      </c>
      <c r="K669" s="1225"/>
      <c r="L669" s="1226"/>
      <c r="M669" s="1033"/>
      <c r="N669" s="1033"/>
      <c r="O669" s="1227"/>
    </row>
    <row r="670" spans="1:15" ht="15" customHeight="1" x14ac:dyDescent="0.15">
      <c r="A670" s="1036" t="s">
        <v>391</v>
      </c>
      <c r="B670" s="1030">
        <v>0</v>
      </c>
      <c r="C670" s="1223"/>
      <c r="D670" s="1223"/>
      <c r="E670" s="1223"/>
      <c r="F670" s="1223"/>
      <c r="G670" s="1223"/>
      <c r="H670" s="1224">
        <v>0</v>
      </c>
      <c r="I670" s="1224">
        <v>0</v>
      </c>
      <c r="J670" s="1225">
        <v>0</v>
      </c>
      <c r="K670" s="1225"/>
      <c r="L670" s="1226"/>
      <c r="M670" s="1033"/>
      <c r="N670" s="1033"/>
      <c r="O670" s="1227"/>
    </row>
    <row r="671" spans="1:15" ht="15" customHeight="1" x14ac:dyDescent="0.15">
      <c r="A671" s="1036" t="s">
        <v>392</v>
      </c>
      <c r="B671" s="1030">
        <v>0</v>
      </c>
      <c r="C671" s="1223"/>
      <c r="D671" s="1223"/>
      <c r="E671" s="1223"/>
      <c r="F671" s="1223"/>
      <c r="G671" s="1223"/>
      <c r="H671" s="1224">
        <v>0</v>
      </c>
      <c r="I671" s="1224">
        <v>0</v>
      </c>
      <c r="J671" s="1225">
        <v>0</v>
      </c>
      <c r="K671" s="1225"/>
      <c r="L671" s="1226"/>
      <c r="M671" s="1033"/>
      <c r="N671" s="1033"/>
      <c r="O671" s="1227"/>
    </row>
    <row r="672" spans="1:15" ht="15" customHeight="1" x14ac:dyDescent="0.15">
      <c r="A672" s="1036" t="s">
        <v>393</v>
      </c>
      <c r="B672" s="1030">
        <v>0</v>
      </c>
      <c r="C672" s="1223"/>
      <c r="D672" s="1223"/>
      <c r="E672" s="1223"/>
      <c r="F672" s="1223"/>
      <c r="G672" s="1223"/>
      <c r="H672" s="1224">
        <v>0</v>
      </c>
      <c r="I672" s="1224">
        <v>0</v>
      </c>
      <c r="J672" s="1225">
        <v>0</v>
      </c>
      <c r="K672" s="1225"/>
      <c r="L672" s="1226"/>
      <c r="M672" s="1033"/>
      <c r="N672" s="1033"/>
      <c r="O672" s="1227"/>
    </row>
    <row r="673" spans="1:15" ht="15" customHeight="1" x14ac:dyDescent="0.15">
      <c r="A673" s="1036" t="s">
        <v>394</v>
      </c>
      <c r="B673" s="1030">
        <v>0</v>
      </c>
      <c r="C673" s="1223"/>
      <c r="D673" s="1223"/>
      <c r="E673" s="1223"/>
      <c r="F673" s="1223"/>
      <c r="G673" s="1223"/>
      <c r="H673" s="1224">
        <v>0</v>
      </c>
      <c r="I673" s="1224">
        <v>0</v>
      </c>
      <c r="J673" s="1225">
        <v>0</v>
      </c>
      <c r="K673" s="1225"/>
      <c r="L673" s="1226"/>
      <c r="M673" s="1033"/>
      <c r="N673" s="1033"/>
      <c r="O673" s="1227"/>
    </row>
    <row r="674" spans="1:15" ht="15" customHeight="1" x14ac:dyDescent="0.15">
      <c r="A674" s="1036" t="s">
        <v>395</v>
      </c>
      <c r="B674" s="1585">
        <v>2</v>
      </c>
      <c r="C674" s="1223">
        <v>0</v>
      </c>
      <c r="D674" s="1223">
        <v>0</v>
      </c>
      <c r="E674" s="1223">
        <v>0</v>
      </c>
      <c r="F674" s="1223">
        <v>0</v>
      </c>
      <c r="G674" s="1223">
        <v>0</v>
      </c>
      <c r="H674" s="1224">
        <v>5</v>
      </c>
      <c r="I674" s="1224">
        <v>2</v>
      </c>
      <c r="J674" s="1225">
        <v>20</v>
      </c>
      <c r="K674" s="1223">
        <v>4</v>
      </c>
      <c r="L674" s="2160" t="s">
        <v>1003</v>
      </c>
      <c r="M674" s="1033">
        <v>800000</v>
      </c>
      <c r="N674" s="1033">
        <v>2200000</v>
      </c>
      <c r="O674" s="1227">
        <v>1620000</v>
      </c>
    </row>
    <row r="675" spans="1:15" ht="15" customHeight="1" x14ac:dyDescent="0.15">
      <c r="A675" s="1036" t="s">
        <v>396</v>
      </c>
      <c r="B675" s="1030">
        <v>0</v>
      </c>
      <c r="C675" s="1223"/>
      <c r="D675" s="1223"/>
      <c r="E675" s="1223"/>
      <c r="F675" s="1223"/>
      <c r="G675" s="1223"/>
      <c r="H675" s="1224">
        <v>0</v>
      </c>
      <c r="I675" s="1224">
        <v>0</v>
      </c>
      <c r="J675" s="1225">
        <v>0</v>
      </c>
      <c r="K675" s="1225"/>
      <c r="L675" s="1226"/>
      <c r="M675" s="1033"/>
      <c r="N675" s="1033"/>
      <c r="O675" s="1227"/>
    </row>
    <row r="676" spans="1:15" ht="15" customHeight="1" x14ac:dyDescent="0.15">
      <c r="A676" s="1036" t="s">
        <v>397</v>
      </c>
      <c r="B676" s="1030">
        <v>0</v>
      </c>
      <c r="C676" s="1223"/>
      <c r="D676" s="1223"/>
      <c r="E676" s="1223"/>
      <c r="F676" s="1223"/>
      <c r="G676" s="1223"/>
      <c r="H676" s="1224">
        <v>0</v>
      </c>
      <c r="I676" s="1224">
        <v>0</v>
      </c>
      <c r="J676" s="1225">
        <v>0</v>
      </c>
      <c r="K676" s="1225"/>
      <c r="L676" s="1226"/>
      <c r="M676" s="1033"/>
      <c r="N676" s="1033"/>
      <c r="O676" s="1227"/>
    </row>
    <row r="677" spans="1:15" ht="15" customHeight="1" x14ac:dyDescent="0.15">
      <c r="A677" s="1232" t="s">
        <v>398</v>
      </c>
      <c r="B677" s="1076">
        <v>101</v>
      </c>
      <c r="C677" s="1076">
        <v>1</v>
      </c>
      <c r="D677" s="1076">
        <v>0</v>
      </c>
      <c r="E677" s="1076">
        <v>8</v>
      </c>
      <c r="F677" s="1076">
        <v>5</v>
      </c>
      <c r="G677" s="1076">
        <v>1</v>
      </c>
      <c r="H677" s="1076">
        <v>87</v>
      </c>
      <c r="I677" s="1076">
        <v>89</v>
      </c>
      <c r="J677" s="1228">
        <v>475</v>
      </c>
      <c r="K677" s="1228">
        <v>5.4597701149425291</v>
      </c>
      <c r="L677" s="1230"/>
      <c r="M677" s="1070"/>
      <c r="N677" s="1070"/>
      <c r="O677" s="1231"/>
    </row>
    <row r="678" spans="1:15" ht="15" customHeight="1" x14ac:dyDescent="0.15">
      <c r="A678" s="1036" t="s">
        <v>399</v>
      </c>
      <c r="B678" s="1629">
        <v>60</v>
      </c>
      <c r="C678" s="1630">
        <v>0</v>
      </c>
      <c r="D678" s="1630">
        <v>0</v>
      </c>
      <c r="E678" s="1630">
        <v>0</v>
      </c>
      <c r="F678" s="1630">
        <v>0</v>
      </c>
      <c r="G678" s="1630">
        <v>0</v>
      </c>
      <c r="H678" s="1631">
        <v>60</v>
      </c>
      <c r="I678" s="1224">
        <v>60</v>
      </c>
      <c r="J678" s="1632">
        <v>300</v>
      </c>
      <c r="K678" s="1630">
        <v>5</v>
      </c>
      <c r="L678" s="2160" t="s">
        <v>1003</v>
      </c>
      <c r="M678" s="1033">
        <v>800000</v>
      </c>
      <c r="N678" s="1033">
        <v>2200000</v>
      </c>
      <c r="O678" s="1227">
        <v>1620000</v>
      </c>
    </row>
    <row r="679" spans="1:15" ht="15" customHeight="1" x14ac:dyDescent="0.15">
      <c r="A679" s="1036" t="s">
        <v>400</v>
      </c>
      <c r="B679" s="262">
        <v>11</v>
      </c>
      <c r="C679" s="1223">
        <v>0</v>
      </c>
      <c r="D679" s="1223">
        <v>0</v>
      </c>
      <c r="E679" s="1223">
        <v>0</v>
      </c>
      <c r="F679" s="1223">
        <v>0</v>
      </c>
      <c r="G679" s="1223">
        <v>0</v>
      </c>
      <c r="H679" s="1631">
        <v>11</v>
      </c>
      <c r="I679" s="1224">
        <v>11</v>
      </c>
      <c r="J679" s="1225">
        <v>99</v>
      </c>
      <c r="K679" s="1223">
        <v>9</v>
      </c>
      <c r="L679" s="2160" t="s">
        <v>1003</v>
      </c>
      <c r="M679" s="1033">
        <v>800000</v>
      </c>
      <c r="N679" s="1033">
        <v>2200000</v>
      </c>
      <c r="O679" s="1227">
        <v>1620000</v>
      </c>
    </row>
    <row r="680" spans="1:15" ht="15" customHeight="1" x14ac:dyDescent="0.15">
      <c r="A680" s="1036" t="s">
        <v>401</v>
      </c>
      <c r="B680" s="262">
        <v>1</v>
      </c>
      <c r="C680" s="1223">
        <v>0</v>
      </c>
      <c r="D680" s="1223">
        <v>0</v>
      </c>
      <c r="E680" s="1223">
        <v>0</v>
      </c>
      <c r="F680" s="1223">
        <v>0</v>
      </c>
      <c r="G680" s="1223">
        <v>0</v>
      </c>
      <c r="H680" s="1631">
        <v>1</v>
      </c>
      <c r="I680" s="1224">
        <v>1</v>
      </c>
      <c r="J680" s="1225">
        <v>5</v>
      </c>
      <c r="K680" s="1223">
        <v>5</v>
      </c>
      <c r="L680" s="2160" t="s">
        <v>1003</v>
      </c>
      <c r="M680" s="1033">
        <v>800000</v>
      </c>
      <c r="N680" s="1033">
        <v>2200000</v>
      </c>
      <c r="O680" s="1227">
        <v>1620000</v>
      </c>
    </row>
    <row r="681" spans="1:15" ht="15" customHeight="1" x14ac:dyDescent="0.15">
      <c r="A681" s="1036" t="s">
        <v>402</v>
      </c>
      <c r="B681" s="262">
        <v>4</v>
      </c>
      <c r="C681" s="1223">
        <v>0</v>
      </c>
      <c r="D681" s="1223">
        <v>0</v>
      </c>
      <c r="E681" s="1223">
        <v>0</v>
      </c>
      <c r="F681" s="1223">
        <v>0</v>
      </c>
      <c r="G681" s="1223">
        <v>0</v>
      </c>
      <c r="H681" s="1631">
        <v>4</v>
      </c>
      <c r="I681" s="1224">
        <v>4</v>
      </c>
      <c r="J681" s="1225">
        <v>24</v>
      </c>
      <c r="K681" s="1223">
        <v>6</v>
      </c>
      <c r="L681" s="2160" t="s">
        <v>1003</v>
      </c>
      <c r="M681" s="1033">
        <v>800000</v>
      </c>
      <c r="N681" s="1033">
        <v>2200000</v>
      </c>
      <c r="O681" s="1227">
        <v>1620000</v>
      </c>
    </row>
    <row r="682" spans="1:15" ht="15" customHeight="1" x14ac:dyDescent="0.15">
      <c r="A682" s="1036" t="s">
        <v>403</v>
      </c>
      <c r="B682" s="262">
        <v>0</v>
      </c>
      <c r="C682" s="1223"/>
      <c r="D682" s="1223"/>
      <c r="E682" s="1223"/>
      <c r="F682" s="1223"/>
      <c r="G682" s="1223"/>
      <c r="H682" s="1631">
        <v>0</v>
      </c>
      <c r="I682" s="1224">
        <v>0</v>
      </c>
      <c r="J682" s="1225">
        <v>0</v>
      </c>
      <c r="K682" s="1223"/>
      <c r="L682" s="1226"/>
      <c r="M682" s="1033"/>
      <c r="N682" s="1033"/>
      <c r="O682" s="1227"/>
    </row>
    <row r="683" spans="1:15" ht="15" customHeight="1" x14ac:dyDescent="0.15">
      <c r="A683" s="1036" t="s">
        <v>404</v>
      </c>
      <c r="B683" s="262">
        <v>4</v>
      </c>
      <c r="C683" s="1223">
        <v>0</v>
      </c>
      <c r="D683" s="1223">
        <v>0</v>
      </c>
      <c r="E683" s="1223">
        <v>0</v>
      </c>
      <c r="F683" s="1223">
        <v>0</v>
      </c>
      <c r="G683" s="1223">
        <v>0</v>
      </c>
      <c r="H683" s="1631">
        <v>4</v>
      </c>
      <c r="I683" s="1224">
        <v>4</v>
      </c>
      <c r="J683" s="1225">
        <v>12</v>
      </c>
      <c r="K683" s="1223">
        <v>3</v>
      </c>
      <c r="L683" s="2160" t="s">
        <v>1003</v>
      </c>
      <c r="M683" s="1033">
        <v>800000</v>
      </c>
      <c r="N683" s="1033">
        <v>2200000</v>
      </c>
      <c r="O683" s="1227">
        <v>1620000</v>
      </c>
    </row>
    <row r="684" spans="1:15" ht="15" customHeight="1" x14ac:dyDescent="0.15">
      <c r="A684" s="1036" t="s">
        <v>405</v>
      </c>
      <c r="B684" s="262">
        <v>8</v>
      </c>
      <c r="C684" s="1223">
        <v>0</v>
      </c>
      <c r="D684" s="1223">
        <v>0</v>
      </c>
      <c r="E684" s="1223">
        <v>8</v>
      </c>
      <c r="F684" s="1223">
        <v>0</v>
      </c>
      <c r="G684" s="1223">
        <v>0</v>
      </c>
      <c r="H684" s="1631">
        <v>0</v>
      </c>
      <c r="I684" s="1224">
        <v>0</v>
      </c>
      <c r="J684" s="1225">
        <v>0</v>
      </c>
      <c r="K684" s="1223">
        <v>10</v>
      </c>
      <c r="L684" s="2160" t="s">
        <v>1003</v>
      </c>
      <c r="M684" s="1033">
        <v>800000</v>
      </c>
      <c r="N684" s="1033">
        <v>2200000</v>
      </c>
      <c r="O684" s="1227">
        <v>1620000</v>
      </c>
    </row>
    <row r="685" spans="1:15" ht="15" customHeight="1" x14ac:dyDescent="0.15">
      <c r="A685" s="1036" t="s">
        <v>954</v>
      </c>
      <c r="B685" s="262">
        <v>8</v>
      </c>
      <c r="C685" s="1223">
        <v>1</v>
      </c>
      <c r="D685" s="1223">
        <v>0</v>
      </c>
      <c r="E685" s="1223">
        <v>0</v>
      </c>
      <c r="F685" s="1223">
        <v>0</v>
      </c>
      <c r="G685" s="1223">
        <v>1</v>
      </c>
      <c r="H685" s="1224">
        <v>7</v>
      </c>
      <c r="I685" s="1224">
        <v>9</v>
      </c>
      <c r="J685" s="1225">
        <v>35</v>
      </c>
      <c r="K685" s="1223">
        <v>5</v>
      </c>
      <c r="L685" s="2160" t="s">
        <v>1003</v>
      </c>
      <c r="M685" s="1033">
        <v>800000</v>
      </c>
      <c r="N685" s="1033">
        <v>2200000</v>
      </c>
      <c r="O685" s="1227">
        <v>1620000</v>
      </c>
    </row>
    <row r="686" spans="1:15" ht="15" customHeight="1" thickBot="1" x14ac:dyDescent="0.2">
      <c r="A686" s="1217" t="s">
        <v>407</v>
      </c>
      <c r="B686" s="1628">
        <v>5</v>
      </c>
      <c r="C686" s="1218">
        <v>0</v>
      </c>
      <c r="D686" s="1218">
        <v>0</v>
      </c>
      <c r="E686" s="1218">
        <v>0</v>
      </c>
      <c r="F686" s="1218">
        <v>5</v>
      </c>
      <c r="G686" s="1218">
        <v>0</v>
      </c>
      <c r="H686" s="1616">
        <v>0</v>
      </c>
      <c r="I686" s="1224">
        <v>0</v>
      </c>
      <c r="J686" s="1617">
        <v>0</v>
      </c>
      <c r="K686" s="1218"/>
      <c r="L686" s="2160"/>
      <c r="M686" s="1033"/>
      <c r="N686" s="1033"/>
      <c r="O686" s="1227"/>
    </row>
    <row r="687" spans="1:15" ht="15" customHeight="1" thickBot="1" x14ac:dyDescent="0.2">
      <c r="A687" s="449" t="s">
        <v>955</v>
      </c>
      <c r="B687" s="1208">
        <v>217.5</v>
      </c>
      <c r="C687" s="1208">
        <v>16</v>
      </c>
      <c r="D687" s="1208">
        <v>0</v>
      </c>
      <c r="E687" s="1208">
        <v>8</v>
      </c>
      <c r="F687" s="1208">
        <v>5.4</v>
      </c>
      <c r="G687" s="1208">
        <v>1</v>
      </c>
      <c r="H687" s="1208">
        <v>191.1</v>
      </c>
      <c r="I687" s="1208">
        <v>205.1</v>
      </c>
      <c r="J687" s="1209">
        <v>1122.6500000000001</v>
      </c>
      <c r="K687" s="1209">
        <v>5.8746729461015184</v>
      </c>
      <c r="L687" s="1615" t="s">
        <v>1003</v>
      </c>
      <c r="M687" s="1211">
        <v>799999.99999999988</v>
      </c>
      <c r="N687" s="1211">
        <v>2200000</v>
      </c>
      <c r="O687" s="562">
        <v>1620000.0000000002</v>
      </c>
    </row>
    <row r="688" spans="1:15" x14ac:dyDescent="0.15">
      <c r="A688" s="7" t="s">
        <v>1925</v>
      </c>
      <c r="B688" s="246"/>
      <c r="C688" s="246"/>
      <c r="D688" s="246"/>
      <c r="E688" s="246"/>
      <c r="F688" s="246"/>
      <c r="G688" s="246"/>
      <c r="H688" s="249"/>
      <c r="I688" s="249"/>
      <c r="J688" s="249"/>
      <c r="K688" s="257"/>
      <c r="L688" s="258"/>
      <c r="M688" s="259"/>
      <c r="N688" s="259"/>
      <c r="O688" s="259"/>
    </row>
    <row r="689" spans="1:15" x14ac:dyDescent="0.15">
      <c r="A689" s="42"/>
      <c r="B689" s="246"/>
      <c r="C689" s="246"/>
      <c r="D689" s="246"/>
      <c r="E689" s="246"/>
      <c r="F689" s="246"/>
      <c r="G689" s="246"/>
      <c r="H689" s="249"/>
      <c r="I689" s="249"/>
      <c r="J689" s="249"/>
      <c r="K689" s="257"/>
      <c r="L689" s="258"/>
      <c r="M689" s="259"/>
      <c r="N689" s="259"/>
      <c r="O689" s="259"/>
    </row>
    <row r="690" spans="1:15" x14ac:dyDescent="0.15">
      <c r="A690" s="260"/>
      <c r="B690" s="246"/>
      <c r="C690" s="246"/>
      <c r="D690" s="246"/>
      <c r="E690" s="246"/>
      <c r="F690" s="246"/>
      <c r="G690" s="246"/>
      <c r="H690" s="249"/>
      <c r="I690" s="249"/>
      <c r="J690" s="249"/>
      <c r="K690" s="257"/>
      <c r="L690" s="258"/>
      <c r="M690" s="259"/>
      <c r="N690" s="259"/>
      <c r="O690" s="259"/>
    </row>
    <row r="691" spans="1:15" x14ac:dyDescent="0.15">
      <c r="A691" s="260"/>
      <c r="B691" s="246"/>
      <c r="C691" s="246"/>
      <c r="D691" s="246"/>
      <c r="E691" s="246"/>
      <c r="F691" s="246"/>
      <c r="G691" s="246"/>
      <c r="H691" s="249"/>
      <c r="I691" s="249"/>
      <c r="J691" s="249"/>
      <c r="K691" s="257"/>
      <c r="L691" s="258"/>
      <c r="M691" s="259"/>
      <c r="N691" s="259"/>
      <c r="O691" s="259"/>
    </row>
    <row r="692" spans="1:15" ht="14" x14ac:dyDescent="0.15">
      <c r="A692" s="2815" t="s">
        <v>1958</v>
      </c>
      <c r="B692" s="2815"/>
      <c r="C692" s="2815"/>
      <c r="D692" s="2815"/>
      <c r="E692" s="2815"/>
      <c r="F692" s="2815"/>
      <c r="G692" s="2815"/>
      <c r="H692" s="2815"/>
      <c r="I692" s="2815"/>
      <c r="J692" s="2815"/>
      <c r="K692" s="2815"/>
      <c r="L692" s="2815"/>
      <c r="M692" s="2815"/>
      <c r="N692" s="2815"/>
      <c r="O692" s="2815"/>
    </row>
    <row r="693" spans="1:15" ht="14" thickBot="1" x14ac:dyDescent="0.2">
      <c r="A693" s="8" t="s">
        <v>1537</v>
      </c>
      <c r="B693" s="247"/>
      <c r="C693" s="246"/>
      <c r="D693" s="246"/>
      <c r="E693" s="246"/>
      <c r="F693" s="246"/>
      <c r="G693" s="246"/>
      <c r="H693" s="249"/>
      <c r="I693" s="249"/>
      <c r="J693" s="249"/>
      <c r="K693" s="257"/>
      <c r="L693" s="258"/>
      <c r="M693" s="259"/>
      <c r="N693" s="259"/>
      <c r="O693" s="259"/>
    </row>
    <row r="694" spans="1:15" ht="15" customHeight="1" x14ac:dyDescent="0.15">
      <c r="A694" s="2816" t="s">
        <v>343</v>
      </c>
      <c r="B694" s="2819" t="s">
        <v>1959</v>
      </c>
      <c r="C694" s="2820"/>
      <c r="D694" s="2820"/>
      <c r="E694" s="2820"/>
      <c r="F694" s="2820"/>
      <c r="G694" s="2820"/>
      <c r="H694" s="2820"/>
      <c r="I694" s="2820"/>
      <c r="J694" s="2820"/>
      <c r="K694" s="2820"/>
      <c r="L694" s="2820"/>
      <c r="M694" s="2820"/>
      <c r="N694" s="2820"/>
      <c r="O694" s="2821"/>
    </row>
    <row r="695" spans="1:15" ht="15" customHeight="1" x14ac:dyDescent="0.15">
      <c r="A695" s="2817"/>
      <c r="B695" s="2822" t="s">
        <v>205</v>
      </c>
      <c r="C695" s="2822"/>
      <c r="D695" s="2822"/>
      <c r="E695" s="2822"/>
      <c r="F695" s="2822"/>
      <c r="G695" s="2822"/>
      <c r="H695" s="2822"/>
      <c r="I695" s="2822"/>
      <c r="J695" s="2283"/>
      <c r="K695" s="2283" t="s">
        <v>926</v>
      </c>
      <c r="L695" s="2283"/>
      <c r="M695" s="1199" t="s">
        <v>453</v>
      </c>
      <c r="N695" s="1199" t="s">
        <v>932</v>
      </c>
      <c r="O695" s="1204" t="s">
        <v>932</v>
      </c>
    </row>
    <row r="696" spans="1:15" ht="15" customHeight="1" x14ac:dyDescent="0.15">
      <c r="A696" s="2817"/>
      <c r="B696" s="2283" t="s">
        <v>449</v>
      </c>
      <c r="C696" s="2283"/>
      <c r="D696" s="2283" t="s">
        <v>1757</v>
      </c>
      <c r="E696" s="2283"/>
      <c r="F696" s="2283"/>
      <c r="G696" s="2283" t="s">
        <v>933</v>
      </c>
      <c r="H696" s="2283"/>
      <c r="I696" s="2283" t="s">
        <v>449</v>
      </c>
      <c r="J696" s="2308" t="s">
        <v>934</v>
      </c>
      <c r="K696" s="2308" t="s">
        <v>864</v>
      </c>
      <c r="L696" s="2308" t="s">
        <v>345</v>
      </c>
      <c r="M696" s="1200" t="s">
        <v>935</v>
      </c>
      <c r="N696" s="1200" t="s">
        <v>936</v>
      </c>
      <c r="O696" s="1205" t="s">
        <v>935</v>
      </c>
    </row>
    <row r="697" spans="1:15" ht="15" customHeight="1" x14ac:dyDescent="0.15">
      <c r="A697" s="2817"/>
      <c r="B697" s="2308" t="s">
        <v>938</v>
      </c>
      <c r="C697" s="2308" t="s">
        <v>940</v>
      </c>
      <c r="D697" s="2308" t="s">
        <v>1972</v>
      </c>
      <c r="E697" s="2308" t="s">
        <v>889</v>
      </c>
      <c r="F697" s="2308" t="s">
        <v>939</v>
      </c>
      <c r="G697" s="2308" t="s">
        <v>941</v>
      </c>
      <c r="H697" s="2308" t="s">
        <v>858</v>
      </c>
      <c r="I697" s="2308" t="s">
        <v>857</v>
      </c>
      <c r="J697" s="2308" t="s">
        <v>942</v>
      </c>
      <c r="K697" s="2308" t="s">
        <v>943</v>
      </c>
      <c r="L697" s="2308" t="s">
        <v>351</v>
      </c>
      <c r="M697" s="1200" t="s">
        <v>944</v>
      </c>
      <c r="N697" s="1200" t="s">
        <v>945</v>
      </c>
      <c r="O697" s="1205" t="s">
        <v>946</v>
      </c>
    </row>
    <row r="698" spans="1:15" ht="15" customHeight="1" thickBot="1" x14ac:dyDescent="0.2">
      <c r="A698" s="2818"/>
      <c r="B698" s="2032">
        <v>43100</v>
      </c>
      <c r="C698" s="2309">
        <v>2018</v>
      </c>
      <c r="D698" s="2309">
        <v>2018</v>
      </c>
      <c r="E698" s="2309">
        <v>2018</v>
      </c>
      <c r="F698" s="2309">
        <v>2018</v>
      </c>
      <c r="G698" s="2309" t="s">
        <v>947</v>
      </c>
      <c r="H698" s="1203">
        <v>2018</v>
      </c>
      <c r="I698" s="2032">
        <v>43465</v>
      </c>
      <c r="J698" s="2032" t="s">
        <v>1960</v>
      </c>
      <c r="K698" s="2032" t="s">
        <v>1960</v>
      </c>
      <c r="L698" s="2309" t="s">
        <v>457</v>
      </c>
      <c r="M698" s="1202" t="s">
        <v>948</v>
      </c>
      <c r="N698" s="1202" t="s">
        <v>949</v>
      </c>
      <c r="O698" s="1206" t="s">
        <v>949</v>
      </c>
    </row>
    <row r="699" spans="1:15" ht="15" customHeight="1" x14ac:dyDescent="0.15">
      <c r="A699" s="1212" t="s">
        <v>367</v>
      </c>
      <c r="B699" s="1207">
        <v>138.6</v>
      </c>
      <c r="C699" s="1207">
        <v>16</v>
      </c>
      <c r="D699" s="1207">
        <v>0</v>
      </c>
      <c r="E699" s="1207">
        <v>0</v>
      </c>
      <c r="F699" s="1207">
        <v>1</v>
      </c>
      <c r="G699" s="1207">
        <v>16</v>
      </c>
      <c r="H699" s="1207">
        <v>121.6</v>
      </c>
      <c r="I699" s="1207">
        <v>153.6</v>
      </c>
      <c r="J699" s="1213">
        <v>1006.7</v>
      </c>
      <c r="K699" s="1626">
        <v>8.2787828947368425</v>
      </c>
      <c r="L699" s="405"/>
      <c r="M699" s="1215"/>
      <c r="N699" s="1215"/>
      <c r="O699" s="1216"/>
    </row>
    <row r="700" spans="1:15" ht="15" customHeight="1" x14ac:dyDescent="0.15">
      <c r="A700" s="1036" t="s">
        <v>368</v>
      </c>
      <c r="B700" s="1030">
        <v>0</v>
      </c>
      <c r="C700" s="1223"/>
      <c r="D700" s="1223"/>
      <c r="E700" s="1223"/>
      <c r="F700" s="1223"/>
      <c r="G700" s="1223"/>
      <c r="H700" s="1224">
        <v>0</v>
      </c>
      <c r="I700" s="1224">
        <v>0</v>
      </c>
      <c r="J700" s="1225">
        <v>0</v>
      </c>
      <c r="K700" s="1225"/>
      <c r="L700" s="1226"/>
      <c r="M700" s="1033"/>
      <c r="N700" s="1033"/>
      <c r="O700" s="1227"/>
    </row>
    <row r="701" spans="1:15" ht="15" customHeight="1" x14ac:dyDescent="0.15">
      <c r="A701" s="1036" t="s">
        <v>369</v>
      </c>
      <c r="B701" s="1030">
        <v>2</v>
      </c>
      <c r="C701" s="1223">
        <v>0</v>
      </c>
      <c r="D701" s="1223">
        <v>0</v>
      </c>
      <c r="E701" s="1223">
        <v>0</v>
      </c>
      <c r="F701" s="1223">
        <v>0</v>
      </c>
      <c r="G701" s="1223">
        <v>0</v>
      </c>
      <c r="H701" s="1224">
        <v>2</v>
      </c>
      <c r="I701" s="1224">
        <v>2</v>
      </c>
      <c r="J701" s="1225">
        <v>8</v>
      </c>
      <c r="K701" s="1223">
        <v>4</v>
      </c>
      <c r="L701" s="2160" t="s">
        <v>1003</v>
      </c>
      <c r="M701" s="1033">
        <v>1536000</v>
      </c>
      <c r="N701" s="1143" t="s">
        <v>636</v>
      </c>
      <c r="O701" s="1144" t="s">
        <v>636</v>
      </c>
    </row>
    <row r="702" spans="1:15" ht="15" customHeight="1" x14ac:dyDescent="0.15">
      <c r="A702" s="1036" t="s">
        <v>370</v>
      </c>
      <c r="B702" s="1223">
        <v>9.9</v>
      </c>
      <c r="C702" s="1223">
        <v>1</v>
      </c>
      <c r="D702" s="1223">
        <v>0</v>
      </c>
      <c r="E702" s="1223">
        <v>0</v>
      </c>
      <c r="F702" s="1223">
        <v>0</v>
      </c>
      <c r="G702" s="1223">
        <v>3</v>
      </c>
      <c r="H702" s="1224">
        <v>6.9</v>
      </c>
      <c r="I702" s="1224">
        <v>10.9</v>
      </c>
      <c r="J702" s="1225">
        <v>41.400000000000006</v>
      </c>
      <c r="K702" s="1223">
        <v>6</v>
      </c>
      <c r="L702" s="2160" t="s">
        <v>1003</v>
      </c>
      <c r="M702" s="1033">
        <v>1536000</v>
      </c>
      <c r="N702" s="1143" t="s">
        <v>636</v>
      </c>
      <c r="O702" s="1144" t="s">
        <v>636</v>
      </c>
    </row>
    <row r="703" spans="1:15" ht="15" customHeight="1" x14ac:dyDescent="0.15">
      <c r="A703" s="1036" t="s">
        <v>371</v>
      </c>
      <c r="B703" s="1223">
        <v>0</v>
      </c>
      <c r="C703" s="1223"/>
      <c r="D703" s="1223"/>
      <c r="E703" s="1223"/>
      <c r="F703" s="1223"/>
      <c r="G703" s="1223"/>
      <c r="H703" s="1224">
        <v>0</v>
      </c>
      <c r="I703" s="1224">
        <v>0</v>
      </c>
      <c r="J703" s="1225">
        <v>0</v>
      </c>
      <c r="K703" s="1223"/>
      <c r="L703" s="1226"/>
      <c r="M703" s="1033"/>
      <c r="N703" s="1033"/>
      <c r="O703" s="1227"/>
    </row>
    <row r="704" spans="1:15" ht="15" customHeight="1" x14ac:dyDescent="0.15">
      <c r="A704" s="1036" t="s">
        <v>372</v>
      </c>
      <c r="B704" s="1223">
        <v>8</v>
      </c>
      <c r="C704" s="1223">
        <v>0</v>
      </c>
      <c r="D704" s="1223">
        <v>0</v>
      </c>
      <c r="E704" s="1223">
        <v>0</v>
      </c>
      <c r="F704" s="1223">
        <v>1</v>
      </c>
      <c r="G704" s="1223">
        <v>0</v>
      </c>
      <c r="H704" s="1224">
        <v>7</v>
      </c>
      <c r="I704" s="1224">
        <v>7</v>
      </c>
      <c r="J704" s="1225">
        <v>31.5</v>
      </c>
      <c r="K704" s="1223">
        <v>4.5</v>
      </c>
      <c r="L704" s="2160" t="s">
        <v>1003</v>
      </c>
      <c r="M704" s="1033">
        <v>1536000</v>
      </c>
      <c r="N704" s="1143" t="s">
        <v>636</v>
      </c>
      <c r="O704" s="1144" t="s">
        <v>636</v>
      </c>
    </row>
    <row r="705" spans="1:15" ht="15" customHeight="1" x14ac:dyDescent="0.15">
      <c r="A705" s="1036" t="s">
        <v>373</v>
      </c>
      <c r="B705" s="1223">
        <v>0</v>
      </c>
      <c r="C705" s="1223"/>
      <c r="D705" s="1223"/>
      <c r="E705" s="1223"/>
      <c r="F705" s="1223"/>
      <c r="G705" s="1223"/>
      <c r="H705" s="1224">
        <v>0</v>
      </c>
      <c r="I705" s="1224">
        <v>0</v>
      </c>
      <c r="J705" s="1225">
        <v>0</v>
      </c>
      <c r="K705" s="1223"/>
      <c r="L705" s="1226"/>
      <c r="M705" s="1033"/>
      <c r="N705" s="1033"/>
      <c r="O705" s="1227"/>
    </row>
    <row r="706" spans="1:15" ht="15" customHeight="1" x14ac:dyDescent="0.15">
      <c r="A706" s="1036" t="s">
        <v>950</v>
      </c>
      <c r="B706" s="1223">
        <v>1.5</v>
      </c>
      <c r="C706" s="1223">
        <v>0</v>
      </c>
      <c r="D706" s="1223">
        <v>0</v>
      </c>
      <c r="E706" s="1223">
        <v>0</v>
      </c>
      <c r="F706" s="1223">
        <v>0</v>
      </c>
      <c r="G706" s="1223">
        <v>0</v>
      </c>
      <c r="H706" s="1224">
        <v>1.5</v>
      </c>
      <c r="I706" s="1224">
        <v>1.5</v>
      </c>
      <c r="J706" s="1225">
        <v>6</v>
      </c>
      <c r="K706" s="1223">
        <v>4</v>
      </c>
      <c r="L706" s="2160" t="s">
        <v>1003</v>
      </c>
      <c r="M706" s="1033">
        <v>1536000</v>
      </c>
      <c r="N706" s="1143" t="s">
        <v>636</v>
      </c>
      <c r="O706" s="1144" t="s">
        <v>636</v>
      </c>
    </row>
    <row r="707" spans="1:15" ht="15" customHeight="1" x14ac:dyDescent="0.15">
      <c r="A707" s="1036" t="s">
        <v>375</v>
      </c>
      <c r="B707" s="1223">
        <v>0</v>
      </c>
      <c r="C707" s="1223"/>
      <c r="D707" s="1223"/>
      <c r="E707" s="1223"/>
      <c r="F707" s="1223"/>
      <c r="G707" s="1223"/>
      <c r="H707" s="1224">
        <v>0</v>
      </c>
      <c r="I707" s="1224">
        <v>0</v>
      </c>
      <c r="J707" s="1225">
        <v>0</v>
      </c>
      <c r="K707" s="1223"/>
      <c r="L707" s="1226"/>
      <c r="M707" s="1033"/>
      <c r="N707" s="1033"/>
      <c r="O707" s="1227"/>
    </row>
    <row r="708" spans="1:15" ht="15" customHeight="1" x14ac:dyDescent="0.15">
      <c r="A708" s="1036" t="s">
        <v>951</v>
      </c>
      <c r="B708" s="1223">
        <v>0</v>
      </c>
      <c r="C708" s="1223"/>
      <c r="D708" s="1223"/>
      <c r="E708" s="1223"/>
      <c r="F708" s="1223"/>
      <c r="G708" s="1223"/>
      <c r="H708" s="1224">
        <v>0</v>
      </c>
      <c r="I708" s="1224">
        <v>0</v>
      </c>
      <c r="J708" s="1225">
        <v>0</v>
      </c>
      <c r="K708" s="1223"/>
      <c r="L708" s="1226"/>
      <c r="M708" s="1033"/>
      <c r="N708" s="1033"/>
      <c r="O708" s="1227"/>
    </row>
    <row r="709" spans="1:15" ht="15" customHeight="1" x14ac:dyDescent="0.15">
      <c r="A709" s="1036" t="s">
        <v>377</v>
      </c>
      <c r="B709" s="1223">
        <v>110.2</v>
      </c>
      <c r="C709" s="1223">
        <v>12</v>
      </c>
      <c r="D709" s="1223">
        <v>0</v>
      </c>
      <c r="E709" s="1223">
        <v>0</v>
      </c>
      <c r="F709" s="1223">
        <v>0</v>
      </c>
      <c r="G709" s="1223">
        <v>12</v>
      </c>
      <c r="H709" s="1224">
        <v>98.2</v>
      </c>
      <c r="I709" s="1224">
        <v>122.2</v>
      </c>
      <c r="J709" s="1225">
        <v>883.80000000000007</v>
      </c>
      <c r="K709" s="1223">
        <v>9</v>
      </c>
      <c r="L709" s="2160" t="s">
        <v>1003</v>
      </c>
      <c r="M709" s="1033">
        <v>1536000</v>
      </c>
      <c r="N709" s="1143" t="s">
        <v>636</v>
      </c>
      <c r="O709" s="1144" t="s">
        <v>636</v>
      </c>
    </row>
    <row r="710" spans="1:15" ht="15" customHeight="1" x14ac:dyDescent="0.15">
      <c r="A710" s="1036" t="s">
        <v>378</v>
      </c>
      <c r="B710" s="1030">
        <v>0</v>
      </c>
      <c r="C710" s="1223"/>
      <c r="D710" s="1223"/>
      <c r="E710" s="1223"/>
      <c r="F710" s="1223"/>
      <c r="G710" s="1223"/>
      <c r="H710" s="1224">
        <v>0</v>
      </c>
      <c r="I710" s="1224">
        <v>0</v>
      </c>
      <c r="J710" s="1225">
        <v>0</v>
      </c>
      <c r="K710" s="1223"/>
      <c r="L710" s="1226"/>
      <c r="M710" s="1033"/>
      <c r="N710" s="1033"/>
      <c r="O710" s="1227"/>
    </row>
    <row r="711" spans="1:15" ht="15" customHeight="1" x14ac:dyDescent="0.15">
      <c r="A711" s="1036" t="s">
        <v>952</v>
      </c>
      <c r="B711" s="1030">
        <v>7</v>
      </c>
      <c r="C711" s="1223">
        <v>3</v>
      </c>
      <c r="D711" s="1223">
        <v>0</v>
      </c>
      <c r="E711" s="1223">
        <v>0</v>
      </c>
      <c r="F711" s="1223">
        <v>0</v>
      </c>
      <c r="G711" s="1223">
        <v>1</v>
      </c>
      <c r="H711" s="1224">
        <v>6</v>
      </c>
      <c r="I711" s="1224">
        <v>10</v>
      </c>
      <c r="J711" s="1225">
        <v>36</v>
      </c>
      <c r="K711" s="1223">
        <v>6</v>
      </c>
      <c r="L711" s="2160" t="s">
        <v>1003</v>
      </c>
      <c r="M711" s="1033">
        <v>1536000</v>
      </c>
      <c r="N711" s="1143" t="s">
        <v>636</v>
      </c>
      <c r="O711" s="1144" t="s">
        <v>636</v>
      </c>
    </row>
    <row r="712" spans="1:15" ht="15" customHeight="1" x14ac:dyDescent="0.15">
      <c r="A712" s="1036" t="s">
        <v>380</v>
      </c>
      <c r="B712" s="1030">
        <v>0</v>
      </c>
      <c r="C712" s="1223"/>
      <c r="D712" s="1223"/>
      <c r="E712" s="1223"/>
      <c r="F712" s="1223"/>
      <c r="G712" s="1223"/>
      <c r="H712" s="1224">
        <v>0</v>
      </c>
      <c r="I712" s="1224">
        <v>0</v>
      </c>
      <c r="J712" s="1225">
        <v>0</v>
      </c>
      <c r="K712" s="1225"/>
      <c r="L712" s="1226"/>
      <c r="M712" s="1033"/>
      <c r="N712" s="1033"/>
      <c r="O712" s="1227"/>
    </row>
    <row r="713" spans="1:15" ht="15" customHeight="1" x14ac:dyDescent="0.15">
      <c r="A713" s="1036" t="s">
        <v>381</v>
      </c>
      <c r="B713" s="1030">
        <v>0</v>
      </c>
      <c r="C713" s="1223"/>
      <c r="D713" s="1223"/>
      <c r="E713" s="1223"/>
      <c r="F713" s="1223"/>
      <c r="G713" s="1223"/>
      <c r="H713" s="1224">
        <v>0</v>
      </c>
      <c r="I713" s="1224">
        <v>0</v>
      </c>
      <c r="J713" s="1225">
        <v>0</v>
      </c>
      <c r="K713" s="1225"/>
      <c r="L713" s="1226"/>
      <c r="M713" s="1033"/>
      <c r="N713" s="1033"/>
      <c r="O713" s="1227"/>
    </row>
    <row r="714" spans="1:15" ht="15" customHeight="1" x14ac:dyDescent="0.15">
      <c r="A714" s="1036" t="s">
        <v>382</v>
      </c>
      <c r="B714" s="1030">
        <v>0</v>
      </c>
      <c r="C714" s="1223"/>
      <c r="D714" s="1223"/>
      <c r="E714" s="1223"/>
      <c r="F714" s="1223"/>
      <c r="G714" s="1223"/>
      <c r="H714" s="1224">
        <v>0</v>
      </c>
      <c r="I714" s="1224">
        <v>0</v>
      </c>
      <c r="J714" s="1225">
        <v>0</v>
      </c>
      <c r="K714" s="1225"/>
      <c r="L714" s="1226"/>
      <c r="M714" s="1033"/>
      <c r="N714" s="1033"/>
      <c r="O714" s="1227"/>
    </row>
    <row r="715" spans="1:15" ht="15" customHeight="1" x14ac:dyDescent="0.15">
      <c r="A715" s="484" t="s">
        <v>953</v>
      </c>
      <c r="B715" s="1076">
        <v>8</v>
      </c>
      <c r="C715" s="1076">
        <v>0</v>
      </c>
      <c r="D715" s="1076">
        <v>0</v>
      </c>
      <c r="E715" s="1076">
        <v>0</v>
      </c>
      <c r="F715" s="1076">
        <v>0</v>
      </c>
      <c r="G715" s="1076">
        <v>0</v>
      </c>
      <c r="H715" s="1076">
        <v>8</v>
      </c>
      <c r="I715" s="1076">
        <v>8</v>
      </c>
      <c r="J715" s="1228">
        <v>40</v>
      </c>
      <c r="K715" s="1228">
        <v>5</v>
      </c>
      <c r="L715" s="1230"/>
      <c r="M715" s="1070"/>
      <c r="N715" s="1070"/>
      <c r="O715" s="1231"/>
    </row>
    <row r="716" spans="1:15" ht="15" customHeight="1" x14ac:dyDescent="0.15">
      <c r="A716" s="1036" t="s">
        <v>384</v>
      </c>
      <c r="B716" s="1030">
        <v>8</v>
      </c>
      <c r="C716" s="1223">
        <v>0</v>
      </c>
      <c r="D716" s="1223">
        <v>0</v>
      </c>
      <c r="E716" s="1223">
        <v>0</v>
      </c>
      <c r="F716" s="1223">
        <v>0</v>
      </c>
      <c r="G716" s="1223">
        <v>0</v>
      </c>
      <c r="H716" s="1224">
        <v>8</v>
      </c>
      <c r="I716" s="1224">
        <v>8</v>
      </c>
      <c r="J716" s="1225">
        <v>40</v>
      </c>
      <c r="K716" s="1223">
        <v>5</v>
      </c>
      <c r="L716" s="2160" t="s">
        <v>1003</v>
      </c>
      <c r="M716" s="1033">
        <v>1536000</v>
      </c>
      <c r="N716" s="1143" t="s">
        <v>636</v>
      </c>
      <c r="O716" s="1144" t="s">
        <v>636</v>
      </c>
    </row>
    <row r="717" spans="1:15" ht="15" customHeight="1" x14ac:dyDescent="0.15">
      <c r="A717" s="1036" t="s">
        <v>385</v>
      </c>
      <c r="B717" s="1030">
        <v>0</v>
      </c>
      <c r="C717" s="1223"/>
      <c r="D717" s="1223"/>
      <c r="E717" s="1223"/>
      <c r="F717" s="1223"/>
      <c r="G717" s="1223"/>
      <c r="H717" s="1224">
        <v>0</v>
      </c>
      <c r="I717" s="1224">
        <v>0</v>
      </c>
      <c r="J717" s="1225">
        <v>0</v>
      </c>
      <c r="K717" s="1225"/>
      <c r="L717" s="1226"/>
      <c r="M717" s="1033"/>
      <c r="N717" s="1033"/>
      <c r="O717" s="1227"/>
    </row>
    <row r="718" spans="1:15" ht="15" customHeight="1" x14ac:dyDescent="0.15">
      <c r="A718" s="1036" t="s">
        <v>386</v>
      </c>
      <c r="B718" s="1030">
        <v>0</v>
      </c>
      <c r="C718" s="1223"/>
      <c r="D718" s="1223"/>
      <c r="E718" s="1223"/>
      <c r="F718" s="1223"/>
      <c r="G718" s="1223"/>
      <c r="H718" s="1224">
        <v>0</v>
      </c>
      <c r="I718" s="1224">
        <v>0</v>
      </c>
      <c r="J718" s="1225">
        <v>0</v>
      </c>
      <c r="K718" s="1225"/>
      <c r="L718" s="1226"/>
      <c r="M718" s="1033"/>
      <c r="N718" s="1033"/>
      <c r="O718" s="1227"/>
    </row>
    <row r="719" spans="1:15" ht="15" customHeight="1" x14ac:dyDescent="0.15">
      <c r="A719" s="1036" t="s">
        <v>387</v>
      </c>
      <c r="B719" s="1030">
        <v>0</v>
      </c>
      <c r="C719" s="1223"/>
      <c r="D719" s="1223"/>
      <c r="E719" s="1223"/>
      <c r="F719" s="1223"/>
      <c r="G719" s="1223"/>
      <c r="H719" s="1224">
        <v>0</v>
      </c>
      <c r="I719" s="1224">
        <v>0</v>
      </c>
      <c r="J719" s="1225">
        <v>0</v>
      </c>
      <c r="K719" s="1225"/>
      <c r="L719" s="1226"/>
      <c r="M719" s="1033"/>
      <c r="N719" s="1033"/>
      <c r="O719" s="1227"/>
    </row>
    <row r="720" spans="1:15" ht="15" customHeight="1" x14ac:dyDescent="0.15">
      <c r="A720" s="1036" t="s">
        <v>388</v>
      </c>
      <c r="B720" s="1030">
        <v>0</v>
      </c>
      <c r="C720" s="1223"/>
      <c r="D720" s="1223"/>
      <c r="E720" s="1223"/>
      <c r="F720" s="1223"/>
      <c r="G720" s="1223"/>
      <c r="H720" s="1224">
        <v>0</v>
      </c>
      <c r="I720" s="1224">
        <v>0</v>
      </c>
      <c r="J720" s="1225">
        <v>0</v>
      </c>
      <c r="K720" s="1225"/>
      <c r="L720" s="1226"/>
      <c r="M720" s="1033"/>
      <c r="N720" s="1033"/>
      <c r="O720" s="1227"/>
    </row>
    <row r="721" spans="1:15" ht="15" customHeight="1" x14ac:dyDescent="0.15">
      <c r="A721" s="1232" t="s">
        <v>389</v>
      </c>
      <c r="B721" s="1076">
        <v>9.5</v>
      </c>
      <c r="C721" s="1076">
        <v>0</v>
      </c>
      <c r="D721" s="1076">
        <v>0</v>
      </c>
      <c r="E721" s="1076">
        <v>0</v>
      </c>
      <c r="F721" s="1076">
        <v>0</v>
      </c>
      <c r="G721" s="1076">
        <v>1</v>
      </c>
      <c r="H721" s="1076">
        <v>8.5</v>
      </c>
      <c r="I721" s="1076">
        <v>9.5</v>
      </c>
      <c r="J721" s="1228">
        <v>56</v>
      </c>
      <c r="K721" s="1228">
        <v>6.5882352941176467</v>
      </c>
      <c r="L721" s="1230"/>
      <c r="M721" s="1070"/>
      <c r="N721" s="1070"/>
      <c r="O721" s="1231"/>
    </row>
    <row r="722" spans="1:15" ht="15" customHeight="1" x14ac:dyDescent="0.15">
      <c r="A722" s="1036" t="s">
        <v>390</v>
      </c>
      <c r="B722" s="1030">
        <v>2</v>
      </c>
      <c r="C722" s="1223">
        <v>0</v>
      </c>
      <c r="D722" s="1223">
        <v>0</v>
      </c>
      <c r="E722" s="1223">
        <v>0</v>
      </c>
      <c r="F722" s="1223">
        <v>0</v>
      </c>
      <c r="G722" s="1223">
        <v>1</v>
      </c>
      <c r="H722" s="1224">
        <v>1</v>
      </c>
      <c r="I722" s="1224">
        <v>2</v>
      </c>
      <c r="J722" s="1225">
        <v>7</v>
      </c>
      <c r="K722" s="1223">
        <v>7</v>
      </c>
      <c r="L722" s="2160" t="s">
        <v>1003</v>
      </c>
      <c r="M722" s="1033">
        <v>1536000</v>
      </c>
      <c r="N722" s="1143" t="s">
        <v>636</v>
      </c>
      <c r="O722" s="1144" t="s">
        <v>636</v>
      </c>
    </row>
    <row r="723" spans="1:15" ht="15" customHeight="1" x14ac:dyDescent="0.15">
      <c r="A723" s="1036" t="s">
        <v>391</v>
      </c>
      <c r="B723" s="1030">
        <v>3</v>
      </c>
      <c r="C723" s="1223">
        <v>0</v>
      </c>
      <c r="D723" s="1223">
        <v>0</v>
      </c>
      <c r="E723" s="1223">
        <v>0</v>
      </c>
      <c r="F723" s="1223">
        <v>0</v>
      </c>
      <c r="G723" s="1223">
        <v>0</v>
      </c>
      <c r="H723" s="1224">
        <v>3</v>
      </c>
      <c r="I723" s="1224">
        <v>3</v>
      </c>
      <c r="J723" s="1225">
        <v>24</v>
      </c>
      <c r="K723" s="1223">
        <v>8</v>
      </c>
      <c r="L723" s="2160" t="s">
        <v>1003</v>
      </c>
      <c r="M723" s="1033">
        <v>1536000</v>
      </c>
      <c r="N723" s="1143" t="s">
        <v>636</v>
      </c>
      <c r="O723" s="1144" t="s">
        <v>636</v>
      </c>
    </row>
    <row r="724" spans="1:15" ht="15" customHeight="1" x14ac:dyDescent="0.15">
      <c r="A724" s="1036" t="s">
        <v>392</v>
      </c>
      <c r="B724" s="1030">
        <v>0</v>
      </c>
      <c r="C724" s="1223"/>
      <c r="D724" s="1223"/>
      <c r="E724" s="1223"/>
      <c r="F724" s="1223"/>
      <c r="G724" s="1223"/>
      <c r="H724" s="1224">
        <v>0</v>
      </c>
      <c r="I724" s="1224">
        <v>0</v>
      </c>
      <c r="J724" s="1225">
        <v>0</v>
      </c>
      <c r="K724" s="1223"/>
      <c r="L724" s="1226"/>
      <c r="M724" s="1033"/>
      <c r="N724" s="1033"/>
      <c r="O724" s="1227"/>
    </row>
    <row r="725" spans="1:15" ht="15" customHeight="1" x14ac:dyDescent="0.15">
      <c r="A725" s="1036" t="s">
        <v>393</v>
      </c>
      <c r="B725" s="1223">
        <v>2</v>
      </c>
      <c r="C725" s="1223">
        <v>0</v>
      </c>
      <c r="D725" s="1223">
        <v>0</v>
      </c>
      <c r="E725" s="1223">
        <v>0</v>
      </c>
      <c r="F725" s="1223">
        <v>0</v>
      </c>
      <c r="G725" s="1223">
        <v>0</v>
      </c>
      <c r="H725" s="1224">
        <v>2</v>
      </c>
      <c r="I725" s="1224">
        <v>2</v>
      </c>
      <c r="J725" s="1225">
        <v>10</v>
      </c>
      <c r="K725" s="1223">
        <v>5</v>
      </c>
      <c r="L725" s="2160" t="s">
        <v>1003</v>
      </c>
      <c r="M725" s="1033">
        <v>1536000</v>
      </c>
      <c r="N725" s="1143" t="s">
        <v>636</v>
      </c>
      <c r="O725" s="1144" t="s">
        <v>636</v>
      </c>
    </row>
    <row r="726" spans="1:15" ht="15" customHeight="1" x14ac:dyDescent="0.15">
      <c r="A726" s="1036" t="s">
        <v>394</v>
      </c>
      <c r="B726" s="1030">
        <v>0</v>
      </c>
      <c r="C726" s="1223"/>
      <c r="D726" s="1223"/>
      <c r="E726" s="1223"/>
      <c r="F726" s="1223"/>
      <c r="G726" s="1223"/>
      <c r="H726" s="1224">
        <v>0</v>
      </c>
      <c r="I726" s="1224">
        <v>0</v>
      </c>
      <c r="J726" s="1225">
        <v>0</v>
      </c>
      <c r="K726" s="1223"/>
      <c r="L726" s="1226"/>
      <c r="M726" s="1033"/>
      <c r="N726" s="1033"/>
      <c r="O726" s="1227"/>
    </row>
    <row r="727" spans="1:15" ht="15" customHeight="1" x14ac:dyDescent="0.15">
      <c r="A727" s="1036" t="s">
        <v>395</v>
      </c>
      <c r="B727" s="1030">
        <v>2.5</v>
      </c>
      <c r="C727" s="1223">
        <v>0</v>
      </c>
      <c r="D727" s="1223">
        <v>0</v>
      </c>
      <c r="E727" s="1223">
        <v>0</v>
      </c>
      <c r="F727" s="1223">
        <v>0</v>
      </c>
      <c r="G727" s="1223">
        <v>0</v>
      </c>
      <c r="H727" s="1224">
        <v>2.5</v>
      </c>
      <c r="I727" s="1224">
        <v>2.5</v>
      </c>
      <c r="J727" s="1225">
        <v>15</v>
      </c>
      <c r="K727" s="1223">
        <v>6</v>
      </c>
      <c r="L727" s="2160" t="s">
        <v>1003</v>
      </c>
      <c r="M727" s="1033">
        <v>1536000</v>
      </c>
      <c r="N727" s="1143" t="s">
        <v>636</v>
      </c>
      <c r="O727" s="1144" t="s">
        <v>636</v>
      </c>
    </row>
    <row r="728" spans="1:15" ht="15" customHeight="1" x14ac:dyDescent="0.15">
      <c r="A728" s="1036" t="s">
        <v>396</v>
      </c>
      <c r="B728" s="1030">
        <v>0</v>
      </c>
      <c r="C728" s="1223"/>
      <c r="D728" s="1223"/>
      <c r="E728" s="1223"/>
      <c r="F728" s="1223"/>
      <c r="G728" s="1223"/>
      <c r="H728" s="1224">
        <v>0</v>
      </c>
      <c r="I728" s="1224">
        <v>0</v>
      </c>
      <c r="J728" s="1225">
        <v>0</v>
      </c>
      <c r="K728" s="1225"/>
      <c r="L728" s="1226"/>
      <c r="M728" s="1033"/>
      <c r="N728" s="1033"/>
      <c r="O728" s="1227"/>
    </row>
    <row r="729" spans="1:15" ht="15" customHeight="1" x14ac:dyDescent="0.15">
      <c r="A729" s="1036" t="s">
        <v>397</v>
      </c>
      <c r="B729" s="1030">
        <v>0</v>
      </c>
      <c r="C729" s="1223"/>
      <c r="D729" s="1223"/>
      <c r="E729" s="1223"/>
      <c r="F729" s="1223"/>
      <c r="G729" s="1223"/>
      <c r="H729" s="1224">
        <v>0</v>
      </c>
      <c r="I729" s="1224">
        <v>0</v>
      </c>
      <c r="J729" s="1225">
        <v>0</v>
      </c>
      <c r="K729" s="1225"/>
      <c r="L729" s="1226"/>
      <c r="M729" s="1033"/>
      <c r="N729" s="1033"/>
      <c r="O729" s="1227"/>
    </row>
    <row r="730" spans="1:15" ht="15" customHeight="1" x14ac:dyDescent="0.15">
      <c r="A730" s="1232" t="s">
        <v>398</v>
      </c>
      <c r="B730" s="1076">
        <v>0</v>
      </c>
      <c r="C730" s="1076">
        <v>0</v>
      </c>
      <c r="D730" s="1076">
        <v>0</v>
      </c>
      <c r="E730" s="1076">
        <v>0</v>
      </c>
      <c r="F730" s="1076">
        <v>0</v>
      </c>
      <c r="G730" s="1076">
        <v>0</v>
      </c>
      <c r="H730" s="1076">
        <v>0</v>
      </c>
      <c r="I730" s="1076">
        <v>0</v>
      </c>
      <c r="J730" s="1228">
        <v>0</v>
      </c>
      <c r="K730" s="1229"/>
      <c r="L730" s="1230"/>
      <c r="M730" s="1070"/>
      <c r="N730" s="1070"/>
      <c r="O730" s="1231"/>
    </row>
    <row r="731" spans="1:15" ht="15" customHeight="1" x14ac:dyDescent="0.15">
      <c r="A731" s="1036" t="s">
        <v>399</v>
      </c>
      <c r="B731" s="1030">
        <v>0</v>
      </c>
      <c r="C731" s="1223"/>
      <c r="D731" s="1223"/>
      <c r="E731" s="1223"/>
      <c r="F731" s="1223"/>
      <c r="G731" s="1223"/>
      <c r="H731" s="1224">
        <v>0</v>
      </c>
      <c r="I731" s="1224">
        <v>0</v>
      </c>
      <c r="J731" s="1225">
        <v>0</v>
      </c>
      <c r="K731" s="1225"/>
      <c r="L731" s="1226"/>
      <c r="M731" s="1033"/>
      <c r="N731" s="1033"/>
      <c r="O731" s="1227"/>
    </row>
    <row r="732" spans="1:15" ht="15" customHeight="1" x14ac:dyDescent="0.15">
      <c r="A732" s="1036" t="s">
        <v>400</v>
      </c>
      <c r="B732" s="1030">
        <v>0</v>
      </c>
      <c r="C732" s="1223"/>
      <c r="D732" s="1223"/>
      <c r="E732" s="1223"/>
      <c r="F732" s="1223"/>
      <c r="G732" s="1223"/>
      <c r="H732" s="1224">
        <v>0</v>
      </c>
      <c r="I732" s="1224">
        <v>0</v>
      </c>
      <c r="J732" s="1225">
        <v>0</v>
      </c>
      <c r="K732" s="1225"/>
      <c r="L732" s="1226"/>
      <c r="M732" s="1033"/>
      <c r="N732" s="1033"/>
      <c r="O732" s="1227"/>
    </row>
    <row r="733" spans="1:15" ht="15" customHeight="1" x14ac:dyDescent="0.15">
      <c r="A733" s="1036" t="s">
        <v>401</v>
      </c>
      <c r="B733" s="1030">
        <v>0</v>
      </c>
      <c r="C733" s="1223"/>
      <c r="D733" s="1223"/>
      <c r="E733" s="1223"/>
      <c r="F733" s="1223"/>
      <c r="G733" s="1223"/>
      <c r="H733" s="1224">
        <v>0</v>
      </c>
      <c r="I733" s="1224">
        <v>0</v>
      </c>
      <c r="J733" s="1225">
        <v>0</v>
      </c>
      <c r="K733" s="1225"/>
      <c r="L733" s="1226"/>
      <c r="M733" s="1033"/>
      <c r="N733" s="1033"/>
      <c r="O733" s="1227"/>
    </row>
    <row r="734" spans="1:15" ht="15" customHeight="1" x14ac:dyDescent="0.15">
      <c r="A734" s="1036" t="s">
        <v>402</v>
      </c>
      <c r="B734" s="1030">
        <v>0</v>
      </c>
      <c r="C734" s="1223"/>
      <c r="D734" s="1223"/>
      <c r="E734" s="1223"/>
      <c r="F734" s="1223"/>
      <c r="G734" s="1223"/>
      <c r="H734" s="1224">
        <v>0</v>
      </c>
      <c r="I734" s="1224">
        <v>0</v>
      </c>
      <c r="J734" s="1225">
        <v>0</v>
      </c>
      <c r="K734" s="1225"/>
      <c r="L734" s="1226"/>
      <c r="M734" s="1033"/>
      <c r="N734" s="1033"/>
      <c r="O734" s="1227"/>
    </row>
    <row r="735" spans="1:15" ht="15" customHeight="1" x14ac:dyDescent="0.15">
      <c r="A735" s="1036" t="s">
        <v>403</v>
      </c>
      <c r="B735" s="1030">
        <v>0</v>
      </c>
      <c r="C735" s="1223"/>
      <c r="D735" s="1223"/>
      <c r="E735" s="1223"/>
      <c r="F735" s="1223"/>
      <c r="G735" s="1223"/>
      <c r="H735" s="1224">
        <v>0</v>
      </c>
      <c r="I735" s="1224">
        <v>0</v>
      </c>
      <c r="J735" s="1225">
        <v>0</v>
      </c>
      <c r="K735" s="1225"/>
      <c r="L735" s="1226"/>
      <c r="M735" s="1033"/>
      <c r="N735" s="1033"/>
      <c r="O735" s="1227"/>
    </row>
    <row r="736" spans="1:15" ht="15" customHeight="1" x14ac:dyDescent="0.15">
      <c r="A736" s="1036" t="s">
        <v>404</v>
      </c>
      <c r="B736" s="1030">
        <v>0</v>
      </c>
      <c r="C736" s="1223"/>
      <c r="D736" s="1223"/>
      <c r="E736" s="1223"/>
      <c r="F736" s="1223"/>
      <c r="G736" s="1223"/>
      <c r="H736" s="1224">
        <v>0</v>
      </c>
      <c r="I736" s="1224">
        <v>0</v>
      </c>
      <c r="J736" s="1225">
        <v>0</v>
      </c>
      <c r="K736" s="1225"/>
      <c r="L736" s="1226"/>
      <c r="M736" s="1033"/>
      <c r="N736" s="1033"/>
      <c r="O736" s="1227"/>
    </row>
    <row r="737" spans="1:15" ht="15" customHeight="1" x14ac:dyDescent="0.15">
      <c r="A737" s="1036" t="s">
        <v>405</v>
      </c>
      <c r="B737" s="1030">
        <v>0</v>
      </c>
      <c r="C737" s="1223"/>
      <c r="D737" s="1223"/>
      <c r="E737" s="1223"/>
      <c r="F737" s="1223"/>
      <c r="G737" s="1223"/>
      <c r="H737" s="1224">
        <v>0</v>
      </c>
      <c r="I737" s="1224">
        <v>0</v>
      </c>
      <c r="J737" s="1225">
        <v>0</v>
      </c>
      <c r="K737" s="1225"/>
      <c r="L737" s="1226"/>
      <c r="M737" s="1033"/>
      <c r="N737" s="1033"/>
      <c r="O737" s="1227"/>
    </row>
    <row r="738" spans="1:15" ht="15" customHeight="1" x14ac:dyDescent="0.15">
      <c r="A738" s="1036" t="s">
        <v>954</v>
      </c>
      <c r="B738" s="1030">
        <v>0</v>
      </c>
      <c r="C738" s="1223"/>
      <c r="D738" s="1223"/>
      <c r="E738" s="1223"/>
      <c r="F738" s="1223"/>
      <c r="G738" s="1223"/>
      <c r="H738" s="1224">
        <v>0</v>
      </c>
      <c r="I738" s="1224">
        <v>0</v>
      </c>
      <c r="J738" s="1225">
        <v>0</v>
      </c>
      <c r="K738" s="1225"/>
      <c r="L738" s="1226"/>
      <c r="M738" s="1033"/>
      <c r="N738" s="1033"/>
      <c r="O738" s="1227"/>
    </row>
    <row r="739" spans="1:15" ht="15" customHeight="1" thickBot="1" x14ac:dyDescent="0.2">
      <c r="A739" s="1217" t="s">
        <v>407</v>
      </c>
      <c r="B739" s="261">
        <v>0</v>
      </c>
      <c r="C739" s="1218"/>
      <c r="D739" s="1218"/>
      <c r="E739" s="1218"/>
      <c r="F739" s="1218"/>
      <c r="G739" s="1218"/>
      <c r="H739" s="1224">
        <v>0</v>
      </c>
      <c r="I739" s="1224">
        <v>0</v>
      </c>
      <c r="J739" s="1225">
        <v>0</v>
      </c>
      <c r="K739" s="1219"/>
      <c r="L739" s="1220"/>
      <c r="M739" s="1221"/>
      <c r="N739" s="1221"/>
      <c r="O739" s="1222"/>
    </row>
    <row r="740" spans="1:15" ht="15" customHeight="1" thickBot="1" x14ac:dyDescent="0.2">
      <c r="A740" s="449" t="s">
        <v>955</v>
      </c>
      <c r="B740" s="1208">
        <v>156.1</v>
      </c>
      <c r="C740" s="1208">
        <v>16</v>
      </c>
      <c r="D740" s="1208">
        <v>0</v>
      </c>
      <c r="E740" s="1208">
        <v>0</v>
      </c>
      <c r="F740" s="1208">
        <v>1</v>
      </c>
      <c r="G740" s="1208">
        <v>17</v>
      </c>
      <c r="H740" s="1208">
        <v>138.1</v>
      </c>
      <c r="I740" s="1208">
        <v>171.1</v>
      </c>
      <c r="J740" s="1209">
        <v>1102.7</v>
      </c>
      <c r="K740" s="1209">
        <v>7.9847936278059386</v>
      </c>
      <c r="L740" s="1615" t="s">
        <v>1003</v>
      </c>
      <c r="M740" s="1211">
        <v>1536000.0000000005</v>
      </c>
      <c r="N740" s="1615" t="s">
        <v>636</v>
      </c>
      <c r="O740" s="1633" t="s">
        <v>636</v>
      </c>
    </row>
    <row r="741" spans="1:15" x14ac:dyDescent="0.15">
      <c r="A741" s="7" t="s">
        <v>1925</v>
      </c>
      <c r="B741" s="246"/>
      <c r="C741" s="246"/>
      <c r="D741" s="246"/>
      <c r="E741" s="246"/>
      <c r="F741" s="246"/>
      <c r="G741" s="246"/>
      <c r="H741" s="249"/>
      <c r="I741" s="249"/>
      <c r="J741" s="249"/>
      <c r="K741" s="257"/>
      <c r="L741" s="258"/>
      <c r="M741" s="259"/>
      <c r="N741" s="259"/>
      <c r="O741" s="259"/>
    </row>
    <row r="742" spans="1:15" x14ac:dyDescent="0.15">
      <c r="A742" s="260" t="s">
        <v>1146</v>
      </c>
      <c r="B742" s="246"/>
      <c r="C742" s="246"/>
      <c r="D742" s="246"/>
      <c r="E742" s="246"/>
      <c r="F742" s="246"/>
      <c r="G742" s="246"/>
      <c r="H742" s="249"/>
      <c r="I742" s="249" t="s">
        <v>637</v>
      </c>
      <c r="J742" s="249"/>
      <c r="K742" s="257"/>
      <c r="L742" s="258"/>
      <c r="M742" s="259"/>
      <c r="N742" s="259"/>
      <c r="O742" s="259"/>
    </row>
    <row r="743" spans="1:15" x14ac:dyDescent="0.15">
      <c r="A743" s="260"/>
      <c r="B743" s="246"/>
      <c r="C743" s="246"/>
      <c r="D743" s="246"/>
      <c r="E743" s="246"/>
      <c r="F743" s="246"/>
      <c r="G743" s="246"/>
      <c r="H743" s="249"/>
      <c r="I743" s="249"/>
      <c r="J743" s="249"/>
      <c r="K743" s="257"/>
      <c r="L743" s="258"/>
      <c r="M743" s="259"/>
      <c r="N743" s="259"/>
      <c r="O743" s="259"/>
    </row>
    <row r="744" spans="1:15" x14ac:dyDescent="0.15">
      <c r="A744" s="260"/>
      <c r="B744" s="246"/>
      <c r="C744" s="246"/>
      <c r="D744" s="246"/>
      <c r="E744" s="246"/>
      <c r="F744" s="246"/>
      <c r="G744" s="246"/>
      <c r="H744" s="249"/>
      <c r="I744" s="249"/>
      <c r="J744" s="249"/>
      <c r="K744" s="257"/>
      <c r="L744" s="258"/>
      <c r="M744" s="259"/>
      <c r="N744" s="259"/>
      <c r="O744" s="259"/>
    </row>
    <row r="745" spans="1:15" ht="14" x14ac:dyDescent="0.15">
      <c r="A745" s="2815" t="s">
        <v>1958</v>
      </c>
      <c r="B745" s="2815"/>
      <c r="C745" s="2815"/>
      <c r="D745" s="2815"/>
      <c r="E745" s="2815"/>
      <c r="F745" s="2815"/>
      <c r="G745" s="2815"/>
      <c r="H745" s="2815"/>
      <c r="I745" s="2815"/>
      <c r="J745" s="2815"/>
      <c r="K745" s="2815"/>
      <c r="L745" s="2815"/>
      <c r="M745" s="2815"/>
      <c r="N745" s="2815"/>
      <c r="O745" s="2815"/>
    </row>
    <row r="746" spans="1:15" x14ac:dyDescent="0.15">
      <c r="A746" s="247"/>
      <c r="B746" s="247"/>
      <c r="C746" s="246"/>
      <c r="D746" s="246"/>
      <c r="E746" s="246"/>
      <c r="F746" s="246"/>
      <c r="G746" s="246"/>
      <c r="H746" s="249"/>
      <c r="I746" s="249"/>
      <c r="J746" s="249"/>
      <c r="K746" s="257"/>
      <c r="L746" s="258"/>
      <c r="M746" s="259"/>
      <c r="N746" s="259"/>
      <c r="O746" s="259"/>
    </row>
    <row r="747" spans="1:15" ht="14" thickBot="1" x14ac:dyDescent="0.2">
      <c r="A747" s="8" t="s">
        <v>1742</v>
      </c>
      <c r="B747" s="247"/>
      <c r="C747" s="246"/>
      <c r="D747" s="246"/>
      <c r="E747" s="246"/>
      <c r="F747" s="246"/>
      <c r="G747" s="246"/>
      <c r="H747" s="249"/>
      <c r="I747" s="249"/>
      <c r="J747" s="249"/>
      <c r="K747" s="257"/>
      <c r="L747" s="258"/>
      <c r="M747" s="259"/>
      <c r="N747" s="259"/>
      <c r="O747" s="259"/>
    </row>
    <row r="748" spans="1:15" ht="15" customHeight="1" x14ac:dyDescent="0.15">
      <c r="A748" s="2816" t="s">
        <v>343</v>
      </c>
      <c r="B748" s="2819" t="s">
        <v>1959</v>
      </c>
      <c r="C748" s="2820"/>
      <c r="D748" s="2820"/>
      <c r="E748" s="2820"/>
      <c r="F748" s="2820"/>
      <c r="G748" s="2820"/>
      <c r="H748" s="2820"/>
      <c r="I748" s="2820"/>
      <c r="J748" s="2820"/>
      <c r="K748" s="2820"/>
      <c r="L748" s="2820"/>
      <c r="M748" s="2820"/>
      <c r="N748" s="2820"/>
      <c r="O748" s="2821"/>
    </row>
    <row r="749" spans="1:15" ht="15" customHeight="1" x14ac:dyDescent="0.15">
      <c r="A749" s="2817"/>
      <c r="B749" s="2822" t="s">
        <v>205</v>
      </c>
      <c r="C749" s="2822"/>
      <c r="D749" s="2822"/>
      <c r="E749" s="2822"/>
      <c r="F749" s="2822"/>
      <c r="G749" s="2822"/>
      <c r="H749" s="2822"/>
      <c r="I749" s="2822"/>
      <c r="J749" s="2283"/>
      <c r="K749" s="2283" t="s">
        <v>926</v>
      </c>
      <c r="L749" s="2283"/>
      <c r="M749" s="1199" t="s">
        <v>453</v>
      </c>
      <c r="N749" s="1199" t="s">
        <v>932</v>
      </c>
      <c r="O749" s="1204" t="s">
        <v>932</v>
      </c>
    </row>
    <row r="750" spans="1:15" ht="15" customHeight="1" x14ac:dyDescent="0.15">
      <c r="A750" s="2817"/>
      <c r="B750" s="2283" t="s">
        <v>449</v>
      </c>
      <c r="C750" s="2283"/>
      <c r="D750" s="2283" t="s">
        <v>1757</v>
      </c>
      <c r="E750" s="2283"/>
      <c r="F750" s="2283"/>
      <c r="G750" s="2283" t="s">
        <v>933</v>
      </c>
      <c r="H750" s="2283"/>
      <c r="I750" s="2283" t="s">
        <v>449</v>
      </c>
      <c r="J750" s="2308" t="s">
        <v>934</v>
      </c>
      <c r="K750" s="2308" t="s">
        <v>864</v>
      </c>
      <c r="L750" s="2308" t="s">
        <v>345</v>
      </c>
      <c r="M750" s="1200" t="s">
        <v>935</v>
      </c>
      <c r="N750" s="1200" t="s">
        <v>936</v>
      </c>
      <c r="O750" s="1205" t="s">
        <v>935</v>
      </c>
    </row>
    <row r="751" spans="1:15" ht="15" customHeight="1" x14ac:dyDescent="0.15">
      <c r="A751" s="2817"/>
      <c r="B751" s="2308" t="s">
        <v>938</v>
      </c>
      <c r="C751" s="2308" t="s">
        <v>940</v>
      </c>
      <c r="D751" s="2308" t="s">
        <v>1972</v>
      </c>
      <c r="E751" s="2308" t="s">
        <v>889</v>
      </c>
      <c r="F751" s="2308" t="s">
        <v>939</v>
      </c>
      <c r="G751" s="2308" t="s">
        <v>941</v>
      </c>
      <c r="H751" s="2308" t="s">
        <v>858</v>
      </c>
      <c r="I751" s="2308" t="s">
        <v>857</v>
      </c>
      <c r="J751" s="2308" t="s">
        <v>942</v>
      </c>
      <c r="K751" s="2308" t="s">
        <v>943</v>
      </c>
      <c r="L751" s="2308" t="s">
        <v>351</v>
      </c>
      <c r="M751" s="1200" t="s">
        <v>944</v>
      </c>
      <c r="N751" s="1200" t="s">
        <v>945</v>
      </c>
      <c r="O751" s="1205" t="s">
        <v>946</v>
      </c>
    </row>
    <row r="752" spans="1:15" ht="15" customHeight="1" thickBot="1" x14ac:dyDescent="0.2">
      <c r="A752" s="2818"/>
      <c r="B752" s="2032">
        <v>43100</v>
      </c>
      <c r="C752" s="2309">
        <v>2018</v>
      </c>
      <c r="D752" s="2309">
        <v>2018</v>
      </c>
      <c r="E752" s="2309">
        <v>2018</v>
      </c>
      <c r="F752" s="2309">
        <v>2018</v>
      </c>
      <c r="G752" s="2309" t="s">
        <v>947</v>
      </c>
      <c r="H752" s="1203">
        <v>2018</v>
      </c>
      <c r="I752" s="2032">
        <v>43465</v>
      </c>
      <c r="J752" s="2032" t="s">
        <v>1960</v>
      </c>
      <c r="K752" s="2032" t="s">
        <v>1960</v>
      </c>
      <c r="L752" s="2309" t="s">
        <v>457</v>
      </c>
      <c r="M752" s="1202" t="s">
        <v>948</v>
      </c>
      <c r="N752" s="1202" t="s">
        <v>949</v>
      </c>
      <c r="O752" s="1206" t="s">
        <v>949</v>
      </c>
    </row>
    <row r="753" spans="1:15" ht="15" customHeight="1" x14ac:dyDescent="0.15">
      <c r="A753" s="1212" t="s">
        <v>367</v>
      </c>
      <c r="B753" s="1207">
        <v>848.9</v>
      </c>
      <c r="C753" s="1207">
        <v>102</v>
      </c>
      <c r="D753" s="1207">
        <v>27</v>
      </c>
      <c r="E753" s="1207">
        <v>26</v>
      </c>
      <c r="F753" s="1207">
        <v>45</v>
      </c>
      <c r="G753" s="1207">
        <v>84</v>
      </c>
      <c r="H753" s="1207">
        <v>666.9</v>
      </c>
      <c r="I753" s="1207">
        <v>879.9</v>
      </c>
      <c r="J753" s="1213">
        <v>9399.4</v>
      </c>
      <c r="K753" s="1626">
        <v>14.094167041535462</v>
      </c>
      <c r="L753" s="405"/>
      <c r="M753" s="1215"/>
      <c r="N753" s="1215"/>
      <c r="O753" s="1216"/>
    </row>
    <row r="754" spans="1:15" ht="15" customHeight="1" x14ac:dyDescent="0.15">
      <c r="A754" s="1036" t="s">
        <v>368</v>
      </c>
      <c r="B754" s="262">
        <v>30</v>
      </c>
      <c r="C754" s="1223">
        <v>4</v>
      </c>
      <c r="D754" s="1223">
        <v>2</v>
      </c>
      <c r="E754" s="1223">
        <v>0</v>
      </c>
      <c r="F754" s="1223">
        <v>0</v>
      </c>
      <c r="G754" s="1223">
        <v>0</v>
      </c>
      <c r="H754" s="1224">
        <v>28</v>
      </c>
      <c r="I754" s="1224">
        <v>34</v>
      </c>
      <c r="J754" s="1225">
        <v>392</v>
      </c>
      <c r="K754" s="1223">
        <v>14</v>
      </c>
      <c r="L754" s="2160" t="s">
        <v>1003</v>
      </c>
      <c r="M754" s="1033">
        <v>2521000</v>
      </c>
      <c r="N754" s="1033">
        <v>19433250</v>
      </c>
      <c r="O754" s="1227">
        <v>11634602.5</v>
      </c>
    </row>
    <row r="755" spans="1:15" ht="15" customHeight="1" x14ac:dyDescent="0.15">
      <c r="A755" s="1036" t="s">
        <v>369</v>
      </c>
      <c r="B755" s="262">
        <v>14</v>
      </c>
      <c r="C755" s="1223">
        <v>0</v>
      </c>
      <c r="D755" s="1223">
        <v>0</v>
      </c>
      <c r="E755" s="1223">
        <v>0</v>
      </c>
      <c r="F755" s="1223">
        <v>2</v>
      </c>
      <c r="G755" s="1223">
        <v>0</v>
      </c>
      <c r="H755" s="1224">
        <v>12</v>
      </c>
      <c r="I755" s="1224">
        <v>12</v>
      </c>
      <c r="J755" s="1225">
        <v>180</v>
      </c>
      <c r="K755" s="1223">
        <v>15</v>
      </c>
      <c r="L755" s="2160" t="s">
        <v>1003</v>
      </c>
      <c r="M755" s="1033">
        <v>2521000</v>
      </c>
      <c r="N755" s="1033">
        <v>19433250</v>
      </c>
      <c r="O755" s="1227">
        <v>11634602.5</v>
      </c>
    </row>
    <row r="756" spans="1:15" ht="15" customHeight="1" x14ac:dyDescent="0.15">
      <c r="A756" s="1036" t="s">
        <v>370</v>
      </c>
      <c r="B756" s="1585">
        <v>157</v>
      </c>
      <c r="C756" s="1223">
        <v>40</v>
      </c>
      <c r="D756" s="1223">
        <v>0</v>
      </c>
      <c r="E756" s="1223">
        <v>0</v>
      </c>
      <c r="F756" s="1223">
        <v>0</v>
      </c>
      <c r="G756" s="1223">
        <v>35</v>
      </c>
      <c r="H756" s="1224">
        <v>122</v>
      </c>
      <c r="I756" s="1224">
        <v>197</v>
      </c>
      <c r="J756" s="1225">
        <v>1830</v>
      </c>
      <c r="K756" s="1223">
        <v>15</v>
      </c>
      <c r="L756" s="2160" t="s">
        <v>1003</v>
      </c>
      <c r="M756" s="1033">
        <v>2521000</v>
      </c>
      <c r="N756" s="1033">
        <v>19433250</v>
      </c>
      <c r="O756" s="1227">
        <v>11634602.5</v>
      </c>
    </row>
    <row r="757" spans="1:15" ht="15" customHeight="1" x14ac:dyDescent="0.15">
      <c r="A757" s="1036" t="s">
        <v>371</v>
      </c>
      <c r="B757" s="1585">
        <v>50</v>
      </c>
      <c r="C757" s="1223">
        <v>4</v>
      </c>
      <c r="D757" s="1223">
        <v>15</v>
      </c>
      <c r="E757" s="1223">
        <v>2</v>
      </c>
      <c r="F757" s="1223">
        <v>0</v>
      </c>
      <c r="G757" s="1223">
        <v>5</v>
      </c>
      <c r="H757" s="1224">
        <v>28</v>
      </c>
      <c r="I757" s="1224">
        <v>52</v>
      </c>
      <c r="J757" s="1225">
        <v>364</v>
      </c>
      <c r="K757" s="1223">
        <v>13</v>
      </c>
      <c r="L757" s="2160" t="s">
        <v>1003</v>
      </c>
      <c r="M757" s="1033">
        <v>2521000</v>
      </c>
      <c r="N757" s="1033">
        <v>19433250</v>
      </c>
      <c r="O757" s="1227">
        <v>11634602.5</v>
      </c>
    </row>
    <row r="758" spans="1:15" ht="15" customHeight="1" x14ac:dyDescent="0.15">
      <c r="A758" s="1036" t="s">
        <v>372</v>
      </c>
      <c r="B758" s="1585">
        <v>21</v>
      </c>
      <c r="C758" s="1223">
        <v>1</v>
      </c>
      <c r="D758" s="1223">
        <v>0</v>
      </c>
      <c r="E758" s="1223">
        <v>3</v>
      </c>
      <c r="F758" s="1223">
        <v>6</v>
      </c>
      <c r="G758" s="1223">
        <v>2</v>
      </c>
      <c r="H758" s="1224">
        <v>10</v>
      </c>
      <c r="I758" s="1224">
        <v>13</v>
      </c>
      <c r="J758" s="1225">
        <v>130</v>
      </c>
      <c r="K758" s="1223">
        <v>13</v>
      </c>
      <c r="L758" s="2160" t="s">
        <v>1003</v>
      </c>
      <c r="M758" s="1033">
        <v>2521000</v>
      </c>
      <c r="N758" s="1033">
        <v>19433250</v>
      </c>
      <c r="O758" s="1227">
        <v>11634602.5</v>
      </c>
    </row>
    <row r="759" spans="1:15" ht="15" customHeight="1" x14ac:dyDescent="0.15">
      <c r="A759" s="1036" t="s">
        <v>373</v>
      </c>
      <c r="B759" s="1585">
        <v>114.5</v>
      </c>
      <c r="C759" s="1223">
        <v>15</v>
      </c>
      <c r="D759" s="1223">
        <v>0</v>
      </c>
      <c r="E759" s="1223">
        <v>0</v>
      </c>
      <c r="F759" s="1223">
        <v>5</v>
      </c>
      <c r="G759" s="1223">
        <v>10</v>
      </c>
      <c r="H759" s="1224">
        <v>99.5</v>
      </c>
      <c r="I759" s="1224">
        <v>124.5</v>
      </c>
      <c r="J759" s="1225">
        <v>995</v>
      </c>
      <c r="K759" s="1223">
        <v>10</v>
      </c>
      <c r="L759" s="2160" t="s">
        <v>1003</v>
      </c>
      <c r="M759" s="1033">
        <v>2521000</v>
      </c>
      <c r="N759" s="1033">
        <v>19433250</v>
      </c>
      <c r="O759" s="1227">
        <v>11634602.5</v>
      </c>
    </row>
    <row r="760" spans="1:15" ht="15" customHeight="1" x14ac:dyDescent="0.15">
      <c r="A760" s="1036" t="s">
        <v>950</v>
      </c>
      <c r="B760" s="1585">
        <v>8</v>
      </c>
      <c r="C760" s="1223">
        <v>3</v>
      </c>
      <c r="D760" s="1223">
        <v>0</v>
      </c>
      <c r="E760" s="1223">
        <v>0</v>
      </c>
      <c r="F760" s="1223">
        <v>5</v>
      </c>
      <c r="G760" s="1223">
        <v>0</v>
      </c>
      <c r="H760" s="1224">
        <v>3</v>
      </c>
      <c r="I760" s="1224">
        <v>6</v>
      </c>
      <c r="J760" s="1225">
        <v>42</v>
      </c>
      <c r="K760" s="1223">
        <v>14</v>
      </c>
      <c r="L760" s="2160" t="s">
        <v>1003</v>
      </c>
      <c r="M760" s="1033">
        <v>2521000</v>
      </c>
      <c r="N760" s="1033">
        <v>19433250</v>
      </c>
      <c r="O760" s="1227">
        <v>11634602.5</v>
      </c>
    </row>
    <row r="761" spans="1:15" ht="15" customHeight="1" x14ac:dyDescent="0.15">
      <c r="A761" s="1036" t="s">
        <v>375</v>
      </c>
      <c r="B761" s="1585">
        <v>81.900000000000006</v>
      </c>
      <c r="C761" s="1223">
        <v>8</v>
      </c>
      <c r="D761" s="1223">
        <v>0</v>
      </c>
      <c r="E761" s="1223">
        <v>5</v>
      </c>
      <c r="F761" s="1223">
        <v>0</v>
      </c>
      <c r="G761" s="1223">
        <v>3</v>
      </c>
      <c r="H761" s="1224">
        <v>73.900000000000006</v>
      </c>
      <c r="I761" s="1224">
        <v>84.9</v>
      </c>
      <c r="J761" s="1225">
        <v>1182.4000000000001</v>
      </c>
      <c r="K761" s="1223">
        <v>16</v>
      </c>
      <c r="L761" s="2160" t="s">
        <v>1003</v>
      </c>
      <c r="M761" s="1033">
        <v>2521000</v>
      </c>
      <c r="N761" s="1033">
        <v>19433250</v>
      </c>
      <c r="O761" s="1227">
        <v>11634602.5</v>
      </c>
    </row>
    <row r="762" spans="1:15" ht="15" customHeight="1" x14ac:dyDescent="0.15">
      <c r="A762" s="1036" t="s">
        <v>951</v>
      </c>
      <c r="B762" s="1585">
        <v>74</v>
      </c>
      <c r="C762" s="1223">
        <v>4</v>
      </c>
      <c r="D762" s="1223">
        <v>0</v>
      </c>
      <c r="E762" s="1223">
        <v>0</v>
      </c>
      <c r="F762" s="1223">
        <v>10</v>
      </c>
      <c r="G762" s="1223">
        <v>0</v>
      </c>
      <c r="H762" s="1224">
        <v>64</v>
      </c>
      <c r="I762" s="1224">
        <v>68</v>
      </c>
      <c r="J762" s="1225">
        <v>768</v>
      </c>
      <c r="K762" s="1223">
        <v>12</v>
      </c>
      <c r="L762" s="2160" t="s">
        <v>1003</v>
      </c>
      <c r="M762" s="1033">
        <v>2521000</v>
      </c>
      <c r="N762" s="1033">
        <v>19433250</v>
      </c>
      <c r="O762" s="1227">
        <v>11634602.5</v>
      </c>
    </row>
    <row r="763" spans="1:15" ht="15" customHeight="1" x14ac:dyDescent="0.15">
      <c r="A763" s="1036" t="s">
        <v>377</v>
      </c>
      <c r="B763" s="1585">
        <v>12.999999999999996</v>
      </c>
      <c r="C763" s="1223">
        <v>5</v>
      </c>
      <c r="D763" s="1223">
        <v>0</v>
      </c>
      <c r="E763" s="1223">
        <v>0</v>
      </c>
      <c r="F763" s="1223">
        <v>0</v>
      </c>
      <c r="G763" s="1223">
        <v>4</v>
      </c>
      <c r="H763" s="1224">
        <v>8.9999999999999964</v>
      </c>
      <c r="I763" s="1224">
        <v>17.999999999999996</v>
      </c>
      <c r="J763" s="1225">
        <v>107.99999999999996</v>
      </c>
      <c r="K763" s="1223">
        <v>12</v>
      </c>
      <c r="L763" s="2160" t="s">
        <v>1003</v>
      </c>
      <c r="M763" s="1033">
        <v>2521000</v>
      </c>
      <c r="N763" s="1033">
        <v>19433250</v>
      </c>
      <c r="O763" s="1227">
        <v>11634602.5</v>
      </c>
    </row>
    <row r="764" spans="1:15" ht="15" customHeight="1" x14ac:dyDescent="0.15">
      <c r="A764" s="1036" t="s">
        <v>378</v>
      </c>
      <c r="B764" s="1585">
        <v>176</v>
      </c>
      <c r="C764" s="1223">
        <v>12</v>
      </c>
      <c r="D764" s="1223">
        <v>0</v>
      </c>
      <c r="E764" s="1223">
        <v>14</v>
      </c>
      <c r="F764" s="1223">
        <v>7</v>
      </c>
      <c r="G764" s="1223">
        <v>5</v>
      </c>
      <c r="H764" s="1224">
        <v>150</v>
      </c>
      <c r="I764" s="1224">
        <v>167</v>
      </c>
      <c r="J764" s="1225">
        <v>2400</v>
      </c>
      <c r="K764" s="1223">
        <v>16</v>
      </c>
      <c r="L764" s="2160" t="s">
        <v>1003</v>
      </c>
      <c r="M764" s="1033">
        <v>2521000</v>
      </c>
      <c r="N764" s="1033">
        <v>19433250</v>
      </c>
      <c r="O764" s="1227">
        <v>11634602.5</v>
      </c>
    </row>
    <row r="765" spans="1:15" ht="15" customHeight="1" x14ac:dyDescent="0.15">
      <c r="A765" s="1036" t="s">
        <v>952</v>
      </c>
      <c r="B765" s="1585">
        <v>98</v>
      </c>
      <c r="C765" s="1223">
        <v>6</v>
      </c>
      <c r="D765" s="1223">
        <v>10</v>
      </c>
      <c r="E765" s="1223">
        <v>2</v>
      </c>
      <c r="F765" s="1223">
        <v>0</v>
      </c>
      <c r="G765" s="1223">
        <v>20</v>
      </c>
      <c r="H765" s="1224">
        <v>66</v>
      </c>
      <c r="I765" s="1224">
        <v>102</v>
      </c>
      <c r="J765" s="1225">
        <v>990</v>
      </c>
      <c r="K765" s="1223">
        <v>15</v>
      </c>
      <c r="L765" s="2160" t="s">
        <v>1003</v>
      </c>
      <c r="M765" s="1033">
        <v>2521000</v>
      </c>
      <c r="N765" s="1033">
        <v>19433250</v>
      </c>
      <c r="O765" s="1227">
        <v>11634602.5</v>
      </c>
    </row>
    <row r="766" spans="1:15" ht="15" customHeight="1" x14ac:dyDescent="0.15">
      <c r="A766" s="1036" t="s">
        <v>380</v>
      </c>
      <c r="B766" s="1585">
        <v>11.5</v>
      </c>
      <c r="C766" s="1223">
        <v>0</v>
      </c>
      <c r="D766" s="1223">
        <v>0</v>
      </c>
      <c r="E766" s="1223">
        <v>0</v>
      </c>
      <c r="F766" s="1223">
        <v>10</v>
      </c>
      <c r="G766" s="1223">
        <v>0</v>
      </c>
      <c r="H766" s="1224">
        <v>1.5</v>
      </c>
      <c r="I766" s="1224">
        <v>1.5</v>
      </c>
      <c r="J766" s="1225">
        <v>18</v>
      </c>
      <c r="K766" s="1223">
        <v>12</v>
      </c>
      <c r="L766" s="2160" t="s">
        <v>1003</v>
      </c>
      <c r="M766" s="1033">
        <v>2521000</v>
      </c>
      <c r="N766" s="1033">
        <v>19433250</v>
      </c>
      <c r="O766" s="1227">
        <v>11634602.5</v>
      </c>
    </row>
    <row r="767" spans="1:15" ht="15" customHeight="1" x14ac:dyDescent="0.15">
      <c r="A767" s="1036" t="s">
        <v>381</v>
      </c>
      <c r="B767" s="1585">
        <v>0</v>
      </c>
      <c r="C767" s="1223"/>
      <c r="D767" s="1223"/>
      <c r="E767" s="1223"/>
      <c r="F767" s="1223"/>
      <c r="G767" s="1223"/>
      <c r="H767" s="1224">
        <v>0</v>
      </c>
      <c r="I767" s="1224">
        <v>0</v>
      </c>
      <c r="J767" s="1225">
        <v>0</v>
      </c>
      <c r="K767" s="1223"/>
      <c r="L767" s="1226"/>
      <c r="M767" s="1033"/>
      <c r="N767" s="1624"/>
      <c r="O767" s="1625"/>
    </row>
    <row r="768" spans="1:15" ht="15" customHeight="1" x14ac:dyDescent="0.15">
      <c r="A768" s="1036" t="s">
        <v>382</v>
      </c>
      <c r="B768" s="1585">
        <v>0</v>
      </c>
      <c r="C768" s="1223"/>
      <c r="D768" s="1223"/>
      <c r="E768" s="1223"/>
      <c r="F768" s="1223"/>
      <c r="G768" s="1223"/>
      <c r="H768" s="1224">
        <v>0</v>
      </c>
      <c r="I768" s="1224">
        <v>0</v>
      </c>
      <c r="J768" s="1225">
        <v>0</v>
      </c>
      <c r="K768" s="1223"/>
      <c r="L768" s="1226"/>
      <c r="M768" s="1033"/>
      <c r="N768" s="1624"/>
      <c r="O768" s="1625"/>
    </row>
    <row r="769" spans="1:15" ht="15" customHeight="1" x14ac:dyDescent="0.15">
      <c r="A769" s="484" t="s">
        <v>953</v>
      </c>
      <c r="B769" s="1076">
        <v>150.5</v>
      </c>
      <c r="C769" s="1076">
        <v>6</v>
      </c>
      <c r="D769" s="1076">
        <v>0</v>
      </c>
      <c r="E769" s="1076">
        <v>46</v>
      </c>
      <c r="F769" s="1076">
        <v>12</v>
      </c>
      <c r="G769" s="1076">
        <v>5</v>
      </c>
      <c r="H769" s="1076">
        <v>87.5</v>
      </c>
      <c r="I769" s="1076">
        <v>98.5</v>
      </c>
      <c r="J769" s="1228">
        <v>1231</v>
      </c>
      <c r="K769" s="1228">
        <v>14.068571428571429</v>
      </c>
      <c r="L769" s="1230"/>
      <c r="M769" s="1070"/>
      <c r="N769" s="485"/>
      <c r="O769" s="486"/>
    </row>
    <row r="770" spans="1:15" ht="15" customHeight="1" x14ac:dyDescent="0.15">
      <c r="A770" s="1036" t="s">
        <v>384</v>
      </c>
      <c r="B770" s="1585">
        <v>93.5</v>
      </c>
      <c r="C770" s="1223">
        <v>0</v>
      </c>
      <c r="D770" s="1223">
        <v>0</v>
      </c>
      <c r="E770" s="1223">
        <v>40</v>
      </c>
      <c r="F770" s="1223">
        <v>0</v>
      </c>
      <c r="G770" s="1223">
        <v>0</v>
      </c>
      <c r="H770" s="1224">
        <v>53.5</v>
      </c>
      <c r="I770" s="1224">
        <v>53.5</v>
      </c>
      <c r="J770" s="1225">
        <v>802.5</v>
      </c>
      <c r="K770" s="1223">
        <v>15</v>
      </c>
      <c r="L770" s="2160" t="s">
        <v>1003</v>
      </c>
      <c r="M770" s="1033">
        <v>2521000</v>
      </c>
      <c r="N770" s="1033">
        <v>19433250</v>
      </c>
      <c r="O770" s="1227">
        <v>11634602.5</v>
      </c>
    </row>
    <row r="771" spans="1:15" ht="15" customHeight="1" x14ac:dyDescent="0.15">
      <c r="A771" s="1036" t="s">
        <v>385</v>
      </c>
      <c r="B771" s="1585">
        <v>24.5</v>
      </c>
      <c r="C771" s="1223">
        <v>2</v>
      </c>
      <c r="D771" s="1223">
        <v>0</v>
      </c>
      <c r="E771" s="1223">
        <v>4</v>
      </c>
      <c r="F771" s="1223">
        <v>12</v>
      </c>
      <c r="G771" s="1223">
        <v>2</v>
      </c>
      <c r="H771" s="1224">
        <v>6.5</v>
      </c>
      <c r="I771" s="1224">
        <v>10.5</v>
      </c>
      <c r="J771" s="1225">
        <v>45.5</v>
      </c>
      <c r="K771" s="1223">
        <v>7</v>
      </c>
      <c r="L771" s="2160" t="s">
        <v>1003</v>
      </c>
      <c r="M771" s="1033">
        <v>2521000</v>
      </c>
      <c r="N771" s="1033">
        <v>19433250</v>
      </c>
      <c r="O771" s="1227">
        <v>11634602.5</v>
      </c>
    </row>
    <row r="772" spans="1:15" ht="15" customHeight="1" x14ac:dyDescent="0.15">
      <c r="A772" s="1036" t="s">
        <v>386</v>
      </c>
      <c r="B772" s="1585">
        <v>25</v>
      </c>
      <c r="C772" s="1223">
        <v>4</v>
      </c>
      <c r="D772" s="1223">
        <v>0</v>
      </c>
      <c r="E772" s="1223">
        <v>0</v>
      </c>
      <c r="F772" s="1223">
        <v>0</v>
      </c>
      <c r="G772" s="1223">
        <v>3</v>
      </c>
      <c r="H772" s="1224">
        <v>22</v>
      </c>
      <c r="I772" s="1224">
        <v>29</v>
      </c>
      <c r="J772" s="1225">
        <v>330</v>
      </c>
      <c r="K772" s="1223">
        <v>15</v>
      </c>
      <c r="L772" s="2160" t="s">
        <v>1003</v>
      </c>
      <c r="M772" s="1033">
        <v>2521000</v>
      </c>
      <c r="N772" s="1033">
        <v>19433250</v>
      </c>
      <c r="O772" s="1227">
        <v>11634602.5</v>
      </c>
    </row>
    <row r="773" spans="1:15" ht="15" customHeight="1" x14ac:dyDescent="0.15">
      <c r="A773" s="1036" t="s">
        <v>387</v>
      </c>
      <c r="B773" s="1585">
        <v>1.5</v>
      </c>
      <c r="C773" s="1223"/>
      <c r="D773" s="1223"/>
      <c r="E773" s="1223"/>
      <c r="F773" s="1223"/>
      <c r="G773" s="1223"/>
      <c r="H773" s="1224">
        <v>1.5</v>
      </c>
      <c r="I773" s="1224">
        <v>1.5</v>
      </c>
      <c r="J773" s="1225">
        <v>21</v>
      </c>
      <c r="K773" s="1223">
        <v>14</v>
      </c>
      <c r="L773" s="2160" t="s">
        <v>1003</v>
      </c>
      <c r="M773" s="1033">
        <v>2521000</v>
      </c>
      <c r="N773" s="1033">
        <v>19433250</v>
      </c>
      <c r="O773" s="1227">
        <v>11634602.5</v>
      </c>
    </row>
    <row r="774" spans="1:15" ht="15" customHeight="1" x14ac:dyDescent="0.15">
      <c r="A774" s="1036" t="s">
        <v>388</v>
      </c>
      <c r="B774" s="1030">
        <v>6</v>
      </c>
      <c r="C774" s="1223">
        <v>0</v>
      </c>
      <c r="D774" s="1223">
        <v>0</v>
      </c>
      <c r="E774" s="1223">
        <v>2</v>
      </c>
      <c r="F774" s="1223">
        <v>0</v>
      </c>
      <c r="G774" s="1223">
        <v>0</v>
      </c>
      <c r="H774" s="1224">
        <v>4</v>
      </c>
      <c r="I774" s="1224">
        <v>4</v>
      </c>
      <c r="J774" s="1225">
        <v>32</v>
      </c>
      <c r="K774" s="1223">
        <v>8</v>
      </c>
      <c r="L774" s="2160" t="s">
        <v>1003</v>
      </c>
      <c r="M774" s="1033">
        <v>2521000</v>
      </c>
      <c r="N774" s="1033">
        <v>19433250</v>
      </c>
      <c r="O774" s="1227">
        <v>11634602.5</v>
      </c>
    </row>
    <row r="775" spans="1:15" ht="15" customHeight="1" x14ac:dyDescent="0.15">
      <c r="A775" s="1232" t="s">
        <v>389</v>
      </c>
      <c r="B775" s="1076">
        <v>285</v>
      </c>
      <c r="C775" s="1076">
        <v>11</v>
      </c>
      <c r="D775" s="1076">
        <v>0</v>
      </c>
      <c r="E775" s="1076">
        <v>60</v>
      </c>
      <c r="F775" s="1076">
        <v>30</v>
      </c>
      <c r="G775" s="1076">
        <v>48</v>
      </c>
      <c r="H775" s="1076">
        <v>147</v>
      </c>
      <c r="I775" s="1076">
        <v>206</v>
      </c>
      <c r="J775" s="1228">
        <v>1579.25</v>
      </c>
      <c r="K775" s="1228">
        <v>10.743197278911564</v>
      </c>
      <c r="L775" s="1230"/>
      <c r="M775" s="1070"/>
      <c r="N775" s="485"/>
      <c r="O775" s="486"/>
    </row>
    <row r="776" spans="1:15" ht="15" customHeight="1" x14ac:dyDescent="0.15">
      <c r="A776" s="1036" t="s">
        <v>390</v>
      </c>
      <c r="B776" s="1585">
        <v>104</v>
      </c>
      <c r="C776" s="1223">
        <v>0</v>
      </c>
      <c r="D776" s="1223">
        <v>0</v>
      </c>
      <c r="E776" s="1223">
        <v>25</v>
      </c>
      <c r="F776" s="1223">
        <v>15</v>
      </c>
      <c r="G776" s="1223">
        <v>15</v>
      </c>
      <c r="H776" s="1224">
        <v>49</v>
      </c>
      <c r="I776" s="1224">
        <v>64</v>
      </c>
      <c r="J776" s="1225">
        <v>588</v>
      </c>
      <c r="K776" s="1223">
        <v>12</v>
      </c>
      <c r="L776" s="2160" t="s">
        <v>1003</v>
      </c>
      <c r="M776" s="1033">
        <v>2521000</v>
      </c>
      <c r="N776" s="1033">
        <v>19433250</v>
      </c>
      <c r="O776" s="1227">
        <v>11634602.5</v>
      </c>
    </row>
    <row r="777" spans="1:15" ht="15" customHeight="1" x14ac:dyDescent="0.15">
      <c r="A777" s="1036" t="s">
        <v>391</v>
      </c>
      <c r="B777" s="1585">
        <v>5.5</v>
      </c>
      <c r="C777" s="1223">
        <v>3</v>
      </c>
      <c r="D777" s="1223">
        <v>0</v>
      </c>
      <c r="E777" s="1223">
        <v>1</v>
      </c>
      <c r="F777" s="1223">
        <v>2</v>
      </c>
      <c r="G777" s="1223">
        <v>1</v>
      </c>
      <c r="H777" s="1224">
        <v>1.5</v>
      </c>
      <c r="I777" s="1224">
        <v>5.5</v>
      </c>
      <c r="J777" s="1225">
        <v>14.25</v>
      </c>
      <c r="K777" s="1223">
        <v>9.5</v>
      </c>
      <c r="L777" s="2160" t="s">
        <v>1003</v>
      </c>
      <c r="M777" s="1033">
        <v>2521000</v>
      </c>
      <c r="N777" s="1033">
        <v>19433250</v>
      </c>
      <c r="O777" s="1227">
        <v>11634602.5</v>
      </c>
    </row>
    <row r="778" spans="1:15" ht="15" customHeight="1" x14ac:dyDescent="0.15">
      <c r="A778" s="1036" t="s">
        <v>392</v>
      </c>
      <c r="B778" s="1585">
        <v>2</v>
      </c>
      <c r="C778" s="1223">
        <v>0</v>
      </c>
      <c r="D778" s="1223">
        <v>0</v>
      </c>
      <c r="E778" s="1223">
        <v>0</v>
      </c>
      <c r="F778" s="1223">
        <v>1</v>
      </c>
      <c r="G778" s="1223">
        <v>0</v>
      </c>
      <c r="H778" s="1224">
        <v>1</v>
      </c>
      <c r="I778" s="1224">
        <v>1</v>
      </c>
      <c r="J778" s="1225">
        <v>10</v>
      </c>
      <c r="K778" s="1223">
        <v>10</v>
      </c>
      <c r="L778" s="2160" t="s">
        <v>1003</v>
      </c>
      <c r="M778" s="1033">
        <v>2521000</v>
      </c>
      <c r="N778" s="1033">
        <v>19433250</v>
      </c>
      <c r="O778" s="1227">
        <v>11634602.5</v>
      </c>
    </row>
    <row r="779" spans="1:15" ht="15" customHeight="1" x14ac:dyDescent="0.15">
      <c r="A779" s="1036" t="s">
        <v>393</v>
      </c>
      <c r="B779" s="1585">
        <v>48</v>
      </c>
      <c r="C779" s="1223">
        <v>0</v>
      </c>
      <c r="D779" s="1223">
        <v>0</v>
      </c>
      <c r="E779" s="1223">
        <v>5</v>
      </c>
      <c r="F779" s="1223">
        <v>5</v>
      </c>
      <c r="G779" s="1223">
        <v>0</v>
      </c>
      <c r="H779" s="1224">
        <v>38</v>
      </c>
      <c r="I779" s="1224">
        <v>38</v>
      </c>
      <c r="J779" s="1225">
        <v>380</v>
      </c>
      <c r="K779" s="1223">
        <v>10</v>
      </c>
      <c r="L779" s="2160" t="s">
        <v>1003</v>
      </c>
      <c r="M779" s="1033">
        <v>2521000</v>
      </c>
      <c r="N779" s="1033">
        <v>19433250</v>
      </c>
      <c r="O779" s="1227">
        <v>11634602.5</v>
      </c>
    </row>
    <row r="780" spans="1:15" ht="15" customHeight="1" x14ac:dyDescent="0.15">
      <c r="A780" s="1036" t="s">
        <v>394</v>
      </c>
      <c r="B780" s="1585">
        <v>42</v>
      </c>
      <c r="C780" s="1223">
        <v>0</v>
      </c>
      <c r="D780" s="1223">
        <v>0</v>
      </c>
      <c r="E780" s="1223">
        <v>12</v>
      </c>
      <c r="F780" s="1223">
        <v>0</v>
      </c>
      <c r="G780" s="1223">
        <v>12</v>
      </c>
      <c r="H780" s="1224">
        <v>18</v>
      </c>
      <c r="I780" s="1224">
        <v>30</v>
      </c>
      <c r="J780" s="1225">
        <v>216</v>
      </c>
      <c r="K780" s="1223">
        <v>12</v>
      </c>
      <c r="L780" s="2160" t="s">
        <v>1003</v>
      </c>
      <c r="M780" s="1033">
        <v>2521000</v>
      </c>
      <c r="N780" s="1033">
        <v>19433250</v>
      </c>
      <c r="O780" s="1227">
        <v>11634602.5</v>
      </c>
    </row>
    <row r="781" spans="1:15" ht="15" customHeight="1" x14ac:dyDescent="0.15">
      <c r="A781" s="1036" t="s">
        <v>395</v>
      </c>
      <c r="B781" s="1585">
        <v>16</v>
      </c>
      <c r="C781" s="1223">
        <v>3</v>
      </c>
      <c r="D781" s="1223">
        <v>0</v>
      </c>
      <c r="E781" s="1223">
        <v>2</v>
      </c>
      <c r="F781" s="1223">
        <v>2</v>
      </c>
      <c r="G781" s="1223">
        <v>4</v>
      </c>
      <c r="H781" s="1224">
        <v>8</v>
      </c>
      <c r="I781" s="1224">
        <v>15</v>
      </c>
      <c r="J781" s="1225">
        <v>56</v>
      </c>
      <c r="K781" s="1223">
        <v>7</v>
      </c>
      <c r="L781" s="2160" t="s">
        <v>1003</v>
      </c>
      <c r="M781" s="1033">
        <v>2521000</v>
      </c>
      <c r="N781" s="1033">
        <v>19433250</v>
      </c>
      <c r="O781" s="1227">
        <v>11634602.5</v>
      </c>
    </row>
    <row r="782" spans="1:15" ht="15" customHeight="1" x14ac:dyDescent="0.15">
      <c r="A782" s="1036" t="s">
        <v>396</v>
      </c>
      <c r="B782" s="1585">
        <v>33</v>
      </c>
      <c r="C782" s="1223">
        <v>0</v>
      </c>
      <c r="D782" s="1223">
        <v>0</v>
      </c>
      <c r="E782" s="1223">
        <v>10</v>
      </c>
      <c r="F782" s="1223">
        <v>5</v>
      </c>
      <c r="G782" s="1223">
        <v>6</v>
      </c>
      <c r="H782" s="1224">
        <v>12</v>
      </c>
      <c r="I782" s="1224">
        <v>18</v>
      </c>
      <c r="J782" s="1225">
        <v>120</v>
      </c>
      <c r="K782" s="1223">
        <v>10</v>
      </c>
      <c r="L782" s="2160" t="s">
        <v>1003</v>
      </c>
      <c r="M782" s="1033">
        <v>2521000</v>
      </c>
      <c r="N782" s="1033">
        <v>19433250</v>
      </c>
      <c r="O782" s="1227">
        <v>11634602.5</v>
      </c>
    </row>
    <row r="783" spans="1:15" ht="15" customHeight="1" x14ac:dyDescent="0.15">
      <c r="A783" s="1036" t="s">
        <v>397</v>
      </c>
      <c r="B783" s="1585">
        <v>34.5</v>
      </c>
      <c r="C783" s="1223">
        <v>5</v>
      </c>
      <c r="D783" s="1223">
        <v>0</v>
      </c>
      <c r="E783" s="1223">
        <v>5</v>
      </c>
      <c r="F783" s="1223">
        <v>0</v>
      </c>
      <c r="G783" s="1223">
        <v>10</v>
      </c>
      <c r="H783" s="1224">
        <v>19.5</v>
      </c>
      <c r="I783" s="1224">
        <v>34.5</v>
      </c>
      <c r="J783" s="1225">
        <v>195</v>
      </c>
      <c r="K783" s="1223">
        <v>10</v>
      </c>
      <c r="L783" s="2160" t="s">
        <v>1003</v>
      </c>
      <c r="M783" s="1033">
        <v>2521000</v>
      </c>
      <c r="N783" s="1033">
        <v>19433250</v>
      </c>
      <c r="O783" s="1227">
        <v>11634602.5</v>
      </c>
    </row>
    <row r="784" spans="1:15" ht="15" customHeight="1" x14ac:dyDescent="0.15">
      <c r="A784" s="1232" t="s">
        <v>398</v>
      </c>
      <c r="B784" s="1076">
        <v>457</v>
      </c>
      <c r="C784" s="1076">
        <v>21</v>
      </c>
      <c r="D784" s="1076">
        <v>5</v>
      </c>
      <c r="E784" s="1076">
        <v>90</v>
      </c>
      <c r="F784" s="1076">
        <v>87</v>
      </c>
      <c r="G784" s="1076">
        <v>13</v>
      </c>
      <c r="H784" s="1076">
        <v>262</v>
      </c>
      <c r="I784" s="1076">
        <v>301</v>
      </c>
      <c r="J784" s="1228">
        <v>3662</v>
      </c>
      <c r="K784" s="1228">
        <v>13.977099236641221</v>
      </c>
      <c r="L784" s="1230"/>
      <c r="M784" s="1070"/>
      <c r="N784" s="485"/>
      <c r="O784" s="486"/>
    </row>
    <row r="785" spans="1:15" ht="15" customHeight="1" x14ac:dyDescent="0.15">
      <c r="A785" s="1036" t="s">
        <v>399</v>
      </c>
      <c r="B785" s="1585">
        <v>82</v>
      </c>
      <c r="C785" s="1223">
        <v>0</v>
      </c>
      <c r="D785" s="1223">
        <v>0</v>
      </c>
      <c r="E785" s="1223">
        <v>30</v>
      </c>
      <c r="F785" s="1223">
        <v>30</v>
      </c>
      <c r="G785" s="1223">
        <v>0</v>
      </c>
      <c r="H785" s="1224">
        <v>22</v>
      </c>
      <c r="I785" s="1224">
        <v>22</v>
      </c>
      <c r="J785" s="1225">
        <v>286</v>
      </c>
      <c r="K785" s="1223">
        <v>13</v>
      </c>
      <c r="L785" s="2160" t="s">
        <v>1003</v>
      </c>
      <c r="M785" s="1033">
        <v>2521000</v>
      </c>
      <c r="N785" s="1033">
        <v>19433250</v>
      </c>
      <c r="O785" s="1227">
        <v>11634602.5</v>
      </c>
    </row>
    <row r="786" spans="1:15" ht="15" customHeight="1" x14ac:dyDescent="0.15">
      <c r="A786" s="1036" t="s">
        <v>400</v>
      </c>
      <c r="B786" s="1585">
        <v>66</v>
      </c>
      <c r="C786" s="1223">
        <v>0</v>
      </c>
      <c r="D786" s="1223">
        <v>0</v>
      </c>
      <c r="E786" s="1223">
        <v>0</v>
      </c>
      <c r="F786" s="1223">
        <v>35</v>
      </c>
      <c r="G786" s="1223">
        <v>0</v>
      </c>
      <c r="H786" s="1224">
        <v>31</v>
      </c>
      <c r="I786" s="1224">
        <v>31</v>
      </c>
      <c r="J786" s="1225">
        <v>372</v>
      </c>
      <c r="K786" s="1223">
        <v>12</v>
      </c>
      <c r="L786" s="2160" t="s">
        <v>1003</v>
      </c>
      <c r="M786" s="1033">
        <v>2521000</v>
      </c>
      <c r="N786" s="1033">
        <v>19433250</v>
      </c>
      <c r="O786" s="1227">
        <v>11634602.5</v>
      </c>
    </row>
    <row r="787" spans="1:15" ht="15" customHeight="1" x14ac:dyDescent="0.15">
      <c r="A787" s="1036" t="s">
        <v>401</v>
      </c>
      <c r="B787" s="1585">
        <v>2</v>
      </c>
      <c r="C787" s="1223">
        <v>0</v>
      </c>
      <c r="D787" s="1223">
        <v>0</v>
      </c>
      <c r="E787" s="1223">
        <v>0</v>
      </c>
      <c r="F787" s="1223">
        <v>0</v>
      </c>
      <c r="G787" s="1223">
        <v>0</v>
      </c>
      <c r="H787" s="1224">
        <v>2</v>
      </c>
      <c r="I787" s="1224">
        <v>2</v>
      </c>
      <c r="J787" s="1225">
        <v>28</v>
      </c>
      <c r="K787" s="1223">
        <v>14</v>
      </c>
      <c r="L787" s="2160" t="s">
        <v>1003</v>
      </c>
      <c r="M787" s="1033">
        <v>2521000</v>
      </c>
      <c r="N787" s="1033">
        <v>19433250</v>
      </c>
      <c r="O787" s="1227">
        <v>11634602.5</v>
      </c>
    </row>
    <row r="788" spans="1:15" ht="15" customHeight="1" x14ac:dyDescent="0.15">
      <c r="A788" s="1036" t="s">
        <v>402</v>
      </c>
      <c r="B788" s="1585">
        <v>78</v>
      </c>
      <c r="C788" s="1223">
        <v>0</v>
      </c>
      <c r="D788" s="1223">
        <v>0</v>
      </c>
      <c r="E788" s="1223">
        <v>0</v>
      </c>
      <c r="F788" s="1223">
        <v>0</v>
      </c>
      <c r="G788" s="1223">
        <v>0</v>
      </c>
      <c r="H788" s="1224">
        <v>78</v>
      </c>
      <c r="I788" s="1224">
        <v>78</v>
      </c>
      <c r="J788" s="1225">
        <v>1092</v>
      </c>
      <c r="K788" s="1223">
        <v>14</v>
      </c>
      <c r="L788" s="2160" t="s">
        <v>1003</v>
      </c>
      <c r="M788" s="1033">
        <v>2521000</v>
      </c>
      <c r="N788" s="1033">
        <v>19433250</v>
      </c>
      <c r="O788" s="1227">
        <v>11634602.5</v>
      </c>
    </row>
    <row r="789" spans="1:15" ht="15" customHeight="1" x14ac:dyDescent="0.15">
      <c r="A789" s="1036" t="s">
        <v>403</v>
      </c>
      <c r="B789" s="1585">
        <v>25</v>
      </c>
      <c r="C789" s="1223">
        <v>2</v>
      </c>
      <c r="D789" s="1223">
        <v>5</v>
      </c>
      <c r="E789" s="1223">
        <v>0</v>
      </c>
      <c r="F789" s="1223">
        <v>7</v>
      </c>
      <c r="G789" s="1223">
        <v>2</v>
      </c>
      <c r="H789" s="1224">
        <v>11</v>
      </c>
      <c r="I789" s="1224">
        <v>20</v>
      </c>
      <c r="J789" s="1225">
        <v>154</v>
      </c>
      <c r="K789" s="1223">
        <v>14</v>
      </c>
      <c r="L789" s="2160" t="s">
        <v>1003</v>
      </c>
      <c r="M789" s="1033">
        <v>2521000</v>
      </c>
      <c r="N789" s="1033">
        <v>19433250</v>
      </c>
      <c r="O789" s="1227">
        <v>11634602.5</v>
      </c>
    </row>
    <row r="790" spans="1:15" ht="15" customHeight="1" x14ac:dyDescent="0.15">
      <c r="A790" s="1036" t="s">
        <v>404</v>
      </c>
      <c r="B790" s="1585">
        <v>15</v>
      </c>
      <c r="C790" s="1223">
        <v>5</v>
      </c>
      <c r="D790" s="1223">
        <v>0</v>
      </c>
      <c r="E790" s="1223">
        <v>15</v>
      </c>
      <c r="F790" s="1223">
        <v>0</v>
      </c>
      <c r="G790" s="1223">
        <v>0</v>
      </c>
      <c r="H790" s="1224">
        <v>0</v>
      </c>
      <c r="I790" s="1224">
        <v>5</v>
      </c>
      <c r="J790" s="1225">
        <v>0</v>
      </c>
      <c r="K790" s="1223"/>
      <c r="L790" s="2160"/>
      <c r="M790" s="1033"/>
      <c r="N790" s="1033">
        <v>19433250</v>
      </c>
      <c r="O790" s="1227"/>
    </row>
    <row r="791" spans="1:15" ht="15" customHeight="1" x14ac:dyDescent="0.15">
      <c r="A791" s="1036" t="s">
        <v>405</v>
      </c>
      <c r="B791" s="1585">
        <v>16</v>
      </c>
      <c r="C791" s="1223"/>
      <c r="D791" s="1223"/>
      <c r="E791" s="1223"/>
      <c r="F791" s="1223"/>
      <c r="G791" s="1223"/>
      <c r="H791" s="1224">
        <v>16</v>
      </c>
      <c r="I791" s="1224">
        <v>16</v>
      </c>
      <c r="J791" s="1225">
        <v>208</v>
      </c>
      <c r="K791" s="1223">
        <v>13</v>
      </c>
      <c r="L791" s="2160" t="s">
        <v>1003</v>
      </c>
      <c r="M791" s="1033">
        <v>2521000</v>
      </c>
      <c r="N791" s="1033">
        <v>19433250</v>
      </c>
      <c r="O791" s="1227">
        <v>11634602.5</v>
      </c>
    </row>
    <row r="792" spans="1:15" ht="15" customHeight="1" x14ac:dyDescent="0.15">
      <c r="A792" s="1036" t="s">
        <v>954</v>
      </c>
      <c r="B792" s="1585">
        <v>169</v>
      </c>
      <c r="C792" s="1223">
        <v>14</v>
      </c>
      <c r="D792" s="1223">
        <v>0</v>
      </c>
      <c r="E792" s="1223">
        <v>45</v>
      </c>
      <c r="F792" s="1223">
        <v>15</v>
      </c>
      <c r="G792" s="1223">
        <v>11</v>
      </c>
      <c r="H792" s="1224">
        <v>98</v>
      </c>
      <c r="I792" s="1224">
        <v>123</v>
      </c>
      <c r="J792" s="1225">
        <v>1470</v>
      </c>
      <c r="K792" s="1223">
        <v>15</v>
      </c>
      <c r="L792" s="2160" t="s">
        <v>1003</v>
      </c>
      <c r="M792" s="1033">
        <v>2521000</v>
      </c>
      <c r="N792" s="1033">
        <v>19433250</v>
      </c>
      <c r="O792" s="1227">
        <v>11634602.5</v>
      </c>
    </row>
    <row r="793" spans="1:15" ht="15" customHeight="1" thickBot="1" x14ac:dyDescent="0.2">
      <c r="A793" s="1217" t="s">
        <v>407</v>
      </c>
      <c r="B793" s="1627">
        <v>4</v>
      </c>
      <c r="C793" s="1218"/>
      <c r="D793" s="1218"/>
      <c r="E793" s="1218"/>
      <c r="F793" s="1218"/>
      <c r="G793" s="1218"/>
      <c r="H793" s="1224">
        <v>4</v>
      </c>
      <c r="I793" s="1224">
        <v>4</v>
      </c>
      <c r="J793" s="1617">
        <v>52</v>
      </c>
      <c r="K793" s="1218">
        <v>13</v>
      </c>
      <c r="L793" s="2160" t="s">
        <v>1003</v>
      </c>
      <c r="M793" s="1033">
        <v>2521000</v>
      </c>
      <c r="N793" s="1033">
        <v>19433250</v>
      </c>
      <c r="O793" s="1227">
        <v>11634602.5</v>
      </c>
    </row>
    <row r="794" spans="1:15" ht="15" customHeight="1" thickBot="1" x14ac:dyDescent="0.2">
      <c r="A794" s="449" t="s">
        <v>955</v>
      </c>
      <c r="B794" s="1208">
        <v>1741.4</v>
      </c>
      <c r="C794" s="1208">
        <v>140</v>
      </c>
      <c r="D794" s="1208">
        <v>32</v>
      </c>
      <c r="E794" s="1208">
        <v>222</v>
      </c>
      <c r="F794" s="1208">
        <v>174</v>
      </c>
      <c r="G794" s="1208">
        <v>150</v>
      </c>
      <c r="H794" s="1208">
        <v>1163.4000000000001</v>
      </c>
      <c r="I794" s="1208">
        <v>1485.4</v>
      </c>
      <c r="J794" s="1209">
        <v>15871.65</v>
      </c>
      <c r="K794" s="1209">
        <v>13.642470345538936</v>
      </c>
      <c r="L794" s="1615" t="s">
        <v>1003</v>
      </c>
      <c r="M794" s="1211">
        <v>2521000.0000000005</v>
      </c>
      <c r="N794" s="1211">
        <v>19433249.999999993</v>
      </c>
      <c r="O794" s="562">
        <v>11634602.5</v>
      </c>
    </row>
    <row r="795" spans="1:15" x14ac:dyDescent="0.15">
      <c r="A795" s="7" t="s">
        <v>1925</v>
      </c>
      <c r="B795" s="246"/>
      <c r="C795" s="246"/>
      <c r="D795" s="246"/>
      <c r="E795" s="246"/>
      <c r="F795" s="246"/>
      <c r="G795" s="246"/>
      <c r="H795" s="249"/>
      <c r="I795" s="249"/>
      <c r="J795" s="249"/>
      <c r="K795" s="257"/>
      <c r="L795" s="258"/>
      <c r="M795" s="259"/>
      <c r="N795" s="259"/>
      <c r="O795" s="259"/>
    </row>
    <row r="796" spans="1:15" x14ac:dyDescent="0.15">
      <c r="A796" s="42"/>
      <c r="B796" s="246"/>
      <c r="C796" s="246"/>
      <c r="D796" s="246"/>
      <c r="E796" s="246"/>
      <c r="F796" s="246"/>
      <c r="G796" s="246"/>
      <c r="H796" s="249"/>
      <c r="I796" s="249"/>
      <c r="J796" s="249"/>
      <c r="K796" s="257"/>
      <c r="L796" s="258"/>
      <c r="M796" s="259"/>
      <c r="N796" s="259"/>
      <c r="O796" s="259"/>
    </row>
    <row r="797" spans="1:15" x14ac:dyDescent="0.15">
      <c r="A797" s="42"/>
      <c r="B797" s="246"/>
      <c r="C797" s="246"/>
      <c r="D797" s="246"/>
      <c r="E797" s="246"/>
      <c r="F797" s="246"/>
      <c r="G797" s="246"/>
      <c r="H797" s="249"/>
      <c r="I797" s="249"/>
      <c r="J797" s="249"/>
      <c r="K797" s="257"/>
      <c r="L797" s="258"/>
      <c r="M797" s="259"/>
      <c r="N797" s="259"/>
      <c r="O797" s="259"/>
    </row>
    <row r="798" spans="1:15" ht="14" x14ac:dyDescent="0.15">
      <c r="A798" s="2815" t="s">
        <v>1958</v>
      </c>
      <c r="B798" s="2815"/>
      <c r="C798" s="2815"/>
      <c r="D798" s="2815"/>
      <c r="E798" s="2815"/>
      <c r="F798" s="2815"/>
      <c r="G798" s="2815"/>
      <c r="H798" s="2815"/>
      <c r="I798" s="2815"/>
      <c r="J798" s="2815"/>
      <c r="K798" s="2815"/>
      <c r="L798" s="2815"/>
      <c r="M798" s="2815"/>
      <c r="N798" s="2815"/>
      <c r="O798" s="2815"/>
    </row>
    <row r="799" spans="1:15" x14ac:dyDescent="0.15">
      <c r="A799" s="247"/>
      <c r="B799" s="247"/>
      <c r="C799" s="246"/>
      <c r="D799" s="246"/>
      <c r="E799" s="246"/>
      <c r="F799" s="246"/>
      <c r="G799" s="246"/>
      <c r="H799" s="249"/>
      <c r="I799" s="249"/>
      <c r="J799" s="249"/>
      <c r="K799" s="257"/>
      <c r="L799" s="258"/>
      <c r="M799" s="259"/>
      <c r="N799" s="259"/>
      <c r="O799" s="259"/>
    </row>
    <row r="800" spans="1:15" ht="14" thickBot="1" x14ac:dyDescent="0.2">
      <c r="A800" s="247" t="s">
        <v>963</v>
      </c>
      <c r="B800" s="247"/>
      <c r="C800" s="246"/>
      <c r="D800" s="246"/>
      <c r="E800" s="246"/>
      <c r="F800" s="246"/>
      <c r="G800" s="246"/>
      <c r="H800" s="249"/>
      <c r="I800" s="249"/>
      <c r="J800" s="249"/>
      <c r="K800" s="257"/>
      <c r="L800" s="258"/>
      <c r="M800" s="259"/>
      <c r="N800" s="259"/>
      <c r="O800" s="259"/>
    </row>
    <row r="801" spans="1:15" ht="15" customHeight="1" x14ac:dyDescent="0.15">
      <c r="A801" s="2816" t="s">
        <v>343</v>
      </c>
      <c r="B801" s="2819" t="s">
        <v>1959</v>
      </c>
      <c r="C801" s="2820"/>
      <c r="D801" s="2820"/>
      <c r="E801" s="2820"/>
      <c r="F801" s="2820"/>
      <c r="G801" s="2820"/>
      <c r="H801" s="2820"/>
      <c r="I801" s="2820"/>
      <c r="J801" s="2820"/>
      <c r="K801" s="2820"/>
      <c r="L801" s="2820"/>
      <c r="M801" s="2820"/>
      <c r="N801" s="2820"/>
      <c r="O801" s="2821"/>
    </row>
    <row r="802" spans="1:15" ht="15" customHeight="1" x14ac:dyDescent="0.15">
      <c r="A802" s="2817"/>
      <c r="B802" s="2822" t="s">
        <v>205</v>
      </c>
      <c r="C802" s="2822"/>
      <c r="D802" s="2822"/>
      <c r="E802" s="2822"/>
      <c r="F802" s="2822"/>
      <c r="G802" s="2822"/>
      <c r="H802" s="2822"/>
      <c r="I802" s="2822"/>
      <c r="J802" s="2283"/>
      <c r="K802" s="2283" t="s">
        <v>926</v>
      </c>
      <c r="L802" s="2283"/>
      <c r="M802" s="1199" t="s">
        <v>453</v>
      </c>
      <c r="N802" s="1199" t="s">
        <v>932</v>
      </c>
      <c r="O802" s="1204" t="s">
        <v>932</v>
      </c>
    </row>
    <row r="803" spans="1:15" ht="15" customHeight="1" x14ac:dyDescent="0.15">
      <c r="A803" s="2817"/>
      <c r="B803" s="2283" t="s">
        <v>449</v>
      </c>
      <c r="C803" s="2283"/>
      <c r="D803" s="2283" t="s">
        <v>1757</v>
      </c>
      <c r="E803" s="2283"/>
      <c r="F803" s="2283"/>
      <c r="G803" s="2283" t="s">
        <v>933</v>
      </c>
      <c r="H803" s="2283"/>
      <c r="I803" s="2283" t="s">
        <v>449</v>
      </c>
      <c r="J803" s="2308" t="s">
        <v>934</v>
      </c>
      <c r="K803" s="2308" t="s">
        <v>864</v>
      </c>
      <c r="L803" s="2308" t="s">
        <v>345</v>
      </c>
      <c r="M803" s="1200" t="s">
        <v>935</v>
      </c>
      <c r="N803" s="1200" t="s">
        <v>936</v>
      </c>
      <c r="O803" s="1205" t="s">
        <v>935</v>
      </c>
    </row>
    <row r="804" spans="1:15" ht="15" customHeight="1" x14ac:dyDescent="0.15">
      <c r="A804" s="2817"/>
      <c r="B804" s="2308" t="s">
        <v>938</v>
      </c>
      <c r="C804" s="2308" t="s">
        <v>940</v>
      </c>
      <c r="D804" s="2308" t="s">
        <v>1972</v>
      </c>
      <c r="E804" s="2308" t="s">
        <v>889</v>
      </c>
      <c r="F804" s="2308" t="s">
        <v>939</v>
      </c>
      <c r="G804" s="2308" t="s">
        <v>941</v>
      </c>
      <c r="H804" s="2308" t="s">
        <v>858</v>
      </c>
      <c r="I804" s="2308" t="s">
        <v>857</v>
      </c>
      <c r="J804" s="2308" t="s">
        <v>942</v>
      </c>
      <c r="K804" s="2308" t="s">
        <v>943</v>
      </c>
      <c r="L804" s="2308" t="s">
        <v>351</v>
      </c>
      <c r="M804" s="1200" t="s">
        <v>944</v>
      </c>
      <c r="N804" s="1200" t="s">
        <v>945</v>
      </c>
      <c r="O804" s="1205" t="s">
        <v>946</v>
      </c>
    </row>
    <row r="805" spans="1:15" ht="15" customHeight="1" thickBot="1" x14ac:dyDescent="0.2">
      <c r="A805" s="2818"/>
      <c r="B805" s="2032">
        <v>43100</v>
      </c>
      <c r="C805" s="2309">
        <v>2018</v>
      </c>
      <c r="D805" s="2309">
        <v>2018</v>
      </c>
      <c r="E805" s="2309">
        <v>2018</v>
      </c>
      <c r="F805" s="2309">
        <v>2018</v>
      </c>
      <c r="G805" s="2309" t="s">
        <v>947</v>
      </c>
      <c r="H805" s="1203">
        <v>2018</v>
      </c>
      <c r="I805" s="2032">
        <v>43465</v>
      </c>
      <c r="J805" s="2032" t="s">
        <v>1960</v>
      </c>
      <c r="K805" s="2032" t="s">
        <v>1960</v>
      </c>
      <c r="L805" s="2309" t="s">
        <v>457</v>
      </c>
      <c r="M805" s="1202" t="s">
        <v>948</v>
      </c>
      <c r="N805" s="1202" t="s">
        <v>949</v>
      </c>
      <c r="O805" s="1206" t="s">
        <v>949</v>
      </c>
    </row>
    <row r="806" spans="1:15" ht="15" customHeight="1" x14ac:dyDescent="0.15">
      <c r="A806" s="1212" t="s">
        <v>367</v>
      </c>
      <c r="B806" s="1207">
        <v>574.29999999999995</v>
      </c>
      <c r="C806" s="1207">
        <v>87</v>
      </c>
      <c r="D806" s="1207">
        <v>32</v>
      </c>
      <c r="E806" s="1207">
        <v>16</v>
      </c>
      <c r="F806" s="1207">
        <v>75</v>
      </c>
      <c r="G806" s="1207">
        <v>53</v>
      </c>
      <c r="H806" s="1207">
        <v>398.3</v>
      </c>
      <c r="I806" s="1207">
        <v>570.29999999999995</v>
      </c>
      <c r="J806" s="1213">
        <v>2435.25</v>
      </c>
      <c r="K806" s="1626">
        <v>6.1141099673612853</v>
      </c>
      <c r="L806" s="405"/>
      <c r="M806" s="1215"/>
      <c r="N806" s="1215"/>
      <c r="O806" s="1216"/>
    </row>
    <row r="807" spans="1:15" ht="15" customHeight="1" x14ac:dyDescent="0.15">
      <c r="A807" s="1036" t="s">
        <v>368</v>
      </c>
      <c r="B807" s="1635">
        <v>44</v>
      </c>
      <c r="C807" s="1223">
        <v>8</v>
      </c>
      <c r="D807" s="1223">
        <v>5</v>
      </c>
      <c r="E807" s="1223">
        <v>3</v>
      </c>
      <c r="F807" s="1223">
        <v>2</v>
      </c>
      <c r="G807" s="1223">
        <v>3</v>
      </c>
      <c r="H807" s="1224">
        <v>31</v>
      </c>
      <c r="I807" s="1224">
        <v>47</v>
      </c>
      <c r="J807" s="1225">
        <v>186</v>
      </c>
      <c r="K807" s="1223">
        <v>6</v>
      </c>
      <c r="L807" s="2160" t="s">
        <v>1003</v>
      </c>
      <c r="M807" s="1033">
        <v>1716000</v>
      </c>
      <c r="N807" s="1033">
        <v>10107055</v>
      </c>
      <c r="O807" s="1227">
        <v>8022380</v>
      </c>
    </row>
    <row r="808" spans="1:15" ht="15" customHeight="1" x14ac:dyDescent="0.15">
      <c r="A808" s="1036" t="s">
        <v>369</v>
      </c>
      <c r="B808" s="1635">
        <v>14</v>
      </c>
      <c r="C808" s="1223">
        <v>0</v>
      </c>
      <c r="D808" s="1223">
        <v>0</v>
      </c>
      <c r="E808" s="1223">
        <v>0</v>
      </c>
      <c r="F808" s="1223">
        <v>7</v>
      </c>
      <c r="G808" s="1223">
        <v>0</v>
      </c>
      <c r="H808" s="1224">
        <v>7</v>
      </c>
      <c r="I808" s="1224">
        <v>7</v>
      </c>
      <c r="J808" s="1225">
        <v>38.5</v>
      </c>
      <c r="K808" s="1223">
        <v>5.5</v>
      </c>
      <c r="L808" s="2160" t="s">
        <v>1003</v>
      </c>
      <c r="M808" s="1033">
        <v>1716000</v>
      </c>
      <c r="N808" s="1033">
        <v>10107055</v>
      </c>
      <c r="O808" s="1227">
        <v>8022380</v>
      </c>
    </row>
    <row r="809" spans="1:15" ht="15" customHeight="1" x14ac:dyDescent="0.15">
      <c r="A809" s="1036" t="s">
        <v>370</v>
      </c>
      <c r="B809" s="1635">
        <v>127.5</v>
      </c>
      <c r="C809" s="1223">
        <v>24</v>
      </c>
      <c r="D809" s="1223">
        <v>0</v>
      </c>
      <c r="E809" s="1223">
        <v>0</v>
      </c>
      <c r="F809" s="1223">
        <v>15</v>
      </c>
      <c r="G809" s="1223">
        <v>5</v>
      </c>
      <c r="H809" s="1224">
        <v>107.5</v>
      </c>
      <c r="I809" s="1224">
        <v>136.5</v>
      </c>
      <c r="J809" s="1225">
        <v>698.75</v>
      </c>
      <c r="K809" s="1223">
        <v>6.5</v>
      </c>
      <c r="L809" s="2160" t="s">
        <v>1003</v>
      </c>
      <c r="M809" s="1033">
        <v>1716000</v>
      </c>
      <c r="N809" s="1033">
        <v>10107055</v>
      </c>
      <c r="O809" s="1227">
        <v>8022380</v>
      </c>
    </row>
    <row r="810" spans="1:15" ht="15" customHeight="1" x14ac:dyDescent="0.15">
      <c r="A810" s="1036" t="s">
        <v>371</v>
      </c>
      <c r="B810" s="1635">
        <v>63</v>
      </c>
      <c r="C810" s="1223">
        <v>10</v>
      </c>
      <c r="D810" s="1223">
        <v>20</v>
      </c>
      <c r="E810" s="1223">
        <v>2</v>
      </c>
      <c r="F810" s="1223">
        <v>2</v>
      </c>
      <c r="G810" s="1223">
        <v>10</v>
      </c>
      <c r="H810" s="1224">
        <v>29</v>
      </c>
      <c r="I810" s="1224">
        <v>69</v>
      </c>
      <c r="J810" s="1225">
        <v>174</v>
      </c>
      <c r="K810" s="1223">
        <v>6</v>
      </c>
      <c r="L810" s="2160" t="s">
        <v>1003</v>
      </c>
      <c r="M810" s="1033">
        <v>1716000</v>
      </c>
      <c r="N810" s="1033">
        <v>10107055</v>
      </c>
      <c r="O810" s="1227">
        <v>8022380</v>
      </c>
    </row>
    <row r="811" spans="1:15" ht="15" customHeight="1" x14ac:dyDescent="0.15">
      <c r="A811" s="1036" t="s">
        <v>372</v>
      </c>
      <c r="B811" s="1635">
        <v>19</v>
      </c>
      <c r="C811" s="1223">
        <v>3</v>
      </c>
      <c r="D811" s="1223">
        <v>2</v>
      </c>
      <c r="E811" s="1223">
        <v>2</v>
      </c>
      <c r="F811" s="1223">
        <v>1</v>
      </c>
      <c r="G811" s="1223">
        <v>2</v>
      </c>
      <c r="H811" s="1224">
        <v>12</v>
      </c>
      <c r="I811" s="1224">
        <v>19</v>
      </c>
      <c r="J811" s="1225">
        <v>90</v>
      </c>
      <c r="K811" s="1223">
        <v>7.5</v>
      </c>
      <c r="L811" s="2160" t="s">
        <v>1003</v>
      </c>
      <c r="M811" s="1033">
        <v>1716000</v>
      </c>
      <c r="N811" s="1033">
        <v>10107055</v>
      </c>
      <c r="O811" s="1227">
        <v>8022380</v>
      </c>
    </row>
    <row r="812" spans="1:15" ht="15" customHeight="1" x14ac:dyDescent="0.15">
      <c r="A812" s="1036" t="s">
        <v>373</v>
      </c>
      <c r="B812" s="1635">
        <v>103.6</v>
      </c>
      <c r="C812" s="1223">
        <v>10</v>
      </c>
      <c r="D812" s="1223">
        <v>0</v>
      </c>
      <c r="E812" s="1223">
        <v>0</v>
      </c>
      <c r="F812" s="1223">
        <v>20</v>
      </c>
      <c r="G812" s="1223">
        <v>10</v>
      </c>
      <c r="H812" s="1224">
        <v>73.599999999999994</v>
      </c>
      <c r="I812" s="1224">
        <v>93.6</v>
      </c>
      <c r="J812" s="1225">
        <v>441.59999999999997</v>
      </c>
      <c r="K812" s="1223">
        <v>6</v>
      </c>
      <c r="L812" s="2160" t="s">
        <v>1003</v>
      </c>
      <c r="M812" s="1033">
        <v>1716000</v>
      </c>
      <c r="N812" s="1033">
        <v>10107055</v>
      </c>
      <c r="O812" s="1227">
        <v>8022380</v>
      </c>
    </row>
    <row r="813" spans="1:15" ht="15" customHeight="1" x14ac:dyDescent="0.15">
      <c r="A813" s="1036" t="s">
        <v>950</v>
      </c>
      <c r="B813" s="1635">
        <v>14.5</v>
      </c>
      <c r="C813" s="1223">
        <v>3</v>
      </c>
      <c r="D813" s="1223">
        <v>0</v>
      </c>
      <c r="E813" s="1223">
        <v>1</v>
      </c>
      <c r="F813" s="1223">
        <v>3</v>
      </c>
      <c r="G813" s="1223">
        <v>0</v>
      </c>
      <c r="H813" s="1224">
        <v>10.5</v>
      </c>
      <c r="I813" s="1224">
        <v>13.5</v>
      </c>
      <c r="J813" s="1225">
        <v>52.5</v>
      </c>
      <c r="K813" s="1223">
        <v>5</v>
      </c>
      <c r="L813" s="2160" t="s">
        <v>1003</v>
      </c>
      <c r="M813" s="1033">
        <v>1716000</v>
      </c>
      <c r="N813" s="1033">
        <v>10107055</v>
      </c>
      <c r="O813" s="1227">
        <v>8022380</v>
      </c>
    </row>
    <row r="814" spans="1:15" ht="15" customHeight="1" x14ac:dyDescent="0.15">
      <c r="A814" s="1036" t="s">
        <v>375</v>
      </c>
      <c r="B814" s="1635">
        <v>18.399999999999999</v>
      </c>
      <c r="C814" s="1223">
        <v>1</v>
      </c>
      <c r="D814" s="1223">
        <v>0</v>
      </c>
      <c r="E814" s="1223">
        <v>0</v>
      </c>
      <c r="F814" s="1223">
        <v>0</v>
      </c>
      <c r="G814" s="1223">
        <v>1</v>
      </c>
      <c r="H814" s="1224">
        <v>17.399999999999999</v>
      </c>
      <c r="I814" s="1224">
        <v>19.399999999999999</v>
      </c>
      <c r="J814" s="1225">
        <v>104.39999999999999</v>
      </c>
      <c r="K814" s="1223">
        <v>6</v>
      </c>
      <c r="L814" s="2160" t="s">
        <v>1003</v>
      </c>
      <c r="M814" s="1033">
        <v>1716000</v>
      </c>
      <c r="N814" s="1033">
        <v>10107055</v>
      </c>
      <c r="O814" s="1227">
        <v>8022380</v>
      </c>
    </row>
    <row r="815" spans="1:15" ht="15" customHeight="1" x14ac:dyDescent="0.15">
      <c r="A815" s="1036" t="s">
        <v>951</v>
      </c>
      <c r="B815" s="1635">
        <v>18</v>
      </c>
      <c r="C815" s="1223">
        <v>6</v>
      </c>
      <c r="D815" s="1223">
        <v>4</v>
      </c>
      <c r="E815" s="1223">
        <v>3</v>
      </c>
      <c r="F815" s="1223">
        <v>0</v>
      </c>
      <c r="G815" s="1223">
        <v>4</v>
      </c>
      <c r="H815" s="1224">
        <v>7</v>
      </c>
      <c r="I815" s="1224">
        <v>21</v>
      </c>
      <c r="J815" s="1225">
        <v>42</v>
      </c>
      <c r="K815" s="1223">
        <v>6</v>
      </c>
      <c r="L815" s="2160" t="s">
        <v>1003</v>
      </c>
      <c r="M815" s="1033">
        <v>1716000</v>
      </c>
      <c r="N815" s="1033">
        <v>10107055</v>
      </c>
      <c r="O815" s="1227">
        <v>8022380</v>
      </c>
    </row>
    <row r="816" spans="1:15" ht="15" customHeight="1" x14ac:dyDescent="0.15">
      <c r="A816" s="1036" t="s">
        <v>377</v>
      </c>
      <c r="B816" s="1635">
        <v>23.299999999999997</v>
      </c>
      <c r="C816" s="1223">
        <v>4</v>
      </c>
      <c r="D816" s="1223">
        <v>0</v>
      </c>
      <c r="E816" s="1223">
        <v>0</v>
      </c>
      <c r="F816" s="1223">
        <v>0</v>
      </c>
      <c r="G816" s="1223">
        <v>2</v>
      </c>
      <c r="H816" s="1224">
        <v>21.299999999999997</v>
      </c>
      <c r="I816" s="1224">
        <v>27.299999999999997</v>
      </c>
      <c r="J816" s="1225">
        <v>106.49999999999999</v>
      </c>
      <c r="K816" s="1223">
        <v>5</v>
      </c>
      <c r="L816" s="2160" t="s">
        <v>1003</v>
      </c>
      <c r="M816" s="1033">
        <v>1716000</v>
      </c>
      <c r="N816" s="1033">
        <v>10107055</v>
      </c>
      <c r="O816" s="1227">
        <v>8022380</v>
      </c>
    </row>
    <row r="817" spans="1:15" ht="15" customHeight="1" x14ac:dyDescent="0.15">
      <c r="A817" s="1036" t="s">
        <v>378</v>
      </c>
      <c r="B817" s="1635">
        <v>12</v>
      </c>
      <c r="C817" s="1223">
        <v>1</v>
      </c>
      <c r="D817" s="1223">
        <v>0</v>
      </c>
      <c r="E817" s="1223">
        <v>0</v>
      </c>
      <c r="F817" s="1223">
        <v>3</v>
      </c>
      <c r="G817" s="1223">
        <v>1</v>
      </c>
      <c r="H817" s="1224">
        <v>8</v>
      </c>
      <c r="I817" s="1224">
        <v>10</v>
      </c>
      <c r="J817" s="1225">
        <v>52</v>
      </c>
      <c r="K817" s="1223">
        <v>6.5</v>
      </c>
      <c r="L817" s="2160" t="s">
        <v>1003</v>
      </c>
      <c r="M817" s="1033">
        <v>1716000</v>
      </c>
      <c r="N817" s="1033">
        <v>10107055</v>
      </c>
      <c r="O817" s="1227">
        <v>8022380</v>
      </c>
    </row>
    <row r="818" spans="1:15" ht="15" customHeight="1" x14ac:dyDescent="0.15">
      <c r="A818" s="1036" t="s">
        <v>952</v>
      </c>
      <c r="B818" s="1635">
        <v>92</v>
      </c>
      <c r="C818" s="1223">
        <v>5</v>
      </c>
      <c r="D818" s="1223">
        <v>1</v>
      </c>
      <c r="E818" s="1223">
        <v>5</v>
      </c>
      <c r="F818" s="1223">
        <v>2</v>
      </c>
      <c r="G818" s="1223">
        <v>15</v>
      </c>
      <c r="H818" s="1224">
        <v>69</v>
      </c>
      <c r="I818" s="1224">
        <v>90</v>
      </c>
      <c r="J818" s="1225">
        <v>414</v>
      </c>
      <c r="K818" s="1223">
        <v>6</v>
      </c>
      <c r="L818" s="2160" t="s">
        <v>1003</v>
      </c>
      <c r="M818" s="1033">
        <v>1716000</v>
      </c>
      <c r="N818" s="1033">
        <v>10107055</v>
      </c>
      <c r="O818" s="1227">
        <v>8022380</v>
      </c>
    </row>
    <row r="819" spans="1:15" ht="15" customHeight="1" x14ac:dyDescent="0.15">
      <c r="A819" s="1036" t="s">
        <v>380</v>
      </c>
      <c r="B819" s="1635">
        <v>25</v>
      </c>
      <c r="C819" s="1223">
        <v>12</v>
      </c>
      <c r="D819" s="1223">
        <v>0</v>
      </c>
      <c r="E819" s="1223">
        <v>0</v>
      </c>
      <c r="F819" s="1223">
        <v>20</v>
      </c>
      <c r="G819" s="1223">
        <v>0</v>
      </c>
      <c r="H819" s="1224">
        <v>5</v>
      </c>
      <c r="I819" s="1224">
        <v>17</v>
      </c>
      <c r="J819" s="1225">
        <v>35</v>
      </c>
      <c r="K819" s="1223">
        <v>7</v>
      </c>
      <c r="L819" s="2160" t="s">
        <v>1003</v>
      </c>
      <c r="M819" s="1033">
        <v>1716000</v>
      </c>
      <c r="N819" s="1033">
        <v>10107055</v>
      </c>
      <c r="O819" s="1227">
        <v>8022380</v>
      </c>
    </row>
    <row r="820" spans="1:15" ht="15" customHeight="1" x14ac:dyDescent="0.15">
      <c r="A820" s="1036" t="s">
        <v>381</v>
      </c>
      <c r="B820" s="1635">
        <v>0</v>
      </c>
      <c r="C820" s="1223"/>
      <c r="D820" s="1223"/>
      <c r="E820" s="1223"/>
      <c r="F820" s="1223"/>
      <c r="G820" s="1223"/>
      <c r="H820" s="1224">
        <v>0</v>
      </c>
      <c r="I820" s="1224">
        <v>0</v>
      </c>
      <c r="J820" s="1225">
        <v>0</v>
      </c>
      <c r="K820" s="1225"/>
      <c r="L820" s="1226"/>
      <c r="M820" s="1033"/>
      <c r="N820" s="1624"/>
      <c r="O820" s="1625"/>
    </row>
    <row r="821" spans="1:15" ht="15" customHeight="1" x14ac:dyDescent="0.15">
      <c r="A821" s="1036" t="s">
        <v>382</v>
      </c>
      <c r="B821" s="1585">
        <v>0</v>
      </c>
      <c r="C821" s="1223"/>
      <c r="D821" s="1223"/>
      <c r="E821" s="1223"/>
      <c r="F821" s="1223"/>
      <c r="G821" s="1223"/>
      <c r="H821" s="1224">
        <v>0</v>
      </c>
      <c r="I821" s="1224">
        <v>0</v>
      </c>
      <c r="J821" s="1225">
        <v>0</v>
      </c>
      <c r="K821" s="1225"/>
      <c r="L821" s="1226"/>
      <c r="M821" s="1033"/>
      <c r="N821" s="1624"/>
      <c r="O821" s="1625"/>
    </row>
    <row r="822" spans="1:15" ht="15" customHeight="1" x14ac:dyDescent="0.15">
      <c r="A822" s="484" t="s">
        <v>953</v>
      </c>
      <c r="B822" s="1076">
        <v>311.75</v>
      </c>
      <c r="C822" s="1076">
        <v>31</v>
      </c>
      <c r="D822" s="1076">
        <v>0</v>
      </c>
      <c r="E822" s="1076">
        <v>0</v>
      </c>
      <c r="F822" s="1076">
        <v>45</v>
      </c>
      <c r="G822" s="1076">
        <v>15</v>
      </c>
      <c r="H822" s="1076">
        <v>251.75</v>
      </c>
      <c r="I822" s="1076">
        <v>297.75</v>
      </c>
      <c r="J822" s="1228">
        <v>1654.875</v>
      </c>
      <c r="K822" s="1234">
        <v>6.5734856007944389</v>
      </c>
      <c r="L822" s="1230"/>
      <c r="M822" s="1070"/>
      <c r="N822" s="485"/>
      <c r="O822" s="486"/>
    </row>
    <row r="823" spans="1:15" ht="15" customHeight="1" x14ac:dyDescent="0.15">
      <c r="A823" s="1036" t="s">
        <v>384</v>
      </c>
      <c r="B823" s="1635">
        <v>188.75</v>
      </c>
      <c r="C823" s="1223">
        <v>20</v>
      </c>
      <c r="D823" s="1223">
        <v>0</v>
      </c>
      <c r="E823" s="1223">
        <v>0</v>
      </c>
      <c r="F823" s="1223">
        <v>17</v>
      </c>
      <c r="G823" s="1223">
        <v>10</v>
      </c>
      <c r="H823" s="1224">
        <v>161.75</v>
      </c>
      <c r="I823" s="1224">
        <v>191.75</v>
      </c>
      <c r="J823" s="1225">
        <v>1051.375</v>
      </c>
      <c r="K823" s="1223">
        <v>6.5</v>
      </c>
      <c r="L823" s="2160" t="s">
        <v>1003</v>
      </c>
      <c r="M823" s="1033">
        <v>1716000</v>
      </c>
      <c r="N823" s="1033">
        <v>10107055</v>
      </c>
      <c r="O823" s="1227">
        <v>8022380</v>
      </c>
    </row>
    <row r="824" spans="1:15" ht="15" customHeight="1" x14ac:dyDescent="0.15">
      <c r="A824" s="1036" t="s">
        <v>385</v>
      </c>
      <c r="B824" s="1635">
        <v>101</v>
      </c>
      <c r="C824" s="1223">
        <v>5</v>
      </c>
      <c r="D824" s="1223">
        <v>0</v>
      </c>
      <c r="E824" s="1223">
        <v>0</v>
      </c>
      <c r="F824" s="1223">
        <v>22</v>
      </c>
      <c r="G824" s="1223">
        <v>5</v>
      </c>
      <c r="H824" s="1224">
        <v>74</v>
      </c>
      <c r="I824" s="1224">
        <v>84</v>
      </c>
      <c r="J824" s="1225">
        <v>518</v>
      </c>
      <c r="K824" s="1223">
        <v>7</v>
      </c>
      <c r="L824" s="2160" t="s">
        <v>1003</v>
      </c>
      <c r="M824" s="1033">
        <v>1716000</v>
      </c>
      <c r="N824" s="1033">
        <v>10107055</v>
      </c>
      <c r="O824" s="1227">
        <v>8022380</v>
      </c>
    </row>
    <row r="825" spans="1:15" ht="15" customHeight="1" x14ac:dyDescent="0.15">
      <c r="A825" s="1036" t="s">
        <v>386</v>
      </c>
      <c r="B825" s="1635">
        <v>9</v>
      </c>
      <c r="C825" s="1223">
        <v>2</v>
      </c>
      <c r="D825" s="1223">
        <v>0</v>
      </c>
      <c r="E825" s="1223">
        <v>0</v>
      </c>
      <c r="F825" s="1223">
        <v>0</v>
      </c>
      <c r="G825" s="1223">
        <v>0</v>
      </c>
      <c r="H825" s="1224">
        <v>9</v>
      </c>
      <c r="I825" s="1224">
        <v>11</v>
      </c>
      <c r="J825" s="1225">
        <v>49.5</v>
      </c>
      <c r="K825" s="1223">
        <v>5.5</v>
      </c>
      <c r="L825" s="2160" t="s">
        <v>1003</v>
      </c>
      <c r="M825" s="1033">
        <v>1716000</v>
      </c>
      <c r="N825" s="1033">
        <v>10107055</v>
      </c>
      <c r="O825" s="1227">
        <v>8022380</v>
      </c>
    </row>
    <row r="826" spans="1:15" ht="15" customHeight="1" x14ac:dyDescent="0.15">
      <c r="A826" s="1036" t="s">
        <v>387</v>
      </c>
      <c r="B826" s="1635">
        <v>7</v>
      </c>
      <c r="C826" s="1223">
        <v>4</v>
      </c>
      <c r="D826" s="1223">
        <v>0</v>
      </c>
      <c r="E826" s="1223">
        <v>0</v>
      </c>
      <c r="F826" s="1223">
        <v>6</v>
      </c>
      <c r="G826" s="1223">
        <v>0</v>
      </c>
      <c r="H826" s="1224">
        <v>1</v>
      </c>
      <c r="I826" s="1224">
        <v>5</v>
      </c>
      <c r="J826" s="1225">
        <v>6</v>
      </c>
      <c r="K826" s="1223">
        <v>6</v>
      </c>
      <c r="L826" s="2160" t="s">
        <v>1003</v>
      </c>
      <c r="M826" s="1033">
        <v>1716000</v>
      </c>
      <c r="N826" s="1033">
        <v>10107055</v>
      </c>
      <c r="O826" s="1227">
        <v>8022380</v>
      </c>
    </row>
    <row r="827" spans="1:15" ht="15" customHeight="1" x14ac:dyDescent="0.15">
      <c r="A827" s="1036" t="s">
        <v>388</v>
      </c>
      <c r="B827" s="1635">
        <v>6</v>
      </c>
      <c r="C827" s="1223">
        <v>0</v>
      </c>
      <c r="D827" s="1223">
        <v>0</v>
      </c>
      <c r="E827" s="1223">
        <v>0</v>
      </c>
      <c r="F827" s="1223">
        <v>0</v>
      </c>
      <c r="G827" s="1223">
        <v>0</v>
      </c>
      <c r="H827" s="1224">
        <v>6</v>
      </c>
      <c r="I827" s="1224">
        <v>6</v>
      </c>
      <c r="J827" s="1225">
        <v>30</v>
      </c>
      <c r="K827" s="1223">
        <v>5</v>
      </c>
      <c r="L827" s="2160" t="s">
        <v>1003</v>
      </c>
      <c r="M827" s="1033">
        <v>1716000</v>
      </c>
      <c r="N827" s="1033">
        <v>10107055</v>
      </c>
      <c r="O827" s="1227">
        <v>8022380</v>
      </c>
    </row>
    <row r="828" spans="1:15" ht="15" customHeight="1" x14ac:dyDescent="0.15">
      <c r="A828" s="1232" t="s">
        <v>389</v>
      </c>
      <c r="B828" s="1076">
        <v>521</v>
      </c>
      <c r="C828" s="1076">
        <v>44</v>
      </c>
      <c r="D828" s="1076">
        <v>7</v>
      </c>
      <c r="E828" s="1076">
        <v>46</v>
      </c>
      <c r="F828" s="1076">
        <v>42</v>
      </c>
      <c r="G828" s="1076">
        <v>104</v>
      </c>
      <c r="H828" s="1076">
        <v>322</v>
      </c>
      <c r="I828" s="1076">
        <v>477</v>
      </c>
      <c r="J828" s="1228">
        <v>2998</v>
      </c>
      <c r="K828" s="1234">
        <v>9.3105590062111805</v>
      </c>
      <c r="L828" s="1230"/>
      <c r="M828" s="1070"/>
      <c r="N828" s="485"/>
      <c r="O828" s="486"/>
    </row>
    <row r="829" spans="1:15" ht="15" customHeight="1" x14ac:dyDescent="0.15">
      <c r="A829" s="1036" t="s">
        <v>390</v>
      </c>
      <c r="B829" s="1635">
        <v>322</v>
      </c>
      <c r="C829" s="1223">
        <v>0</v>
      </c>
      <c r="D829" s="1223">
        <v>0</v>
      </c>
      <c r="E829" s="1223">
        <v>32</v>
      </c>
      <c r="F829" s="1223">
        <v>22</v>
      </c>
      <c r="G829" s="1223">
        <v>58</v>
      </c>
      <c r="H829" s="1224">
        <v>210</v>
      </c>
      <c r="I829" s="1224">
        <v>268</v>
      </c>
      <c r="J829" s="1225">
        <v>2100</v>
      </c>
      <c r="K829" s="1223">
        <v>10</v>
      </c>
      <c r="L829" s="2160" t="s">
        <v>1003</v>
      </c>
      <c r="M829" s="1033">
        <v>1716000</v>
      </c>
      <c r="N829" s="1033">
        <v>10107055</v>
      </c>
      <c r="O829" s="1227">
        <v>8022380</v>
      </c>
    </row>
    <row r="830" spans="1:15" ht="15" customHeight="1" x14ac:dyDescent="0.15">
      <c r="A830" s="1036" t="s">
        <v>391</v>
      </c>
      <c r="B830" s="1635">
        <v>17</v>
      </c>
      <c r="C830" s="1223">
        <v>6</v>
      </c>
      <c r="D830" s="1223">
        <v>2</v>
      </c>
      <c r="E830" s="1223">
        <v>0</v>
      </c>
      <c r="F830" s="1223">
        <v>2</v>
      </c>
      <c r="G830" s="1223">
        <v>5</v>
      </c>
      <c r="H830" s="1224">
        <v>8</v>
      </c>
      <c r="I830" s="1224">
        <v>21</v>
      </c>
      <c r="J830" s="1225">
        <v>72</v>
      </c>
      <c r="K830" s="1223">
        <v>9</v>
      </c>
      <c r="L830" s="2160" t="s">
        <v>1003</v>
      </c>
      <c r="M830" s="1033">
        <v>1716000</v>
      </c>
      <c r="N830" s="1033">
        <v>10107055</v>
      </c>
      <c r="O830" s="1227">
        <v>8022380</v>
      </c>
    </row>
    <row r="831" spans="1:15" ht="15" customHeight="1" x14ac:dyDescent="0.15">
      <c r="A831" s="1036" t="s">
        <v>392</v>
      </c>
      <c r="B831" s="1635">
        <v>2</v>
      </c>
      <c r="C831" s="1223">
        <v>0</v>
      </c>
      <c r="D831" s="1223">
        <v>0</v>
      </c>
      <c r="E831" s="1223">
        <v>0</v>
      </c>
      <c r="F831" s="1223">
        <v>0</v>
      </c>
      <c r="G831" s="1223">
        <v>0</v>
      </c>
      <c r="H831" s="1224">
        <v>2</v>
      </c>
      <c r="I831" s="1224">
        <v>2</v>
      </c>
      <c r="J831" s="1225">
        <v>12</v>
      </c>
      <c r="K831" s="1223">
        <v>6</v>
      </c>
      <c r="L831" s="2160" t="s">
        <v>1003</v>
      </c>
      <c r="M831" s="1033">
        <v>1716000</v>
      </c>
      <c r="N831" s="1033">
        <v>10107055</v>
      </c>
      <c r="O831" s="1227">
        <v>8022380</v>
      </c>
    </row>
    <row r="832" spans="1:15" ht="15" customHeight="1" x14ac:dyDescent="0.15">
      <c r="A832" s="1036" t="s">
        <v>393</v>
      </c>
      <c r="B832" s="1635">
        <v>108</v>
      </c>
      <c r="C832" s="1223">
        <v>20</v>
      </c>
      <c r="D832" s="1223">
        <v>5</v>
      </c>
      <c r="E832" s="1223">
        <v>6</v>
      </c>
      <c r="F832" s="1223">
        <v>8</v>
      </c>
      <c r="G832" s="1223">
        <v>17</v>
      </c>
      <c r="H832" s="1224">
        <v>72</v>
      </c>
      <c r="I832" s="1224">
        <v>114</v>
      </c>
      <c r="J832" s="1225">
        <v>576</v>
      </c>
      <c r="K832" s="1223">
        <v>8</v>
      </c>
      <c r="L832" s="2160" t="s">
        <v>1003</v>
      </c>
      <c r="M832" s="1033">
        <v>1716000</v>
      </c>
      <c r="N832" s="1033">
        <v>10107055</v>
      </c>
      <c r="O832" s="1227">
        <v>8022380</v>
      </c>
    </row>
    <row r="833" spans="1:15" ht="15" customHeight="1" x14ac:dyDescent="0.15">
      <c r="A833" s="1036" t="s">
        <v>394</v>
      </c>
      <c r="B833" s="1635">
        <v>14</v>
      </c>
      <c r="C833" s="1223">
        <v>5</v>
      </c>
      <c r="D833" s="1223">
        <v>0</v>
      </c>
      <c r="E833" s="1223">
        <v>2</v>
      </c>
      <c r="F833" s="1223">
        <v>0</v>
      </c>
      <c r="G833" s="1223">
        <v>4</v>
      </c>
      <c r="H833" s="1224">
        <v>8</v>
      </c>
      <c r="I833" s="1224">
        <v>17</v>
      </c>
      <c r="J833" s="1225">
        <v>64</v>
      </c>
      <c r="K833" s="1223">
        <v>8</v>
      </c>
      <c r="L833" s="2160" t="s">
        <v>1003</v>
      </c>
      <c r="M833" s="1033">
        <v>1716000</v>
      </c>
      <c r="N833" s="1033">
        <v>10107055</v>
      </c>
      <c r="O833" s="1227">
        <v>8022380</v>
      </c>
    </row>
    <row r="834" spans="1:15" ht="15" customHeight="1" x14ac:dyDescent="0.15">
      <c r="A834" s="1036" t="s">
        <v>395</v>
      </c>
      <c r="B834" s="1635">
        <v>31</v>
      </c>
      <c r="C834" s="1223">
        <v>5</v>
      </c>
      <c r="D834" s="1223">
        <v>0</v>
      </c>
      <c r="E834" s="1223">
        <v>5</v>
      </c>
      <c r="F834" s="1223">
        <v>5</v>
      </c>
      <c r="G834" s="1223">
        <v>12</v>
      </c>
      <c r="H834" s="1224">
        <v>9</v>
      </c>
      <c r="I834" s="1224">
        <v>26</v>
      </c>
      <c r="J834" s="1225">
        <v>72</v>
      </c>
      <c r="K834" s="1223">
        <v>8</v>
      </c>
      <c r="L834" s="2160" t="s">
        <v>1003</v>
      </c>
      <c r="M834" s="1033">
        <v>1716000</v>
      </c>
      <c r="N834" s="1033">
        <v>10107055</v>
      </c>
      <c r="O834" s="1227">
        <v>8022380</v>
      </c>
    </row>
    <row r="835" spans="1:15" ht="15" customHeight="1" x14ac:dyDescent="0.15">
      <c r="A835" s="1036" t="s">
        <v>396</v>
      </c>
      <c r="B835" s="1635">
        <v>15</v>
      </c>
      <c r="C835" s="1223">
        <v>5</v>
      </c>
      <c r="D835" s="1223">
        <v>0</v>
      </c>
      <c r="E835" s="1223">
        <v>0</v>
      </c>
      <c r="F835" s="1223">
        <v>3</v>
      </c>
      <c r="G835" s="1223">
        <v>5</v>
      </c>
      <c r="H835" s="1224">
        <v>7</v>
      </c>
      <c r="I835" s="1224">
        <v>17</v>
      </c>
      <c r="J835" s="1225">
        <v>63</v>
      </c>
      <c r="K835" s="1223">
        <v>9</v>
      </c>
      <c r="L835" s="2160" t="s">
        <v>1003</v>
      </c>
      <c r="M835" s="1033">
        <v>1716000</v>
      </c>
      <c r="N835" s="1033">
        <v>10107055</v>
      </c>
      <c r="O835" s="1227">
        <v>8022380</v>
      </c>
    </row>
    <row r="836" spans="1:15" ht="15" customHeight="1" x14ac:dyDescent="0.15">
      <c r="A836" s="1036" t="s">
        <v>397</v>
      </c>
      <c r="B836" s="1635">
        <v>12</v>
      </c>
      <c r="C836" s="1223">
        <v>3</v>
      </c>
      <c r="D836" s="1223">
        <v>0</v>
      </c>
      <c r="E836" s="1223">
        <v>1</v>
      </c>
      <c r="F836" s="1223">
        <v>2</v>
      </c>
      <c r="G836" s="1223">
        <v>3</v>
      </c>
      <c r="H836" s="1224">
        <v>6</v>
      </c>
      <c r="I836" s="1224">
        <v>12</v>
      </c>
      <c r="J836" s="1225">
        <v>39</v>
      </c>
      <c r="K836" s="1223">
        <v>6.5</v>
      </c>
      <c r="L836" s="2160" t="s">
        <v>1003</v>
      </c>
      <c r="M836" s="1033">
        <v>1716000</v>
      </c>
      <c r="N836" s="1033">
        <v>10107055</v>
      </c>
      <c r="O836" s="1227">
        <v>8022380</v>
      </c>
    </row>
    <row r="837" spans="1:15" ht="15" customHeight="1" x14ac:dyDescent="0.15">
      <c r="A837" s="1232" t="s">
        <v>398</v>
      </c>
      <c r="B837" s="1076">
        <v>846.5</v>
      </c>
      <c r="C837" s="1076">
        <v>218</v>
      </c>
      <c r="D837" s="1076">
        <v>21</v>
      </c>
      <c r="E837" s="1076">
        <v>50</v>
      </c>
      <c r="F837" s="1076">
        <v>55</v>
      </c>
      <c r="G837" s="1076">
        <v>129</v>
      </c>
      <c r="H837" s="1076">
        <v>591.5</v>
      </c>
      <c r="I837" s="1076">
        <v>959.5</v>
      </c>
      <c r="J837" s="1228">
        <v>4069.5</v>
      </c>
      <c r="K837" s="1234">
        <v>6.8799661876584954</v>
      </c>
      <c r="L837" s="1230"/>
      <c r="M837" s="1070"/>
      <c r="N837" s="485"/>
      <c r="O837" s="486"/>
    </row>
    <row r="838" spans="1:15" ht="15" customHeight="1" x14ac:dyDescent="0.15">
      <c r="A838" s="1036" t="s">
        <v>399</v>
      </c>
      <c r="B838" s="1635">
        <v>309</v>
      </c>
      <c r="C838" s="1223">
        <v>65</v>
      </c>
      <c r="D838" s="1223">
        <v>0</v>
      </c>
      <c r="E838" s="1223">
        <v>0</v>
      </c>
      <c r="F838" s="1223">
        <v>24</v>
      </c>
      <c r="G838" s="1223">
        <v>43</v>
      </c>
      <c r="H838" s="1224">
        <v>242</v>
      </c>
      <c r="I838" s="1224">
        <v>350</v>
      </c>
      <c r="J838" s="1225">
        <v>1694</v>
      </c>
      <c r="K838" s="1223">
        <v>7</v>
      </c>
      <c r="L838" s="2160" t="s">
        <v>1003</v>
      </c>
      <c r="M838" s="1033">
        <v>1716000</v>
      </c>
      <c r="N838" s="1033">
        <v>10107055</v>
      </c>
      <c r="O838" s="1227">
        <v>8022380</v>
      </c>
    </row>
    <row r="839" spans="1:15" ht="15" customHeight="1" x14ac:dyDescent="0.15">
      <c r="A839" s="1036" t="s">
        <v>400</v>
      </c>
      <c r="B839" s="1635">
        <v>70.5</v>
      </c>
      <c r="C839" s="1223">
        <v>30</v>
      </c>
      <c r="D839" s="1223">
        <v>16</v>
      </c>
      <c r="E839" s="1223">
        <v>4</v>
      </c>
      <c r="F839" s="1223">
        <v>0</v>
      </c>
      <c r="G839" s="1223">
        <v>0</v>
      </c>
      <c r="H839" s="1224">
        <v>50.5</v>
      </c>
      <c r="I839" s="1224">
        <v>96.5</v>
      </c>
      <c r="J839" s="1225">
        <v>353.5</v>
      </c>
      <c r="K839" s="1223">
        <v>7</v>
      </c>
      <c r="L839" s="2160" t="s">
        <v>1003</v>
      </c>
      <c r="M839" s="1033">
        <v>1716000</v>
      </c>
      <c r="N839" s="1033">
        <v>10107055</v>
      </c>
      <c r="O839" s="1227">
        <v>8022380</v>
      </c>
    </row>
    <row r="840" spans="1:15" ht="15" customHeight="1" x14ac:dyDescent="0.15">
      <c r="A840" s="1036" t="s">
        <v>401</v>
      </c>
      <c r="B840" s="1635">
        <v>3</v>
      </c>
      <c r="C840" s="1223">
        <v>0</v>
      </c>
      <c r="D840" s="1223">
        <v>0</v>
      </c>
      <c r="E840" s="1223">
        <v>0</v>
      </c>
      <c r="F840" s="1223">
        <v>0</v>
      </c>
      <c r="G840" s="1223">
        <v>0</v>
      </c>
      <c r="H840" s="1224">
        <v>3</v>
      </c>
      <c r="I840" s="1224">
        <v>3</v>
      </c>
      <c r="J840" s="1225">
        <v>15</v>
      </c>
      <c r="K840" s="1223">
        <v>5</v>
      </c>
      <c r="L840" s="2160" t="s">
        <v>1003</v>
      </c>
      <c r="M840" s="1033">
        <v>1716000</v>
      </c>
      <c r="N840" s="1033">
        <v>10107055</v>
      </c>
      <c r="O840" s="1227">
        <v>8022380</v>
      </c>
    </row>
    <row r="841" spans="1:15" ht="15" customHeight="1" x14ac:dyDescent="0.15">
      <c r="A841" s="1036" t="s">
        <v>402</v>
      </c>
      <c r="B841" s="1635">
        <v>162</v>
      </c>
      <c r="C841" s="1223">
        <v>60</v>
      </c>
      <c r="D841" s="1223">
        <v>0</v>
      </c>
      <c r="E841" s="1223">
        <v>1</v>
      </c>
      <c r="F841" s="1223">
        <v>20</v>
      </c>
      <c r="G841" s="1223">
        <v>50</v>
      </c>
      <c r="H841" s="1224">
        <v>91</v>
      </c>
      <c r="I841" s="1224">
        <v>201</v>
      </c>
      <c r="J841" s="1225">
        <v>546</v>
      </c>
      <c r="K841" s="1223">
        <v>6</v>
      </c>
      <c r="L841" s="2160" t="s">
        <v>1003</v>
      </c>
      <c r="M841" s="1033">
        <v>1716000</v>
      </c>
      <c r="N841" s="1033">
        <v>10107055</v>
      </c>
      <c r="O841" s="1227">
        <v>8022380</v>
      </c>
    </row>
    <row r="842" spans="1:15" ht="15" customHeight="1" x14ac:dyDescent="0.15">
      <c r="A842" s="1036" t="s">
        <v>403</v>
      </c>
      <c r="B842" s="1635">
        <v>42</v>
      </c>
      <c r="C842" s="1223">
        <v>6</v>
      </c>
      <c r="D842" s="1223">
        <v>5</v>
      </c>
      <c r="E842" s="1223">
        <v>0</v>
      </c>
      <c r="F842" s="1223">
        <v>6</v>
      </c>
      <c r="G842" s="1223">
        <v>3</v>
      </c>
      <c r="H842" s="1224">
        <v>28</v>
      </c>
      <c r="I842" s="1224">
        <v>42</v>
      </c>
      <c r="J842" s="1225">
        <v>196</v>
      </c>
      <c r="K842" s="1223">
        <v>7</v>
      </c>
      <c r="L842" s="2160" t="s">
        <v>1003</v>
      </c>
      <c r="M842" s="1033">
        <v>1716000</v>
      </c>
      <c r="N842" s="1033">
        <v>10107055</v>
      </c>
      <c r="O842" s="1227">
        <v>8022380</v>
      </c>
    </row>
    <row r="843" spans="1:15" ht="15" customHeight="1" x14ac:dyDescent="0.15">
      <c r="A843" s="1036" t="s">
        <v>404</v>
      </c>
      <c r="B843" s="1635">
        <v>65</v>
      </c>
      <c r="C843" s="1223">
        <v>15</v>
      </c>
      <c r="D843" s="1223">
        <v>0</v>
      </c>
      <c r="E843" s="1223">
        <v>0</v>
      </c>
      <c r="F843" s="1223">
        <v>5</v>
      </c>
      <c r="G843" s="1223">
        <v>15</v>
      </c>
      <c r="H843" s="1224">
        <v>45</v>
      </c>
      <c r="I843" s="1224">
        <v>75</v>
      </c>
      <c r="J843" s="1225">
        <v>315</v>
      </c>
      <c r="K843" s="1223">
        <v>7</v>
      </c>
      <c r="L843" s="2160" t="s">
        <v>1003</v>
      </c>
      <c r="M843" s="1033">
        <v>1716000</v>
      </c>
      <c r="N843" s="1033">
        <v>10107055</v>
      </c>
      <c r="O843" s="1227">
        <v>8022380</v>
      </c>
    </row>
    <row r="844" spans="1:15" ht="15" customHeight="1" x14ac:dyDescent="0.15">
      <c r="A844" s="1036" t="s">
        <v>405</v>
      </c>
      <c r="B844" s="1635">
        <v>60</v>
      </c>
      <c r="C844" s="1223">
        <v>25</v>
      </c>
      <c r="D844" s="1223">
        <v>0</v>
      </c>
      <c r="E844" s="1223">
        <v>45</v>
      </c>
      <c r="F844" s="1223">
        <v>0</v>
      </c>
      <c r="G844" s="1223">
        <v>5</v>
      </c>
      <c r="H844" s="1224">
        <v>10</v>
      </c>
      <c r="I844" s="1224">
        <v>40</v>
      </c>
      <c r="J844" s="1225">
        <v>70</v>
      </c>
      <c r="K844" s="1223">
        <v>7</v>
      </c>
      <c r="L844" s="2160" t="s">
        <v>1003</v>
      </c>
      <c r="M844" s="1033">
        <v>1716000</v>
      </c>
      <c r="N844" s="1033">
        <v>10107055</v>
      </c>
      <c r="O844" s="1227">
        <v>8022380</v>
      </c>
    </row>
    <row r="845" spans="1:15" ht="15" customHeight="1" x14ac:dyDescent="0.15">
      <c r="A845" s="1036" t="s">
        <v>954</v>
      </c>
      <c r="B845" s="1635">
        <v>120</v>
      </c>
      <c r="C845" s="1223">
        <v>15</v>
      </c>
      <c r="D845" s="1223">
        <v>0</v>
      </c>
      <c r="E845" s="1223">
        <v>0</v>
      </c>
      <c r="F845" s="1223">
        <v>0</v>
      </c>
      <c r="G845" s="1223">
        <v>11</v>
      </c>
      <c r="H845" s="1224">
        <v>109</v>
      </c>
      <c r="I845" s="1224">
        <v>135</v>
      </c>
      <c r="J845" s="1225">
        <v>763</v>
      </c>
      <c r="K845" s="1223">
        <v>7</v>
      </c>
      <c r="L845" s="2160" t="s">
        <v>1003</v>
      </c>
      <c r="M845" s="1033">
        <v>1716000</v>
      </c>
      <c r="N845" s="1033">
        <v>10107055</v>
      </c>
      <c r="O845" s="1227">
        <v>8022380</v>
      </c>
    </row>
    <row r="846" spans="1:15" ht="15" customHeight="1" thickBot="1" x14ac:dyDescent="0.2">
      <c r="A846" s="1217" t="s">
        <v>407</v>
      </c>
      <c r="B846" s="1634">
        <v>15</v>
      </c>
      <c r="C846" s="1218">
        <v>2</v>
      </c>
      <c r="D846" s="1218">
        <v>0</v>
      </c>
      <c r="E846" s="1218">
        <v>0</v>
      </c>
      <c r="F846" s="1218">
        <v>0</v>
      </c>
      <c r="G846" s="1218">
        <v>2</v>
      </c>
      <c r="H846" s="1224">
        <v>13</v>
      </c>
      <c r="I846" s="1224">
        <v>17</v>
      </c>
      <c r="J846" s="1617">
        <v>117</v>
      </c>
      <c r="K846" s="1218">
        <v>9</v>
      </c>
      <c r="L846" s="2160" t="s">
        <v>1003</v>
      </c>
      <c r="M846" s="1033">
        <v>1716000</v>
      </c>
      <c r="N846" s="1033">
        <v>10107055</v>
      </c>
      <c r="O846" s="1227">
        <v>8022380</v>
      </c>
    </row>
    <row r="847" spans="1:15" ht="15" customHeight="1" thickBot="1" x14ac:dyDescent="0.2">
      <c r="A847" s="449" t="s">
        <v>955</v>
      </c>
      <c r="B847" s="1208">
        <v>2253.5500000000002</v>
      </c>
      <c r="C847" s="1208">
        <v>380</v>
      </c>
      <c r="D847" s="1208">
        <v>60</v>
      </c>
      <c r="E847" s="1208">
        <v>112</v>
      </c>
      <c r="F847" s="1208">
        <v>217</v>
      </c>
      <c r="G847" s="1208">
        <v>301</v>
      </c>
      <c r="H847" s="1208">
        <v>1563.55</v>
      </c>
      <c r="I847" s="1208">
        <v>2304.5500000000002</v>
      </c>
      <c r="J847" s="1209">
        <v>11157.625</v>
      </c>
      <c r="K847" s="1209">
        <v>7.1360845511816065</v>
      </c>
      <c r="L847" s="1615" t="s">
        <v>1003</v>
      </c>
      <c r="M847" s="1211">
        <v>1715999.9999999998</v>
      </c>
      <c r="N847" s="1211">
        <v>10107055.000000002</v>
      </c>
      <c r="O847" s="562">
        <v>8022380</v>
      </c>
    </row>
    <row r="848" spans="1:15" x14ac:dyDescent="0.15">
      <c r="A848" s="7" t="s">
        <v>1925</v>
      </c>
      <c r="B848" s="246"/>
      <c r="C848" s="246"/>
      <c r="D848" s="246"/>
      <c r="E848" s="246"/>
      <c r="F848" s="246"/>
      <c r="G848" s="246"/>
      <c r="H848" s="249"/>
      <c r="I848" s="249"/>
      <c r="J848" s="249"/>
      <c r="K848" s="257"/>
      <c r="L848" s="258"/>
      <c r="M848" s="259"/>
      <c r="N848" s="259"/>
      <c r="O848" s="259"/>
    </row>
    <row r="849" spans="1:15" x14ac:dyDescent="0.15">
      <c r="A849" s="42"/>
      <c r="B849" s="246"/>
      <c r="C849" s="246"/>
      <c r="D849" s="246"/>
      <c r="E849" s="246"/>
      <c r="F849" s="246"/>
      <c r="G849" s="246"/>
      <c r="H849" s="249"/>
      <c r="I849" s="249"/>
      <c r="J849" s="249"/>
      <c r="K849" s="257"/>
      <c r="L849" s="258"/>
      <c r="M849" s="259"/>
      <c r="N849" s="259"/>
      <c r="O849" s="259"/>
    </row>
    <row r="850" spans="1:15" x14ac:dyDescent="0.15">
      <c r="A850" s="42"/>
      <c r="B850" s="246"/>
      <c r="C850" s="246"/>
      <c r="D850" s="246"/>
      <c r="E850" s="246"/>
      <c r="F850" s="246"/>
      <c r="G850" s="246"/>
      <c r="H850" s="249"/>
      <c r="I850" s="249"/>
      <c r="J850" s="249"/>
      <c r="K850" s="257"/>
      <c r="L850" s="258"/>
      <c r="M850" s="259"/>
      <c r="N850" s="259"/>
      <c r="O850" s="259"/>
    </row>
    <row r="851" spans="1:15" ht="14" x14ac:dyDescent="0.15">
      <c r="A851" s="2815" t="s">
        <v>1958</v>
      </c>
      <c r="B851" s="2815"/>
      <c r="C851" s="2815"/>
      <c r="D851" s="2815"/>
      <c r="E851" s="2815"/>
      <c r="F851" s="2815"/>
      <c r="G851" s="2815"/>
      <c r="H851" s="2815"/>
      <c r="I851" s="2815"/>
      <c r="J851" s="2815"/>
      <c r="K851" s="2815"/>
      <c r="L851" s="2815"/>
      <c r="M851" s="2815"/>
      <c r="N851" s="2815"/>
      <c r="O851" s="2815"/>
    </row>
    <row r="852" spans="1:15" x14ac:dyDescent="0.15">
      <c r="A852" s="247"/>
      <c r="B852" s="247"/>
      <c r="C852" s="246"/>
      <c r="D852" s="246"/>
      <c r="E852" s="246"/>
      <c r="F852" s="246"/>
      <c r="G852" s="246"/>
      <c r="H852" s="249"/>
      <c r="I852" s="249"/>
      <c r="J852" s="249"/>
      <c r="K852" s="257"/>
      <c r="L852" s="258"/>
      <c r="M852" s="259"/>
      <c r="N852" s="259"/>
      <c r="O852" s="259"/>
    </row>
    <row r="853" spans="1:15" ht="14" thickBot="1" x14ac:dyDescent="0.2">
      <c r="A853" s="247" t="s">
        <v>964</v>
      </c>
      <c r="B853" s="247"/>
      <c r="C853" s="246"/>
      <c r="D853" s="246"/>
      <c r="E853" s="246"/>
      <c r="F853" s="246"/>
      <c r="G853" s="246"/>
      <c r="H853" s="249"/>
      <c r="I853" s="249"/>
      <c r="J853" s="249"/>
      <c r="K853" s="257"/>
      <c r="L853" s="258"/>
      <c r="M853" s="259"/>
      <c r="N853" s="259"/>
      <c r="O853" s="259"/>
    </row>
    <row r="854" spans="1:15" ht="15" customHeight="1" x14ac:dyDescent="0.15">
      <c r="A854" s="2816" t="s">
        <v>343</v>
      </c>
      <c r="B854" s="2819" t="s">
        <v>1959</v>
      </c>
      <c r="C854" s="2820"/>
      <c r="D854" s="2820"/>
      <c r="E854" s="2820"/>
      <c r="F854" s="2820"/>
      <c r="G854" s="2820"/>
      <c r="H854" s="2820"/>
      <c r="I854" s="2820"/>
      <c r="J854" s="2820"/>
      <c r="K854" s="2820"/>
      <c r="L854" s="2820"/>
      <c r="M854" s="2820"/>
      <c r="N854" s="2820"/>
      <c r="O854" s="2821"/>
    </row>
    <row r="855" spans="1:15" ht="15" customHeight="1" x14ac:dyDescent="0.15">
      <c r="A855" s="2817"/>
      <c r="B855" s="2822" t="s">
        <v>205</v>
      </c>
      <c r="C855" s="2822"/>
      <c r="D855" s="2822"/>
      <c r="E855" s="2822"/>
      <c r="F855" s="2822"/>
      <c r="G855" s="2822"/>
      <c r="H855" s="2822"/>
      <c r="I855" s="2822"/>
      <c r="J855" s="2283"/>
      <c r="K855" s="2283" t="s">
        <v>926</v>
      </c>
      <c r="L855" s="2283"/>
      <c r="M855" s="1199" t="s">
        <v>453</v>
      </c>
      <c r="N855" s="1199" t="s">
        <v>932</v>
      </c>
      <c r="O855" s="1204" t="s">
        <v>932</v>
      </c>
    </row>
    <row r="856" spans="1:15" ht="15" customHeight="1" x14ac:dyDescent="0.15">
      <c r="A856" s="2817"/>
      <c r="B856" s="2283" t="s">
        <v>449</v>
      </c>
      <c r="C856" s="2283"/>
      <c r="D856" s="2283" t="s">
        <v>1757</v>
      </c>
      <c r="E856" s="2283"/>
      <c r="F856" s="2283"/>
      <c r="G856" s="2283" t="s">
        <v>933</v>
      </c>
      <c r="H856" s="2283"/>
      <c r="I856" s="2283" t="s">
        <v>449</v>
      </c>
      <c r="J856" s="2308" t="s">
        <v>934</v>
      </c>
      <c r="K856" s="2308" t="s">
        <v>864</v>
      </c>
      <c r="L856" s="2308" t="s">
        <v>345</v>
      </c>
      <c r="M856" s="1200" t="s">
        <v>935</v>
      </c>
      <c r="N856" s="1200" t="s">
        <v>936</v>
      </c>
      <c r="O856" s="1205" t="s">
        <v>935</v>
      </c>
    </row>
    <row r="857" spans="1:15" ht="15" customHeight="1" x14ac:dyDescent="0.15">
      <c r="A857" s="2817"/>
      <c r="B857" s="2308" t="s">
        <v>938</v>
      </c>
      <c r="C857" s="2308" t="s">
        <v>940</v>
      </c>
      <c r="D857" s="2308" t="s">
        <v>1972</v>
      </c>
      <c r="E857" s="2308" t="s">
        <v>889</v>
      </c>
      <c r="F857" s="2308" t="s">
        <v>939</v>
      </c>
      <c r="G857" s="2308" t="s">
        <v>941</v>
      </c>
      <c r="H857" s="2308" t="s">
        <v>858</v>
      </c>
      <c r="I857" s="2308" t="s">
        <v>857</v>
      </c>
      <c r="J857" s="2308" t="s">
        <v>942</v>
      </c>
      <c r="K857" s="2308" t="s">
        <v>943</v>
      </c>
      <c r="L857" s="2308" t="s">
        <v>351</v>
      </c>
      <c r="M857" s="1200" t="s">
        <v>944</v>
      </c>
      <c r="N857" s="1200" t="s">
        <v>945</v>
      </c>
      <c r="O857" s="1205" t="s">
        <v>946</v>
      </c>
    </row>
    <row r="858" spans="1:15" ht="15" customHeight="1" thickBot="1" x14ac:dyDescent="0.2">
      <c r="A858" s="2818"/>
      <c r="B858" s="2032">
        <v>43100</v>
      </c>
      <c r="C858" s="2309">
        <v>2018</v>
      </c>
      <c r="D858" s="2309">
        <v>2018</v>
      </c>
      <c r="E858" s="2309">
        <v>2018</v>
      </c>
      <c r="F858" s="2309">
        <v>2018</v>
      </c>
      <c r="G858" s="2309" t="s">
        <v>947</v>
      </c>
      <c r="H858" s="1203">
        <v>2018</v>
      </c>
      <c r="I858" s="2032">
        <v>43465</v>
      </c>
      <c r="J858" s="2032" t="s">
        <v>1960</v>
      </c>
      <c r="K858" s="2032" t="s">
        <v>1960</v>
      </c>
      <c r="L858" s="2309" t="s">
        <v>457</v>
      </c>
      <c r="M858" s="1202" t="s">
        <v>948</v>
      </c>
      <c r="N858" s="1202" t="s">
        <v>949</v>
      </c>
      <c r="O858" s="1206" t="s">
        <v>949</v>
      </c>
    </row>
    <row r="859" spans="1:15" ht="15" customHeight="1" x14ac:dyDescent="0.15">
      <c r="A859" s="1212" t="s">
        <v>367</v>
      </c>
      <c r="B859" s="1207">
        <v>127.7</v>
      </c>
      <c r="C859" s="1207">
        <v>13.5</v>
      </c>
      <c r="D859" s="1207">
        <v>1</v>
      </c>
      <c r="E859" s="1207">
        <v>3</v>
      </c>
      <c r="F859" s="1207">
        <v>5</v>
      </c>
      <c r="G859" s="1207">
        <v>20</v>
      </c>
      <c r="H859" s="1207">
        <v>98.7</v>
      </c>
      <c r="I859" s="1207">
        <v>133.19999999999999</v>
      </c>
      <c r="J859" s="1213">
        <v>1189.7</v>
      </c>
      <c r="K859" s="1626">
        <v>12.053698074974671</v>
      </c>
      <c r="L859" s="405"/>
      <c r="M859" s="1215"/>
      <c r="N859" s="1215"/>
      <c r="O859" s="1216"/>
    </row>
    <row r="860" spans="1:15" ht="15" customHeight="1" x14ac:dyDescent="0.15">
      <c r="A860" s="1036" t="s">
        <v>368</v>
      </c>
      <c r="B860" s="262">
        <v>16</v>
      </c>
      <c r="C860" s="1223">
        <v>0</v>
      </c>
      <c r="D860" s="1223">
        <v>0</v>
      </c>
      <c r="E860" s="1223">
        <v>0</v>
      </c>
      <c r="F860" s="1223">
        <v>0</v>
      </c>
      <c r="G860" s="1223">
        <v>0</v>
      </c>
      <c r="H860" s="1224">
        <v>16</v>
      </c>
      <c r="I860" s="1224">
        <v>16</v>
      </c>
      <c r="J860" s="1225">
        <v>192</v>
      </c>
      <c r="K860" s="1223">
        <v>12</v>
      </c>
      <c r="L860" s="2160" t="s">
        <v>1003</v>
      </c>
      <c r="M860" s="2122">
        <v>1365000</v>
      </c>
      <c r="N860" s="1033">
        <v>9485220</v>
      </c>
      <c r="O860" s="1227">
        <v>7579300</v>
      </c>
    </row>
    <row r="861" spans="1:15" ht="15" customHeight="1" x14ac:dyDescent="0.15">
      <c r="A861" s="1036" t="s">
        <v>369</v>
      </c>
      <c r="B861" s="262">
        <v>24.7</v>
      </c>
      <c r="C861" s="1223">
        <v>0</v>
      </c>
      <c r="D861" s="1223">
        <v>0</v>
      </c>
      <c r="E861" s="1223">
        <v>0</v>
      </c>
      <c r="F861" s="1223">
        <v>0</v>
      </c>
      <c r="G861" s="1223">
        <v>0</v>
      </c>
      <c r="H861" s="1224">
        <v>24.7</v>
      </c>
      <c r="I861" s="1224">
        <v>24.7</v>
      </c>
      <c r="J861" s="1225">
        <v>271.7</v>
      </c>
      <c r="K861" s="1223">
        <v>11</v>
      </c>
      <c r="L861" s="2160" t="s">
        <v>1003</v>
      </c>
      <c r="M861" s="2122">
        <v>1365000</v>
      </c>
      <c r="N861" s="1033">
        <v>9485220</v>
      </c>
      <c r="O861" s="1227">
        <v>7579300</v>
      </c>
    </row>
    <row r="862" spans="1:15" ht="15" customHeight="1" x14ac:dyDescent="0.15">
      <c r="A862" s="1036" t="s">
        <v>370</v>
      </c>
      <c r="B862" s="1585">
        <v>5</v>
      </c>
      <c r="C862" s="1223">
        <v>1.5</v>
      </c>
      <c r="D862" s="1223">
        <v>0</v>
      </c>
      <c r="E862" s="1223">
        <v>0</v>
      </c>
      <c r="F862" s="1223">
        <v>0</v>
      </c>
      <c r="G862" s="1223">
        <v>3</v>
      </c>
      <c r="H862" s="1224">
        <v>2</v>
      </c>
      <c r="I862" s="1224">
        <v>6.5</v>
      </c>
      <c r="J862" s="1225">
        <v>28</v>
      </c>
      <c r="K862" s="1223">
        <v>14</v>
      </c>
      <c r="L862" s="2160" t="s">
        <v>1003</v>
      </c>
      <c r="M862" s="2122">
        <v>1365000</v>
      </c>
      <c r="N862" s="1033">
        <v>9485220</v>
      </c>
      <c r="O862" s="1227">
        <v>7579300</v>
      </c>
    </row>
    <row r="863" spans="1:15" ht="15" customHeight="1" x14ac:dyDescent="0.15">
      <c r="A863" s="1036" t="s">
        <v>371</v>
      </c>
      <c r="B863" s="1585">
        <v>0</v>
      </c>
      <c r="C863" s="1223"/>
      <c r="D863" s="1223"/>
      <c r="E863" s="1223"/>
      <c r="F863" s="1223"/>
      <c r="G863" s="1223"/>
      <c r="H863" s="1224">
        <v>0</v>
      </c>
      <c r="I863" s="1224">
        <v>0</v>
      </c>
      <c r="J863" s="1225">
        <v>0</v>
      </c>
      <c r="K863" s="1223"/>
      <c r="L863" s="1226"/>
      <c r="M863" s="1033"/>
      <c r="N863" s="1033"/>
      <c r="O863" s="1227"/>
    </row>
    <row r="864" spans="1:15" ht="15" customHeight="1" x14ac:dyDescent="0.15">
      <c r="A864" s="1036" t="s">
        <v>372</v>
      </c>
      <c r="B864" s="1585">
        <v>30</v>
      </c>
      <c r="C864" s="1223">
        <v>0</v>
      </c>
      <c r="D864" s="1223">
        <v>0</v>
      </c>
      <c r="E864" s="1223">
        <v>0</v>
      </c>
      <c r="F864" s="1223">
        <v>0</v>
      </c>
      <c r="G864" s="1223">
        <v>4</v>
      </c>
      <c r="H864" s="1224">
        <v>26</v>
      </c>
      <c r="I864" s="1224">
        <v>30</v>
      </c>
      <c r="J864" s="1225">
        <v>390</v>
      </c>
      <c r="K864" s="1223">
        <v>15</v>
      </c>
      <c r="L864" s="2160" t="s">
        <v>1003</v>
      </c>
      <c r="M864" s="2122">
        <v>1365000</v>
      </c>
      <c r="N864" s="1033">
        <v>9485220</v>
      </c>
      <c r="O864" s="1227">
        <v>7579300</v>
      </c>
    </row>
    <row r="865" spans="1:15" ht="15" customHeight="1" x14ac:dyDescent="0.15">
      <c r="A865" s="1036" t="s">
        <v>373</v>
      </c>
      <c r="B865" s="1585">
        <v>0</v>
      </c>
      <c r="C865" s="1223"/>
      <c r="D865" s="1223"/>
      <c r="E865" s="1223"/>
      <c r="F865" s="1223"/>
      <c r="G865" s="1223"/>
      <c r="H865" s="1224">
        <v>0</v>
      </c>
      <c r="I865" s="1224">
        <v>0</v>
      </c>
      <c r="J865" s="1225">
        <v>0</v>
      </c>
      <c r="K865" s="1223"/>
      <c r="L865" s="1226"/>
      <c r="M865" s="1033"/>
      <c r="N865" s="1033"/>
      <c r="O865" s="1227"/>
    </row>
    <row r="866" spans="1:15" ht="15" customHeight="1" x14ac:dyDescent="0.15">
      <c r="A866" s="1036" t="s">
        <v>950</v>
      </c>
      <c r="B866" s="1585">
        <v>5</v>
      </c>
      <c r="C866" s="1223">
        <v>1</v>
      </c>
      <c r="D866" s="1223">
        <v>0</v>
      </c>
      <c r="E866" s="1223">
        <v>0</v>
      </c>
      <c r="F866" s="1223">
        <v>0</v>
      </c>
      <c r="G866" s="1223">
        <v>0</v>
      </c>
      <c r="H866" s="1224">
        <v>5</v>
      </c>
      <c r="I866" s="1224">
        <v>6</v>
      </c>
      <c r="J866" s="1225">
        <v>60</v>
      </c>
      <c r="K866" s="1223">
        <v>12</v>
      </c>
      <c r="L866" s="2160" t="s">
        <v>1003</v>
      </c>
      <c r="M866" s="2122">
        <v>1365000</v>
      </c>
      <c r="N866" s="1033">
        <v>9485220</v>
      </c>
      <c r="O866" s="1227">
        <v>7579300</v>
      </c>
    </row>
    <row r="867" spans="1:15" ht="15" customHeight="1" x14ac:dyDescent="0.15">
      <c r="A867" s="1036" t="s">
        <v>375</v>
      </c>
      <c r="B867" s="1585">
        <v>0</v>
      </c>
      <c r="C867" s="1223"/>
      <c r="D867" s="1223"/>
      <c r="E867" s="1223"/>
      <c r="F867" s="1223"/>
      <c r="G867" s="1223"/>
      <c r="H867" s="1224">
        <v>0</v>
      </c>
      <c r="I867" s="1224">
        <v>0</v>
      </c>
      <c r="J867" s="1225">
        <v>0</v>
      </c>
      <c r="K867" s="1223"/>
      <c r="L867" s="1226"/>
      <c r="M867" s="1033"/>
      <c r="N867" s="1033"/>
      <c r="O867" s="1227"/>
    </row>
    <row r="868" spans="1:15" ht="15" customHeight="1" x14ac:dyDescent="0.15">
      <c r="A868" s="1036" t="s">
        <v>951</v>
      </c>
      <c r="B868" s="1585">
        <v>2</v>
      </c>
      <c r="C868" s="1223">
        <v>0</v>
      </c>
      <c r="D868" s="1223">
        <v>0</v>
      </c>
      <c r="E868" s="1223">
        <v>0</v>
      </c>
      <c r="F868" s="1223">
        <v>0</v>
      </c>
      <c r="G868" s="1223">
        <v>0</v>
      </c>
      <c r="H868" s="1224">
        <v>2</v>
      </c>
      <c r="I868" s="1224">
        <v>2</v>
      </c>
      <c r="J868" s="1225">
        <v>28</v>
      </c>
      <c r="K868" s="1223">
        <v>14</v>
      </c>
      <c r="L868" s="2160" t="s">
        <v>1003</v>
      </c>
      <c r="M868" s="2122">
        <v>1365000</v>
      </c>
      <c r="N868" s="1033">
        <v>9485220</v>
      </c>
      <c r="O868" s="1227">
        <v>7579300</v>
      </c>
    </row>
    <row r="869" spans="1:15" ht="15" customHeight="1" x14ac:dyDescent="0.15">
      <c r="A869" s="1036" t="s">
        <v>377</v>
      </c>
      <c r="B869" s="1585">
        <v>4</v>
      </c>
      <c r="C869" s="1223">
        <v>2</v>
      </c>
      <c r="D869" s="1223">
        <v>0</v>
      </c>
      <c r="E869" s="1223">
        <v>0</v>
      </c>
      <c r="F869" s="1223">
        <v>0</v>
      </c>
      <c r="G869" s="1223">
        <v>2</v>
      </c>
      <c r="H869" s="1224">
        <v>2</v>
      </c>
      <c r="I869" s="1224">
        <v>6</v>
      </c>
      <c r="J869" s="1225">
        <v>30</v>
      </c>
      <c r="K869" s="1223">
        <v>15</v>
      </c>
      <c r="L869" s="2160" t="s">
        <v>1003</v>
      </c>
      <c r="M869" s="2122">
        <v>1365000</v>
      </c>
      <c r="N869" s="1033">
        <v>9485220</v>
      </c>
      <c r="O869" s="1227">
        <v>7579300</v>
      </c>
    </row>
    <row r="870" spans="1:15" ht="15" customHeight="1" x14ac:dyDescent="0.15">
      <c r="A870" s="1036" t="s">
        <v>378</v>
      </c>
      <c r="B870" s="1585">
        <v>0</v>
      </c>
      <c r="C870" s="1223"/>
      <c r="D870" s="1223"/>
      <c r="E870" s="1223"/>
      <c r="F870" s="1223"/>
      <c r="G870" s="1223"/>
      <c r="H870" s="1224">
        <v>0</v>
      </c>
      <c r="I870" s="1224">
        <v>0</v>
      </c>
      <c r="J870" s="1225">
        <v>0</v>
      </c>
      <c r="K870" s="1223"/>
      <c r="L870" s="1226"/>
      <c r="M870" s="1033"/>
      <c r="N870" s="1033"/>
      <c r="O870" s="1227"/>
    </row>
    <row r="871" spans="1:15" ht="15" customHeight="1" x14ac:dyDescent="0.15">
      <c r="A871" s="1036" t="s">
        <v>952</v>
      </c>
      <c r="B871" s="1585">
        <v>37</v>
      </c>
      <c r="C871" s="1223">
        <v>7</v>
      </c>
      <c r="D871" s="1223">
        <v>1</v>
      </c>
      <c r="E871" s="1223">
        <v>3</v>
      </c>
      <c r="F871" s="1223">
        <v>5</v>
      </c>
      <c r="G871" s="1223">
        <v>9</v>
      </c>
      <c r="H871" s="1224">
        <v>19</v>
      </c>
      <c r="I871" s="1224">
        <v>36</v>
      </c>
      <c r="J871" s="1225">
        <v>190</v>
      </c>
      <c r="K871" s="1223">
        <v>10</v>
      </c>
      <c r="L871" s="2160" t="s">
        <v>1003</v>
      </c>
      <c r="M871" s="2122">
        <v>1365000</v>
      </c>
      <c r="N871" s="1033">
        <v>9485220</v>
      </c>
      <c r="O871" s="1227">
        <v>7579300</v>
      </c>
    </row>
    <row r="872" spans="1:15" ht="15" customHeight="1" x14ac:dyDescent="0.15">
      <c r="A872" s="1036" t="s">
        <v>380</v>
      </c>
      <c r="B872" s="1030">
        <v>0</v>
      </c>
      <c r="C872" s="1223"/>
      <c r="D872" s="1223"/>
      <c r="E872" s="1223"/>
      <c r="F872" s="1223"/>
      <c r="G872" s="1223"/>
      <c r="H872" s="1224">
        <v>0</v>
      </c>
      <c r="I872" s="1224">
        <v>0</v>
      </c>
      <c r="J872" s="1225">
        <v>0</v>
      </c>
      <c r="K872" s="1223"/>
      <c r="L872" s="1226"/>
      <c r="M872" s="1033"/>
      <c r="N872" s="1624"/>
      <c r="O872" s="1625"/>
    </row>
    <row r="873" spans="1:15" ht="15" customHeight="1" x14ac:dyDescent="0.15">
      <c r="A873" s="1036" t="s">
        <v>381</v>
      </c>
      <c r="B873" s="1030">
        <v>4</v>
      </c>
      <c r="C873" s="1223">
        <v>2</v>
      </c>
      <c r="D873" s="1223">
        <v>0</v>
      </c>
      <c r="E873" s="1223">
        <v>0</v>
      </c>
      <c r="F873" s="1223">
        <v>0</v>
      </c>
      <c r="G873" s="1223">
        <v>2</v>
      </c>
      <c r="H873" s="1224">
        <v>2</v>
      </c>
      <c r="I873" s="1224">
        <v>6</v>
      </c>
      <c r="J873" s="1225">
        <v>0</v>
      </c>
      <c r="K873" s="1223">
        <v>0</v>
      </c>
      <c r="L873" s="2160" t="s">
        <v>1003</v>
      </c>
      <c r="M873" s="2122">
        <v>1365000</v>
      </c>
      <c r="N873" s="1033">
        <v>9485220</v>
      </c>
      <c r="O873" s="1227">
        <v>7579300</v>
      </c>
    </row>
    <row r="874" spans="1:15" ht="15" customHeight="1" x14ac:dyDescent="0.15">
      <c r="A874" s="1036" t="s">
        <v>382</v>
      </c>
      <c r="B874" s="1030">
        <v>0</v>
      </c>
      <c r="C874" s="1223"/>
      <c r="D874" s="1223"/>
      <c r="E874" s="1223"/>
      <c r="F874" s="1223"/>
      <c r="G874" s="1223"/>
      <c r="H874" s="1224">
        <v>0</v>
      </c>
      <c r="I874" s="1224">
        <v>0</v>
      </c>
      <c r="J874" s="1225">
        <v>0</v>
      </c>
      <c r="K874" s="1225"/>
      <c r="L874" s="1226"/>
      <c r="M874" s="1033"/>
      <c r="N874" s="1624"/>
      <c r="O874" s="1625"/>
    </row>
    <row r="875" spans="1:15" ht="15" customHeight="1" x14ac:dyDescent="0.15">
      <c r="A875" s="484" t="s">
        <v>953</v>
      </c>
      <c r="B875" s="1076">
        <v>19</v>
      </c>
      <c r="C875" s="1076">
        <v>1</v>
      </c>
      <c r="D875" s="1076">
        <v>0</v>
      </c>
      <c r="E875" s="1076">
        <v>0</v>
      </c>
      <c r="F875" s="1076">
        <v>0</v>
      </c>
      <c r="G875" s="1076">
        <v>1</v>
      </c>
      <c r="H875" s="1076">
        <v>18</v>
      </c>
      <c r="I875" s="1076">
        <v>20</v>
      </c>
      <c r="J875" s="1228">
        <v>176</v>
      </c>
      <c r="K875" s="1229"/>
      <c r="L875" s="1230"/>
      <c r="M875" s="1070"/>
      <c r="N875" s="485"/>
      <c r="O875" s="486"/>
    </row>
    <row r="876" spans="1:15" ht="15" customHeight="1" x14ac:dyDescent="0.15">
      <c r="A876" s="1036" t="s">
        <v>384</v>
      </c>
      <c r="B876" s="1030">
        <v>16</v>
      </c>
      <c r="C876" s="1223">
        <v>0</v>
      </c>
      <c r="D876" s="1223">
        <v>0</v>
      </c>
      <c r="E876" s="1223">
        <v>0</v>
      </c>
      <c r="F876" s="1223">
        <v>0</v>
      </c>
      <c r="G876" s="1223">
        <v>0</v>
      </c>
      <c r="H876" s="1224">
        <v>16</v>
      </c>
      <c r="I876" s="1224">
        <v>16</v>
      </c>
      <c r="J876" s="1225">
        <v>160</v>
      </c>
      <c r="K876" s="1223">
        <v>10</v>
      </c>
      <c r="L876" s="2160" t="s">
        <v>1003</v>
      </c>
      <c r="M876" s="2122">
        <v>1365000</v>
      </c>
      <c r="N876" s="1033">
        <v>9485220</v>
      </c>
      <c r="O876" s="1227">
        <v>7579300</v>
      </c>
    </row>
    <row r="877" spans="1:15" ht="15" customHeight="1" x14ac:dyDescent="0.15">
      <c r="A877" s="1036" t="s">
        <v>385</v>
      </c>
      <c r="B877" s="1030">
        <v>0</v>
      </c>
      <c r="C877" s="1223"/>
      <c r="D877" s="1223"/>
      <c r="E877" s="1223"/>
      <c r="F877" s="1223"/>
      <c r="G877" s="1223"/>
      <c r="H877" s="1224">
        <v>0</v>
      </c>
      <c r="I877" s="1224">
        <v>0</v>
      </c>
      <c r="J877" s="1225">
        <v>0</v>
      </c>
      <c r="K877" s="1223"/>
      <c r="L877" s="1226"/>
      <c r="M877" s="1033"/>
      <c r="N877" s="1624"/>
      <c r="O877" s="1625"/>
    </row>
    <row r="878" spans="1:15" ht="15" customHeight="1" x14ac:dyDescent="0.15">
      <c r="A878" s="1036" t="s">
        <v>386</v>
      </c>
      <c r="B878" s="1030">
        <v>3</v>
      </c>
      <c r="C878" s="1223">
        <v>1</v>
      </c>
      <c r="D878" s="1223">
        <v>0</v>
      </c>
      <c r="E878" s="1223">
        <v>0</v>
      </c>
      <c r="F878" s="1223">
        <v>0</v>
      </c>
      <c r="G878" s="1223">
        <v>1</v>
      </c>
      <c r="H878" s="1224">
        <v>2</v>
      </c>
      <c r="I878" s="1224">
        <v>4</v>
      </c>
      <c r="J878" s="1225">
        <v>16</v>
      </c>
      <c r="K878" s="1223">
        <v>8</v>
      </c>
      <c r="L878" s="2160" t="s">
        <v>1003</v>
      </c>
      <c r="M878" s="2122">
        <v>1365000</v>
      </c>
      <c r="N878" s="1033">
        <v>9485220</v>
      </c>
      <c r="O878" s="1227">
        <v>7579300</v>
      </c>
    </row>
    <row r="879" spans="1:15" ht="15" customHeight="1" x14ac:dyDescent="0.15">
      <c r="A879" s="1036" t="s">
        <v>387</v>
      </c>
      <c r="B879" s="1030">
        <v>0</v>
      </c>
      <c r="C879" s="1223"/>
      <c r="D879" s="1223"/>
      <c r="E879" s="1223"/>
      <c r="F879" s="1223"/>
      <c r="G879" s="1223"/>
      <c r="H879" s="1224">
        <v>0</v>
      </c>
      <c r="I879" s="1224">
        <v>0</v>
      </c>
      <c r="J879" s="1225">
        <v>0</v>
      </c>
      <c r="K879" s="1225"/>
      <c r="L879" s="1226"/>
      <c r="M879" s="1033"/>
      <c r="N879" s="1624"/>
      <c r="O879" s="1625"/>
    </row>
    <row r="880" spans="1:15" ht="15" customHeight="1" x14ac:dyDescent="0.15">
      <c r="A880" s="1036" t="s">
        <v>388</v>
      </c>
      <c r="B880" s="1030">
        <v>0</v>
      </c>
      <c r="C880" s="1223"/>
      <c r="D880" s="1223"/>
      <c r="E880" s="1223"/>
      <c r="F880" s="1223"/>
      <c r="G880" s="1223"/>
      <c r="H880" s="1224">
        <v>0</v>
      </c>
      <c r="I880" s="1224">
        <v>0</v>
      </c>
      <c r="J880" s="1225">
        <v>0</v>
      </c>
      <c r="K880" s="1225"/>
      <c r="L880" s="1226"/>
      <c r="M880" s="1033"/>
      <c r="N880" s="1033"/>
      <c r="O880" s="1227"/>
    </row>
    <row r="881" spans="1:15" ht="15" customHeight="1" x14ac:dyDescent="0.15">
      <c r="A881" s="1232" t="s">
        <v>389</v>
      </c>
      <c r="B881" s="1076">
        <v>82.5</v>
      </c>
      <c r="C881" s="1076">
        <v>4</v>
      </c>
      <c r="D881" s="1076">
        <v>0</v>
      </c>
      <c r="E881" s="1076">
        <v>0</v>
      </c>
      <c r="F881" s="1076">
        <v>1</v>
      </c>
      <c r="G881" s="1076">
        <v>11</v>
      </c>
      <c r="H881" s="1076">
        <v>70.5</v>
      </c>
      <c r="I881" s="1076">
        <v>85.5</v>
      </c>
      <c r="J881" s="1228">
        <v>757</v>
      </c>
      <c r="K881" s="1234">
        <v>10.73758865248227</v>
      </c>
      <c r="L881" s="1230"/>
      <c r="M881" s="1070"/>
      <c r="N881" s="485"/>
      <c r="O881" s="486"/>
    </row>
    <row r="882" spans="1:15" ht="15" customHeight="1" x14ac:dyDescent="0.15">
      <c r="A882" s="1036" t="s">
        <v>390</v>
      </c>
      <c r="B882" s="1585">
        <v>10</v>
      </c>
      <c r="C882" s="1223">
        <v>1</v>
      </c>
      <c r="D882" s="1223">
        <v>0</v>
      </c>
      <c r="E882" s="1223">
        <v>0</v>
      </c>
      <c r="F882" s="1223">
        <v>0</v>
      </c>
      <c r="G882" s="1223">
        <v>4</v>
      </c>
      <c r="H882" s="1224">
        <v>6</v>
      </c>
      <c r="I882" s="1224">
        <v>11</v>
      </c>
      <c r="J882" s="1225">
        <v>72</v>
      </c>
      <c r="K882" s="1223">
        <v>12</v>
      </c>
      <c r="L882" s="2160" t="s">
        <v>1003</v>
      </c>
      <c r="M882" s="2122">
        <v>1365000</v>
      </c>
      <c r="N882" s="1033">
        <v>9485220</v>
      </c>
      <c r="O882" s="1227">
        <v>7579300</v>
      </c>
    </row>
    <row r="883" spans="1:15" ht="15" customHeight="1" x14ac:dyDescent="0.15">
      <c r="A883" s="1036" t="s">
        <v>391</v>
      </c>
      <c r="B883" s="1585">
        <v>0</v>
      </c>
      <c r="C883" s="1223"/>
      <c r="D883" s="1223"/>
      <c r="E883" s="1223"/>
      <c r="F883" s="1223"/>
      <c r="G883" s="1223"/>
      <c r="H883" s="1224">
        <v>0</v>
      </c>
      <c r="I883" s="1224">
        <v>0</v>
      </c>
      <c r="J883" s="1225">
        <v>0</v>
      </c>
      <c r="K883" s="1223"/>
      <c r="L883" s="1226"/>
      <c r="M883" s="1033"/>
      <c r="N883" s="1033"/>
      <c r="O883" s="1227"/>
    </row>
    <row r="884" spans="1:15" ht="15" customHeight="1" x14ac:dyDescent="0.15">
      <c r="A884" s="1036" t="s">
        <v>392</v>
      </c>
      <c r="B884" s="1585">
        <v>20</v>
      </c>
      <c r="C884" s="1223">
        <v>0</v>
      </c>
      <c r="D884" s="1223">
        <v>0</v>
      </c>
      <c r="E884" s="1223">
        <v>0</v>
      </c>
      <c r="F884" s="1223">
        <v>0</v>
      </c>
      <c r="G884" s="1223">
        <v>4</v>
      </c>
      <c r="H884" s="1224">
        <v>16</v>
      </c>
      <c r="I884" s="1224">
        <v>20</v>
      </c>
      <c r="J884" s="1225">
        <v>128</v>
      </c>
      <c r="K884" s="1223">
        <v>8</v>
      </c>
      <c r="L884" s="2160" t="s">
        <v>1003</v>
      </c>
      <c r="M884" s="2122">
        <v>1365000</v>
      </c>
      <c r="N884" s="1033">
        <v>9485220</v>
      </c>
      <c r="O884" s="1227">
        <v>7579300</v>
      </c>
    </row>
    <row r="885" spans="1:15" ht="15" customHeight="1" x14ac:dyDescent="0.15">
      <c r="A885" s="1036" t="s">
        <v>393</v>
      </c>
      <c r="B885" s="1585">
        <v>36</v>
      </c>
      <c r="C885" s="1223">
        <v>0</v>
      </c>
      <c r="D885" s="1223">
        <v>0</v>
      </c>
      <c r="E885" s="1223">
        <v>0</v>
      </c>
      <c r="F885" s="1223">
        <v>0</v>
      </c>
      <c r="G885" s="1223">
        <v>0</v>
      </c>
      <c r="H885" s="1224">
        <v>36</v>
      </c>
      <c r="I885" s="1224">
        <v>36</v>
      </c>
      <c r="J885" s="1225">
        <v>432</v>
      </c>
      <c r="K885" s="1223">
        <v>12</v>
      </c>
      <c r="L885" s="2160" t="s">
        <v>1003</v>
      </c>
      <c r="M885" s="2122">
        <v>1365000</v>
      </c>
      <c r="N885" s="1033">
        <v>9485220</v>
      </c>
      <c r="O885" s="1227">
        <v>7579300</v>
      </c>
    </row>
    <row r="886" spans="1:15" ht="15" customHeight="1" x14ac:dyDescent="0.15">
      <c r="A886" s="1036" t="s">
        <v>394</v>
      </c>
      <c r="B886" s="1585">
        <v>6</v>
      </c>
      <c r="C886" s="1223">
        <v>1</v>
      </c>
      <c r="D886" s="1223">
        <v>0</v>
      </c>
      <c r="E886" s="1223">
        <v>0</v>
      </c>
      <c r="F886" s="1223">
        <v>0</v>
      </c>
      <c r="G886" s="1223">
        <v>3</v>
      </c>
      <c r="H886" s="1224">
        <v>3</v>
      </c>
      <c r="I886" s="1224">
        <v>7</v>
      </c>
      <c r="J886" s="1225">
        <v>30</v>
      </c>
      <c r="K886" s="1223">
        <v>10</v>
      </c>
      <c r="L886" s="2160" t="s">
        <v>1003</v>
      </c>
      <c r="M886" s="2122">
        <v>1365000</v>
      </c>
      <c r="N886" s="1033">
        <v>9485220</v>
      </c>
      <c r="O886" s="1227">
        <v>7579300</v>
      </c>
    </row>
    <row r="887" spans="1:15" ht="15" customHeight="1" x14ac:dyDescent="0.15">
      <c r="A887" s="1036" t="s">
        <v>395</v>
      </c>
      <c r="B887" s="1585">
        <v>0</v>
      </c>
      <c r="C887" s="1223"/>
      <c r="D887" s="1223"/>
      <c r="E887" s="1223"/>
      <c r="F887" s="1223"/>
      <c r="G887" s="1223"/>
      <c r="H887" s="1224">
        <v>0</v>
      </c>
      <c r="I887" s="1224">
        <v>0</v>
      </c>
      <c r="J887" s="1225">
        <v>0</v>
      </c>
      <c r="K887" s="1223"/>
      <c r="L887" s="1226"/>
      <c r="M887" s="1033"/>
      <c r="N887" s="1624"/>
      <c r="O887" s="1625"/>
    </row>
    <row r="888" spans="1:15" ht="15" customHeight="1" x14ac:dyDescent="0.15">
      <c r="A888" s="1036" t="s">
        <v>396</v>
      </c>
      <c r="B888" s="1030">
        <v>0</v>
      </c>
      <c r="C888" s="1223"/>
      <c r="D888" s="1223"/>
      <c r="E888" s="1223"/>
      <c r="F888" s="1223"/>
      <c r="G888" s="1223"/>
      <c r="H888" s="1224">
        <v>0</v>
      </c>
      <c r="I888" s="1224">
        <v>0</v>
      </c>
      <c r="J888" s="1225">
        <v>0</v>
      </c>
      <c r="K888" s="1223"/>
      <c r="L888" s="1226"/>
      <c r="M888" s="1033"/>
      <c r="N888" s="1624"/>
      <c r="O888" s="1625"/>
    </row>
    <row r="889" spans="1:15" ht="15" customHeight="1" x14ac:dyDescent="0.15">
      <c r="A889" s="1036" t="s">
        <v>397</v>
      </c>
      <c r="B889" s="1030">
        <v>10.5</v>
      </c>
      <c r="C889" s="1223">
        <v>2</v>
      </c>
      <c r="D889" s="1223">
        <v>0</v>
      </c>
      <c r="E889" s="1223">
        <v>0</v>
      </c>
      <c r="F889" s="1223">
        <v>1</v>
      </c>
      <c r="G889" s="1223">
        <v>0</v>
      </c>
      <c r="H889" s="1224">
        <v>9.5</v>
      </c>
      <c r="I889" s="1224">
        <v>11.5</v>
      </c>
      <c r="J889" s="1225">
        <v>95</v>
      </c>
      <c r="K889" s="1223">
        <v>10</v>
      </c>
      <c r="L889" s="2160" t="s">
        <v>1003</v>
      </c>
      <c r="M889" s="2122">
        <v>1365000</v>
      </c>
      <c r="N889" s="1033">
        <v>9485220</v>
      </c>
      <c r="O889" s="1227">
        <v>7579300</v>
      </c>
    </row>
    <row r="890" spans="1:15" ht="15" customHeight="1" x14ac:dyDescent="0.15">
      <c r="A890" s="1232" t="s">
        <v>398</v>
      </c>
      <c r="B890" s="1076">
        <v>27</v>
      </c>
      <c r="C890" s="1076">
        <v>0</v>
      </c>
      <c r="D890" s="1076">
        <v>0</v>
      </c>
      <c r="E890" s="1076">
        <v>0</v>
      </c>
      <c r="F890" s="1076">
        <v>0</v>
      </c>
      <c r="G890" s="1076">
        <v>0</v>
      </c>
      <c r="H890" s="1076">
        <v>27</v>
      </c>
      <c r="I890" s="1076">
        <v>27</v>
      </c>
      <c r="J890" s="1228">
        <v>360</v>
      </c>
      <c r="K890" s="1234">
        <v>13.333333333333334</v>
      </c>
      <c r="L890" s="1230"/>
      <c r="M890" s="1070"/>
      <c r="N890" s="485"/>
      <c r="O890" s="486"/>
    </row>
    <row r="891" spans="1:15" ht="15" customHeight="1" x14ac:dyDescent="0.15">
      <c r="A891" s="1036" t="s">
        <v>399</v>
      </c>
      <c r="B891" s="1030">
        <v>0</v>
      </c>
      <c r="C891" s="1223"/>
      <c r="D891" s="1223"/>
      <c r="E891" s="1223"/>
      <c r="F891" s="1223"/>
      <c r="G891" s="1223"/>
      <c r="H891" s="1224">
        <v>0</v>
      </c>
      <c r="I891" s="1224">
        <v>0</v>
      </c>
      <c r="J891" s="1225">
        <v>0</v>
      </c>
      <c r="K891" s="1225"/>
      <c r="L891" s="1226"/>
      <c r="M891" s="1033"/>
      <c r="N891" s="1033"/>
      <c r="O891" s="1227"/>
    </row>
    <row r="892" spans="1:15" ht="15" customHeight="1" x14ac:dyDescent="0.15">
      <c r="A892" s="1036" t="s">
        <v>400</v>
      </c>
      <c r="B892" s="1030">
        <v>0</v>
      </c>
      <c r="C892" s="1223"/>
      <c r="D892" s="1223"/>
      <c r="E892" s="1223"/>
      <c r="F892" s="1223"/>
      <c r="G892" s="1223"/>
      <c r="H892" s="1224">
        <v>0</v>
      </c>
      <c r="I892" s="1224">
        <v>0</v>
      </c>
      <c r="J892" s="1225">
        <v>0</v>
      </c>
      <c r="K892" s="1225"/>
      <c r="L892" s="1226"/>
      <c r="M892" s="1033"/>
      <c r="N892" s="1624"/>
      <c r="O892" s="1625"/>
    </row>
    <row r="893" spans="1:15" ht="15" customHeight="1" x14ac:dyDescent="0.15">
      <c r="A893" s="1036" t="s">
        <v>401</v>
      </c>
      <c r="B893" s="1585">
        <v>20</v>
      </c>
      <c r="C893" s="1223">
        <v>0</v>
      </c>
      <c r="D893" s="1223">
        <v>0</v>
      </c>
      <c r="E893" s="1223">
        <v>0</v>
      </c>
      <c r="F893" s="1223">
        <v>0</v>
      </c>
      <c r="G893" s="1223">
        <v>0</v>
      </c>
      <c r="H893" s="1224">
        <v>20</v>
      </c>
      <c r="I893" s="1224">
        <v>20</v>
      </c>
      <c r="J893" s="1225">
        <v>280</v>
      </c>
      <c r="K893" s="1223">
        <v>14</v>
      </c>
      <c r="L893" s="2160" t="s">
        <v>1003</v>
      </c>
      <c r="M893" s="2122">
        <v>1365000</v>
      </c>
      <c r="N893" s="1033">
        <v>9485220</v>
      </c>
      <c r="O893" s="1227">
        <v>7579300</v>
      </c>
    </row>
    <row r="894" spans="1:15" ht="15" customHeight="1" x14ac:dyDescent="0.15">
      <c r="A894" s="1036" t="s">
        <v>402</v>
      </c>
      <c r="B894" s="1030">
        <v>2</v>
      </c>
      <c r="C894" s="1223">
        <v>0</v>
      </c>
      <c r="D894" s="1223">
        <v>0</v>
      </c>
      <c r="E894" s="1223">
        <v>0</v>
      </c>
      <c r="F894" s="1223">
        <v>0</v>
      </c>
      <c r="G894" s="1223">
        <v>0</v>
      </c>
      <c r="H894" s="1224">
        <v>2</v>
      </c>
      <c r="I894" s="1224">
        <v>2</v>
      </c>
      <c r="J894" s="1225">
        <v>24</v>
      </c>
      <c r="K894" s="1223">
        <v>12</v>
      </c>
      <c r="L894" s="2160" t="s">
        <v>1003</v>
      </c>
      <c r="M894" s="2122">
        <v>1365000</v>
      </c>
      <c r="N894" s="1033">
        <v>9485220</v>
      </c>
      <c r="O894" s="1227">
        <v>7579300</v>
      </c>
    </row>
    <row r="895" spans="1:15" ht="15" customHeight="1" x14ac:dyDescent="0.15">
      <c r="A895" s="1036" t="s">
        <v>403</v>
      </c>
      <c r="B895" s="1030">
        <v>2</v>
      </c>
      <c r="C895" s="1223">
        <v>0</v>
      </c>
      <c r="D895" s="1223">
        <v>0</v>
      </c>
      <c r="E895" s="1223">
        <v>0</v>
      </c>
      <c r="F895" s="1223">
        <v>0</v>
      </c>
      <c r="G895" s="1223">
        <v>0</v>
      </c>
      <c r="H895" s="1224">
        <v>2</v>
      </c>
      <c r="I895" s="1224">
        <v>2</v>
      </c>
      <c r="J895" s="1225">
        <v>26</v>
      </c>
      <c r="K895" s="1223">
        <v>13</v>
      </c>
      <c r="L895" s="2160" t="s">
        <v>1003</v>
      </c>
      <c r="M895" s="2122">
        <v>1365000</v>
      </c>
      <c r="N895" s="1033">
        <v>9485220</v>
      </c>
      <c r="O895" s="1227">
        <v>7579300</v>
      </c>
    </row>
    <row r="896" spans="1:15" ht="15" customHeight="1" x14ac:dyDescent="0.15">
      <c r="A896" s="1036" t="s">
        <v>404</v>
      </c>
      <c r="B896" s="1030">
        <v>0</v>
      </c>
      <c r="C896" s="1223"/>
      <c r="D896" s="1223"/>
      <c r="E896" s="1223"/>
      <c r="F896" s="1223"/>
      <c r="G896" s="1223"/>
      <c r="H896" s="1224">
        <v>0</v>
      </c>
      <c r="I896" s="1224">
        <v>0</v>
      </c>
      <c r="J896" s="1225">
        <v>0</v>
      </c>
      <c r="K896" s="1225"/>
      <c r="L896" s="1226"/>
      <c r="M896" s="2122"/>
      <c r="N896" s="1033"/>
      <c r="O896" s="1227"/>
    </row>
    <row r="897" spans="1:15" ht="15" customHeight="1" x14ac:dyDescent="0.15">
      <c r="A897" s="1036" t="s">
        <v>405</v>
      </c>
      <c r="B897" s="1030">
        <v>3</v>
      </c>
      <c r="C897" s="1223"/>
      <c r="D897" s="1223"/>
      <c r="E897" s="1223"/>
      <c r="F897" s="1223"/>
      <c r="G897" s="1223"/>
      <c r="H897" s="1224">
        <v>3</v>
      </c>
      <c r="I897" s="1224">
        <v>3</v>
      </c>
      <c r="J897" s="1225">
        <v>30</v>
      </c>
      <c r="K897" s="1225">
        <v>10</v>
      </c>
      <c r="L897" s="2160" t="s">
        <v>1003</v>
      </c>
      <c r="M897" s="2122">
        <v>1365000</v>
      </c>
      <c r="N897" s="1033">
        <v>9485220</v>
      </c>
      <c r="O897" s="1227">
        <v>7579300</v>
      </c>
    </row>
    <row r="898" spans="1:15" ht="15" customHeight="1" x14ac:dyDescent="0.15">
      <c r="A898" s="1036" t="s">
        <v>954</v>
      </c>
      <c r="B898" s="1030">
        <v>0</v>
      </c>
      <c r="C898" s="1223"/>
      <c r="D898" s="1223"/>
      <c r="E898" s="1223"/>
      <c r="F898" s="1223"/>
      <c r="G898" s="1223"/>
      <c r="H898" s="1224">
        <v>0</v>
      </c>
      <c r="I898" s="1224">
        <v>0</v>
      </c>
      <c r="J898" s="1225">
        <v>0</v>
      </c>
      <c r="K898" s="1225"/>
      <c r="L898" s="1226"/>
      <c r="M898" s="1033"/>
      <c r="N898" s="1033"/>
      <c r="O898" s="1227"/>
    </row>
    <row r="899" spans="1:15" ht="15" customHeight="1" thickBot="1" x14ac:dyDescent="0.2">
      <c r="A899" s="1217" t="s">
        <v>407</v>
      </c>
      <c r="B899" s="261">
        <v>0</v>
      </c>
      <c r="C899" s="1218"/>
      <c r="D899" s="1218"/>
      <c r="E899" s="1218"/>
      <c r="F899" s="1218"/>
      <c r="G899" s="1218"/>
      <c r="H899" s="1224">
        <v>0</v>
      </c>
      <c r="I899" s="1224">
        <v>0</v>
      </c>
      <c r="J899" s="1225">
        <v>0</v>
      </c>
      <c r="K899" s="1219"/>
      <c r="L899" s="1220"/>
      <c r="M899" s="1221"/>
      <c r="N899" s="1221"/>
      <c r="O899" s="1222"/>
    </row>
    <row r="900" spans="1:15" ht="15" customHeight="1" thickBot="1" x14ac:dyDescent="0.2">
      <c r="A900" s="449" t="s">
        <v>955</v>
      </c>
      <c r="B900" s="1208">
        <v>256.2</v>
      </c>
      <c r="C900" s="1208">
        <v>18.5</v>
      </c>
      <c r="D900" s="1208">
        <v>1</v>
      </c>
      <c r="E900" s="1208">
        <v>3</v>
      </c>
      <c r="F900" s="1208">
        <v>6</v>
      </c>
      <c r="G900" s="1208">
        <v>32</v>
      </c>
      <c r="H900" s="1208">
        <v>214.2</v>
      </c>
      <c r="I900" s="1208">
        <v>265.7</v>
      </c>
      <c r="J900" s="1209">
        <v>2482.6999999999998</v>
      </c>
      <c r="K900" s="1209">
        <v>11.590569561157796</v>
      </c>
      <c r="L900" s="1615" t="s">
        <v>1003</v>
      </c>
      <c r="M900" s="1211">
        <v>1365000</v>
      </c>
      <c r="N900" s="1211">
        <v>9485220.0000000019</v>
      </c>
      <c r="O900" s="562">
        <v>7579299.9999999991</v>
      </c>
    </row>
    <row r="901" spans="1:15" x14ac:dyDescent="0.15">
      <c r="A901" s="7" t="s">
        <v>1925</v>
      </c>
      <c r="B901" s="246"/>
      <c r="C901" s="246"/>
      <c r="D901" s="246"/>
      <c r="E901" s="246"/>
      <c r="F901" s="246"/>
      <c r="G901" s="246"/>
      <c r="H901" s="249"/>
      <c r="I901" s="249"/>
      <c r="J901" s="249"/>
      <c r="K901" s="257"/>
      <c r="L901" s="258"/>
      <c r="M901" s="259"/>
      <c r="N901" s="259"/>
      <c r="O901" s="259"/>
    </row>
    <row r="902" spans="1:15" x14ac:dyDescent="0.15">
      <c r="A902" s="42"/>
      <c r="B902" s="246"/>
      <c r="C902" s="246"/>
      <c r="D902" s="246"/>
      <c r="E902" s="246"/>
      <c r="F902" s="246"/>
      <c r="G902" s="246"/>
      <c r="H902" s="249"/>
      <c r="I902" s="249"/>
      <c r="J902" s="249"/>
      <c r="K902" s="257"/>
      <c r="L902" s="258"/>
      <c r="M902" s="259"/>
      <c r="N902" s="259"/>
      <c r="O902" s="259"/>
    </row>
    <row r="903" spans="1:15" x14ac:dyDescent="0.15">
      <c r="A903" s="42"/>
      <c r="B903" s="246"/>
      <c r="C903" s="246"/>
      <c r="D903" s="246"/>
      <c r="E903" s="246"/>
      <c r="F903" s="246"/>
      <c r="G903" s="246"/>
      <c r="H903" s="249"/>
      <c r="I903" s="249"/>
      <c r="J903" s="249"/>
      <c r="K903" s="257"/>
      <c r="L903" s="258"/>
      <c r="M903" s="259"/>
      <c r="N903" s="259"/>
      <c r="O903" s="259"/>
    </row>
    <row r="904" spans="1:15" ht="14" x14ac:dyDescent="0.15">
      <c r="A904" s="2815" t="s">
        <v>1958</v>
      </c>
      <c r="B904" s="2815"/>
      <c r="C904" s="2815"/>
      <c r="D904" s="2815"/>
      <c r="E904" s="2815"/>
      <c r="F904" s="2815"/>
      <c r="G904" s="2815"/>
      <c r="H904" s="2815"/>
      <c r="I904" s="2815"/>
      <c r="J904" s="2815"/>
      <c r="K904" s="2815"/>
      <c r="L904" s="2815"/>
      <c r="M904" s="2815"/>
      <c r="N904" s="2815"/>
      <c r="O904" s="2815"/>
    </row>
    <row r="905" spans="1:15" x14ac:dyDescent="0.15">
      <c r="A905" s="247"/>
      <c r="B905" s="247"/>
      <c r="C905" s="246"/>
      <c r="D905" s="246"/>
      <c r="E905" s="246"/>
      <c r="F905" s="246"/>
      <c r="G905" s="246"/>
      <c r="H905" s="249"/>
      <c r="I905" s="249"/>
      <c r="J905" s="249"/>
      <c r="K905" s="257"/>
      <c r="L905" s="258"/>
      <c r="M905" s="259"/>
      <c r="N905" s="259"/>
      <c r="O905" s="259"/>
    </row>
    <row r="906" spans="1:15" ht="14" thickBot="1" x14ac:dyDescent="0.2">
      <c r="A906" s="8" t="s">
        <v>1743</v>
      </c>
      <c r="B906" s="247"/>
      <c r="C906" s="246"/>
      <c r="D906" s="246"/>
      <c r="E906" s="246"/>
      <c r="F906" s="246"/>
      <c r="G906" s="246"/>
      <c r="H906" s="249"/>
      <c r="I906" s="249"/>
      <c r="J906" s="249"/>
      <c r="K906" s="249"/>
      <c r="L906" s="250"/>
      <c r="M906" s="246"/>
      <c r="N906" s="246"/>
      <c r="O906" s="246"/>
    </row>
    <row r="907" spans="1:15" ht="15" customHeight="1" x14ac:dyDescent="0.15">
      <c r="A907" s="2816" t="s">
        <v>343</v>
      </c>
      <c r="B907" s="2819" t="s">
        <v>1959</v>
      </c>
      <c r="C907" s="2820"/>
      <c r="D907" s="2820"/>
      <c r="E907" s="2820"/>
      <c r="F907" s="2820"/>
      <c r="G907" s="2820"/>
      <c r="H907" s="2820"/>
      <c r="I907" s="2820"/>
      <c r="J907" s="2820"/>
      <c r="K907" s="2820"/>
      <c r="L907" s="2820"/>
      <c r="M907" s="2820"/>
      <c r="N907" s="2820"/>
      <c r="O907" s="2821"/>
    </row>
    <row r="908" spans="1:15" ht="15" customHeight="1" x14ac:dyDescent="0.15">
      <c r="A908" s="2817"/>
      <c r="B908" s="2822" t="s">
        <v>205</v>
      </c>
      <c r="C908" s="2822"/>
      <c r="D908" s="2822"/>
      <c r="E908" s="2822"/>
      <c r="F908" s="2822"/>
      <c r="G908" s="2822"/>
      <c r="H908" s="2822"/>
      <c r="I908" s="2822"/>
      <c r="J908" s="2283"/>
      <c r="K908" s="2283" t="s">
        <v>926</v>
      </c>
      <c r="L908" s="2283"/>
      <c r="M908" s="1199" t="s">
        <v>453</v>
      </c>
      <c r="N908" s="1199" t="s">
        <v>932</v>
      </c>
      <c r="O908" s="1204" t="s">
        <v>932</v>
      </c>
    </row>
    <row r="909" spans="1:15" ht="15" customHeight="1" x14ac:dyDescent="0.15">
      <c r="A909" s="2817"/>
      <c r="B909" s="2283" t="s">
        <v>449</v>
      </c>
      <c r="C909" s="2283"/>
      <c r="D909" s="2283" t="s">
        <v>1757</v>
      </c>
      <c r="E909" s="2283"/>
      <c r="F909" s="2283"/>
      <c r="G909" s="2283" t="s">
        <v>933</v>
      </c>
      <c r="H909" s="2283"/>
      <c r="I909" s="2283" t="s">
        <v>449</v>
      </c>
      <c r="J909" s="2308" t="s">
        <v>934</v>
      </c>
      <c r="K909" s="2308" t="s">
        <v>864</v>
      </c>
      <c r="L909" s="2308" t="s">
        <v>345</v>
      </c>
      <c r="M909" s="1200" t="s">
        <v>935</v>
      </c>
      <c r="N909" s="1200" t="s">
        <v>936</v>
      </c>
      <c r="O909" s="1205" t="s">
        <v>935</v>
      </c>
    </row>
    <row r="910" spans="1:15" ht="15" customHeight="1" x14ac:dyDescent="0.15">
      <c r="A910" s="2817"/>
      <c r="B910" s="2308" t="s">
        <v>938</v>
      </c>
      <c r="C910" s="2308" t="s">
        <v>940</v>
      </c>
      <c r="D910" s="2308" t="s">
        <v>1972</v>
      </c>
      <c r="E910" s="2308" t="s">
        <v>889</v>
      </c>
      <c r="F910" s="2308" t="s">
        <v>939</v>
      </c>
      <c r="G910" s="2308" t="s">
        <v>941</v>
      </c>
      <c r="H910" s="2308" t="s">
        <v>858</v>
      </c>
      <c r="I910" s="2308" t="s">
        <v>857</v>
      </c>
      <c r="J910" s="2308" t="s">
        <v>942</v>
      </c>
      <c r="K910" s="2308" t="s">
        <v>943</v>
      </c>
      <c r="L910" s="2308" t="s">
        <v>351</v>
      </c>
      <c r="M910" s="1200" t="s">
        <v>944</v>
      </c>
      <c r="N910" s="1200" t="s">
        <v>945</v>
      </c>
      <c r="O910" s="1205" t="s">
        <v>946</v>
      </c>
    </row>
    <row r="911" spans="1:15" ht="15" customHeight="1" thickBot="1" x14ac:dyDescent="0.2">
      <c r="A911" s="2818"/>
      <c r="B911" s="2032">
        <v>43100</v>
      </c>
      <c r="C911" s="2309">
        <v>2018</v>
      </c>
      <c r="D911" s="2309">
        <v>2018</v>
      </c>
      <c r="E911" s="2309">
        <v>2018</v>
      </c>
      <c r="F911" s="2309">
        <v>2018</v>
      </c>
      <c r="G911" s="2309" t="s">
        <v>947</v>
      </c>
      <c r="H911" s="1203">
        <v>2018</v>
      </c>
      <c r="I911" s="2032">
        <v>43465</v>
      </c>
      <c r="J911" s="2032" t="s">
        <v>1960</v>
      </c>
      <c r="K911" s="2032" t="s">
        <v>1960</v>
      </c>
      <c r="L911" s="2309" t="s">
        <v>457</v>
      </c>
      <c r="M911" s="1202" t="s">
        <v>948</v>
      </c>
      <c r="N911" s="1202" t="s">
        <v>949</v>
      </c>
      <c r="O911" s="1206" t="s">
        <v>949</v>
      </c>
    </row>
    <row r="912" spans="1:15" ht="15" customHeight="1" x14ac:dyDescent="0.15">
      <c r="A912" s="1212" t="s">
        <v>367</v>
      </c>
      <c r="B912" s="1207">
        <v>308.3</v>
      </c>
      <c r="C912" s="1207">
        <v>35.5</v>
      </c>
      <c r="D912" s="1207">
        <v>23</v>
      </c>
      <c r="E912" s="1207">
        <v>7</v>
      </c>
      <c r="F912" s="1207">
        <v>15</v>
      </c>
      <c r="G912" s="1207">
        <v>18</v>
      </c>
      <c r="H912" s="1207">
        <v>245.3</v>
      </c>
      <c r="I912" s="1207">
        <v>321.8</v>
      </c>
      <c r="J912" s="1213">
        <v>1595.05</v>
      </c>
      <c r="K912" s="1626">
        <v>6.5024459845087641</v>
      </c>
      <c r="L912" s="405"/>
      <c r="M912" s="1215"/>
      <c r="N912" s="1215"/>
      <c r="O912" s="1216"/>
    </row>
    <row r="913" spans="1:15" ht="15" customHeight="1" x14ac:dyDescent="0.15">
      <c r="A913" s="1036" t="s">
        <v>368</v>
      </c>
      <c r="B913" s="1585">
        <v>22</v>
      </c>
      <c r="C913" s="1223">
        <v>5</v>
      </c>
      <c r="D913" s="1223">
        <v>4</v>
      </c>
      <c r="E913" s="1223">
        <v>3</v>
      </c>
      <c r="F913" s="1223">
        <v>0</v>
      </c>
      <c r="G913" s="1223">
        <v>0</v>
      </c>
      <c r="H913" s="1224">
        <v>15</v>
      </c>
      <c r="I913" s="1224">
        <v>24</v>
      </c>
      <c r="J913" s="1225">
        <v>90</v>
      </c>
      <c r="K913" s="1223">
        <v>6</v>
      </c>
      <c r="L913" s="2160" t="s">
        <v>1003</v>
      </c>
      <c r="M913" s="2186">
        <v>1578000</v>
      </c>
      <c r="N913" s="1033">
        <v>13690390</v>
      </c>
      <c r="O913" s="1227">
        <v>7623842</v>
      </c>
    </row>
    <row r="914" spans="1:15" ht="15" customHeight="1" x14ac:dyDescent="0.15">
      <c r="A914" s="1036" t="s">
        <v>369</v>
      </c>
      <c r="B914" s="1585">
        <v>0</v>
      </c>
      <c r="C914" s="1223"/>
      <c r="D914" s="1223"/>
      <c r="E914" s="1223"/>
      <c r="F914" s="1223"/>
      <c r="G914" s="1223"/>
      <c r="H914" s="1224">
        <v>0</v>
      </c>
      <c r="I914" s="1224">
        <v>0</v>
      </c>
      <c r="J914" s="1225">
        <v>0</v>
      </c>
      <c r="K914" s="1223"/>
      <c r="L914" s="1226"/>
      <c r="M914" s="2076"/>
      <c r="N914" s="1033"/>
      <c r="O914" s="1227"/>
    </row>
    <row r="915" spans="1:15" ht="15" customHeight="1" x14ac:dyDescent="0.15">
      <c r="A915" s="1036" t="s">
        <v>370</v>
      </c>
      <c r="B915" s="1585">
        <v>135.5</v>
      </c>
      <c r="C915" s="1223">
        <v>8</v>
      </c>
      <c r="D915" s="1223">
        <v>4</v>
      </c>
      <c r="E915" s="1223">
        <v>0</v>
      </c>
      <c r="F915" s="1223">
        <v>0</v>
      </c>
      <c r="G915" s="1223">
        <v>8</v>
      </c>
      <c r="H915" s="1224">
        <v>123.5</v>
      </c>
      <c r="I915" s="1224">
        <v>143.5</v>
      </c>
      <c r="J915" s="1225">
        <v>802.75</v>
      </c>
      <c r="K915" s="1223">
        <v>6.5</v>
      </c>
      <c r="L915" s="2160" t="s">
        <v>1003</v>
      </c>
      <c r="M915" s="2186">
        <v>1578000</v>
      </c>
      <c r="N915" s="1033">
        <v>13690390</v>
      </c>
      <c r="O915" s="1227">
        <v>7623842</v>
      </c>
    </row>
    <row r="916" spans="1:15" ht="15" customHeight="1" x14ac:dyDescent="0.15">
      <c r="A916" s="1036" t="s">
        <v>371</v>
      </c>
      <c r="B916" s="1585">
        <v>13</v>
      </c>
      <c r="C916" s="1223">
        <v>2</v>
      </c>
      <c r="D916" s="1223">
        <v>0</v>
      </c>
      <c r="E916" s="1223">
        <v>0</v>
      </c>
      <c r="F916" s="1223">
        <v>5</v>
      </c>
      <c r="G916" s="1223">
        <v>0</v>
      </c>
      <c r="H916" s="1224">
        <v>8</v>
      </c>
      <c r="I916" s="1224">
        <v>10</v>
      </c>
      <c r="J916" s="1225">
        <v>48</v>
      </c>
      <c r="K916" s="1223">
        <v>6</v>
      </c>
      <c r="L916" s="2160" t="s">
        <v>1003</v>
      </c>
      <c r="M916" s="2186">
        <v>1578000</v>
      </c>
      <c r="N916" s="1033">
        <v>13690390</v>
      </c>
      <c r="O916" s="1227">
        <v>7623842</v>
      </c>
    </row>
    <row r="917" spans="1:15" ht="15" customHeight="1" x14ac:dyDescent="0.15">
      <c r="A917" s="1036" t="s">
        <v>372</v>
      </c>
      <c r="B917" s="1585">
        <v>20</v>
      </c>
      <c r="C917" s="1223">
        <v>2</v>
      </c>
      <c r="D917" s="1223">
        <v>4</v>
      </c>
      <c r="E917" s="1223">
        <v>0</v>
      </c>
      <c r="F917" s="1223">
        <v>1</v>
      </c>
      <c r="G917" s="1223">
        <v>2</v>
      </c>
      <c r="H917" s="1224">
        <v>13</v>
      </c>
      <c r="I917" s="1224">
        <v>21</v>
      </c>
      <c r="J917" s="1225">
        <v>78</v>
      </c>
      <c r="K917" s="1223">
        <v>6</v>
      </c>
      <c r="L917" s="2160" t="s">
        <v>1003</v>
      </c>
      <c r="M917" s="2186">
        <v>1578000</v>
      </c>
      <c r="N917" s="1033">
        <v>13690390</v>
      </c>
      <c r="O917" s="1227">
        <v>7623842</v>
      </c>
    </row>
    <row r="918" spans="1:15" ht="15" customHeight="1" x14ac:dyDescent="0.15">
      <c r="A918" s="1036" t="s">
        <v>373</v>
      </c>
      <c r="B918" s="1585">
        <v>4.5</v>
      </c>
      <c r="C918" s="1223">
        <v>0.5</v>
      </c>
      <c r="D918" s="1223">
        <v>0</v>
      </c>
      <c r="E918" s="1223">
        <v>0</v>
      </c>
      <c r="F918" s="1223">
        <v>0</v>
      </c>
      <c r="G918" s="1223">
        <v>0</v>
      </c>
      <c r="H918" s="1224">
        <v>4.5</v>
      </c>
      <c r="I918" s="1224">
        <v>5</v>
      </c>
      <c r="J918" s="1225">
        <v>18</v>
      </c>
      <c r="K918" s="1223">
        <v>4</v>
      </c>
      <c r="L918" s="2160" t="s">
        <v>1003</v>
      </c>
      <c r="M918" s="2186">
        <v>1578000</v>
      </c>
      <c r="N918" s="1033">
        <v>13690390</v>
      </c>
      <c r="O918" s="1227">
        <v>7623842</v>
      </c>
    </row>
    <row r="919" spans="1:15" ht="15" customHeight="1" x14ac:dyDescent="0.15">
      <c r="A919" s="1036" t="s">
        <v>950</v>
      </c>
      <c r="B919" s="1585">
        <v>41.5</v>
      </c>
      <c r="C919" s="1223">
        <v>4</v>
      </c>
      <c r="D919" s="1223">
        <v>6</v>
      </c>
      <c r="E919" s="1223">
        <v>2</v>
      </c>
      <c r="F919" s="1223">
        <v>3</v>
      </c>
      <c r="G919" s="1223">
        <v>0</v>
      </c>
      <c r="H919" s="1224">
        <v>30.5</v>
      </c>
      <c r="I919" s="1224">
        <v>40.5</v>
      </c>
      <c r="J919" s="1225">
        <v>213.5</v>
      </c>
      <c r="K919" s="1223">
        <v>7</v>
      </c>
      <c r="L919" s="2160" t="s">
        <v>1003</v>
      </c>
      <c r="M919" s="2186">
        <v>1578000</v>
      </c>
      <c r="N919" s="1033">
        <v>13690390</v>
      </c>
      <c r="O919" s="1227">
        <v>7623842</v>
      </c>
    </row>
    <row r="920" spans="1:15" ht="15" customHeight="1" x14ac:dyDescent="0.15">
      <c r="A920" s="1036" t="s">
        <v>375</v>
      </c>
      <c r="B920" s="1585">
        <v>14.8</v>
      </c>
      <c r="C920" s="1223">
        <v>1</v>
      </c>
      <c r="D920" s="1223">
        <v>0</v>
      </c>
      <c r="E920" s="1223">
        <v>0</v>
      </c>
      <c r="F920" s="1223">
        <v>0</v>
      </c>
      <c r="G920" s="1223">
        <v>1</v>
      </c>
      <c r="H920" s="1224">
        <v>13.8</v>
      </c>
      <c r="I920" s="1224">
        <v>15.8</v>
      </c>
      <c r="J920" s="1225">
        <v>82.800000000000011</v>
      </c>
      <c r="K920" s="1223">
        <v>6</v>
      </c>
      <c r="L920" s="2160" t="s">
        <v>1003</v>
      </c>
      <c r="M920" s="2186">
        <v>1578000</v>
      </c>
      <c r="N920" s="1033">
        <v>13690390</v>
      </c>
      <c r="O920" s="1227">
        <v>7623842</v>
      </c>
    </row>
    <row r="921" spans="1:15" ht="15" customHeight="1" x14ac:dyDescent="0.15">
      <c r="A921" s="1036" t="s">
        <v>951</v>
      </c>
      <c r="B921" s="1585">
        <v>15</v>
      </c>
      <c r="C921" s="1223">
        <v>6</v>
      </c>
      <c r="D921" s="1223">
        <v>4</v>
      </c>
      <c r="E921" s="1223">
        <v>2</v>
      </c>
      <c r="F921" s="1223">
        <v>2</v>
      </c>
      <c r="G921" s="1223">
        <v>3</v>
      </c>
      <c r="H921" s="1224">
        <v>4</v>
      </c>
      <c r="I921" s="1224">
        <v>17</v>
      </c>
      <c r="J921" s="1225">
        <v>24</v>
      </c>
      <c r="K921" s="1223">
        <v>6</v>
      </c>
      <c r="L921" s="2160" t="s">
        <v>1003</v>
      </c>
      <c r="M921" s="2186">
        <v>1578000</v>
      </c>
      <c r="N921" s="1033">
        <v>13690390</v>
      </c>
      <c r="O921" s="1227">
        <v>7623842</v>
      </c>
    </row>
    <row r="922" spans="1:15" ht="15" customHeight="1" x14ac:dyDescent="0.15">
      <c r="A922" s="1036" t="s">
        <v>377</v>
      </c>
      <c r="B922" s="1585">
        <v>22.5</v>
      </c>
      <c r="C922" s="1223">
        <v>2</v>
      </c>
      <c r="D922" s="1223">
        <v>0</v>
      </c>
      <c r="E922" s="1223">
        <v>0</v>
      </c>
      <c r="F922" s="1223">
        <v>0</v>
      </c>
      <c r="G922" s="1223">
        <v>2</v>
      </c>
      <c r="H922" s="1224">
        <v>20.5</v>
      </c>
      <c r="I922" s="1224">
        <v>24.5</v>
      </c>
      <c r="J922" s="1225">
        <v>164</v>
      </c>
      <c r="K922" s="1223">
        <v>8</v>
      </c>
      <c r="L922" s="2160" t="s">
        <v>1003</v>
      </c>
      <c r="M922" s="2186">
        <v>1578000</v>
      </c>
      <c r="N922" s="1033">
        <v>13690390</v>
      </c>
      <c r="O922" s="1227">
        <v>7623842</v>
      </c>
    </row>
    <row r="923" spans="1:15" ht="15" customHeight="1" x14ac:dyDescent="0.15">
      <c r="A923" s="1036" t="s">
        <v>378</v>
      </c>
      <c r="B923" s="1585">
        <v>0</v>
      </c>
      <c r="C923" s="1223"/>
      <c r="D923" s="1223"/>
      <c r="E923" s="1223"/>
      <c r="F923" s="1223"/>
      <c r="G923" s="1223"/>
      <c r="H923" s="1224">
        <v>0</v>
      </c>
      <c r="I923" s="1224">
        <v>0</v>
      </c>
      <c r="J923" s="1225">
        <v>0</v>
      </c>
      <c r="K923" s="1223"/>
      <c r="L923" s="1226"/>
      <c r="M923" s="2076"/>
      <c r="N923" s="1033"/>
      <c r="O923" s="1227"/>
    </row>
    <row r="924" spans="1:15" ht="15" customHeight="1" x14ac:dyDescent="0.15">
      <c r="A924" s="1036" t="s">
        <v>952</v>
      </c>
      <c r="B924" s="1585">
        <v>5</v>
      </c>
      <c r="C924" s="1223">
        <v>3</v>
      </c>
      <c r="D924" s="1223">
        <v>1</v>
      </c>
      <c r="E924" s="1223">
        <v>0</v>
      </c>
      <c r="F924" s="1223">
        <v>0</v>
      </c>
      <c r="G924" s="1223">
        <v>2</v>
      </c>
      <c r="H924" s="1224">
        <v>2</v>
      </c>
      <c r="I924" s="1224">
        <v>8</v>
      </c>
      <c r="J924" s="1225">
        <v>11</v>
      </c>
      <c r="K924" s="1223">
        <v>5.5</v>
      </c>
      <c r="L924" s="2160" t="s">
        <v>1003</v>
      </c>
      <c r="M924" s="2186">
        <v>1578000</v>
      </c>
      <c r="N924" s="1033">
        <v>13690390</v>
      </c>
      <c r="O924" s="1227">
        <v>7623842</v>
      </c>
    </row>
    <row r="925" spans="1:15" ht="15" customHeight="1" x14ac:dyDescent="0.15">
      <c r="A925" s="1036" t="s">
        <v>380</v>
      </c>
      <c r="B925" s="1585">
        <v>14.5</v>
      </c>
      <c r="C925" s="1223">
        <v>2</v>
      </c>
      <c r="D925" s="1223">
        <v>0</v>
      </c>
      <c r="E925" s="1223">
        <v>0</v>
      </c>
      <c r="F925" s="1223">
        <v>4</v>
      </c>
      <c r="G925" s="1223">
        <v>0</v>
      </c>
      <c r="H925" s="1224">
        <v>10.5</v>
      </c>
      <c r="I925" s="1224">
        <v>12.5</v>
      </c>
      <c r="J925" s="1225">
        <v>63</v>
      </c>
      <c r="K925" s="1223">
        <v>6</v>
      </c>
      <c r="L925" s="2160" t="s">
        <v>1003</v>
      </c>
      <c r="M925" s="2186">
        <v>1578000</v>
      </c>
      <c r="N925" s="1033">
        <v>13690390</v>
      </c>
      <c r="O925" s="1227">
        <v>7623842</v>
      </c>
    </row>
    <row r="926" spans="1:15" ht="15" customHeight="1" x14ac:dyDescent="0.15">
      <c r="A926" s="1036" t="s">
        <v>381</v>
      </c>
      <c r="B926" s="1585">
        <v>0</v>
      </c>
      <c r="C926" s="1223"/>
      <c r="D926" s="1223"/>
      <c r="E926" s="1223"/>
      <c r="F926" s="1223"/>
      <c r="G926" s="1223"/>
      <c r="H926" s="1224">
        <v>0</v>
      </c>
      <c r="I926" s="1224">
        <v>0</v>
      </c>
      <c r="J926" s="1225">
        <v>0</v>
      </c>
      <c r="K926" s="1225"/>
      <c r="L926" s="1226"/>
      <c r="M926" s="2076"/>
      <c r="N926" s="1624"/>
      <c r="O926" s="1625"/>
    </row>
    <row r="927" spans="1:15" ht="15" customHeight="1" x14ac:dyDescent="0.15">
      <c r="A927" s="1036" t="s">
        <v>382</v>
      </c>
      <c r="B927" s="1030">
        <v>0</v>
      </c>
      <c r="C927" s="1223"/>
      <c r="D927" s="1223"/>
      <c r="E927" s="1223"/>
      <c r="F927" s="1223"/>
      <c r="G927" s="1223"/>
      <c r="H927" s="1224">
        <v>0</v>
      </c>
      <c r="I927" s="1224">
        <v>0</v>
      </c>
      <c r="J927" s="1225">
        <v>0</v>
      </c>
      <c r="K927" s="1225"/>
      <c r="L927" s="1226"/>
      <c r="M927" s="2076"/>
      <c r="N927" s="1624"/>
      <c r="O927" s="1625"/>
    </row>
    <row r="928" spans="1:15" ht="15" customHeight="1" x14ac:dyDescent="0.15">
      <c r="A928" s="484" t="s">
        <v>953</v>
      </c>
      <c r="B928" s="1076">
        <v>227</v>
      </c>
      <c r="C928" s="1076">
        <v>14.5</v>
      </c>
      <c r="D928" s="1076">
        <v>0</v>
      </c>
      <c r="E928" s="1076">
        <v>0</v>
      </c>
      <c r="F928" s="1076">
        <v>0</v>
      </c>
      <c r="G928" s="1076">
        <v>15</v>
      </c>
      <c r="H928" s="1076">
        <v>212</v>
      </c>
      <c r="I928" s="1076">
        <v>241.5</v>
      </c>
      <c r="J928" s="1228">
        <v>1323.75</v>
      </c>
      <c r="K928" s="1626">
        <v>6.2441037735849054</v>
      </c>
      <c r="L928" s="1230"/>
      <c r="M928" s="2187"/>
      <c r="N928" s="485"/>
      <c r="O928" s="486"/>
    </row>
    <row r="929" spans="1:15" ht="15" customHeight="1" x14ac:dyDescent="0.15">
      <c r="A929" s="1036" t="s">
        <v>384</v>
      </c>
      <c r="B929" s="1585">
        <v>192.5</v>
      </c>
      <c r="C929" s="1223">
        <v>10</v>
      </c>
      <c r="D929" s="1223">
        <v>0</v>
      </c>
      <c r="E929" s="1223">
        <v>0</v>
      </c>
      <c r="F929" s="1223">
        <v>0</v>
      </c>
      <c r="G929" s="1223">
        <v>15</v>
      </c>
      <c r="H929" s="1224">
        <v>177.5</v>
      </c>
      <c r="I929" s="1224">
        <v>202.5</v>
      </c>
      <c r="J929" s="1225">
        <v>1118.25</v>
      </c>
      <c r="K929" s="1223">
        <v>6.3</v>
      </c>
      <c r="L929" s="2160" t="s">
        <v>1003</v>
      </c>
      <c r="M929" s="2186">
        <v>1578000</v>
      </c>
      <c r="N929" s="1033">
        <v>13690390</v>
      </c>
      <c r="O929" s="1227">
        <v>7623842</v>
      </c>
    </row>
    <row r="930" spans="1:15" ht="15" customHeight="1" x14ac:dyDescent="0.15">
      <c r="A930" s="1036" t="s">
        <v>385</v>
      </c>
      <c r="B930" s="1585">
        <v>33</v>
      </c>
      <c r="C930" s="1223">
        <v>4</v>
      </c>
      <c r="D930" s="1223">
        <v>0</v>
      </c>
      <c r="E930" s="1223">
        <v>0</v>
      </c>
      <c r="F930" s="1223">
        <v>0</v>
      </c>
      <c r="G930" s="1223">
        <v>0</v>
      </c>
      <c r="H930" s="1224">
        <v>33</v>
      </c>
      <c r="I930" s="1224">
        <v>37</v>
      </c>
      <c r="J930" s="1225">
        <v>198</v>
      </c>
      <c r="K930" s="1223">
        <v>6</v>
      </c>
      <c r="L930" s="2160" t="s">
        <v>1003</v>
      </c>
      <c r="M930" s="2186">
        <v>1578000</v>
      </c>
      <c r="N930" s="1033">
        <v>13690390</v>
      </c>
      <c r="O930" s="1227">
        <v>7623842</v>
      </c>
    </row>
    <row r="931" spans="1:15" ht="15" customHeight="1" x14ac:dyDescent="0.15">
      <c r="A931" s="1036" t="s">
        <v>386</v>
      </c>
      <c r="B931" s="1585">
        <v>1.5</v>
      </c>
      <c r="C931" s="1223">
        <v>0.5</v>
      </c>
      <c r="D931" s="1223">
        <v>0</v>
      </c>
      <c r="E931" s="1223">
        <v>0</v>
      </c>
      <c r="F931" s="1223">
        <v>0</v>
      </c>
      <c r="G931" s="1223">
        <v>0</v>
      </c>
      <c r="H931" s="1224">
        <v>1.5</v>
      </c>
      <c r="I931" s="1224">
        <v>2</v>
      </c>
      <c r="J931" s="1225">
        <v>7.5</v>
      </c>
      <c r="K931" s="1223">
        <v>5</v>
      </c>
      <c r="L931" s="2160" t="s">
        <v>1003</v>
      </c>
      <c r="M931" s="2186">
        <v>1578000</v>
      </c>
      <c r="N931" s="1033">
        <v>13690390</v>
      </c>
      <c r="O931" s="1227">
        <v>7623842</v>
      </c>
    </row>
    <row r="932" spans="1:15" ht="15" customHeight="1" x14ac:dyDescent="0.15">
      <c r="A932" s="1036" t="s">
        <v>387</v>
      </c>
      <c r="B932" s="1030">
        <v>0</v>
      </c>
      <c r="C932" s="1223"/>
      <c r="D932" s="1223"/>
      <c r="E932" s="1223"/>
      <c r="F932" s="1223"/>
      <c r="G932" s="1223"/>
      <c r="H932" s="1224">
        <v>0</v>
      </c>
      <c r="I932" s="1224">
        <v>0</v>
      </c>
      <c r="J932" s="1225">
        <v>0</v>
      </c>
      <c r="K932" s="1225"/>
      <c r="L932" s="1226"/>
      <c r="M932" s="2076"/>
      <c r="N932" s="1624"/>
      <c r="O932" s="1625"/>
    </row>
    <row r="933" spans="1:15" ht="15" customHeight="1" x14ac:dyDescent="0.15">
      <c r="A933" s="1036" t="s">
        <v>388</v>
      </c>
      <c r="B933" s="1030">
        <v>0</v>
      </c>
      <c r="C933" s="1223"/>
      <c r="D933" s="1223"/>
      <c r="E933" s="1223"/>
      <c r="F933" s="1223"/>
      <c r="G933" s="1223"/>
      <c r="H933" s="1224">
        <v>0</v>
      </c>
      <c r="I933" s="1224">
        <v>0</v>
      </c>
      <c r="J933" s="1225">
        <v>0</v>
      </c>
      <c r="K933" s="1225"/>
      <c r="L933" s="1226"/>
      <c r="M933" s="2076"/>
      <c r="N933" s="1033"/>
      <c r="O933" s="1227"/>
    </row>
    <row r="934" spans="1:15" ht="15" customHeight="1" x14ac:dyDescent="0.15">
      <c r="A934" s="1232" t="s">
        <v>389</v>
      </c>
      <c r="B934" s="1076">
        <v>253</v>
      </c>
      <c r="C934" s="1076">
        <v>57</v>
      </c>
      <c r="D934" s="1076">
        <v>1</v>
      </c>
      <c r="E934" s="1076">
        <v>59</v>
      </c>
      <c r="F934" s="1076">
        <v>50</v>
      </c>
      <c r="G934" s="1076">
        <v>38</v>
      </c>
      <c r="H934" s="1076">
        <v>124</v>
      </c>
      <c r="I934" s="1076">
        <v>220</v>
      </c>
      <c r="J934" s="1228">
        <v>800.5</v>
      </c>
      <c r="K934" s="1626">
        <v>6.455645161290323</v>
      </c>
      <c r="L934" s="1230"/>
      <c r="M934" s="2187"/>
      <c r="N934" s="485"/>
      <c r="O934" s="486"/>
    </row>
    <row r="935" spans="1:15" ht="15" customHeight="1" x14ac:dyDescent="0.15">
      <c r="A935" s="1036" t="s">
        <v>390</v>
      </c>
      <c r="B935" s="1585">
        <v>117</v>
      </c>
      <c r="C935" s="1223">
        <v>45</v>
      </c>
      <c r="D935" s="1223">
        <v>0</v>
      </c>
      <c r="E935" s="1223">
        <v>32</v>
      </c>
      <c r="F935" s="1223">
        <v>22</v>
      </c>
      <c r="G935" s="1223">
        <v>25</v>
      </c>
      <c r="H935" s="1224">
        <v>38</v>
      </c>
      <c r="I935" s="1224">
        <v>108</v>
      </c>
      <c r="J935" s="1225">
        <v>266</v>
      </c>
      <c r="K935" s="1223">
        <v>7</v>
      </c>
      <c r="L935" s="2160" t="s">
        <v>1003</v>
      </c>
      <c r="M935" s="2186">
        <v>1578000</v>
      </c>
      <c r="N935" s="1033">
        <v>13690390</v>
      </c>
      <c r="O935" s="1227">
        <v>7623842</v>
      </c>
    </row>
    <row r="936" spans="1:15" ht="15" customHeight="1" x14ac:dyDescent="0.15">
      <c r="A936" s="1036" t="s">
        <v>391</v>
      </c>
      <c r="B936" s="1585">
        <v>5</v>
      </c>
      <c r="C936" s="1223">
        <v>0</v>
      </c>
      <c r="D936" s="1223">
        <v>1</v>
      </c>
      <c r="E936" s="1223">
        <v>1</v>
      </c>
      <c r="F936" s="1223">
        <v>2</v>
      </c>
      <c r="G936" s="1223">
        <v>0</v>
      </c>
      <c r="H936" s="1224">
        <v>1</v>
      </c>
      <c r="I936" s="1224">
        <v>2</v>
      </c>
      <c r="J936" s="1225">
        <v>8</v>
      </c>
      <c r="K936" s="1223">
        <v>8</v>
      </c>
      <c r="L936" s="2160" t="s">
        <v>1003</v>
      </c>
      <c r="M936" s="2186">
        <v>1578000</v>
      </c>
      <c r="N936" s="1033">
        <v>13690390</v>
      </c>
      <c r="O936" s="1227">
        <v>7623842</v>
      </c>
    </row>
    <row r="937" spans="1:15" ht="15" customHeight="1" x14ac:dyDescent="0.15">
      <c r="A937" s="1036" t="s">
        <v>392</v>
      </c>
      <c r="B937" s="1585">
        <v>1</v>
      </c>
      <c r="C937" s="1223"/>
      <c r="D937" s="1223"/>
      <c r="E937" s="1223"/>
      <c r="F937" s="1223"/>
      <c r="G937" s="1223"/>
      <c r="H937" s="1224">
        <v>1</v>
      </c>
      <c r="I937" s="1224">
        <v>1</v>
      </c>
      <c r="J937" s="1225">
        <v>6</v>
      </c>
      <c r="K937" s="1223">
        <v>6</v>
      </c>
      <c r="L937" s="2160" t="s">
        <v>1003</v>
      </c>
      <c r="M937" s="2186">
        <v>1578000</v>
      </c>
      <c r="N937" s="1033">
        <v>13690390</v>
      </c>
      <c r="O937" s="1227">
        <v>7623842</v>
      </c>
    </row>
    <row r="938" spans="1:15" ht="15" customHeight="1" x14ac:dyDescent="0.15">
      <c r="A938" s="1036" t="s">
        <v>393</v>
      </c>
      <c r="B938" s="1585">
        <v>33</v>
      </c>
      <c r="C938" s="1223">
        <v>0</v>
      </c>
      <c r="D938" s="1223">
        <v>0</v>
      </c>
      <c r="E938" s="1223">
        <v>11</v>
      </c>
      <c r="F938" s="1223">
        <v>11</v>
      </c>
      <c r="G938" s="1223">
        <v>0</v>
      </c>
      <c r="H938" s="1224">
        <v>11</v>
      </c>
      <c r="I938" s="1224">
        <v>11</v>
      </c>
      <c r="J938" s="1225">
        <v>77</v>
      </c>
      <c r="K938" s="1223">
        <v>7</v>
      </c>
      <c r="L938" s="2160" t="s">
        <v>1003</v>
      </c>
      <c r="M938" s="2186">
        <v>1578000</v>
      </c>
      <c r="N938" s="1033">
        <v>13690390</v>
      </c>
      <c r="O938" s="1227">
        <v>7623842</v>
      </c>
    </row>
    <row r="939" spans="1:15" ht="15" customHeight="1" x14ac:dyDescent="0.15">
      <c r="A939" s="1036" t="s">
        <v>394</v>
      </c>
      <c r="B939" s="1585">
        <v>10</v>
      </c>
      <c r="C939" s="1223">
        <v>3</v>
      </c>
      <c r="D939" s="1223">
        <v>0</v>
      </c>
      <c r="E939" s="1223">
        <v>2</v>
      </c>
      <c r="F939" s="1223">
        <v>0</v>
      </c>
      <c r="G939" s="1223">
        <v>3</v>
      </c>
      <c r="H939" s="1224">
        <v>5</v>
      </c>
      <c r="I939" s="1224">
        <v>11</v>
      </c>
      <c r="J939" s="1225">
        <v>35</v>
      </c>
      <c r="K939" s="1223">
        <v>7</v>
      </c>
      <c r="L939" s="2160" t="s">
        <v>1003</v>
      </c>
      <c r="M939" s="2186">
        <v>1578000</v>
      </c>
      <c r="N939" s="1033">
        <v>13690390</v>
      </c>
      <c r="O939" s="1227">
        <v>7623842</v>
      </c>
    </row>
    <row r="940" spans="1:15" ht="15" customHeight="1" x14ac:dyDescent="0.15">
      <c r="A940" s="1036" t="s">
        <v>395</v>
      </c>
      <c r="B940" s="1585">
        <v>17</v>
      </c>
      <c r="C940" s="1223">
        <v>5</v>
      </c>
      <c r="D940" s="1223">
        <v>0</v>
      </c>
      <c r="E940" s="1223">
        <v>0</v>
      </c>
      <c r="F940" s="1223">
        <v>0</v>
      </c>
      <c r="G940" s="1223">
        <v>6</v>
      </c>
      <c r="H940" s="1224">
        <v>6</v>
      </c>
      <c r="I940" s="1224">
        <v>17</v>
      </c>
      <c r="J940" s="1225">
        <v>36</v>
      </c>
      <c r="K940" s="1223">
        <v>6</v>
      </c>
      <c r="L940" s="2160" t="s">
        <v>1003</v>
      </c>
      <c r="M940" s="2186">
        <v>1578000</v>
      </c>
      <c r="N940" s="1033">
        <v>13690390</v>
      </c>
      <c r="O940" s="1227">
        <v>7623842</v>
      </c>
    </row>
    <row r="941" spans="1:15" ht="15" customHeight="1" x14ac:dyDescent="0.15">
      <c r="A941" s="1036" t="s">
        <v>396</v>
      </c>
      <c r="B941" s="1585">
        <v>64</v>
      </c>
      <c r="C941" s="1223">
        <v>0</v>
      </c>
      <c r="D941" s="1223">
        <v>0</v>
      </c>
      <c r="E941" s="1223">
        <v>12</v>
      </c>
      <c r="F941" s="1223">
        <v>15</v>
      </c>
      <c r="G941" s="1223">
        <v>3</v>
      </c>
      <c r="H941" s="1224">
        <v>61</v>
      </c>
      <c r="I941" s="1224">
        <v>64</v>
      </c>
      <c r="J941" s="1225">
        <v>366</v>
      </c>
      <c r="K941" s="1223">
        <v>6</v>
      </c>
      <c r="L941" s="2160" t="s">
        <v>1003</v>
      </c>
      <c r="M941" s="2186">
        <v>1578000</v>
      </c>
      <c r="N941" s="1033">
        <v>13690390</v>
      </c>
      <c r="O941" s="1227">
        <v>7623842</v>
      </c>
    </row>
    <row r="942" spans="1:15" ht="15" customHeight="1" x14ac:dyDescent="0.15">
      <c r="A942" s="1036" t="s">
        <v>397</v>
      </c>
      <c r="B942" s="1030">
        <v>6</v>
      </c>
      <c r="C942" s="1223">
        <v>4</v>
      </c>
      <c r="D942" s="1223">
        <v>0</v>
      </c>
      <c r="E942" s="1223">
        <v>1</v>
      </c>
      <c r="F942" s="1223">
        <v>0</v>
      </c>
      <c r="G942" s="1223">
        <v>1</v>
      </c>
      <c r="H942" s="1224">
        <v>1</v>
      </c>
      <c r="I942" s="1224">
        <v>6</v>
      </c>
      <c r="J942" s="1225">
        <v>6.5</v>
      </c>
      <c r="K942" s="1223">
        <v>6.5</v>
      </c>
      <c r="L942" s="2160" t="s">
        <v>1003</v>
      </c>
      <c r="M942" s="2186">
        <v>1578000</v>
      </c>
      <c r="N942" s="1033">
        <v>13690390</v>
      </c>
      <c r="O942" s="1227">
        <v>7623842</v>
      </c>
    </row>
    <row r="943" spans="1:15" ht="15" customHeight="1" x14ac:dyDescent="0.15">
      <c r="A943" s="1232" t="s">
        <v>398</v>
      </c>
      <c r="B943" s="1076">
        <v>636.5</v>
      </c>
      <c r="C943" s="1076">
        <v>25</v>
      </c>
      <c r="D943" s="1076">
        <v>3</v>
      </c>
      <c r="E943" s="1076">
        <v>35</v>
      </c>
      <c r="F943" s="1076">
        <v>60</v>
      </c>
      <c r="G943" s="1076">
        <v>17</v>
      </c>
      <c r="H943" s="1076">
        <v>523.5</v>
      </c>
      <c r="I943" s="1076">
        <v>566.5</v>
      </c>
      <c r="J943" s="1228">
        <v>3302</v>
      </c>
      <c r="K943" s="1626">
        <v>6.3075453677172879</v>
      </c>
      <c r="L943" s="1230"/>
      <c r="M943" s="2187"/>
      <c r="N943" s="485"/>
      <c r="O943" s="486"/>
    </row>
    <row r="944" spans="1:15" ht="15" customHeight="1" x14ac:dyDescent="0.15">
      <c r="A944" s="1036" t="s">
        <v>399</v>
      </c>
      <c r="B944" s="1585">
        <v>198.5</v>
      </c>
      <c r="C944" s="1223">
        <v>0</v>
      </c>
      <c r="D944" s="1223">
        <v>0</v>
      </c>
      <c r="E944" s="1223">
        <v>30</v>
      </c>
      <c r="F944" s="1223">
        <v>45</v>
      </c>
      <c r="G944" s="1223">
        <v>0</v>
      </c>
      <c r="H944" s="1224">
        <v>123.5</v>
      </c>
      <c r="I944" s="1224">
        <v>123.5</v>
      </c>
      <c r="J944" s="1225">
        <v>802.75</v>
      </c>
      <c r="K944" s="1223">
        <v>6.5</v>
      </c>
      <c r="L944" s="2160" t="s">
        <v>1003</v>
      </c>
      <c r="M944" s="2186">
        <v>1578000</v>
      </c>
      <c r="N944" s="1033">
        <v>13690390</v>
      </c>
      <c r="O944" s="1227">
        <v>7623842</v>
      </c>
    </row>
    <row r="945" spans="1:15" ht="15" customHeight="1" x14ac:dyDescent="0.15">
      <c r="A945" s="1036" t="s">
        <v>400</v>
      </c>
      <c r="B945" s="1585">
        <v>19</v>
      </c>
      <c r="C945" s="1223">
        <v>0</v>
      </c>
      <c r="D945" s="1223">
        <v>0</v>
      </c>
      <c r="E945" s="1223">
        <v>0</v>
      </c>
      <c r="F945" s="1223">
        <v>0</v>
      </c>
      <c r="G945" s="1223">
        <v>0</v>
      </c>
      <c r="H945" s="1224">
        <v>19</v>
      </c>
      <c r="I945" s="1224">
        <v>19</v>
      </c>
      <c r="J945" s="1225">
        <v>133</v>
      </c>
      <c r="K945" s="1223">
        <v>7</v>
      </c>
      <c r="L945" s="2160" t="s">
        <v>1003</v>
      </c>
      <c r="M945" s="2186">
        <v>1578000</v>
      </c>
      <c r="N945" s="1033">
        <v>13690390</v>
      </c>
      <c r="O945" s="1227">
        <v>7623842</v>
      </c>
    </row>
    <row r="946" spans="1:15" ht="15" customHeight="1" x14ac:dyDescent="0.15">
      <c r="A946" s="1036" t="s">
        <v>401</v>
      </c>
      <c r="B946" s="262">
        <v>1</v>
      </c>
      <c r="C946" s="1223">
        <v>0</v>
      </c>
      <c r="D946" s="1223">
        <v>0</v>
      </c>
      <c r="E946" s="1223">
        <v>0</v>
      </c>
      <c r="F946" s="1223">
        <v>0</v>
      </c>
      <c r="G946" s="1223">
        <v>0</v>
      </c>
      <c r="H946" s="1224">
        <v>1</v>
      </c>
      <c r="I946" s="1224">
        <v>1</v>
      </c>
      <c r="J946" s="1225">
        <v>6</v>
      </c>
      <c r="K946" s="1223">
        <v>6</v>
      </c>
      <c r="L946" s="2160" t="s">
        <v>1003</v>
      </c>
      <c r="M946" s="2186">
        <v>1578000</v>
      </c>
      <c r="N946" s="1033">
        <v>13690390</v>
      </c>
      <c r="O946" s="1227">
        <v>7623842</v>
      </c>
    </row>
    <row r="947" spans="1:15" ht="15" customHeight="1" x14ac:dyDescent="0.15">
      <c r="A947" s="1036" t="s">
        <v>402</v>
      </c>
      <c r="B947" s="262">
        <v>210</v>
      </c>
      <c r="C947" s="1223">
        <v>0</v>
      </c>
      <c r="D947" s="1223">
        <v>3</v>
      </c>
      <c r="E947" s="1223">
        <v>5</v>
      </c>
      <c r="F947" s="1223">
        <v>5</v>
      </c>
      <c r="G947" s="1223">
        <v>0</v>
      </c>
      <c r="H947" s="1224">
        <v>197</v>
      </c>
      <c r="I947" s="1224">
        <v>200</v>
      </c>
      <c r="J947" s="1225">
        <v>1182</v>
      </c>
      <c r="K947" s="1223">
        <v>6</v>
      </c>
      <c r="L947" s="2160" t="s">
        <v>1003</v>
      </c>
      <c r="M947" s="2186">
        <v>1578000</v>
      </c>
      <c r="N947" s="1033">
        <v>13690390</v>
      </c>
      <c r="O947" s="1227">
        <v>7623842</v>
      </c>
    </row>
    <row r="948" spans="1:15" ht="15" customHeight="1" x14ac:dyDescent="0.15">
      <c r="A948" s="1036" t="s">
        <v>403</v>
      </c>
      <c r="B948" s="262">
        <v>7.5</v>
      </c>
      <c r="C948" s="1223">
        <v>0</v>
      </c>
      <c r="D948" s="1223">
        <v>0</v>
      </c>
      <c r="E948" s="1223">
        <v>0</v>
      </c>
      <c r="F948" s="1223">
        <v>0</v>
      </c>
      <c r="G948" s="1223">
        <v>0</v>
      </c>
      <c r="H948" s="1224">
        <v>7.5</v>
      </c>
      <c r="I948" s="1224">
        <v>7.5</v>
      </c>
      <c r="J948" s="1225">
        <v>52.5</v>
      </c>
      <c r="K948" s="1223">
        <v>7</v>
      </c>
      <c r="L948" s="2160" t="s">
        <v>1003</v>
      </c>
      <c r="M948" s="2186">
        <v>1578000</v>
      </c>
      <c r="N948" s="1033">
        <v>13690390</v>
      </c>
      <c r="O948" s="1227">
        <v>7623842</v>
      </c>
    </row>
    <row r="949" spans="1:15" ht="15" customHeight="1" x14ac:dyDescent="0.15">
      <c r="A949" s="1036" t="s">
        <v>404</v>
      </c>
      <c r="B949" s="262">
        <v>29</v>
      </c>
      <c r="C949" s="1223">
        <v>2</v>
      </c>
      <c r="D949" s="1223">
        <v>0</v>
      </c>
      <c r="E949" s="1223">
        <v>0</v>
      </c>
      <c r="F949" s="1223">
        <v>10</v>
      </c>
      <c r="G949" s="1223">
        <v>2</v>
      </c>
      <c r="H949" s="1224">
        <v>17</v>
      </c>
      <c r="I949" s="1224">
        <v>21</v>
      </c>
      <c r="J949" s="1225">
        <v>102</v>
      </c>
      <c r="K949" s="1223">
        <v>6</v>
      </c>
      <c r="L949" s="2160" t="s">
        <v>1003</v>
      </c>
      <c r="M949" s="2186">
        <v>1578000</v>
      </c>
      <c r="N949" s="1033">
        <v>13690390</v>
      </c>
      <c r="O949" s="1227">
        <v>7623842</v>
      </c>
    </row>
    <row r="950" spans="1:15" ht="15" customHeight="1" x14ac:dyDescent="0.15">
      <c r="A950" s="1036" t="s">
        <v>405</v>
      </c>
      <c r="B950" s="262">
        <v>8</v>
      </c>
      <c r="C950" s="1223">
        <v>3</v>
      </c>
      <c r="D950" s="1223">
        <v>0</v>
      </c>
      <c r="E950" s="1223">
        <v>0</v>
      </c>
      <c r="F950" s="1223">
        <v>0</v>
      </c>
      <c r="G950" s="1223">
        <v>1</v>
      </c>
      <c r="H950" s="1224">
        <v>7</v>
      </c>
      <c r="I950" s="1224">
        <v>11</v>
      </c>
      <c r="J950" s="1225">
        <v>42</v>
      </c>
      <c r="K950" s="1223">
        <v>6</v>
      </c>
      <c r="L950" s="2160" t="s">
        <v>1003</v>
      </c>
      <c r="M950" s="2186">
        <v>1578000</v>
      </c>
      <c r="N950" s="1033">
        <v>13690390</v>
      </c>
      <c r="O950" s="1227">
        <v>7623842</v>
      </c>
    </row>
    <row r="951" spans="1:15" ht="15" customHeight="1" x14ac:dyDescent="0.15">
      <c r="A951" s="1036" t="s">
        <v>954</v>
      </c>
      <c r="B951" s="262">
        <v>159.5</v>
      </c>
      <c r="C951" s="1223">
        <v>20</v>
      </c>
      <c r="D951" s="1223">
        <v>0</v>
      </c>
      <c r="E951" s="1223">
        <v>0</v>
      </c>
      <c r="F951" s="1223">
        <v>0</v>
      </c>
      <c r="G951" s="1223">
        <v>14</v>
      </c>
      <c r="H951" s="1224">
        <v>145.5</v>
      </c>
      <c r="I951" s="1224">
        <v>179.5</v>
      </c>
      <c r="J951" s="1225">
        <v>945.75</v>
      </c>
      <c r="K951" s="1223">
        <v>6.5</v>
      </c>
      <c r="L951" s="2160" t="s">
        <v>1003</v>
      </c>
      <c r="M951" s="2186">
        <v>1578000</v>
      </c>
      <c r="N951" s="1033">
        <v>13690390</v>
      </c>
      <c r="O951" s="1227">
        <v>7623842</v>
      </c>
    </row>
    <row r="952" spans="1:15" ht="15" customHeight="1" thickBot="1" x14ac:dyDescent="0.2">
      <c r="A952" s="1217" t="s">
        <v>407</v>
      </c>
      <c r="B952" s="1628">
        <v>4</v>
      </c>
      <c r="C952" s="1218"/>
      <c r="D952" s="1218"/>
      <c r="E952" s="1218"/>
      <c r="F952" s="1218"/>
      <c r="G952" s="1218"/>
      <c r="H952" s="1224">
        <v>6</v>
      </c>
      <c r="I952" s="1224">
        <v>4</v>
      </c>
      <c r="J952" s="1617">
        <v>36</v>
      </c>
      <c r="K952" s="2426">
        <v>6</v>
      </c>
      <c r="L952" s="2160" t="s">
        <v>1003</v>
      </c>
      <c r="M952" s="2186">
        <v>1578000</v>
      </c>
      <c r="N952" s="1033">
        <v>13690390</v>
      </c>
      <c r="O952" s="1227">
        <v>7623842</v>
      </c>
    </row>
    <row r="953" spans="1:15" ht="15" customHeight="1" thickBot="1" x14ac:dyDescent="0.2">
      <c r="A953" s="449" t="s">
        <v>955</v>
      </c>
      <c r="B953" s="1208">
        <v>1424.8</v>
      </c>
      <c r="C953" s="1208">
        <v>132</v>
      </c>
      <c r="D953" s="1208">
        <v>27</v>
      </c>
      <c r="E953" s="1208">
        <v>101</v>
      </c>
      <c r="F953" s="1208">
        <v>125</v>
      </c>
      <c r="G953" s="1208">
        <v>88</v>
      </c>
      <c r="H953" s="1208">
        <v>1104.8</v>
      </c>
      <c r="I953" s="1208">
        <v>1349.8</v>
      </c>
      <c r="J953" s="1209">
        <v>7021.3</v>
      </c>
      <c r="K953" s="1209">
        <v>6.3552679217958001</v>
      </c>
      <c r="L953" s="1615" t="s">
        <v>1003</v>
      </c>
      <c r="M953" s="1211">
        <v>1578000</v>
      </c>
      <c r="N953" s="1211">
        <v>13690390.000000002</v>
      </c>
      <c r="O953" s="562">
        <v>7623842</v>
      </c>
    </row>
    <row r="954" spans="1:15" x14ac:dyDescent="0.15">
      <c r="A954" s="7" t="s">
        <v>1925</v>
      </c>
      <c r="B954" s="246"/>
      <c r="C954" s="246"/>
      <c r="D954" s="246"/>
      <c r="E954" s="246"/>
      <c r="F954" s="246"/>
      <c r="G954" s="246"/>
      <c r="H954" s="249"/>
      <c r="I954" s="249"/>
      <c r="J954" s="249"/>
      <c r="K954" s="257"/>
      <c r="L954" s="258"/>
      <c r="M954" s="259"/>
      <c r="N954" s="259"/>
      <c r="O954" s="259"/>
    </row>
    <row r="955" spans="1:15" x14ac:dyDescent="0.15">
      <c r="A955" s="42"/>
      <c r="B955" s="246"/>
      <c r="C955" s="246"/>
      <c r="D955" s="246"/>
      <c r="E955" s="246"/>
      <c r="F955" s="246"/>
      <c r="G955" s="246"/>
      <c r="H955" s="249"/>
      <c r="I955" s="249"/>
      <c r="J955" s="249"/>
      <c r="K955" s="1636"/>
      <c r="L955" s="258"/>
      <c r="M955" s="259"/>
      <c r="N955" s="259"/>
      <c r="O955" s="259"/>
    </row>
    <row r="956" spans="1:15" x14ac:dyDescent="0.15">
      <c r="A956" s="42"/>
      <c r="B956" s="246"/>
      <c r="C956" s="246"/>
      <c r="D956" s="246"/>
      <c r="E956" s="246"/>
      <c r="F956" s="246"/>
      <c r="G956" s="246"/>
      <c r="H956" s="249"/>
      <c r="I956" s="249"/>
      <c r="J956" s="249"/>
      <c r="K956" s="1636"/>
      <c r="L956" s="258"/>
      <c r="M956" s="259"/>
      <c r="N956" s="259"/>
      <c r="O956" s="259"/>
    </row>
    <row r="957" spans="1:15" ht="14" x14ac:dyDescent="0.15">
      <c r="A957" s="2815" t="s">
        <v>1958</v>
      </c>
      <c r="B957" s="2815"/>
      <c r="C957" s="2815"/>
      <c r="D957" s="2815"/>
      <c r="E957" s="2815"/>
      <c r="F957" s="2815"/>
      <c r="G957" s="2815"/>
      <c r="H957" s="2815"/>
      <c r="I957" s="2815"/>
      <c r="J957" s="2815"/>
      <c r="K957" s="2815"/>
      <c r="L957" s="2815"/>
      <c r="M957" s="2815"/>
      <c r="N957" s="2815"/>
      <c r="O957" s="2815"/>
    </row>
    <row r="958" spans="1:15" x14ac:dyDescent="0.15">
      <c r="A958" s="263"/>
      <c r="B958" s="263"/>
      <c r="C958" s="259"/>
      <c r="D958" s="259"/>
      <c r="E958" s="259"/>
      <c r="F958" s="259"/>
      <c r="G958" s="259"/>
      <c r="H958" s="257"/>
      <c r="I958" s="257"/>
      <c r="J958" s="257"/>
      <c r="K958" s="257"/>
      <c r="L958" s="258"/>
      <c r="M958" s="259"/>
      <c r="N958" s="259"/>
      <c r="O958" s="259"/>
    </row>
    <row r="959" spans="1:15" ht="14" thickBot="1" x14ac:dyDescent="0.2">
      <c r="A959" s="2047" t="s">
        <v>965</v>
      </c>
      <c r="B959" s="263"/>
      <c r="C959" s="259"/>
      <c r="D959" s="259"/>
      <c r="E959" s="259"/>
      <c r="F959" s="259"/>
      <c r="G959" s="259"/>
      <c r="H959" s="257"/>
      <c r="I959" s="257"/>
      <c r="J959" s="257"/>
      <c r="K959" s="257"/>
      <c r="L959" s="258"/>
      <c r="M959" s="259"/>
      <c r="N959" s="259"/>
      <c r="O959" s="259"/>
    </row>
    <row r="960" spans="1:15" ht="15" customHeight="1" x14ac:dyDescent="0.15">
      <c r="A960" s="2816" t="s">
        <v>343</v>
      </c>
      <c r="B960" s="2819" t="s">
        <v>1959</v>
      </c>
      <c r="C960" s="2820"/>
      <c r="D960" s="2820"/>
      <c r="E960" s="2820"/>
      <c r="F960" s="2820"/>
      <c r="G960" s="2820"/>
      <c r="H960" s="2820"/>
      <c r="I960" s="2820"/>
      <c r="J960" s="2820"/>
      <c r="K960" s="2820"/>
      <c r="L960" s="2820"/>
      <c r="M960" s="2820"/>
      <c r="N960" s="2820"/>
      <c r="O960" s="2821"/>
    </row>
    <row r="961" spans="1:15" ht="15" customHeight="1" x14ac:dyDescent="0.15">
      <c r="A961" s="2817"/>
      <c r="B961" s="2822" t="s">
        <v>205</v>
      </c>
      <c r="C961" s="2822"/>
      <c r="D961" s="2822"/>
      <c r="E961" s="2822"/>
      <c r="F961" s="2822"/>
      <c r="G961" s="2822"/>
      <c r="H961" s="2822"/>
      <c r="I961" s="2822"/>
      <c r="J961" s="2283"/>
      <c r="K961" s="2283" t="s">
        <v>926</v>
      </c>
      <c r="L961" s="2283"/>
      <c r="M961" s="1199" t="s">
        <v>453</v>
      </c>
      <c r="N961" s="1199" t="s">
        <v>932</v>
      </c>
      <c r="O961" s="1204" t="s">
        <v>932</v>
      </c>
    </row>
    <row r="962" spans="1:15" ht="15" customHeight="1" x14ac:dyDescent="0.15">
      <c r="A962" s="2817"/>
      <c r="B962" s="2283" t="s">
        <v>449</v>
      </c>
      <c r="C962" s="2283"/>
      <c r="D962" s="2283" t="s">
        <v>1757</v>
      </c>
      <c r="E962" s="2283"/>
      <c r="F962" s="2283"/>
      <c r="G962" s="2283" t="s">
        <v>933</v>
      </c>
      <c r="H962" s="2283"/>
      <c r="I962" s="2283" t="s">
        <v>449</v>
      </c>
      <c r="J962" s="2308" t="s">
        <v>934</v>
      </c>
      <c r="K962" s="2308" t="s">
        <v>864</v>
      </c>
      <c r="L962" s="2308" t="s">
        <v>345</v>
      </c>
      <c r="M962" s="1200" t="s">
        <v>935</v>
      </c>
      <c r="N962" s="1200" t="s">
        <v>936</v>
      </c>
      <c r="O962" s="1205" t="s">
        <v>935</v>
      </c>
    </row>
    <row r="963" spans="1:15" ht="15" customHeight="1" x14ac:dyDescent="0.15">
      <c r="A963" s="2817"/>
      <c r="B963" s="2308" t="s">
        <v>938</v>
      </c>
      <c r="C963" s="2308" t="s">
        <v>940</v>
      </c>
      <c r="D963" s="2308" t="s">
        <v>1972</v>
      </c>
      <c r="E963" s="2308" t="s">
        <v>889</v>
      </c>
      <c r="F963" s="2308" t="s">
        <v>939</v>
      </c>
      <c r="G963" s="2308" t="s">
        <v>941</v>
      </c>
      <c r="H963" s="2308" t="s">
        <v>858</v>
      </c>
      <c r="I963" s="2308" t="s">
        <v>857</v>
      </c>
      <c r="J963" s="2308" t="s">
        <v>942</v>
      </c>
      <c r="K963" s="2308" t="s">
        <v>943</v>
      </c>
      <c r="L963" s="2308" t="s">
        <v>351</v>
      </c>
      <c r="M963" s="1200" t="s">
        <v>944</v>
      </c>
      <c r="N963" s="1200" t="s">
        <v>945</v>
      </c>
      <c r="O963" s="1205" t="s">
        <v>946</v>
      </c>
    </row>
    <row r="964" spans="1:15" ht="15" customHeight="1" thickBot="1" x14ac:dyDescent="0.2">
      <c r="A964" s="2818"/>
      <c r="B964" s="2032">
        <v>43100</v>
      </c>
      <c r="C964" s="2309">
        <v>2018</v>
      </c>
      <c r="D964" s="2309">
        <v>2018</v>
      </c>
      <c r="E964" s="2309">
        <v>2018</v>
      </c>
      <c r="F964" s="2309">
        <v>2018</v>
      </c>
      <c r="G964" s="2309" t="s">
        <v>947</v>
      </c>
      <c r="H964" s="1203">
        <v>2018</v>
      </c>
      <c r="I964" s="2032">
        <v>43465</v>
      </c>
      <c r="J964" s="2032" t="s">
        <v>1960</v>
      </c>
      <c r="K964" s="2032" t="s">
        <v>1960</v>
      </c>
      <c r="L964" s="2309" t="s">
        <v>457</v>
      </c>
      <c r="M964" s="1202" t="s">
        <v>948</v>
      </c>
      <c r="N964" s="1202" t="s">
        <v>949</v>
      </c>
      <c r="O964" s="1206" t="s">
        <v>949</v>
      </c>
    </row>
    <row r="965" spans="1:15" ht="15" customHeight="1" x14ac:dyDescent="0.15">
      <c r="A965" s="1212" t="s">
        <v>367</v>
      </c>
      <c r="B965" s="1207">
        <v>627.5</v>
      </c>
      <c r="C965" s="1207">
        <v>40.5</v>
      </c>
      <c r="D965" s="1207">
        <v>26</v>
      </c>
      <c r="E965" s="1207">
        <v>4</v>
      </c>
      <c r="F965" s="1207">
        <v>43</v>
      </c>
      <c r="G965" s="1207">
        <v>42.5</v>
      </c>
      <c r="H965" s="1207">
        <v>512</v>
      </c>
      <c r="I965" s="1207">
        <v>621</v>
      </c>
      <c r="J965" s="1213">
        <v>7400</v>
      </c>
      <c r="K965" s="1626">
        <v>14.453125</v>
      </c>
      <c r="L965" s="405"/>
      <c r="M965" s="1215"/>
      <c r="N965" s="1215"/>
      <c r="O965" s="1216"/>
    </row>
    <row r="966" spans="1:15" ht="15" customHeight="1" x14ac:dyDescent="0.15">
      <c r="A966" s="1036" t="s">
        <v>368</v>
      </c>
      <c r="B966" s="1585">
        <v>43</v>
      </c>
      <c r="C966" s="1223">
        <v>4</v>
      </c>
      <c r="D966" s="1223">
        <v>3</v>
      </c>
      <c r="E966" s="1223">
        <v>2</v>
      </c>
      <c r="F966" s="1223">
        <v>0</v>
      </c>
      <c r="G966" s="1223">
        <v>0</v>
      </c>
      <c r="H966" s="1224">
        <v>38</v>
      </c>
      <c r="I966" s="1224">
        <v>45</v>
      </c>
      <c r="J966" s="1225">
        <v>608</v>
      </c>
      <c r="K966" s="1223">
        <v>16</v>
      </c>
      <c r="L966" s="2160" t="s">
        <v>1003</v>
      </c>
      <c r="M966" s="1033">
        <v>1616000</v>
      </c>
      <c r="N966" s="1033">
        <v>20878220</v>
      </c>
      <c r="O966" s="1227">
        <v>10978180</v>
      </c>
    </row>
    <row r="967" spans="1:15" ht="15" customHeight="1" x14ac:dyDescent="0.15">
      <c r="A967" s="1036" t="s">
        <v>369</v>
      </c>
      <c r="B967" s="1585">
        <v>3.5</v>
      </c>
      <c r="C967" s="1223">
        <v>0</v>
      </c>
      <c r="D967" s="1223">
        <v>0</v>
      </c>
      <c r="E967" s="1223">
        <v>0</v>
      </c>
      <c r="F967" s="1223">
        <v>2</v>
      </c>
      <c r="G967" s="1223">
        <v>0</v>
      </c>
      <c r="H967" s="1224">
        <v>1.5</v>
      </c>
      <c r="I967" s="1224">
        <v>1.5</v>
      </c>
      <c r="J967" s="1225">
        <v>24</v>
      </c>
      <c r="K967" s="1223">
        <v>16</v>
      </c>
      <c r="L967" s="2160" t="s">
        <v>1003</v>
      </c>
      <c r="M967" s="1033">
        <v>1616000</v>
      </c>
      <c r="N967" s="1033">
        <v>20878220</v>
      </c>
      <c r="O967" s="1227">
        <v>10978180</v>
      </c>
    </row>
    <row r="968" spans="1:15" ht="15" customHeight="1" x14ac:dyDescent="0.15">
      <c r="A968" s="1036" t="s">
        <v>370</v>
      </c>
      <c r="B968" s="1585">
        <v>121.5</v>
      </c>
      <c r="C968" s="1223">
        <v>8</v>
      </c>
      <c r="D968" s="1223">
        <v>0</v>
      </c>
      <c r="E968" s="1223">
        <v>0</v>
      </c>
      <c r="F968" s="1223">
        <v>0</v>
      </c>
      <c r="G968" s="1223">
        <v>5</v>
      </c>
      <c r="H968" s="1224">
        <v>116.5</v>
      </c>
      <c r="I968" s="1224">
        <v>129.5</v>
      </c>
      <c r="J968" s="1225">
        <v>1864</v>
      </c>
      <c r="K968" s="1223">
        <v>16</v>
      </c>
      <c r="L968" s="2160" t="s">
        <v>1003</v>
      </c>
      <c r="M968" s="1033">
        <v>1616000</v>
      </c>
      <c r="N968" s="1033">
        <v>20878220</v>
      </c>
      <c r="O968" s="1227">
        <v>10978180</v>
      </c>
    </row>
    <row r="969" spans="1:15" ht="15" customHeight="1" x14ac:dyDescent="0.15">
      <c r="A969" s="1036" t="s">
        <v>371</v>
      </c>
      <c r="B969" s="1585">
        <v>37</v>
      </c>
      <c r="C969" s="1223">
        <v>1</v>
      </c>
      <c r="D969" s="1223">
        <v>10</v>
      </c>
      <c r="E969" s="1223">
        <v>0</v>
      </c>
      <c r="F969" s="1223">
        <v>0</v>
      </c>
      <c r="G969" s="1223">
        <v>2</v>
      </c>
      <c r="H969" s="1224">
        <v>25</v>
      </c>
      <c r="I969" s="1224">
        <v>38</v>
      </c>
      <c r="J969" s="1225">
        <v>450</v>
      </c>
      <c r="K969" s="1223">
        <v>18</v>
      </c>
      <c r="L969" s="2160" t="s">
        <v>1003</v>
      </c>
      <c r="M969" s="1033">
        <v>1616000</v>
      </c>
      <c r="N969" s="1033">
        <v>20878220</v>
      </c>
      <c r="O969" s="1227">
        <v>10978180</v>
      </c>
    </row>
    <row r="970" spans="1:15" ht="15" customHeight="1" x14ac:dyDescent="0.15">
      <c r="A970" s="1036" t="s">
        <v>372</v>
      </c>
      <c r="B970" s="1585">
        <v>52</v>
      </c>
      <c r="C970" s="1223">
        <v>2</v>
      </c>
      <c r="D970" s="1223">
        <v>6</v>
      </c>
      <c r="E970" s="1223">
        <v>0</v>
      </c>
      <c r="F970" s="1223">
        <v>1</v>
      </c>
      <c r="G970" s="1223">
        <v>5</v>
      </c>
      <c r="H970" s="1224">
        <v>40</v>
      </c>
      <c r="I970" s="1224">
        <v>53</v>
      </c>
      <c r="J970" s="1225">
        <v>640</v>
      </c>
      <c r="K970" s="1223">
        <v>16</v>
      </c>
      <c r="L970" s="2160" t="s">
        <v>1003</v>
      </c>
      <c r="M970" s="1033">
        <v>1616000</v>
      </c>
      <c r="N970" s="1033">
        <v>20878220</v>
      </c>
      <c r="O970" s="1227">
        <v>10978180</v>
      </c>
    </row>
    <row r="971" spans="1:15" ht="15" customHeight="1" x14ac:dyDescent="0.15">
      <c r="A971" s="1036" t="s">
        <v>373</v>
      </c>
      <c r="B971" s="1585">
        <v>77</v>
      </c>
      <c r="C971" s="1223">
        <v>5</v>
      </c>
      <c r="D971" s="1223">
        <v>0</v>
      </c>
      <c r="E971" s="1223">
        <v>0</v>
      </c>
      <c r="F971" s="1223">
        <v>10</v>
      </c>
      <c r="G971" s="1223">
        <v>10</v>
      </c>
      <c r="H971" s="1224">
        <v>57</v>
      </c>
      <c r="I971" s="1224">
        <v>72</v>
      </c>
      <c r="J971" s="1225">
        <v>741</v>
      </c>
      <c r="K971" s="1223">
        <v>13</v>
      </c>
      <c r="L971" s="2160" t="s">
        <v>1003</v>
      </c>
      <c r="M971" s="1033">
        <v>1616000</v>
      </c>
      <c r="N971" s="1033">
        <v>20878220</v>
      </c>
      <c r="O971" s="1227">
        <v>10978180</v>
      </c>
    </row>
    <row r="972" spans="1:15" ht="15" customHeight="1" x14ac:dyDescent="0.15">
      <c r="A972" s="1036" t="s">
        <v>950</v>
      </c>
      <c r="B972" s="1585">
        <v>10.5</v>
      </c>
      <c r="C972" s="1223">
        <v>2</v>
      </c>
      <c r="D972" s="1223">
        <v>0</v>
      </c>
      <c r="E972" s="1223">
        <v>0</v>
      </c>
      <c r="F972" s="1223">
        <v>0</v>
      </c>
      <c r="G972" s="1223">
        <v>0</v>
      </c>
      <c r="H972" s="1224">
        <v>10.5</v>
      </c>
      <c r="I972" s="1224">
        <v>12.5</v>
      </c>
      <c r="J972" s="1225">
        <v>157.5</v>
      </c>
      <c r="K972" s="1223">
        <v>15</v>
      </c>
      <c r="L972" s="2160" t="s">
        <v>1003</v>
      </c>
      <c r="M972" s="1033">
        <v>1616000</v>
      </c>
      <c r="N972" s="1033">
        <v>20878220</v>
      </c>
      <c r="O972" s="1227">
        <v>10978180</v>
      </c>
    </row>
    <row r="973" spans="1:15" ht="15" customHeight="1" x14ac:dyDescent="0.15">
      <c r="A973" s="1036" t="s">
        <v>375</v>
      </c>
      <c r="B973" s="1585">
        <v>5</v>
      </c>
      <c r="C973" s="1223">
        <v>0</v>
      </c>
      <c r="D973" s="1223">
        <v>0</v>
      </c>
      <c r="E973" s="1223">
        <v>0</v>
      </c>
      <c r="F973" s="1223">
        <v>0</v>
      </c>
      <c r="G973" s="1223">
        <v>0</v>
      </c>
      <c r="H973" s="1224">
        <v>5</v>
      </c>
      <c r="I973" s="1224">
        <v>5</v>
      </c>
      <c r="J973" s="1225">
        <v>80</v>
      </c>
      <c r="K973" s="1223">
        <v>16</v>
      </c>
      <c r="L973" s="2160" t="s">
        <v>1003</v>
      </c>
      <c r="M973" s="1033">
        <v>1616000</v>
      </c>
      <c r="N973" s="1033">
        <v>20878220</v>
      </c>
      <c r="O973" s="1227">
        <v>10978180</v>
      </c>
    </row>
    <row r="974" spans="1:15" ht="15" customHeight="1" x14ac:dyDescent="0.15">
      <c r="A974" s="1036" t="s">
        <v>951</v>
      </c>
      <c r="B974" s="1585">
        <v>10</v>
      </c>
      <c r="C974" s="1223">
        <v>3</v>
      </c>
      <c r="D974" s="1223">
        <v>0</v>
      </c>
      <c r="E974" s="1223">
        <v>0</v>
      </c>
      <c r="F974" s="1223">
        <v>2</v>
      </c>
      <c r="G974" s="1223">
        <v>0</v>
      </c>
      <c r="H974" s="1224">
        <v>8</v>
      </c>
      <c r="I974" s="1224">
        <v>11</v>
      </c>
      <c r="J974" s="1225">
        <v>120</v>
      </c>
      <c r="K974" s="1223">
        <v>15</v>
      </c>
      <c r="L974" s="2160" t="s">
        <v>1003</v>
      </c>
      <c r="M974" s="1033">
        <v>1616000</v>
      </c>
      <c r="N974" s="1033">
        <v>20878220</v>
      </c>
      <c r="O974" s="1227">
        <v>10978180</v>
      </c>
    </row>
    <row r="975" spans="1:15" ht="15" customHeight="1" x14ac:dyDescent="0.15">
      <c r="A975" s="1036" t="s">
        <v>377</v>
      </c>
      <c r="B975" s="1585">
        <v>186</v>
      </c>
      <c r="C975" s="1223">
        <v>5</v>
      </c>
      <c r="D975" s="1223">
        <v>5</v>
      </c>
      <c r="E975" s="1223">
        <v>2</v>
      </c>
      <c r="F975" s="1223">
        <v>12</v>
      </c>
      <c r="G975" s="1223">
        <v>10</v>
      </c>
      <c r="H975" s="1224">
        <v>157</v>
      </c>
      <c r="I975" s="1224">
        <v>177</v>
      </c>
      <c r="J975" s="1225">
        <v>1884</v>
      </c>
      <c r="K975" s="1223">
        <v>12</v>
      </c>
      <c r="L975" s="2160" t="s">
        <v>1003</v>
      </c>
      <c r="M975" s="1033">
        <v>1616000</v>
      </c>
      <c r="N975" s="1033">
        <v>20878220</v>
      </c>
      <c r="O975" s="1227">
        <v>10978180</v>
      </c>
    </row>
    <row r="976" spans="1:15" ht="15" customHeight="1" x14ac:dyDescent="0.15">
      <c r="A976" s="1036" t="s">
        <v>378</v>
      </c>
      <c r="B976" s="1585">
        <v>9</v>
      </c>
      <c r="C976" s="1223">
        <v>0.5</v>
      </c>
      <c r="D976" s="1223">
        <v>0</v>
      </c>
      <c r="E976" s="1223">
        <v>0</v>
      </c>
      <c r="F976" s="1223">
        <v>2</v>
      </c>
      <c r="G976" s="1223">
        <v>0.5</v>
      </c>
      <c r="H976" s="1224">
        <v>6.5</v>
      </c>
      <c r="I976" s="1224">
        <v>7.5</v>
      </c>
      <c r="J976" s="1225">
        <v>97.5</v>
      </c>
      <c r="K976" s="1223">
        <v>15</v>
      </c>
      <c r="L976" s="2160" t="s">
        <v>1003</v>
      </c>
      <c r="M976" s="1033">
        <v>1616000</v>
      </c>
      <c r="N976" s="1033">
        <v>20878220</v>
      </c>
      <c r="O976" s="1227">
        <v>10978180</v>
      </c>
    </row>
    <row r="977" spans="1:15" ht="15" customHeight="1" x14ac:dyDescent="0.15">
      <c r="A977" s="1036" t="s">
        <v>952</v>
      </c>
      <c r="B977" s="1585">
        <v>55</v>
      </c>
      <c r="C977" s="1223">
        <v>5</v>
      </c>
      <c r="D977" s="1223">
        <v>2</v>
      </c>
      <c r="E977" s="1223">
        <v>0</v>
      </c>
      <c r="F977" s="1223">
        <v>2</v>
      </c>
      <c r="G977" s="1223">
        <v>10</v>
      </c>
      <c r="H977" s="1224">
        <v>41</v>
      </c>
      <c r="I977" s="1224">
        <v>58</v>
      </c>
      <c r="J977" s="1225">
        <v>656</v>
      </c>
      <c r="K977" s="1223">
        <v>16</v>
      </c>
      <c r="L977" s="2160" t="s">
        <v>1003</v>
      </c>
      <c r="M977" s="1033">
        <v>1616000</v>
      </c>
      <c r="N977" s="1033">
        <v>20878220</v>
      </c>
      <c r="O977" s="1227">
        <v>10978180</v>
      </c>
    </row>
    <row r="978" spans="1:15" ht="15" customHeight="1" x14ac:dyDescent="0.15">
      <c r="A978" s="1036" t="s">
        <v>380</v>
      </c>
      <c r="B978" s="1585">
        <v>18</v>
      </c>
      <c r="C978" s="1223">
        <v>5</v>
      </c>
      <c r="D978" s="1223">
        <v>0</v>
      </c>
      <c r="E978" s="1223">
        <v>0</v>
      </c>
      <c r="F978" s="1223">
        <v>12</v>
      </c>
      <c r="G978" s="1223">
        <v>0</v>
      </c>
      <c r="H978" s="1224">
        <v>6</v>
      </c>
      <c r="I978" s="1224">
        <v>11</v>
      </c>
      <c r="J978" s="1225">
        <v>78</v>
      </c>
      <c r="K978" s="1223">
        <v>13</v>
      </c>
      <c r="L978" s="2160" t="s">
        <v>1003</v>
      </c>
      <c r="M978" s="1033">
        <v>1616000</v>
      </c>
      <c r="N978" s="1033">
        <v>20878220</v>
      </c>
      <c r="O978" s="1227">
        <v>10978180</v>
      </c>
    </row>
    <row r="979" spans="1:15" ht="15" customHeight="1" x14ac:dyDescent="0.15">
      <c r="A979" s="1036" t="s">
        <v>381</v>
      </c>
      <c r="B979" s="1030">
        <v>0</v>
      </c>
      <c r="C979" s="1223"/>
      <c r="D979" s="1223"/>
      <c r="E979" s="1223"/>
      <c r="F979" s="1223"/>
      <c r="G979" s="1223"/>
      <c r="H979" s="1224">
        <v>0</v>
      </c>
      <c r="I979" s="1224">
        <v>0</v>
      </c>
      <c r="J979" s="1225">
        <v>0</v>
      </c>
      <c r="K979" s="1225"/>
      <c r="L979" s="2160"/>
      <c r="M979" s="1033"/>
      <c r="N979" s="1033"/>
      <c r="O979" s="1227"/>
    </row>
    <row r="980" spans="1:15" ht="15" customHeight="1" x14ac:dyDescent="0.15">
      <c r="A980" s="1036" t="s">
        <v>382</v>
      </c>
      <c r="B980" s="1030">
        <v>0</v>
      </c>
      <c r="C980" s="1223"/>
      <c r="D980" s="1223"/>
      <c r="E980" s="1223"/>
      <c r="F980" s="1223"/>
      <c r="G980" s="1223"/>
      <c r="H980" s="1224">
        <v>0</v>
      </c>
      <c r="I980" s="1224">
        <v>0</v>
      </c>
      <c r="J980" s="1225">
        <v>0</v>
      </c>
      <c r="K980" s="1225"/>
      <c r="L980" s="1226"/>
      <c r="M980" s="1033"/>
      <c r="N980" s="1033"/>
      <c r="O980" s="1227"/>
    </row>
    <row r="981" spans="1:15" ht="15" customHeight="1" x14ac:dyDescent="0.15">
      <c r="A981" s="484" t="s">
        <v>953</v>
      </c>
      <c r="B981" s="1076">
        <v>159.5</v>
      </c>
      <c r="C981" s="1076">
        <v>14.5</v>
      </c>
      <c r="D981" s="1076">
        <v>10</v>
      </c>
      <c r="E981" s="1076">
        <v>3</v>
      </c>
      <c r="F981" s="1076">
        <v>6</v>
      </c>
      <c r="G981" s="1076">
        <v>20.5</v>
      </c>
      <c r="H981" s="1076">
        <v>120</v>
      </c>
      <c r="I981" s="1076">
        <v>165</v>
      </c>
      <c r="J981" s="1228">
        <v>1847.75</v>
      </c>
      <c r="K981" s="1234">
        <v>15.397916666666667</v>
      </c>
      <c r="L981" s="1230"/>
      <c r="M981" s="1070"/>
      <c r="N981" s="485"/>
      <c r="O981" s="486"/>
    </row>
    <row r="982" spans="1:15" ht="15" customHeight="1" x14ac:dyDescent="0.15">
      <c r="A982" s="1036" t="s">
        <v>384</v>
      </c>
      <c r="B982" s="1585">
        <v>146.5</v>
      </c>
      <c r="C982" s="1223">
        <v>10</v>
      </c>
      <c r="D982" s="1223">
        <v>10</v>
      </c>
      <c r="E982" s="1223">
        <v>0</v>
      </c>
      <c r="F982" s="1223">
        <v>0</v>
      </c>
      <c r="G982" s="1223">
        <v>20</v>
      </c>
      <c r="H982" s="1224">
        <v>116.5</v>
      </c>
      <c r="I982" s="1224">
        <v>156.5</v>
      </c>
      <c r="J982" s="1225">
        <v>1805.75</v>
      </c>
      <c r="K982" s="1223">
        <v>15.5</v>
      </c>
      <c r="L982" s="2160" t="s">
        <v>1003</v>
      </c>
      <c r="M982" s="1033">
        <v>1616000</v>
      </c>
      <c r="N982" s="1033">
        <v>20878220</v>
      </c>
      <c r="O982" s="1227">
        <v>10978180</v>
      </c>
    </row>
    <row r="983" spans="1:15" ht="15" customHeight="1" x14ac:dyDescent="0.15">
      <c r="A983" s="1036" t="s">
        <v>385</v>
      </c>
      <c r="B983" s="1585">
        <v>0</v>
      </c>
      <c r="C983" s="1223"/>
      <c r="D983" s="1223"/>
      <c r="E983" s="1223"/>
      <c r="F983" s="1223"/>
      <c r="G983" s="1223"/>
      <c r="H983" s="1224">
        <v>0</v>
      </c>
      <c r="I983" s="1224">
        <v>0</v>
      </c>
      <c r="J983" s="1225">
        <v>0</v>
      </c>
      <c r="K983" s="1223"/>
      <c r="L983" s="1226"/>
      <c r="M983" s="1033"/>
      <c r="N983" s="1624"/>
      <c r="O983" s="1625"/>
    </row>
    <row r="984" spans="1:15" ht="15" customHeight="1" x14ac:dyDescent="0.15">
      <c r="A984" s="1036" t="s">
        <v>386</v>
      </c>
      <c r="B984" s="1585">
        <v>0</v>
      </c>
      <c r="C984" s="1223"/>
      <c r="D984" s="1223"/>
      <c r="E984" s="1223"/>
      <c r="F984" s="1223"/>
      <c r="G984" s="1223"/>
      <c r="H984" s="1224">
        <v>0</v>
      </c>
      <c r="I984" s="1224">
        <v>0</v>
      </c>
      <c r="J984" s="1225">
        <v>0</v>
      </c>
      <c r="K984" s="1223"/>
      <c r="L984" s="1226"/>
      <c r="M984" s="1033"/>
      <c r="N984" s="1033"/>
      <c r="O984" s="1227"/>
    </row>
    <row r="985" spans="1:15" ht="15" customHeight="1" x14ac:dyDescent="0.15">
      <c r="A985" s="1036" t="s">
        <v>387</v>
      </c>
      <c r="B985" s="1585">
        <v>10</v>
      </c>
      <c r="C985" s="1223">
        <v>0.5</v>
      </c>
      <c r="D985" s="1223">
        <v>0</v>
      </c>
      <c r="E985" s="1223">
        <v>0</v>
      </c>
      <c r="F985" s="1223">
        <v>6</v>
      </c>
      <c r="G985" s="1223">
        <v>0.5</v>
      </c>
      <c r="H985" s="1224">
        <v>3.5</v>
      </c>
      <c r="I985" s="1224">
        <v>4.5</v>
      </c>
      <c r="J985" s="1225">
        <v>42</v>
      </c>
      <c r="K985" s="1223">
        <v>12</v>
      </c>
      <c r="L985" s="2160" t="s">
        <v>1003</v>
      </c>
      <c r="M985" s="1033">
        <v>1616000</v>
      </c>
      <c r="N985" s="1033">
        <v>20878220</v>
      </c>
      <c r="O985" s="1227">
        <v>10978180</v>
      </c>
    </row>
    <row r="986" spans="1:15" ht="15" customHeight="1" x14ac:dyDescent="0.15">
      <c r="A986" s="1036" t="s">
        <v>388</v>
      </c>
      <c r="B986" s="1585">
        <v>3</v>
      </c>
      <c r="C986" s="1223">
        <v>4</v>
      </c>
      <c r="D986" s="1223">
        <v>0</v>
      </c>
      <c r="E986" s="1223">
        <v>3</v>
      </c>
      <c r="F986" s="1223">
        <v>0</v>
      </c>
      <c r="G986" s="1223">
        <v>0</v>
      </c>
      <c r="H986" s="1224">
        <v>0</v>
      </c>
      <c r="I986" s="1224">
        <v>4</v>
      </c>
      <c r="J986" s="1225">
        <v>0</v>
      </c>
      <c r="K986" s="1223">
        <v>17</v>
      </c>
      <c r="L986" s="1226"/>
      <c r="M986" s="1033"/>
      <c r="N986" s="1033">
        <v>20878220</v>
      </c>
      <c r="O986" s="1227"/>
    </row>
    <row r="987" spans="1:15" ht="15" customHeight="1" x14ac:dyDescent="0.15">
      <c r="A987" s="1232" t="s">
        <v>389</v>
      </c>
      <c r="B987" s="1076">
        <v>714</v>
      </c>
      <c r="C987" s="1076">
        <v>50</v>
      </c>
      <c r="D987" s="1076">
        <v>13</v>
      </c>
      <c r="E987" s="1076">
        <v>45</v>
      </c>
      <c r="F987" s="1076">
        <v>39</v>
      </c>
      <c r="G987" s="1076">
        <v>170</v>
      </c>
      <c r="H987" s="1076">
        <v>447</v>
      </c>
      <c r="I987" s="1076">
        <v>680</v>
      </c>
      <c r="J987" s="1228">
        <v>5411.5</v>
      </c>
      <c r="K987" s="1234">
        <v>12.106263982102908</v>
      </c>
      <c r="L987" s="1230"/>
      <c r="M987" s="1070"/>
      <c r="N987" s="485"/>
      <c r="O987" s="486"/>
    </row>
    <row r="988" spans="1:15" ht="15" customHeight="1" x14ac:dyDescent="0.15">
      <c r="A988" s="1036" t="s">
        <v>390</v>
      </c>
      <c r="B988" s="1585">
        <v>47</v>
      </c>
      <c r="C988" s="1223">
        <v>5</v>
      </c>
      <c r="D988" s="1223">
        <v>0</v>
      </c>
      <c r="E988" s="1223">
        <v>12</v>
      </c>
      <c r="F988" s="1223">
        <v>3</v>
      </c>
      <c r="G988" s="1223">
        <v>12</v>
      </c>
      <c r="H988" s="1224">
        <v>20</v>
      </c>
      <c r="I988" s="1224">
        <v>37</v>
      </c>
      <c r="J988" s="1225">
        <v>300</v>
      </c>
      <c r="K988" s="1223">
        <v>15</v>
      </c>
      <c r="L988" s="2160" t="s">
        <v>1003</v>
      </c>
      <c r="M988" s="1033">
        <v>1616000</v>
      </c>
      <c r="N988" s="1033">
        <v>20878220</v>
      </c>
      <c r="O988" s="1227">
        <v>10978180</v>
      </c>
    </row>
    <row r="989" spans="1:15" ht="15" customHeight="1" x14ac:dyDescent="0.15">
      <c r="A989" s="1036" t="s">
        <v>391</v>
      </c>
      <c r="B989" s="1585">
        <v>17.5</v>
      </c>
      <c r="C989" s="1223">
        <v>5</v>
      </c>
      <c r="D989" s="1223">
        <v>2</v>
      </c>
      <c r="E989" s="1223">
        <v>0</v>
      </c>
      <c r="F989" s="1223">
        <v>1</v>
      </c>
      <c r="G989" s="1223">
        <v>5</v>
      </c>
      <c r="H989" s="1224">
        <v>9.5</v>
      </c>
      <c r="I989" s="1224">
        <v>21.5</v>
      </c>
      <c r="J989" s="1225">
        <v>142.5</v>
      </c>
      <c r="K989" s="1223">
        <v>15</v>
      </c>
      <c r="L989" s="2160" t="s">
        <v>1003</v>
      </c>
      <c r="M989" s="1033">
        <v>1616000</v>
      </c>
      <c r="N989" s="1033">
        <v>20878220</v>
      </c>
      <c r="O989" s="1227">
        <v>10978180</v>
      </c>
    </row>
    <row r="990" spans="1:15" ht="15" customHeight="1" x14ac:dyDescent="0.15">
      <c r="A990" s="1036" t="s">
        <v>392</v>
      </c>
      <c r="B990" s="1585">
        <v>73</v>
      </c>
      <c r="C990" s="1223">
        <v>3</v>
      </c>
      <c r="D990" s="1223">
        <v>3</v>
      </c>
      <c r="E990" s="1223">
        <v>0</v>
      </c>
      <c r="F990" s="1223">
        <v>3</v>
      </c>
      <c r="G990" s="1223">
        <v>5</v>
      </c>
      <c r="H990" s="1224">
        <v>62</v>
      </c>
      <c r="I990" s="1224">
        <v>73</v>
      </c>
      <c r="J990" s="1225">
        <v>868</v>
      </c>
      <c r="K990" s="1223">
        <v>14</v>
      </c>
      <c r="L990" s="2160" t="s">
        <v>1003</v>
      </c>
      <c r="M990" s="1033">
        <v>1616000</v>
      </c>
      <c r="N990" s="1033">
        <v>20878220</v>
      </c>
      <c r="O990" s="1227">
        <v>10978180</v>
      </c>
    </row>
    <row r="991" spans="1:15" ht="15" customHeight="1" x14ac:dyDescent="0.15">
      <c r="A991" s="1036" t="s">
        <v>393</v>
      </c>
      <c r="B991" s="1585">
        <v>66</v>
      </c>
      <c r="C991" s="1223">
        <v>8</v>
      </c>
      <c r="D991" s="1223">
        <v>8</v>
      </c>
      <c r="E991" s="1223">
        <v>0</v>
      </c>
      <c r="F991" s="1223">
        <v>0</v>
      </c>
      <c r="G991" s="1223">
        <v>8</v>
      </c>
      <c r="H991" s="1224">
        <v>50</v>
      </c>
      <c r="I991" s="1224">
        <v>74</v>
      </c>
      <c r="J991" s="1225">
        <v>750</v>
      </c>
      <c r="K991" s="1223">
        <v>15</v>
      </c>
      <c r="L991" s="2160" t="s">
        <v>1003</v>
      </c>
      <c r="M991" s="1033">
        <v>1616000</v>
      </c>
      <c r="N991" s="1033">
        <v>20878220</v>
      </c>
      <c r="O991" s="1227">
        <v>10978180</v>
      </c>
    </row>
    <row r="992" spans="1:15" ht="15" customHeight="1" x14ac:dyDescent="0.15">
      <c r="A992" s="1036" t="s">
        <v>394</v>
      </c>
      <c r="B992" s="1585">
        <v>88.5</v>
      </c>
      <c r="C992" s="1223">
        <v>12</v>
      </c>
      <c r="D992" s="1223">
        <v>0</v>
      </c>
      <c r="E992" s="1223">
        <v>8</v>
      </c>
      <c r="F992" s="1223">
        <v>5</v>
      </c>
      <c r="G992" s="1223">
        <v>8</v>
      </c>
      <c r="H992" s="1224">
        <v>67.5</v>
      </c>
      <c r="I992" s="1224">
        <v>87.5</v>
      </c>
      <c r="J992" s="1225">
        <v>945</v>
      </c>
      <c r="K992" s="1223">
        <v>14</v>
      </c>
      <c r="L992" s="2160" t="s">
        <v>1003</v>
      </c>
      <c r="M992" s="1033">
        <v>1616000</v>
      </c>
      <c r="N992" s="1033">
        <v>20878220</v>
      </c>
      <c r="O992" s="1227">
        <v>10978180</v>
      </c>
    </row>
    <row r="993" spans="1:15" ht="15" customHeight="1" x14ac:dyDescent="0.15">
      <c r="A993" s="1036" t="s">
        <v>395</v>
      </c>
      <c r="B993" s="1585">
        <v>10.5</v>
      </c>
      <c r="C993" s="1223">
        <v>0</v>
      </c>
      <c r="D993" s="1223">
        <v>0</v>
      </c>
      <c r="E993" s="1223">
        <v>2</v>
      </c>
      <c r="F993" s="1223">
        <v>2</v>
      </c>
      <c r="G993" s="1223">
        <v>2</v>
      </c>
      <c r="H993" s="1224">
        <v>4.5</v>
      </c>
      <c r="I993" s="1224">
        <v>6.5</v>
      </c>
      <c r="J993" s="1225">
        <v>54</v>
      </c>
      <c r="K993" s="1223">
        <v>12</v>
      </c>
      <c r="L993" s="2160" t="s">
        <v>1003</v>
      </c>
      <c r="M993" s="1033">
        <v>1616000</v>
      </c>
      <c r="N993" s="1033">
        <v>20878220</v>
      </c>
      <c r="O993" s="1227">
        <v>10978180</v>
      </c>
    </row>
    <row r="994" spans="1:15" ht="15" customHeight="1" x14ac:dyDescent="0.15">
      <c r="A994" s="1036" t="s">
        <v>396</v>
      </c>
      <c r="B994" s="262">
        <v>293</v>
      </c>
      <c r="C994" s="1223">
        <v>12</v>
      </c>
      <c r="D994" s="1223">
        <v>0</v>
      </c>
      <c r="E994" s="1223">
        <v>22</v>
      </c>
      <c r="F994" s="1223">
        <v>25</v>
      </c>
      <c r="G994" s="1223">
        <v>125</v>
      </c>
      <c r="H994" s="1224">
        <v>121</v>
      </c>
      <c r="I994" s="1224">
        <v>258</v>
      </c>
      <c r="J994" s="1225">
        <v>1452</v>
      </c>
      <c r="K994" s="1223">
        <v>12</v>
      </c>
      <c r="L994" s="2160" t="s">
        <v>1003</v>
      </c>
      <c r="M994" s="1033">
        <v>1616000</v>
      </c>
      <c r="N994" s="1033">
        <v>20878220</v>
      </c>
      <c r="O994" s="1227">
        <v>10978180</v>
      </c>
    </row>
    <row r="995" spans="1:15" ht="15" customHeight="1" x14ac:dyDescent="0.15">
      <c r="A995" s="1036" t="s">
        <v>397</v>
      </c>
      <c r="B995" s="262">
        <v>118.5</v>
      </c>
      <c r="C995" s="1223">
        <v>5</v>
      </c>
      <c r="D995" s="1223">
        <v>0</v>
      </c>
      <c r="E995" s="1223">
        <v>1</v>
      </c>
      <c r="F995" s="1223">
        <v>0</v>
      </c>
      <c r="G995" s="1223">
        <v>5</v>
      </c>
      <c r="H995" s="1224">
        <v>112.5</v>
      </c>
      <c r="I995" s="1224">
        <v>122.5</v>
      </c>
      <c r="J995" s="1225">
        <v>900</v>
      </c>
      <c r="K995" s="1223">
        <v>8</v>
      </c>
      <c r="L995" s="2160" t="s">
        <v>1003</v>
      </c>
      <c r="M995" s="1033">
        <v>1616000</v>
      </c>
      <c r="N995" s="1033">
        <v>20878220</v>
      </c>
      <c r="O995" s="1227">
        <v>10978180</v>
      </c>
    </row>
    <row r="996" spans="1:15" ht="15" customHeight="1" x14ac:dyDescent="0.15">
      <c r="A996" s="1232" t="s">
        <v>398</v>
      </c>
      <c r="B996" s="1076">
        <v>23.5</v>
      </c>
      <c r="C996" s="1076">
        <v>1.5</v>
      </c>
      <c r="D996" s="1076">
        <v>0</v>
      </c>
      <c r="E996" s="1076">
        <v>0</v>
      </c>
      <c r="F996" s="1076">
        <v>0</v>
      </c>
      <c r="G996" s="1076">
        <v>1.5</v>
      </c>
      <c r="H996" s="1076">
        <v>22</v>
      </c>
      <c r="I996" s="1076">
        <v>25</v>
      </c>
      <c r="J996" s="1228">
        <v>275.5</v>
      </c>
      <c r="K996" s="1234">
        <v>12.522727272727273</v>
      </c>
      <c r="L996" s="1230"/>
      <c r="M996" s="1070"/>
      <c r="N996" s="485"/>
      <c r="O996" s="486"/>
    </row>
    <row r="997" spans="1:15" ht="15" customHeight="1" x14ac:dyDescent="0.15">
      <c r="A997" s="1036" t="s">
        <v>399</v>
      </c>
      <c r="B997" s="1030">
        <v>0</v>
      </c>
      <c r="C997" s="1223"/>
      <c r="D997" s="1223"/>
      <c r="E997" s="1223"/>
      <c r="F997" s="1223"/>
      <c r="G997" s="1223"/>
      <c r="H997" s="1224">
        <v>0</v>
      </c>
      <c r="I997" s="1224">
        <v>0</v>
      </c>
      <c r="J997" s="1225">
        <v>0</v>
      </c>
      <c r="K997" s="1225"/>
      <c r="L997" s="1226"/>
      <c r="M997" s="1033"/>
      <c r="N997" s="1033"/>
      <c r="O997" s="1227"/>
    </row>
    <row r="998" spans="1:15" ht="15" customHeight="1" x14ac:dyDescent="0.15">
      <c r="A998" s="1036" t="s">
        <v>400</v>
      </c>
      <c r="B998" s="1030">
        <v>0</v>
      </c>
      <c r="C998" s="1223"/>
      <c r="D998" s="1223"/>
      <c r="E998" s="1223"/>
      <c r="F998" s="1223"/>
      <c r="G998" s="1223"/>
      <c r="H998" s="1224">
        <v>0</v>
      </c>
      <c r="I998" s="1224">
        <v>0</v>
      </c>
      <c r="J998" s="1225">
        <v>0</v>
      </c>
      <c r="K998" s="1225"/>
      <c r="L998" s="1226"/>
      <c r="M998" s="1033"/>
      <c r="N998" s="1624"/>
      <c r="O998" s="1625"/>
    </row>
    <row r="999" spans="1:15" ht="15" customHeight="1" x14ac:dyDescent="0.15">
      <c r="A999" s="1036" t="s">
        <v>401</v>
      </c>
      <c r="B999" s="262">
        <v>16</v>
      </c>
      <c r="C999" s="1223">
        <v>0.5</v>
      </c>
      <c r="D999" s="1223">
        <v>0</v>
      </c>
      <c r="E999" s="1223">
        <v>0</v>
      </c>
      <c r="F999" s="1223">
        <v>0</v>
      </c>
      <c r="G999" s="1223">
        <v>0.5</v>
      </c>
      <c r="H999" s="1224">
        <v>15.5</v>
      </c>
      <c r="I999" s="1224">
        <v>16.5</v>
      </c>
      <c r="J999" s="1225">
        <v>217</v>
      </c>
      <c r="K999" s="1223">
        <v>14</v>
      </c>
      <c r="L999" s="2160" t="s">
        <v>1003</v>
      </c>
      <c r="M999" s="1033">
        <v>1616000</v>
      </c>
      <c r="N999" s="1033">
        <v>20878220</v>
      </c>
      <c r="O999" s="1227">
        <v>10978180</v>
      </c>
    </row>
    <row r="1000" spans="1:15" ht="15" customHeight="1" x14ac:dyDescent="0.15">
      <c r="A1000" s="1036" t="s">
        <v>402</v>
      </c>
      <c r="B1000" s="262">
        <v>0</v>
      </c>
      <c r="C1000" s="1223"/>
      <c r="D1000" s="1223"/>
      <c r="E1000" s="1223"/>
      <c r="F1000" s="1223"/>
      <c r="G1000" s="1223"/>
      <c r="H1000" s="1224">
        <v>0</v>
      </c>
      <c r="I1000" s="1224">
        <v>0</v>
      </c>
      <c r="J1000" s="1225">
        <v>0</v>
      </c>
      <c r="K1000" s="1223"/>
      <c r="L1000" s="1226"/>
      <c r="M1000" s="1033"/>
      <c r="N1000" s="1033"/>
      <c r="O1000" s="1227"/>
    </row>
    <row r="1001" spans="1:15" ht="15" customHeight="1" x14ac:dyDescent="0.15">
      <c r="A1001" s="1036" t="s">
        <v>403</v>
      </c>
      <c r="B1001" s="262">
        <v>0</v>
      </c>
      <c r="C1001" s="1223"/>
      <c r="D1001" s="1223"/>
      <c r="E1001" s="1223"/>
      <c r="F1001" s="1223"/>
      <c r="G1001" s="1223"/>
      <c r="H1001" s="1224">
        <v>0</v>
      </c>
      <c r="I1001" s="1224">
        <v>0</v>
      </c>
      <c r="J1001" s="1225">
        <v>0</v>
      </c>
      <c r="K1001" s="1223"/>
      <c r="L1001" s="1226"/>
      <c r="M1001" s="1033"/>
      <c r="N1001" s="1033"/>
      <c r="O1001" s="1227"/>
    </row>
    <row r="1002" spans="1:15" ht="15" customHeight="1" x14ac:dyDescent="0.15">
      <c r="A1002" s="1036" t="s">
        <v>404</v>
      </c>
      <c r="B1002" s="262">
        <v>0</v>
      </c>
      <c r="C1002" s="1223"/>
      <c r="D1002" s="1223"/>
      <c r="E1002" s="1223"/>
      <c r="F1002" s="1223"/>
      <c r="G1002" s="1223"/>
      <c r="H1002" s="1224">
        <v>0</v>
      </c>
      <c r="I1002" s="1224">
        <v>0</v>
      </c>
      <c r="J1002" s="1225">
        <v>0</v>
      </c>
      <c r="K1002" s="1223"/>
      <c r="L1002" s="1226"/>
      <c r="M1002" s="1033"/>
      <c r="N1002" s="1624"/>
      <c r="O1002" s="1625"/>
    </row>
    <row r="1003" spans="1:15" ht="15" customHeight="1" x14ac:dyDescent="0.15">
      <c r="A1003" s="1036" t="s">
        <v>405</v>
      </c>
      <c r="B1003" s="262">
        <v>0</v>
      </c>
      <c r="C1003" s="1223"/>
      <c r="D1003" s="1223"/>
      <c r="E1003" s="1223"/>
      <c r="F1003" s="1223"/>
      <c r="G1003" s="1223"/>
      <c r="H1003" s="1224">
        <v>0</v>
      </c>
      <c r="I1003" s="1224">
        <v>0</v>
      </c>
      <c r="J1003" s="1225">
        <v>0</v>
      </c>
      <c r="K1003" s="1223"/>
      <c r="L1003" s="1226"/>
      <c r="M1003" s="1033"/>
      <c r="N1003" s="1033"/>
      <c r="O1003" s="1227"/>
    </row>
    <row r="1004" spans="1:15" ht="15" customHeight="1" x14ac:dyDescent="0.15">
      <c r="A1004" s="1036" t="s">
        <v>954</v>
      </c>
      <c r="B1004" s="262">
        <v>0</v>
      </c>
      <c r="C1004" s="1223"/>
      <c r="D1004" s="1223"/>
      <c r="E1004" s="1223"/>
      <c r="F1004" s="1223"/>
      <c r="G1004" s="1223"/>
      <c r="H1004" s="1224">
        <v>0</v>
      </c>
      <c r="I1004" s="1224">
        <v>0</v>
      </c>
      <c r="J1004" s="1225">
        <v>0</v>
      </c>
      <c r="K1004" s="1223"/>
      <c r="L1004" s="1226"/>
      <c r="M1004" s="1033"/>
      <c r="N1004" s="1033"/>
      <c r="O1004" s="1227"/>
    </row>
    <row r="1005" spans="1:15" ht="15" customHeight="1" thickBot="1" x14ac:dyDescent="0.2">
      <c r="A1005" s="1217" t="s">
        <v>407</v>
      </c>
      <c r="B1005" s="1628">
        <v>7.5</v>
      </c>
      <c r="C1005" s="1218">
        <v>1</v>
      </c>
      <c r="D1005" s="1218">
        <v>0</v>
      </c>
      <c r="E1005" s="1218">
        <v>0</v>
      </c>
      <c r="F1005" s="1218">
        <v>0</v>
      </c>
      <c r="G1005" s="1218">
        <v>1</v>
      </c>
      <c r="H1005" s="1616">
        <v>6.5</v>
      </c>
      <c r="I1005" s="1224">
        <v>8.5</v>
      </c>
      <c r="J1005" s="1617">
        <v>58.5</v>
      </c>
      <c r="K1005" s="1218">
        <v>9</v>
      </c>
      <c r="L1005" s="2160" t="s">
        <v>1003</v>
      </c>
      <c r="M1005" s="1033">
        <v>1616000</v>
      </c>
      <c r="N1005" s="1033">
        <v>20878220</v>
      </c>
      <c r="O1005" s="1227">
        <v>10978180</v>
      </c>
    </row>
    <row r="1006" spans="1:15" ht="15" customHeight="1" thickBot="1" x14ac:dyDescent="0.2">
      <c r="A1006" s="449" t="s">
        <v>955</v>
      </c>
      <c r="B1006" s="1208">
        <v>1524.5</v>
      </c>
      <c r="C1006" s="1208">
        <v>106.5</v>
      </c>
      <c r="D1006" s="1208">
        <v>49</v>
      </c>
      <c r="E1006" s="1208">
        <v>52</v>
      </c>
      <c r="F1006" s="1208">
        <v>88</v>
      </c>
      <c r="G1006" s="1208">
        <v>234.5</v>
      </c>
      <c r="H1006" s="1208">
        <v>1101</v>
      </c>
      <c r="I1006" s="1208">
        <v>1491</v>
      </c>
      <c r="J1006" s="1209">
        <v>14934.75</v>
      </c>
      <c r="K1006" s="1209">
        <v>13.564713896457766</v>
      </c>
      <c r="L1006" s="1615" t="s">
        <v>1003</v>
      </c>
      <c r="M1006" s="1211">
        <v>1616000.0000000002</v>
      </c>
      <c r="N1006" s="1211">
        <v>20878220</v>
      </c>
      <c r="O1006" s="562">
        <v>10978180</v>
      </c>
    </row>
    <row r="1007" spans="1:15" x14ac:dyDescent="0.15">
      <c r="A1007" s="7" t="s">
        <v>1925</v>
      </c>
      <c r="B1007" s="246"/>
      <c r="C1007" s="246"/>
      <c r="D1007" s="246"/>
      <c r="E1007" s="246"/>
      <c r="F1007" s="246"/>
      <c r="G1007" s="246"/>
      <c r="H1007" s="249"/>
      <c r="I1007" s="249"/>
      <c r="J1007" s="249"/>
      <c r="K1007" s="257"/>
      <c r="L1007" s="258"/>
      <c r="M1007" s="259"/>
      <c r="N1007" s="259"/>
      <c r="O1007" s="259"/>
    </row>
    <row r="1008" spans="1:15" x14ac:dyDescent="0.15">
      <c r="A1008" s="42"/>
      <c r="B1008" s="246"/>
      <c r="C1008" s="246"/>
      <c r="D1008" s="246"/>
      <c r="E1008" s="246"/>
      <c r="F1008" s="246"/>
      <c r="G1008" s="246"/>
      <c r="H1008" s="264"/>
      <c r="I1008" s="249"/>
      <c r="J1008" s="264"/>
      <c r="K1008" s="266"/>
      <c r="L1008" s="258"/>
      <c r="M1008" s="259"/>
      <c r="N1008" s="259"/>
      <c r="O1008" s="259"/>
    </row>
    <row r="1009" spans="1:15" x14ac:dyDescent="0.15">
      <c r="A1009" s="42"/>
      <c r="B1009" s="246"/>
      <c r="C1009" s="246"/>
      <c r="D1009" s="246"/>
      <c r="E1009" s="246"/>
      <c r="F1009" s="246"/>
      <c r="G1009" s="246"/>
      <c r="H1009" s="264"/>
      <c r="I1009" s="249"/>
      <c r="J1009" s="264"/>
      <c r="K1009" s="266"/>
      <c r="L1009" s="258"/>
      <c r="M1009" s="259"/>
      <c r="N1009" s="259"/>
      <c r="O1009" s="259"/>
    </row>
    <row r="1010" spans="1:15" ht="14" x14ac:dyDescent="0.15">
      <c r="A1010" s="2815" t="s">
        <v>1958</v>
      </c>
      <c r="B1010" s="2815"/>
      <c r="C1010" s="2815"/>
      <c r="D1010" s="2815"/>
      <c r="E1010" s="2815"/>
      <c r="F1010" s="2815"/>
      <c r="G1010" s="2815"/>
      <c r="H1010" s="2815"/>
      <c r="I1010" s="2815"/>
      <c r="J1010" s="2815"/>
      <c r="K1010" s="2815"/>
      <c r="L1010" s="2815"/>
      <c r="M1010" s="2815"/>
      <c r="N1010" s="2815"/>
      <c r="O1010" s="2815"/>
    </row>
    <row r="1011" spans="1:15" x14ac:dyDescent="0.15">
      <c r="A1011" s="263"/>
      <c r="B1011" s="263"/>
      <c r="C1011" s="259"/>
      <c r="D1011" s="259"/>
      <c r="E1011" s="259"/>
      <c r="F1011" s="259"/>
      <c r="G1011" s="259"/>
      <c r="H1011" s="257"/>
      <c r="I1011" s="257"/>
      <c r="J1011" s="257"/>
      <c r="K1011" s="257"/>
      <c r="L1011" s="258"/>
      <c r="M1011" s="259"/>
      <c r="N1011" s="259"/>
      <c r="O1011" s="259"/>
    </row>
    <row r="1012" spans="1:15" ht="14" thickBot="1" x14ac:dyDescent="0.2">
      <c r="A1012" s="263" t="s">
        <v>966</v>
      </c>
      <c r="B1012" s="263"/>
      <c r="C1012" s="259"/>
      <c r="D1012" s="259"/>
      <c r="E1012" s="259"/>
      <c r="F1012" s="259"/>
      <c r="G1012" s="259"/>
      <c r="H1012" s="257"/>
      <c r="I1012" s="257"/>
      <c r="J1012" s="257"/>
      <c r="K1012" s="257"/>
      <c r="L1012" s="258"/>
      <c r="M1012" s="259"/>
      <c r="N1012" s="259"/>
      <c r="O1012" s="259"/>
    </row>
    <row r="1013" spans="1:15" ht="15" customHeight="1" x14ac:dyDescent="0.15">
      <c r="A1013" s="2816" t="s">
        <v>343</v>
      </c>
      <c r="B1013" s="2819" t="s">
        <v>1959</v>
      </c>
      <c r="C1013" s="2820"/>
      <c r="D1013" s="2820"/>
      <c r="E1013" s="2820"/>
      <c r="F1013" s="2820"/>
      <c r="G1013" s="2820"/>
      <c r="H1013" s="2820"/>
      <c r="I1013" s="2820"/>
      <c r="J1013" s="2820"/>
      <c r="K1013" s="2820"/>
      <c r="L1013" s="2820"/>
      <c r="M1013" s="2820"/>
      <c r="N1013" s="2820"/>
      <c r="O1013" s="2821"/>
    </row>
    <row r="1014" spans="1:15" ht="15" customHeight="1" x14ac:dyDescent="0.15">
      <c r="A1014" s="2817"/>
      <c r="B1014" s="2822" t="s">
        <v>205</v>
      </c>
      <c r="C1014" s="2822"/>
      <c r="D1014" s="2822"/>
      <c r="E1014" s="2822"/>
      <c r="F1014" s="2822"/>
      <c r="G1014" s="2822"/>
      <c r="H1014" s="2822"/>
      <c r="I1014" s="2822"/>
      <c r="J1014" s="2283"/>
      <c r="K1014" s="2283" t="s">
        <v>926</v>
      </c>
      <c r="L1014" s="2283"/>
      <c r="M1014" s="1199" t="s">
        <v>453</v>
      </c>
      <c r="N1014" s="1199" t="s">
        <v>932</v>
      </c>
      <c r="O1014" s="1204" t="s">
        <v>932</v>
      </c>
    </row>
    <row r="1015" spans="1:15" ht="15" customHeight="1" x14ac:dyDescent="0.15">
      <c r="A1015" s="2817"/>
      <c r="B1015" s="2283" t="s">
        <v>449</v>
      </c>
      <c r="C1015" s="2283"/>
      <c r="D1015" s="2283" t="s">
        <v>1757</v>
      </c>
      <c r="E1015" s="2283"/>
      <c r="F1015" s="2283"/>
      <c r="G1015" s="2283" t="s">
        <v>933</v>
      </c>
      <c r="H1015" s="2283"/>
      <c r="I1015" s="2283" t="s">
        <v>449</v>
      </c>
      <c r="J1015" s="2308" t="s">
        <v>934</v>
      </c>
      <c r="K1015" s="2308" t="s">
        <v>864</v>
      </c>
      <c r="L1015" s="2308" t="s">
        <v>345</v>
      </c>
      <c r="M1015" s="1200" t="s">
        <v>935</v>
      </c>
      <c r="N1015" s="1200" t="s">
        <v>936</v>
      </c>
      <c r="O1015" s="1205" t="s">
        <v>935</v>
      </c>
    </row>
    <row r="1016" spans="1:15" ht="15" customHeight="1" x14ac:dyDescent="0.15">
      <c r="A1016" s="2817"/>
      <c r="B1016" s="2308" t="s">
        <v>938</v>
      </c>
      <c r="C1016" s="2308" t="s">
        <v>940</v>
      </c>
      <c r="D1016" s="2308" t="s">
        <v>1972</v>
      </c>
      <c r="E1016" s="2308" t="s">
        <v>889</v>
      </c>
      <c r="F1016" s="2308" t="s">
        <v>939</v>
      </c>
      <c r="G1016" s="2308" t="s">
        <v>941</v>
      </c>
      <c r="H1016" s="2308" t="s">
        <v>858</v>
      </c>
      <c r="I1016" s="2308" t="s">
        <v>857</v>
      </c>
      <c r="J1016" s="2308" t="s">
        <v>942</v>
      </c>
      <c r="K1016" s="2308" t="s">
        <v>943</v>
      </c>
      <c r="L1016" s="2308" t="s">
        <v>351</v>
      </c>
      <c r="M1016" s="1200" t="s">
        <v>944</v>
      </c>
      <c r="N1016" s="1200" t="s">
        <v>945</v>
      </c>
      <c r="O1016" s="1205" t="s">
        <v>946</v>
      </c>
    </row>
    <row r="1017" spans="1:15" ht="15" customHeight="1" thickBot="1" x14ac:dyDescent="0.2">
      <c r="A1017" s="2818"/>
      <c r="B1017" s="2032">
        <v>43100</v>
      </c>
      <c r="C1017" s="2309">
        <v>2018</v>
      </c>
      <c r="D1017" s="2309">
        <v>2018</v>
      </c>
      <c r="E1017" s="2309">
        <v>2018</v>
      </c>
      <c r="F1017" s="2309">
        <v>2018</v>
      </c>
      <c r="G1017" s="2309" t="s">
        <v>947</v>
      </c>
      <c r="H1017" s="1203">
        <v>2018</v>
      </c>
      <c r="I1017" s="2032">
        <v>43465</v>
      </c>
      <c r="J1017" s="2032" t="s">
        <v>1960</v>
      </c>
      <c r="K1017" s="2032" t="s">
        <v>1960</v>
      </c>
      <c r="L1017" s="2309" t="s">
        <v>457</v>
      </c>
      <c r="M1017" s="1202" t="s">
        <v>948</v>
      </c>
      <c r="N1017" s="1202" t="s">
        <v>949</v>
      </c>
      <c r="O1017" s="1206" t="s">
        <v>949</v>
      </c>
    </row>
    <row r="1018" spans="1:15" ht="15" customHeight="1" x14ac:dyDescent="0.15">
      <c r="A1018" s="1212" t="s">
        <v>367</v>
      </c>
      <c r="B1018" s="1207">
        <v>167.1</v>
      </c>
      <c r="C1018" s="1207">
        <v>35</v>
      </c>
      <c r="D1018" s="1207">
        <v>15</v>
      </c>
      <c r="E1018" s="1207">
        <v>0</v>
      </c>
      <c r="F1018" s="1207">
        <v>9</v>
      </c>
      <c r="G1018" s="1207">
        <v>6</v>
      </c>
      <c r="H1018" s="1207">
        <v>137.1</v>
      </c>
      <c r="I1018" s="1207">
        <v>193.1</v>
      </c>
      <c r="J1018" s="1213">
        <v>2261.6</v>
      </c>
      <c r="K1018" s="1626">
        <v>16.495988329686359</v>
      </c>
      <c r="L1018" s="405"/>
      <c r="M1018" s="1215"/>
      <c r="N1018" s="1215"/>
      <c r="O1018" s="1216"/>
    </row>
    <row r="1019" spans="1:15" ht="15" customHeight="1" x14ac:dyDescent="0.15">
      <c r="A1019" s="1036" t="s">
        <v>368</v>
      </c>
      <c r="B1019" s="262">
        <v>56</v>
      </c>
      <c r="C1019" s="1223">
        <v>3</v>
      </c>
      <c r="D1019" s="1223">
        <v>0</v>
      </c>
      <c r="E1019" s="1223">
        <v>0</v>
      </c>
      <c r="F1019" s="1223">
        <v>0</v>
      </c>
      <c r="G1019" s="1223">
        <v>0</v>
      </c>
      <c r="H1019" s="1224">
        <v>56</v>
      </c>
      <c r="I1019" s="1224">
        <v>59</v>
      </c>
      <c r="J1019" s="1225">
        <v>840</v>
      </c>
      <c r="K1019" s="1223">
        <v>15</v>
      </c>
      <c r="L1019" s="2160" t="s">
        <v>1003</v>
      </c>
      <c r="M1019" s="1033">
        <v>946000</v>
      </c>
      <c r="N1019" s="1033">
        <v>23839900</v>
      </c>
      <c r="O1019" s="1227">
        <v>8113571.5</v>
      </c>
    </row>
    <row r="1020" spans="1:15" ht="15" customHeight="1" x14ac:dyDescent="0.15">
      <c r="A1020" s="1036" t="s">
        <v>369</v>
      </c>
      <c r="B1020" s="262">
        <v>9.5</v>
      </c>
      <c r="C1020" s="1223">
        <v>2</v>
      </c>
      <c r="D1020" s="1223">
        <v>0</v>
      </c>
      <c r="E1020" s="1223">
        <v>0</v>
      </c>
      <c r="F1020" s="1223">
        <v>3</v>
      </c>
      <c r="G1020" s="1223">
        <v>0</v>
      </c>
      <c r="H1020" s="1224">
        <v>6.5</v>
      </c>
      <c r="I1020" s="1224">
        <v>8.5</v>
      </c>
      <c r="J1020" s="1225">
        <v>104</v>
      </c>
      <c r="K1020" s="1223">
        <v>16</v>
      </c>
      <c r="L1020" s="2160" t="s">
        <v>1003</v>
      </c>
      <c r="M1020" s="1033">
        <v>946000</v>
      </c>
      <c r="N1020" s="1033">
        <v>23839900</v>
      </c>
      <c r="O1020" s="1227">
        <v>8113571.5</v>
      </c>
    </row>
    <row r="1021" spans="1:15" ht="15" customHeight="1" x14ac:dyDescent="0.15">
      <c r="A1021" s="1036" t="s">
        <v>370</v>
      </c>
      <c r="B1021" s="262">
        <v>12</v>
      </c>
      <c r="C1021" s="1223">
        <v>1</v>
      </c>
      <c r="D1021" s="1223">
        <v>0</v>
      </c>
      <c r="E1021" s="1223">
        <v>0</v>
      </c>
      <c r="F1021" s="1223">
        <v>4</v>
      </c>
      <c r="G1021" s="1223">
        <v>1</v>
      </c>
      <c r="H1021" s="1224">
        <v>7</v>
      </c>
      <c r="I1021" s="1224">
        <v>9</v>
      </c>
      <c r="J1021" s="1225">
        <v>112</v>
      </c>
      <c r="K1021" s="1223">
        <v>16</v>
      </c>
      <c r="L1021" s="2160" t="s">
        <v>1003</v>
      </c>
      <c r="M1021" s="1033">
        <v>946000</v>
      </c>
      <c r="N1021" s="1033">
        <v>23839900</v>
      </c>
      <c r="O1021" s="1227">
        <v>8113571.5</v>
      </c>
    </row>
    <row r="1022" spans="1:15" ht="15" customHeight="1" x14ac:dyDescent="0.15">
      <c r="A1022" s="1036" t="s">
        <v>371</v>
      </c>
      <c r="B1022" s="262">
        <v>6</v>
      </c>
      <c r="C1022" s="1223">
        <v>4</v>
      </c>
      <c r="D1022" s="1223">
        <v>0</v>
      </c>
      <c r="E1022" s="1223">
        <v>0</v>
      </c>
      <c r="F1022" s="1223">
        <v>0</v>
      </c>
      <c r="G1022" s="1223">
        <v>0</v>
      </c>
      <c r="H1022" s="1224">
        <v>6</v>
      </c>
      <c r="I1022" s="1224">
        <v>10</v>
      </c>
      <c r="J1022" s="1225">
        <v>90</v>
      </c>
      <c r="K1022" s="1223">
        <v>15</v>
      </c>
      <c r="L1022" s="2160" t="s">
        <v>1003</v>
      </c>
      <c r="M1022" s="1033">
        <v>946000</v>
      </c>
      <c r="N1022" s="1033">
        <v>23839900</v>
      </c>
      <c r="O1022" s="1227">
        <v>8113571.5</v>
      </c>
    </row>
    <row r="1023" spans="1:15" ht="15" customHeight="1" x14ac:dyDescent="0.15">
      <c r="A1023" s="1036" t="s">
        <v>372</v>
      </c>
      <c r="B1023" s="1585">
        <v>55</v>
      </c>
      <c r="C1023" s="1223">
        <v>7</v>
      </c>
      <c r="D1023" s="1223">
        <v>10</v>
      </c>
      <c r="E1023" s="1223">
        <v>0</v>
      </c>
      <c r="F1023" s="1223">
        <v>2</v>
      </c>
      <c r="G1023" s="1223">
        <v>4</v>
      </c>
      <c r="H1023" s="1224">
        <v>39</v>
      </c>
      <c r="I1023" s="1224">
        <v>60</v>
      </c>
      <c r="J1023" s="1225">
        <v>741</v>
      </c>
      <c r="K1023" s="1223">
        <v>19</v>
      </c>
      <c r="L1023" s="2160" t="s">
        <v>1003</v>
      </c>
      <c r="M1023" s="1033">
        <v>946000</v>
      </c>
      <c r="N1023" s="1033">
        <v>23839900</v>
      </c>
      <c r="O1023" s="1227">
        <v>8113571.5</v>
      </c>
    </row>
    <row r="1024" spans="1:15" ht="15" customHeight="1" x14ac:dyDescent="0.15">
      <c r="A1024" s="1036" t="s">
        <v>373</v>
      </c>
      <c r="B1024" s="1585">
        <v>4.5</v>
      </c>
      <c r="C1024" s="1223">
        <v>0.5</v>
      </c>
      <c r="D1024" s="1223">
        <v>0</v>
      </c>
      <c r="E1024" s="1223">
        <v>0</v>
      </c>
      <c r="F1024" s="1223">
        <v>0</v>
      </c>
      <c r="G1024" s="1223">
        <v>1</v>
      </c>
      <c r="H1024" s="1224">
        <v>3.5</v>
      </c>
      <c r="I1024" s="1224">
        <v>5</v>
      </c>
      <c r="J1024" s="1225">
        <v>49</v>
      </c>
      <c r="K1024" s="1223">
        <v>14</v>
      </c>
      <c r="L1024" s="2160" t="s">
        <v>1003</v>
      </c>
      <c r="M1024" s="1033">
        <v>946000</v>
      </c>
      <c r="N1024" s="1033">
        <v>23839900</v>
      </c>
      <c r="O1024" s="1227">
        <v>8113571.5</v>
      </c>
    </row>
    <row r="1025" spans="1:15" ht="15" customHeight="1" x14ac:dyDescent="0.15">
      <c r="A1025" s="1036" t="s">
        <v>950</v>
      </c>
      <c r="B1025" s="1585">
        <v>10</v>
      </c>
      <c r="C1025" s="1223">
        <v>15</v>
      </c>
      <c r="D1025" s="1223">
        <v>5</v>
      </c>
      <c r="E1025" s="1223">
        <v>0</v>
      </c>
      <c r="F1025" s="1223">
        <v>0</v>
      </c>
      <c r="G1025" s="1223">
        <v>0</v>
      </c>
      <c r="H1025" s="1224">
        <v>5</v>
      </c>
      <c r="I1025" s="1224">
        <v>25</v>
      </c>
      <c r="J1025" s="1225">
        <v>100</v>
      </c>
      <c r="K1025" s="1223">
        <v>20</v>
      </c>
      <c r="L1025" s="2160" t="s">
        <v>1003</v>
      </c>
      <c r="M1025" s="1033">
        <v>946000</v>
      </c>
      <c r="N1025" s="1033">
        <v>23839900</v>
      </c>
      <c r="O1025" s="1227">
        <v>8113571.5</v>
      </c>
    </row>
    <row r="1026" spans="1:15" ht="15" customHeight="1" x14ac:dyDescent="0.15">
      <c r="A1026" s="1036" t="s">
        <v>375</v>
      </c>
      <c r="B1026" s="1585">
        <v>8.1</v>
      </c>
      <c r="C1026" s="1223">
        <v>0.5</v>
      </c>
      <c r="D1026" s="1223">
        <v>0</v>
      </c>
      <c r="E1026" s="1223">
        <v>0</v>
      </c>
      <c r="F1026" s="1223">
        <v>0</v>
      </c>
      <c r="G1026" s="1223">
        <v>0</v>
      </c>
      <c r="H1026" s="1224">
        <v>8.1</v>
      </c>
      <c r="I1026" s="1224">
        <v>8.6</v>
      </c>
      <c r="J1026" s="1225">
        <v>129.6</v>
      </c>
      <c r="K1026" s="1223">
        <v>16</v>
      </c>
      <c r="L1026" s="2160" t="s">
        <v>1003</v>
      </c>
      <c r="M1026" s="1033">
        <v>946000</v>
      </c>
      <c r="N1026" s="1033">
        <v>23839900</v>
      </c>
      <c r="O1026" s="1227">
        <v>8113571.5</v>
      </c>
    </row>
    <row r="1027" spans="1:15" ht="15" customHeight="1" x14ac:dyDescent="0.15">
      <c r="A1027" s="1036" t="s">
        <v>951</v>
      </c>
      <c r="B1027" s="1585">
        <v>3.5</v>
      </c>
      <c r="C1027" s="1223">
        <v>2</v>
      </c>
      <c r="D1027" s="1223">
        <v>0</v>
      </c>
      <c r="E1027" s="1223">
        <v>0</v>
      </c>
      <c r="F1027" s="1223">
        <v>0</v>
      </c>
      <c r="G1027" s="1223">
        <v>0</v>
      </c>
      <c r="H1027" s="1224">
        <v>3.5</v>
      </c>
      <c r="I1027" s="1224">
        <v>5.5</v>
      </c>
      <c r="J1027" s="1225">
        <v>56</v>
      </c>
      <c r="K1027" s="1223">
        <v>16</v>
      </c>
      <c r="L1027" s="2160" t="s">
        <v>1003</v>
      </c>
      <c r="M1027" s="1033">
        <v>946000</v>
      </c>
      <c r="N1027" s="1033">
        <v>23839900</v>
      </c>
      <c r="O1027" s="1227">
        <v>8113571.5</v>
      </c>
    </row>
    <row r="1028" spans="1:15" ht="15" customHeight="1" x14ac:dyDescent="0.15">
      <c r="A1028" s="1036" t="s">
        <v>377</v>
      </c>
      <c r="B1028" s="1585">
        <v>0</v>
      </c>
      <c r="C1028" s="1223"/>
      <c r="D1028" s="1223"/>
      <c r="E1028" s="1223"/>
      <c r="F1028" s="1223"/>
      <c r="G1028" s="1223"/>
      <c r="H1028" s="1224">
        <v>0</v>
      </c>
      <c r="I1028" s="1224">
        <v>0</v>
      </c>
      <c r="J1028" s="1225">
        <v>0</v>
      </c>
      <c r="K1028" s="1225"/>
      <c r="L1028" s="1226"/>
      <c r="M1028" s="1033"/>
      <c r="N1028" s="1033"/>
      <c r="O1028" s="1227"/>
    </row>
    <row r="1029" spans="1:15" ht="15" customHeight="1" x14ac:dyDescent="0.15">
      <c r="A1029" s="1036" t="s">
        <v>378</v>
      </c>
      <c r="B1029" s="1030">
        <v>0</v>
      </c>
      <c r="C1029" s="1223"/>
      <c r="D1029" s="1223"/>
      <c r="E1029" s="1223"/>
      <c r="F1029" s="1223"/>
      <c r="G1029" s="1223"/>
      <c r="H1029" s="1224">
        <v>0</v>
      </c>
      <c r="I1029" s="1224">
        <v>0</v>
      </c>
      <c r="J1029" s="1225">
        <v>0</v>
      </c>
      <c r="K1029" s="1225"/>
      <c r="L1029" s="1226"/>
      <c r="M1029" s="1033"/>
      <c r="N1029" s="1033"/>
      <c r="O1029" s="1227"/>
    </row>
    <row r="1030" spans="1:15" ht="15" customHeight="1" x14ac:dyDescent="0.15">
      <c r="A1030" s="1036" t="s">
        <v>952</v>
      </c>
      <c r="B1030" s="1030">
        <v>0</v>
      </c>
      <c r="C1030" s="1223"/>
      <c r="D1030" s="1223"/>
      <c r="E1030" s="1223"/>
      <c r="F1030" s="1223"/>
      <c r="G1030" s="1223"/>
      <c r="H1030" s="1224">
        <v>0</v>
      </c>
      <c r="I1030" s="1224">
        <v>0</v>
      </c>
      <c r="J1030" s="1225">
        <v>0</v>
      </c>
      <c r="K1030" s="1225"/>
      <c r="L1030" s="1226"/>
      <c r="M1030" s="1033"/>
      <c r="N1030" s="1033"/>
      <c r="O1030" s="1227"/>
    </row>
    <row r="1031" spans="1:15" ht="15" customHeight="1" x14ac:dyDescent="0.15">
      <c r="A1031" s="1036" t="s">
        <v>380</v>
      </c>
      <c r="B1031" s="1030">
        <v>0</v>
      </c>
      <c r="C1031" s="1223"/>
      <c r="D1031" s="1223"/>
      <c r="E1031" s="1223"/>
      <c r="F1031" s="1223"/>
      <c r="G1031" s="1223"/>
      <c r="H1031" s="1224">
        <v>0</v>
      </c>
      <c r="I1031" s="1224">
        <v>0</v>
      </c>
      <c r="J1031" s="1225">
        <v>0</v>
      </c>
      <c r="K1031" s="1225"/>
      <c r="L1031" s="1226"/>
      <c r="M1031" s="1033"/>
      <c r="N1031" s="1624"/>
      <c r="O1031" s="1625"/>
    </row>
    <row r="1032" spans="1:15" ht="15" customHeight="1" x14ac:dyDescent="0.15">
      <c r="A1032" s="1036" t="s">
        <v>381</v>
      </c>
      <c r="B1032" s="1030">
        <v>2.5</v>
      </c>
      <c r="C1032" s="1223"/>
      <c r="D1032" s="1223"/>
      <c r="E1032" s="1223"/>
      <c r="F1032" s="1223"/>
      <c r="G1032" s="1223"/>
      <c r="H1032" s="1224">
        <v>2.5</v>
      </c>
      <c r="I1032" s="1224">
        <v>2.5</v>
      </c>
      <c r="J1032" s="1225">
        <v>40</v>
      </c>
      <c r="K1032" s="1225">
        <v>16</v>
      </c>
      <c r="L1032" s="2160" t="s">
        <v>1003</v>
      </c>
      <c r="M1032" s="1033">
        <v>946000</v>
      </c>
      <c r="N1032" s="1033">
        <v>23839900</v>
      </c>
      <c r="O1032" s="1227">
        <v>8113571.5</v>
      </c>
    </row>
    <row r="1033" spans="1:15" ht="15" customHeight="1" x14ac:dyDescent="0.15">
      <c r="A1033" s="1036" t="s">
        <v>382</v>
      </c>
      <c r="B1033" s="1030">
        <v>0</v>
      </c>
      <c r="C1033" s="1223"/>
      <c r="D1033" s="1223"/>
      <c r="E1033" s="1223"/>
      <c r="F1033" s="1223"/>
      <c r="G1033" s="1223"/>
      <c r="H1033" s="1224">
        <v>0</v>
      </c>
      <c r="I1033" s="1224">
        <v>0</v>
      </c>
      <c r="J1033" s="1225">
        <v>0</v>
      </c>
      <c r="K1033" s="1225"/>
      <c r="L1033" s="1226"/>
      <c r="M1033" s="1033"/>
      <c r="N1033" s="1624"/>
      <c r="O1033" s="1625"/>
    </row>
    <row r="1034" spans="1:15" ht="15" customHeight="1" x14ac:dyDescent="0.15">
      <c r="A1034" s="484" t="s">
        <v>953</v>
      </c>
      <c r="B1034" s="1076">
        <v>136.80000000000001</v>
      </c>
      <c r="C1034" s="1076">
        <v>11</v>
      </c>
      <c r="D1034" s="1076">
        <v>5</v>
      </c>
      <c r="E1034" s="1076">
        <v>2</v>
      </c>
      <c r="F1034" s="1076">
        <v>1</v>
      </c>
      <c r="G1034" s="1076">
        <v>5</v>
      </c>
      <c r="H1034" s="1076">
        <v>123.8</v>
      </c>
      <c r="I1034" s="1076">
        <v>144.80000000000001</v>
      </c>
      <c r="J1034" s="1228">
        <v>2149.3999999999996</v>
      </c>
      <c r="K1034" s="1234">
        <v>17.361873990306943</v>
      </c>
      <c r="L1034" s="1230"/>
      <c r="M1034" s="1070"/>
      <c r="N1034" s="485"/>
      <c r="O1034" s="486"/>
    </row>
    <row r="1035" spans="1:15" ht="15" customHeight="1" x14ac:dyDescent="0.15">
      <c r="A1035" s="1036" t="s">
        <v>384</v>
      </c>
      <c r="B1035" s="262">
        <v>22</v>
      </c>
      <c r="C1035" s="1223">
        <v>0</v>
      </c>
      <c r="D1035" s="1223">
        <v>0</v>
      </c>
      <c r="E1035" s="1223">
        <v>0</v>
      </c>
      <c r="F1035" s="1223">
        <v>0</v>
      </c>
      <c r="G1035" s="1223">
        <v>0</v>
      </c>
      <c r="H1035" s="1224">
        <v>22</v>
      </c>
      <c r="I1035" s="1224">
        <v>22</v>
      </c>
      <c r="J1035" s="1225">
        <v>330</v>
      </c>
      <c r="K1035" s="1223">
        <v>15</v>
      </c>
      <c r="L1035" s="2160" t="s">
        <v>1003</v>
      </c>
      <c r="M1035" s="1033">
        <v>946000</v>
      </c>
      <c r="N1035" s="1033">
        <v>23839900</v>
      </c>
      <c r="O1035" s="1227">
        <v>8113571.5</v>
      </c>
    </row>
    <row r="1036" spans="1:15" ht="15" customHeight="1" x14ac:dyDescent="0.15">
      <c r="A1036" s="1036" t="s">
        <v>385</v>
      </c>
      <c r="B1036" s="262">
        <v>2</v>
      </c>
      <c r="C1036" s="1223">
        <v>0</v>
      </c>
      <c r="D1036" s="1223">
        <v>0</v>
      </c>
      <c r="E1036" s="1223">
        <v>0</v>
      </c>
      <c r="F1036" s="1223">
        <v>0</v>
      </c>
      <c r="G1036" s="1223">
        <v>0</v>
      </c>
      <c r="H1036" s="1224">
        <v>2</v>
      </c>
      <c r="I1036" s="1224">
        <v>2</v>
      </c>
      <c r="J1036" s="1225">
        <v>40</v>
      </c>
      <c r="K1036" s="1223">
        <v>20</v>
      </c>
      <c r="L1036" s="2160" t="s">
        <v>1003</v>
      </c>
      <c r="M1036" s="1033">
        <v>946000</v>
      </c>
      <c r="N1036" s="1033">
        <v>23839900</v>
      </c>
      <c r="O1036" s="1227">
        <v>8113571.5</v>
      </c>
    </row>
    <row r="1037" spans="1:15" ht="15" customHeight="1" x14ac:dyDescent="0.15">
      <c r="A1037" s="1036" t="s">
        <v>386</v>
      </c>
      <c r="B1037" s="262">
        <v>99.8</v>
      </c>
      <c r="C1037" s="1223">
        <v>5</v>
      </c>
      <c r="D1037" s="1223">
        <v>0</v>
      </c>
      <c r="E1037" s="1223">
        <v>0</v>
      </c>
      <c r="F1037" s="1223">
        <v>0</v>
      </c>
      <c r="G1037" s="1223">
        <v>5</v>
      </c>
      <c r="H1037" s="1224">
        <v>94.8</v>
      </c>
      <c r="I1037" s="1224">
        <v>104.8</v>
      </c>
      <c r="J1037" s="1225">
        <v>1706.3999999999999</v>
      </c>
      <c r="K1037" s="1223">
        <v>18</v>
      </c>
      <c r="L1037" s="2160" t="s">
        <v>1003</v>
      </c>
      <c r="M1037" s="1033">
        <v>946000</v>
      </c>
      <c r="N1037" s="1033">
        <v>23839900</v>
      </c>
      <c r="O1037" s="1227">
        <v>8113571.5</v>
      </c>
    </row>
    <row r="1038" spans="1:15" ht="15" customHeight="1" x14ac:dyDescent="0.15">
      <c r="A1038" s="1036" t="s">
        <v>387</v>
      </c>
      <c r="B1038" s="262">
        <v>5</v>
      </c>
      <c r="C1038" s="1223">
        <v>6</v>
      </c>
      <c r="D1038" s="1223">
        <v>0</v>
      </c>
      <c r="E1038" s="1223">
        <v>2</v>
      </c>
      <c r="F1038" s="1223">
        <v>1</v>
      </c>
      <c r="G1038" s="1223">
        <v>0</v>
      </c>
      <c r="H1038" s="1224">
        <v>2</v>
      </c>
      <c r="I1038" s="1224">
        <v>8</v>
      </c>
      <c r="J1038" s="1225">
        <v>28</v>
      </c>
      <c r="K1038" s="1223">
        <v>14</v>
      </c>
      <c r="L1038" s="2160" t="s">
        <v>1003</v>
      </c>
      <c r="M1038" s="1033">
        <v>946000</v>
      </c>
      <c r="N1038" s="1033">
        <v>23839900</v>
      </c>
      <c r="O1038" s="1227">
        <v>8113571.5</v>
      </c>
    </row>
    <row r="1039" spans="1:15" ht="15" customHeight="1" x14ac:dyDescent="0.15">
      <c r="A1039" s="1036" t="s">
        <v>388</v>
      </c>
      <c r="B1039" s="1585">
        <v>8</v>
      </c>
      <c r="C1039" s="1223">
        <v>0</v>
      </c>
      <c r="D1039" s="1223">
        <v>5</v>
      </c>
      <c r="E1039" s="1223">
        <v>0</v>
      </c>
      <c r="F1039" s="1223">
        <v>0</v>
      </c>
      <c r="G1039" s="1223">
        <v>0</v>
      </c>
      <c r="H1039" s="1224">
        <v>3</v>
      </c>
      <c r="I1039" s="1224">
        <v>8</v>
      </c>
      <c r="J1039" s="1225">
        <v>45</v>
      </c>
      <c r="K1039" s="1223">
        <v>15</v>
      </c>
      <c r="L1039" s="2160" t="s">
        <v>1003</v>
      </c>
      <c r="M1039" s="1033">
        <v>946000</v>
      </c>
      <c r="N1039" s="1033">
        <v>23839900</v>
      </c>
      <c r="O1039" s="1227">
        <v>8113571.5</v>
      </c>
    </row>
    <row r="1040" spans="1:15" ht="15" customHeight="1" x14ac:dyDescent="0.15">
      <c r="A1040" s="1232" t="s">
        <v>389</v>
      </c>
      <c r="B1040" s="1076">
        <v>338.5</v>
      </c>
      <c r="C1040" s="1076">
        <v>42</v>
      </c>
      <c r="D1040" s="1076">
        <v>33</v>
      </c>
      <c r="E1040" s="1076">
        <v>55</v>
      </c>
      <c r="F1040" s="1076">
        <v>69</v>
      </c>
      <c r="G1040" s="1076">
        <v>32</v>
      </c>
      <c r="H1040" s="1076">
        <v>149.5</v>
      </c>
      <c r="I1040" s="1076">
        <v>256.5</v>
      </c>
      <c r="J1040" s="1228">
        <v>2434</v>
      </c>
      <c r="K1040" s="1234">
        <v>16.280936454849499</v>
      </c>
      <c r="L1040" s="1230"/>
      <c r="M1040" s="1070"/>
      <c r="N1040" s="485"/>
      <c r="O1040" s="486"/>
    </row>
    <row r="1041" spans="1:15" ht="15" customHeight="1" x14ac:dyDescent="0.15">
      <c r="A1041" s="1036" t="s">
        <v>390</v>
      </c>
      <c r="B1041" s="262">
        <v>147</v>
      </c>
      <c r="C1041" s="1223">
        <v>23</v>
      </c>
      <c r="D1041" s="1223">
        <v>0</v>
      </c>
      <c r="E1041" s="1223">
        <v>15</v>
      </c>
      <c r="F1041" s="1223">
        <v>17</v>
      </c>
      <c r="G1041" s="1223">
        <v>15</v>
      </c>
      <c r="H1041" s="1224">
        <v>100</v>
      </c>
      <c r="I1041" s="1224">
        <v>138</v>
      </c>
      <c r="J1041" s="1225">
        <v>1600</v>
      </c>
      <c r="K1041" s="1223">
        <v>16</v>
      </c>
      <c r="L1041" s="2160" t="s">
        <v>1003</v>
      </c>
      <c r="M1041" s="1033">
        <v>946000</v>
      </c>
      <c r="N1041" s="1033">
        <v>23839900</v>
      </c>
      <c r="O1041" s="1227">
        <v>8113571.5</v>
      </c>
    </row>
    <row r="1042" spans="1:15" ht="15" customHeight="1" x14ac:dyDescent="0.15">
      <c r="A1042" s="1036" t="s">
        <v>391</v>
      </c>
      <c r="B1042" s="262">
        <v>128.5</v>
      </c>
      <c r="C1042" s="1223">
        <v>0</v>
      </c>
      <c r="D1042" s="1223">
        <v>25</v>
      </c>
      <c r="E1042" s="1223">
        <v>40</v>
      </c>
      <c r="F1042" s="1223">
        <v>50</v>
      </c>
      <c r="G1042" s="1223">
        <v>0</v>
      </c>
      <c r="H1042" s="1224">
        <v>13.5</v>
      </c>
      <c r="I1042" s="1224">
        <v>38.5</v>
      </c>
      <c r="J1042" s="1225">
        <v>270</v>
      </c>
      <c r="K1042" s="1223">
        <v>20</v>
      </c>
      <c r="L1042" s="2160" t="s">
        <v>1003</v>
      </c>
      <c r="M1042" s="1033">
        <v>946000</v>
      </c>
      <c r="N1042" s="1033">
        <v>23839900</v>
      </c>
      <c r="O1042" s="1227">
        <v>8113571.5</v>
      </c>
    </row>
    <row r="1043" spans="1:15" ht="15" customHeight="1" x14ac:dyDescent="0.15">
      <c r="A1043" s="1036" t="s">
        <v>392</v>
      </c>
      <c r="B1043" s="262">
        <v>31</v>
      </c>
      <c r="C1043" s="1223">
        <v>11</v>
      </c>
      <c r="D1043" s="1223">
        <v>8</v>
      </c>
      <c r="E1043" s="1223">
        <v>0</v>
      </c>
      <c r="F1043" s="1223">
        <v>0</v>
      </c>
      <c r="G1043" s="1223">
        <v>7</v>
      </c>
      <c r="H1043" s="1224">
        <v>16</v>
      </c>
      <c r="I1043" s="1224">
        <v>42</v>
      </c>
      <c r="J1043" s="1225">
        <v>272</v>
      </c>
      <c r="K1043" s="1223">
        <v>17</v>
      </c>
      <c r="L1043" s="2160" t="s">
        <v>1003</v>
      </c>
      <c r="M1043" s="1033">
        <v>946000</v>
      </c>
      <c r="N1043" s="1033">
        <v>23839900</v>
      </c>
      <c r="O1043" s="1227">
        <v>8113571.5</v>
      </c>
    </row>
    <row r="1044" spans="1:15" ht="15" customHeight="1" x14ac:dyDescent="0.15">
      <c r="A1044" s="1036" t="s">
        <v>393</v>
      </c>
      <c r="B1044" s="262">
        <v>11</v>
      </c>
      <c r="C1044" s="1223">
        <v>4</v>
      </c>
      <c r="D1044" s="1223">
        <v>0</v>
      </c>
      <c r="E1044" s="1223">
        <v>0</v>
      </c>
      <c r="F1044" s="1223">
        <v>0</v>
      </c>
      <c r="G1044" s="1223">
        <v>4</v>
      </c>
      <c r="H1044" s="1224">
        <v>7</v>
      </c>
      <c r="I1044" s="1224">
        <v>15</v>
      </c>
      <c r="J1044" s="1225">
        <v>105</v>
      </c>
      <c r="K1044" s="1223">
        <v>15</v>
      </c>
      <c r="L1044" s="2160" t="s">
        <v>1003</v>
      </c>
      <c r="M1044" s="1033">
        <v>946000</v>
      </c>
      <c r="N1044" s="1033">
        <v>23839900</v>
      </c>
      <c r="O1044" s="1227">
        <v>8113571.5</v>
      </c>
    </row>
    <row r="1045" spans="1:15" ht="15" customHeight="1" x14ac:dyDescent="0.15">
      <c r="A1045" s="1036" t="s">
        <v>394</v>
      </c>
      <c r="B1045" s="262">
        <v>6</v>
      </c>
      <c r="C1045" s="1223">
        <v>2</v>
      </c>
      <c r="D1045" s="1223">
        <v>0</v>
      </c>
      <c r="E1045" s="1223">
        <v>0</v>
      </c>
      <c r="F1045" s="1223">
        <v>0</v>
      </c>
      <c r="G1045" s="1223">
        <v>2</v>
      </c>
      <c r="H1045" s="1224">
        <v>4</v>
      </c>
      <c r="I1045" s="1224">
        <v>8</v>
      </c>
      <c r="J1045" s="1225">
        <v>56</v>
      </c>
      <c r="K1045" s="1223">
        <v>14</v>
      </c>
      <c r="L1045" s="2160" t="s">
        <v>1003</v>
      </c>
      <c r="M1045" s="1033">
        <v>946000</v>
      </c>
      <c r="N1045" s="1033">
        <v>23839900</v>
      </c>
      <c r="O1045" s="1227">
        <v>8113571.5</v>
      </c>
    </row>
    <row r="1046" spans="1:15" ht="15" customHeight="1" x14ac:dyDescent="0.15">
      <c r="A1046" s="1036" t="s">
        <v>395</v>
      </c>
      <c r="B1046" s="262">
        <v>11</v>
      </c>
      <c r="C1046" s="1223">
        <v>0</v>
      </c>
      <c r="D1046" s="1223">
        <v>0</v>
      </c>
      <c r="E1046" s="1223">
        <v>0</v>
      </c>
      <c r="F1046" s="1223">
        <v>2</v>
      </c>
      <c r="G1046" s="1223">
        <v>2</v>
      </c>
      <c r="H1046" s="1224">
        <v>7</v>
      </c>
      <c r="I1046" s="1224">
        <v>9</v>
      </c>
      <c r="J1046" s="1225">
        <v>105</v>
      </c>
      <c r="K1046" s="1223">
        <v>15</v>
      </c>
      <c r="L1046" s="2160" t="s">
        <v>1003</v>
      </c>
      <c r="M1046" s="1033">
        <v>946000</v>
      </c>
      <c r="N1046" s="1033">
        <v>23839900</v>
      </c>
      <c r="O1046" s="1227">
        <v>8113571.5</v>
      </c>
    </row>
    <row r="1047" spans="1:15" ht="15" customHeight="1" x14ac:dyDescent="0.15">
      <c r="A1047" s="1036" t="s">
        <v>396</v>
      </c>
      <c r="B1047" s="1030">
        <v>4</v>
      </c>
      <c r="C1047" s="1223">
        <v>2</v>
      </c>
      <c r="D1047" s="1223">
        <v>0</v>
      </c>
      <c r="E1047" s="1223">
        <v>0</v>
      </c>
      <c r="F1047" s="1223">
        <v>0</v>
      </c>
      <c r="G1047" s="1223">
        <v>2</v>
      </c>
      <c r="H1047" s="1224">
        <v>2</v>
      </c>
      <c r="I1047" s="1224">
        <v>6</v>
      </c>
      <c r="J1047" s="1225">
        <v>26</v>
      </c>
      <c r="K1047" s="1223">
        <v>13</v>
      </c>
      <c r="L1047" s="2160" t="s">
        <v>1003</v>
      </c>
      <c r="M1047" s="1033">
        <v>946000</v>
      </c>
      <c r="N1047" s="1033">
        <v>23839900</v>
      </c>
      <c r="O1047" s="1227">
        <v>8113571.5</v>
      </c>
    </row>
    <row r="1048" spans="1:15" ht="15" customHeight="1" x14ac:dyDescent="0.15">
      <c r="A1048" s="1036" t="s">
        <v>397</v>
      </c>
      <c r="B1048" s="1030">
        <v>0</v>
      </c>
      <c r="C1048" s="1223"/>
      <c r="D1048" s="1223"/>
      <c r="E1048" s="1223"/>
      <c r="F1048" s="1223"/>
      <c r="G1048" s="1223"/>
      <c r="H1048" s="1224">
        <v>0</v>
      </c>
      <c r="I1048" s="1224">
        <v>0</v>
      </c>
      <c r="J1048" s="1225">
        <v>0</v>
      </c>
      <c r="K1048" s="1225"/>
      <c r="L1048" s="1226"/>
      <c r="M1048" s="1033"/>
      <c r="N1048" s="1624"/>
      <c r="O1048" s="1625"/>
    </row>
    <row r="1049" spans="1:15" ht="15" customHeight="1" x14ac:dyDescent="0.15">
      <c r="A1049" s="1232" t="s">
        <v>398</v>
      </c>
      <c r="B1049" s="1076">
        <v>21.5</v>
      </c>
      <c r="C1049" s="1076">
        <v>1</v>
      </c>
      <c r="D1049" s="1076">
        <v>0</v>
      </c>
      <c r="E1049" s="1076">
        <v>0</v>
      </c>
      <c r="F1049" s="1076">
        <v>0</v>
      </c>
      <c r="G1049" s="1076">
        <v>1</v>
      </c>
      <c r="H1049" s="1076">
        <v>20.5</v>
      </c>
      <c r="I1049" s="1076">
        <v>22.5</v>
      </c>
      <c r="J1049" s="1228">
        <v>328</v>
      </c>
      <c r="K1049" s="1234">
        <v>16</v>
      </c>
      <c r="L1049" s="1230"/>
      <c r="M1049" s="1070"/>
      <c r="N1049" s="485"/>
      <c r="O1049" s="486"/>
    </row>
    <row r="1050" spans="1:15" ht="15" customHeight="1" x14ac:dyDescent="0.15">
      <c r="A1050" s="1036" t="s">
        <v>399</v>
      </c>
      <c r="B1050" s="1030">
        <v>0</v>
      </c>
      <c r="C1050" s="1223"/>
      <c r="D1050" s="1223"/>
      <c r="E1050" s="1223"/>
      <c r="F1050" s="1223"/>
      <c r="G1050" s="1223"/>
      <c r="H1050" s="1224">
        <v>0</v>
      </c>
      <c r="I1050" s="1224">
        <v>0</v>
      </c>
      <c r="J1050" s="1225">
        <v>0</v>
      </c>
      <c r="K1050" s="1225"/>
      <c r="L1050" s="1226"/>
      <c r="M1050" s="1033"/>
      <c r="N1050" s="1033"/>
      <c r="O1050" s="1227"/>
    </row>
    <row r="1051" spans="1:15" ht="15" customHeight="1" x14ac:dyDescent="0.15">
      <c r="A1051" s="1036" t="s">
        <v>400</v>
      </c>
      <c r="B1051" s="262">
        <v>3.5</v>
      </c>
      <c r="C1051" s="1223">
        <v>0</v>
      </c>
      <c r="D1051" s="1223">
        <v>0</v>
      </c>
      <c r="E1051" s="1223">
        <v>0</v>
      </c>
      <c r="F1051" s="1223">
        <v>0</v>
      </c>
      <c r="G1051" s="1223">
        <v>0</v>
      </c>
      <c r="H1051" s="1224">
        <v>3.5</v>
      </c>
      <c r="I1051" s="1224">
        <v>3.5</v>
      </c>
      <c r="J1051" s="1225">
        <v>70</v>
      </c>
      <c r="K1051" s="1223">
        <v>20</v>
      </c>
      <c r="L1051" s="2160" t="s">
        <v>1003</v>
      </c>
      <c r="M1051" s="1033">
        <v>946000</v>
      </c>
      <c r="N1051" s="1033">
        <v>23839900</v>
      </c>
      <c r="O1051" s="1227">
        <v>8113571.5</v>
      </c>
    </row>
    <row r="1052" spans="1:15" ht="15" customHeight="1" x14ac:dyDescent="0.15">
      <c r="A1052" s="1036" t="s">
        <v>401</v>
      </c>
      <c r="B1052" s="262">
        <v>6</v>
      </c>
      <c r="C1052" s="1223">
        <v>0</v>
      </c>
      <c r="D1052" s="1223">
        <v>0</v>
      </c>
      <c r="E1052" s="1223">
        <v>0</v>
      </c>
      <c r="F1052" s="1223">
        <v>0</v>
      </c>
      <c r="G1052" s="1223">
        <v>0</v>
      </c>
      <c r="H1052" s="1224">
        <v>6</v>
      </c>
      <c r="I1052" s="1224">
        <v>6</v>
      </c>
      <c r="J1052" s="1225">
        <v>96</v>
      </c>
      <c r="K1052" s="1223">
        <v>16</v>
      </c>
      <c r="L1052" s="2160" t="s">
        <v>1003</v>
      </c>
      <c r="M1052" s="1033">
        <v>946000</v>
      </c>
      <c r="N1052" s="1033">
        <v>23839900</v>
      </c>
      <c r="O1052" s="1227">
        <v>8113571.5</v>
      </c>
    </row>
    <row r="1053" spans="1:15" ht="15" customHeight="1" x14ac:dyDescent="0.15">
      <c r="A1053" s="1036" t="s">
        <v>402</v>
      </c>
      <c r="B1053" s="262">
        <v>6</v>
      </c>
      <c r="C1053" s="1223">
        <v>0</v>
      </c>
      <c r="D1053" s="1223">
        <v>0</v>
      </c>
      <c r="E1053" s="1223">
        <v>0</v>
      </c>
      <c r="F1053" s="1223">
        <v>0</v>
      </c>
      <c r="G1053" s="1223">
        <v>0</v>
      </c>
      <c r="H1053" s="1224">
        <v>6</v>
      </c>
      <c r="I1053" s="1224">
        <v>6</v>
      </c>
      <c r="J1053" s="1225">
        <v>96</v>
      </c>
      <c r="K1053" s="1223">
        <v>16</v>
      </c>
      <c r="L1053" s="2160" t="s">
        <v>1003</v>
      </c>
      <c r="M1053" s="1033">
        <v>946000</v>
      </c>
      <c r="N1053" s="1033">
        <v>23839900</v>
      </c>
      <c r="O1053" s="1227">
        <v>8113571.5</v>
      </c>
    </row>
    <row r="1054" spans="1:15" ht="15" customHeight="1" x14ac:dyDescent="0.15">
      <c r="A1054" s="1036" t="s">
        <v>403</v>
      </c>
      <c r="B1054" s="262">
        <v>1</v>
      </c>
      <c r="C1054" s="1223">
        <v>0</v>
      </c>
      <c r="D1054" s="1223">
        <v>0</v>
      </c>
      <c r="E1054" s="1223">
        <v>0</v>
      </c>
      <c r="F1054" s="1223">
        <v>0</v>
      </c>
      <c r="G1054" s="1223">
        <v>0</v>
      </c>
      <c r="H1054" s="1224">
        <v>1</v>
      </c>
      <c r="I1054" s="1224">
        <v>1</v>
      </c>
      <c r="J1054" s="1225">
        <v>16</v>
      </c>
      <c r="K1054" s="1223">
        <v>16</v>
      </c>
      <c r="L1054" s="2160" t="s">
        <v>1003</v>
      </c>
      <c r="M1054" s="1033">
        <v>946000</v>
      </c>
      <c r="N1054" s="1033">
        <v>23839900</v>
      </c>
      <c r="O1054" s="1227">
        <v>8113571.5</v>
      </c>
    </row>
    <row r="1055" spans="1:15" ht="15" customHeight="1" x14ac:dyDescent="0.15">
      <c r="A1055" s="1036" t="s">
        <v>404</v>
      </c>
      <c r="B1055" s="262">
        <v>0</v>
      </c>
      <c r="C1055" s="1223"/>
      <c r="D1055" s="1223"/>
      <c r="E1055" s="1223"/>
      <c r="F1055" s="1223"/>
      <c r="G1055" s="1223"/>
      <c r="H1055" s="1224">
        <v>0</v>
      </c>
      <c r="I1055" s="1224">
        <v>0</v>
      </c>
      <c r="J1055" s="1225">
        <v>0</v>
      </c>
      <c r="K1055" s="1223"/>
      <c r="L1055" s="1226"/>
      <c r="M1055" s="1033"/>
      <c r="N1055" s="1624"/>
      <c r="O1055" s="1625"/>
    </row>
    <row r="1056" spans="1:15" ht="15" customHeight="1" x14ac:dyDescent="0.15">
      <c r="A1056" s="1036" t="s">
        <v>405</v>
      </c>
      <c r="B1056" s="262">
        <v>0</v>
      </c>
      <c r="C1056" s="1223"/>
      <c r="D1056" s="1223"/>
      <c r="E1056" s="1223"/>
      <c r="F1056" s="1223"/>
      <c r="G1056" s="1223"/>
      <c r="H1056" s="1224">
        <v>0</v>
      </c>
      <c r="I1056" s="1224">
        <v>0</v>
      </c>
      <c r="J1056" s="1225">
        <v>0</v>
      </c>
      <c r="K1056" s="1223"/>
      <c r="L1056" s="1226"/>
      <c r="M1056" s="1033"/>
      <c r="N1056" s="1033"/>
      <c r="O1056" s="1227"/>
    </row>
    <row r="1057" spans="1:15" ht="15" customHeight="1" x14ac:dyDescent="0.15">
      <c r="A1057" s="1036" t="s">
        <v>954</v>
      </c>
      <c r="B1057" s="262">
        <v>4</v>
      </c>
      <c r="C1057" s="1223">
        <v>1</v>
      </c>
      <c r="D1057" s="1223">
        <v>0</v>
      </c>
      <c r="E1057" s="1223">
        <v>0</v>
      </c>
      <c r="F1057" s="1223">
        <v>0</v>
      </c>
      <c r="G1057" s="1223">
        <v>1</v>
      </c>
      <c r="H1057" s="1224">
        <v>3</v>
      </c>
      <c r="I1057" s="1224">
        <v>5</v>
      </c>
      <c r="J1057" s="1225">
        <v>36</v>
      </c>
      <c r="K1057" s="1223">
        <v>12</v>
      </c>
      <c r="L1057" s="2160" t="s">
        <v>1003</v>
      </c>
      <c r="M1057" s="1033">
        <v>946000</v>
      </c>
      <c r="N1057" s="1033">
        <v>23839900</v>
      </c>
      <c r="O1057" s="1227">
        <v>8113571.5</v>
      </c>
    </row>
    <row r="1058" spans="1:15" ht="15" customHeight="1" thickBot="1" x14ac:dyDescent="0.2">
      <c r="A1058" s="1217" t="s">
        <v>407</v>
      </c>
      <c r="B1058" s="1628">
        <v>1</v>
      </c>
      <c r="C1058" s="1218"/>
      <c r="D1058" s="1218"/>
      <c r="E1058" s="1218"/>
      <c r="F1058" s="1218"/>
      <c r="G1058" s="1218"/>
      <c r="H1058" s="1224">
        <v>1</v>
      </c>
      <c r="I1058" s="1224">
        <v>1</v>
      </c>
      <c r="J1058" s="1617">
        <v>14</v>
      </c>
      <c r="K1058" s="2426">
        <v>14</v>
      </c>
      <c r="L1058" s="2160" t="s">
        <v>1003</v>
      </c>
      <c r="M1058" s="1033">
        <v>946000</v>
      </c>
      <c r="N1058" s="1033">
        <v>23839900</v>
      </c>
      <c r="O1058" s="1227">
        <v>8113571.5</v>
      </c>
    </row>
    <row r="1059" spans="1:15" ht="15" customHeight="1" thickBot="1" x14ac:dyDescent="0.2">
      <c r="A1059" s="449" t="s">
        <v>955</v>
      </c>
      <c r="B1059" s="1208">
        <v>663.9</v>
      </c>
      <c r="C1059" s="1208">
        <v>89</v>
      </c>
      <c r="D1059" s="1208">
        <v>53</v>
      </c>
      <c r="E1059" s="1208">
        <v>57</v>
      </c>
      <c r="F1059" s="1208">
        <v>79</v>
      </c>
      <c r="G1059" s="1208">
        <v>44</v>
      </c>
      <c r="H1059" s="1208">
        <v>430.9</v>
      </c>
      <c r="I1059" s="1208">
        <v>616.9</v>
      </c>
      <c r="J1059" s="1209">
        <v>7173</v>
      </c>
      <c r="K1059" s="1209">
        <v>16.646553724762125</v>
      </c>
      <c r="L1059" s="1615" t="s">
        <v>1003</v>
      </c>
      <c r="M1059" s="1211">
        <v>945999.99999999988</v>
      </c>
      <c r="N1059" s="1211">
        <v>23839900</v>
      </c>
      <c r="O1059" s="562">
        <v>8113571.5000000019</v>
      </c>
    </row>
    <row r="1060" spans="1:15" x14ac:dyDescent="0.15">
      <c r="A1060" s="7" t="s">
        <v>1925</v>
      </c>
      <c r="B1060" s="246"/>
      <c r="C1060" s="246"/>
      <c r="D1060" s="246"/>
      <c r="E1060" s="246"/>
      <c r="F1060" s="246"/>
      <c r="G1060" s="246"/>
      <c r="H1060" s="249"/>
      <c r="I1060" s="249"/>
      <c r="J1060" s="249"/>
      <c r="K1060" s="257"/>
      <c r="L1060" s="258"/>
      <c r="M1060" s="259"/>
      <c r="N1060" s="259"/>
      <c r="O1060" s="259"/>
    </row>
    <row r="1061" spans="1:15" x14ac:dyDescent="0.15">
      <c r="A1061" s="42"/>
      <c r="B1061" s="246"/>
      <c r="C1061" s="246"/>
      <c r="D1061" s="246"/>
      <c r="E1061" s="246"/>
      <c r="F1061" s="246"/>
      <c r="G1061" s="246"/>
      <c r="H1061" s="249"/>
      <c r="I1061" s="249"/>
      <c r="J1061" s="249"/>
      <c r="K1061" s="257"/>
      <c r="L1061" s="258"/>
      <c r="M1061" s="259"/>
      <c r="N1061" s="259"/>
      <c r="O1061" s="259"/>
    </row>
    <row r="1062" spans="1:15" x14ac:dyDescent="0.15">
      <c r="A1062" s="42"/>
      <c r="B1062" s="246"/>
      <c r="C1062" s="246"/>
      <c r="D1062" s="246"/>
      <c r="E1062" s="246"/>
      <c r="F1062" s="246"/>
      <c r="G1062" s="246"/>
      <c r="H1062" s="249"/>
      <c r="I1062" s="249"/>
      <c r="J1062" s="249"/>
      <c r="K1062" s="257"/>
      <c r="L1062" s="258"/>
      <c r="M1062" s="259"/>
      <c r="N1062" s="259"/>
      <c r="O1062" s="259"/>
    </row>
    <row r="1063" spans="1:15" ht="14" x14ac:dyDescent="0.15">
      <c r="A1063" s="2815" t="s">
        <v>1958</v>
      </c>
      <c r="B1063" s="2815"/>
      <c r="C1063" s="2815"/>
      <c r="D1063" s="2815"/>
      <c r="E1063" s="2815"/>
      <c r="F1063" s="2815"/>
      <c r="G1063" s="2815"/>
      <c r="H1063" s="2815"/>
      <c r="I1063" s="2815"/>
      <c r="J1063" s="2815"/>
      <c r="K1063" s="2815"/>
      <c r="L1063" s="2815"/>
      <c r="M1063" s="2815"/>
      <c r="N1063" s="2815"/>
      <c r="O1063" s="2815"/>
    </row>
    <row r="1064" spans="1:15" x14ac:dyDescent="0.15">
      <c r="A1064" s="263"/>
      <c r="B1064" s="263"/>
      <c r="C1064" s="259"/>
      <c r="D1064" s="259"/>
      <c r="E1064" s="259"/>
      <c r="F1064" s="259"/>
      <c r="G1064" s="259"/>
      <c r="H1064" s="257"/>
      <c r="I1064" s="257"/>
      <c r="J1064" s="257"/>
      <c r="K1064" s="257"/>
      <c r="L1064" s="258"/>
      <c r="M1064" s="259"/>
      <c r="N1064" s="259"/>
      <c r="O1064" s="259"/>
    </row>
    <row r="1065" spans="1:15" ht="14" thickBot="1" x14ac:dyDescent="0.2">
      <c r="A1065" s="263" t="s">
        <v>967</v>
      </c>
      <c r="B1065" s="263"/>
      <c r="C1065" s="259"/>
      <c r="D1065" s="259"/>
      <c r="E1065" s="259"/>
      <c r="F1065" s="259"/>
      <c r="G1065" s="259"/>
      <c r="H1065" s="257"/>
      <c r="I1065" s="257"/>
      <c r="J1065" s="257"/>
      <c r="K1065" s="257"/>
      <c r="L1065" s="258"/>
      <c r="M1065" s="259"/>
      <c r="N1065" s="259"/>
      <c r="O1065" s="259"/>
    </row>
    <row r="1066" spans="1:15" ht="15" customHeight="1" x14ac:dyDescent="0.15">
      <c r="A1066" s="2816" t="s">
        <v>343</v>
      </c>
      <c r="B1066" s="2819" t="s">
        <v>1959</v>
      </c>
      <c r="C1066" s="2820"/>
      <c r="D1066" s="2820"/>
      <c r="E1066" s="2820"/>
      <c r="F1066" s="2820"/>
      <c r="G1066" s="2820"/>
      <c r="H1066" s="2820"/>
      <c r="I1066" s="2820"/>
      <c r="J1066" s="2820"/>
      <c r="K1066" s="2820"/>
      <c r="L1066" s="2820"/>
      <c r="M1066" s="2820"/>
      <c r="N1066" s="2820"/>
      <c r="O1066" s="2821"/>
    </row>
    <row r="1067" spans="1:15" ht="15" customHeight="1" x14ac:dyDescent="0.15">
      <c r="A1067" s="2817"/>
      <c r="B1067" s="2822" t="s">
        <v>205</v>
      </c>
      <c r="C1067" s="2822"/>
      <c r="D1067" s="2822"/>
      <c r="E1067" s="2822"/>
      <c r="F1067" s="2822"/>
      <c r="G1067" s="2822"/>
      <c r="H1067" s="2822"/>
      <c r="I1067" s="2822"/>
      <c r="J1067" s="2283"/>
      <c r="K1067" s="2283" t="s">
        <v>926</v>
      </c>
      <c r="L1067" s="2283"/>
      <c r="M1067" s="1199" t="s">
        <v>453</v>
      </c>
      <c r="N1067" s="1199" t="s">
        <v>932</v>
      </c>
      <c r="O1067" s="1204" t="s">
        <v>932</v>
      </c>
    </row>
    <row r="1068" spans="1:15" ht="15" customHeight="1" x14ac:dyDescent="0.15">
      <c r="A1068" s="2817"/>
      <c r="B1068" s="2283" t="s">
        <v>449</v>
      </c>
      <c r="C1068" s="2283"/>
      <c r="D1068" s="2283" t="s">
        <v>1757</v>
      </c>
      <c r="E1068" s="2283"/>
      <c r="F1068" s="2283"/>
      <c r="G1068" s="2283" t="s">
        <v>933</v>
      </c>
      <c r="H1068" s="2283"/>
      <c r="I1068" s="2283" t="s">
        <v>449</v>
      </c>
      <c r="J1068" s="2308" t="s">
        <v>934</v>
      </c>
      <c r="K1068" s="2308" t="s">
        <v>864</v>
      </c>
      <c r="L1068" s="2308" t="s">
        <v>345</v>
      </c>
      <c r="M1068" s="1200" t="s">
        <v>935</v>
      </c>
      <c r="N1068" s="1200" t="s">
        <v>936</v>
      </c>
      <c r="O1068" s="1205" t="s">
        <v>935</v>
      </c>
    </row>
    <row r="1069" spans="1:15" ht="15" customHeight="1" x14ac:dyDescent="0.15">
      <c r="A1069" s="2817"/>
      <c r="B1069" s="2308" t="s">
        <v>938</v>
      </c>
      <c r="C1069" s="2308" t="s">
        <v>940</v>
      </c>
      <c r="D1069" s="2308" t="s">
        <v>1972</v>
      </c>
      <c r="E1069" s="2308" t="s">
        <v>889</v>
      </c>
      <c r="F1069" s="2308" t="s">
        <v>939</v>
      </c>
      <c r="G1069" s="2308" t="s">
        <v>941</v>
      </c>
      <c r="H1069" s="2308" t="s">
        <v>858</v>
      </c>
      <c r="I1069" s="2308" t="s">
        <v>857</v>
      </c>
      <c r="J1069" s="2308" t="s">
        <v>942</v>
      </c>
      <c r="K1069" s="2308" t="s">
        <v>943</v>
      </c>
      <c r="L1069" s="2308" t="s">
        <v>351</v>
      </c>
      <c r="M1069" s="1200" t="s">
        <v>944</v>
      </c>
      <c r="N1069" s="1200" t="s">
        <v>945</v>
      </c>
      <c r="O1069" s="1205" t="s">
        <v>946</v>
      </c>
    </row>
    <row r="1070" spans="1:15" ht="15" customHeight="1" thickBot="1" x14ac:dyDescent="0.2">
      <c r="A1070" s="2818"/>
      <c r="B1070" s="2032">
        <v>43100</v>
      </c>
      <c r="C1070" s="2309">
        <v>2018</v>
      </c>
      <c r="D1070" s="2309">
        <v>2018</v>
      </c>
      <c r="E1070" s="2309">
        <v>2018</v>
      </c>
      <c r="F1070" s="2309">
        <v>2018</v>
      </c>
      <c r="G1070" s="2309" t="s">
        <v>947</v>
      </c>
      <c r="H1070" s="1203">
        <v>2018</v>
      </c>
      <c r="I1070" s="2032">
        <v>43465</v>
      </c>
      <c r="J1070" s="2032" t="s">
        <v>1960</v>
      </c>
      <c r="K1070" s="2032" t="s">
        <v>1960</v>
      </c>
      <c r="L1070" s="2309" t="s">
        <v>457</v>
      </c>
      <c r="M1070" s="1202" t="s">
        <v>948</v>
      </c>
      <c r="N1070" s="1202" t="s">
        <v>949</v>
      </c>
      <c r="O1070" s="1206" t="s">
        <v>949</v>
      </c>
    </row>
    <row r="1071" spans="1:15" ht="15" customHeight="1" x14ac:dyDescent="0.15">
      <c r="A1071" s="1212" t="s">
        <v>367</v>
      </c>
      <c r="B1071" s="1207">
        <v>189</v>
      </c>
      <c r="C1071" s="1207">
        <v>12</v>
      </c>
      <c r="D1071" s="1207">
        <v>3.5</v>
      </c>
      <c r="E1071" s="1207">
        <v>0</v>
      </c>
      <c r="F1071" s="1207">
        <v>8</v>
      </c>
      <c r="G1071" s="1207">
        <v>20</v>
      </c>
      <c r="H1071" s="1207">
        <v>157.5</v>
      </c>
      <c r="I1071" s="1207">
        <v>193</v>
      </c>
      <c r="J1071" s="1213">
        <v>2337.5</v>
      </c>
      <c r="K1071" s="1626">
        <v>14.841269841269842</v>
      </c>
      <c r="L1071" s="405"/>
      <c r="M1071" s="1215"/>
      <c r="N1071" s="1215"/>
      <c r="O1071" s="1216"/>
    </row>
    <row r="1072" spans="1:15" ht="15" customHeight="1" x14ac:dyDescent="0.15">
      <c r="A1072" s="1036" t="s">
        <v>368</v>
      </c>
      <c r="B1072" s="1030">
        <v>14</v>
      </c>
      <c r="C1072" s="1223">
        <v>2</v>
      </c>
      <c r="D1072" s="1223">
        <v>0</v>
      </c>
      <c r="E1072" s="1223">
        <v>0</v>
      </c>
      <c r="F1072" s="1223">
        <v>0</v>
      </c>
      <c r="G1072" s="1223">
        <v>3</v>
      </c>
      <c r="H1072" s="1224">
        <v>11</v>
      </c>
      <c r="I1072" s="1224">
        <v>16</v>
      </c>
      <c r="J1072" s="1225">
        <v>165</v>
      </c>
      <c r="K1072" s="1223">
        <v>15</v>
      </c>
      <c r="L1072" s="2160" t="s">
        <v>1003</v>
      </c>
      <c r="M1072" s="1033">
        <v>1100000</v>
      </c>
      <c r="N1072" s="1984">
        <v>14088795</v>
      </c>
      <c r="O1072" s="1227">
        <v>10223596.800000001</v>
      </c>
    </row>
    <row r="1073" spans="1:15" ht="15" customHeight="1" x14ac:dyDescent="0.15">
      <c r="A1073" s="1036" t="s">
        <v>369</v>
      </c>
      <c r="B1073" s="1637">
        <v>16</v>
      </c>
      <c r="C1073" s="1630">
        <v>2</v>
      </c>
      <c r="D1073" s="1630">
        <v>0</v>
      </c>
      <c r="E1073" s="1630">
        <v>0</v>
      </c>
      <c r="F1073" s="1630">
        <v>3</v>
      </c>
      <c r="G1073" s="1630">
        <v>2</v>
      </c>
      <c r="H1073" s="1224">
        <v>11</v>
      </c>
      <c r="I1073" s="1224">
        <v>15</v>
      </c>
      <c r="J1073" s="1632">
        <v>159.5</v>
      </c>
      <c r="K1073" s="1630">
        <v>14.5</v>
      </c>
      <c r="L1073" s="2160" t="s">
        <v>1003</v>
      </c>
      <c r="M1073" s="1033">
        <v>1100000</v>
      </c>
      <c r="N1073" s="1984">
        <v>14088795</v>
      </c>
      <c r="O1073" s="1227">
        <v>10223596.800000001</v>
      </c>
    </row>
    <row r="1074" spans="1:15" ht="15" customHeight="1" x14ac:dyDescent="0.15">
      <c r="A1074" s="1036" t="s">
        <v>370</v>
      </c>
      <c r="B1074" s="1031">
        <v>9</v>
      </c>
      <c r="C1074" s="1223">
        <v>1</v>
      </c>
      <c r="D1074" s="1223">
        <v>0</v>
      </c>
      <c r="E1074" s="1223">
        <v>0</v>
      </c>
      <c r="F1074" s="1223">
        <v>0</v>
      </c>
      <c r="G1074" s="1223">
        <v>0</v>
      </c>
      <c r="H1074" s="1224">
        <v>9</v>
      </c>
      <c r="I1074" s="1224">
        <v>10</v>
      </c>
      <c r="J1074" s="1225">
        <v>126</v>
      </c>
      <c r="K1074" s="1223">
        <v>14</v>
      </c>
      <c r="L1074" s="2160" t="s">
        <v>1003</v>
      </c>
      <c r="M1074" s="1033">
        <v>1100000</v>
      </c>
      <c r="N1074" s="1984">
        <v>14088795</v>
      </c>
      <c r="O1074" s="1227">
        <v>10223596.800000001</v>
      </c>
    </row>
    <row r="1075" spans="1:15" ht="15" customHeight="1" x14ac:dyDescent="0.15">
      <c r="A1075" s="1036" t="s">
        <v>371</v>
      </c>
      <c r="B1075" s="1031">
        <v>21</v>
      </c>
      <c r="C1075" s="1223">
        <v>0</v>
      </c>
      <c r="D1075" s="1223">
        <v>0</v>
      </c>
      <c r="E1075" s="1223">
        <v>0</v>
      </c>
      <c r="F1075" s="1223">
        <v>0</v>
      </c>
      <c r="G1075" s="1223">
        <v>0</v>
      </c>
      <c r="H1075" s="1224">
        <v>21</v>
      </c>
      <c r="I1075" s="1224">
        <v>21</v>
      </c>
      <c r="J1075" s="1225">
        <v>273</v>
      </c>
      <c r="K1075" s="1223">
        <v>13</v>
      </c>
      <c r="L1075" s="2160" t="s">
        <v>1003</v>
      </c>
      <c r="M1075" s="1033">
        <v>1100000</v>
      </c>
      <c r="N1075" s="1984">
        <v>14088795</v>
      </c>
      <c r="O1075" s="1227">
        <v>10223596.800000001</v>
      </c>
    </row>
    <row r="1076" spans="1:15" ht="15" customHeight="1" x14ac:dyDescent="0.15">
      <c r="A1076" s="1036" t="s">
        <v>372</v>
      </c>
      <c r="B1076" s="1223">
        <v>38</v>
      </c>
      <c r="C1076" s="1223">
        <v>1</v>
      </c>
      <c r="D1076" s="1223">
        <v>0</v>
      </c>
      <c r="E1076" s="1223">
        <v>0</v>
      </c>
      <c r="F1076" s="1223">
        <v>0</v>
      </c>
      <c r="G1076" s="1223">
        <v>5</v>
      </c>
      <c r="H1076" s="1224">
        <v>33</v>
      </c>
      <c r="I1076" s="1224">
        <v>39</v>
      </c>
      <c r="J1076" s="1225">
        <v>594</v>
      </c>
      <c r="K1076" s="1223">
        <v>18</v>
      </c>
      <c r="L1076" s="2160" t="s">
        <v>1003</v>
      </c>
      <c r="M1076" s="1033">
        <v>1100000</v>
      </c>
      <c r="N1076" s="1984">
        <v>14088795</v>
      </c>
      <c r="O1076" s="1227">
        <v>10223596.800000001</v>
      </c>
    </row>
    <row r="1077" spans="1:15" ht="15" customHeight="1" x14ac:dyDescent="0.15">
      <c r="A1077" s="1036" t="s">
        <v>373</v>
      </c>
      <c r="B1077" s="1223">
        <v>19</v>
      </c>
      <c r="C1077" s="1223">
        <v>1</v>
      </c>
      <c r="D1077" s="1223">
        <v>0</v>
      </c>
      <c r="E1077" s="1223">
        <v>0</v>
      </c>
      <c r="F1077" s="1223">
        <v>5</v>
      </c>
      <c r="G1077" s="1223">
        <v>0</v>
      </c>
      <c r="H1077" s="1224">
        <v>14</v>
      </c>
      <c r="I1077" s="1224">
        <v>15</v>
      </c>
      <c r="J1077" s="1225">
        <v>112</v>
      </c>
      <c r="K1077" s="1223">
        <v>8</v>
      </c>
      <c r="L1077" s="2160" t="s">
        <v>1003</v>
      </c>
      <c r="M1077" s="1033">
        <v>1100000</v>
      </c>
      <c r="N1077" s="1984">
        <v>14088795</v>
      </c>
      <c r="O1077" s="1227">
        <v>10223596.800000001</v>
      </c>
    </row>
    <row r="1078" spans="1:15" ht="15" customHeight="1" x14ac:dyDescent="0.15">
      <c r="A1078" s="1036" t="s">
        <v>950</v>
      </c>
      <c r="B1078" s="1223">
        <v>0</v>
      </c>
      <c r="C1078" s="1223"/>
      <c r="D1078" s="1223"/>
      <c r="E1078" s="1223"/>
      <c r="F1078" s="1223"/>
      <c r="G1078" s="1223"/>
      <c r="H1078" s="1224">
        <v>0</v>
      </c>
      <c r="I1078" s="1224">
        <v>0</v>
      </c>
      <c r="J1078" s="1225">
        <v>0</v>
      </c>
      <c r="K1078" s="1223"/>
      <c r="L1078" s="1226"/>
      <c r="M1078" s="1033"/>
      <c r="N1078" s="1033"/>
      <c r="O1078" s="1227"/>
    </row>
    <row r="1079" spans="1:15" ht="15" customHeight="1" x14ac:dyDescent="0.15">
      <c r="A1079" s="1036" t="s">
        <v>375</v>
      </c>
      <c r="B1079" s="1223">
        <v>0</v>
      </c>
      <c r="C1079" s="1223"/>
      <c r="D1079" s="1223"/>
      <c r="E1079" s="1223"/>
      <c r="F1079" s="1223"/>
      <c r="G1079" s="1223"/>
      <c r="H1079" s="1224">
        <v>0</v>
      </c>
      <c r="I1079" s="1224">
        <v>0</v>
      </c>
      <c r="J1079" s="1225">
        <v>0</v>
      </c>
      <c r="K1079" s="1223"/>
      <c r="L1079" s="1226"/>
      <c r="M1079" s="1033"/>
      <c r="N1079" s="1033"/>
      <c r="O1079" s="1227"/>
    </row>
    <row r="1080" spans="1:15" ht="15" customHeight="1" x14ac:dyDescent="0.15">
      <c r="A1080" s="1036" t="s">
        <v>951</v>
      </c>
      <c r="B1080" s="1223">
        <v>8</v>
      </c>
      <c r="C1080" s="1223">
        <v>0</v>
      </c>
      <c r="D1080" s="1223">
        <v>0</v>
      </c>
      <c r="E1080" s="1223">
        <v>0</v>
      </c>
      <c r="F1080" s="1223">
        <v>0</v>
      </c>
      <c r="G1080" s="1223">
        <v>0</v>
      </c>
      <c r="H1080" s="1224">
        <v>8</v>
      </c>
      <c r="I1080" s="1224">
        <v>8</v>
      </c>
      <c r="J1080" s="1225">
        <v>120</v>
      </c>
      <c r="K1080" s="1223">
        <v>15</v>
      </c>
      <c r="L1080" s="2160" t="s">
        <v>1003</v>
      </c>
      <c r="M1080" s="1033">
        <v>1100000</v>
      </c>
      <c r="N1080" s="1984">
        <v>14088795</v>
      </c>
      <c r="O1080" s="1227">
        <v>10223596.800000001</v>
      </c>
    </row>
    <row r="1081" spans="1:15" ht="15" customHeight="1" x14ac:dyDescent="0.15">
      <c r="A1081" s="1036" t="s">
        <v>377</v>
      </c>
      <c r="B1081" s="1223">
        <v>27</v>
      </c>
      <c r="C1081" s="1223">
        <v>0</v>
      </c>
      <c r="D1081" s="1223">
        <v>0</v>
      </c>
      <c r="E1081" s="1223">
        <v>0</v>
      </c>
      <c r="F1081" s="1223">
        <v>0</v>
      </c>
      <c r="G1081" s="1223">
        <v>5</v>
      </c>
      <c r="H1081" s="1224">
        <v>22</v>
      </c>
      <c r="I1081" s="1224">
        <v>27</v>
      </c>
      <c r="J1081" s="1225">
        <v>352</v>
      </c>
      <c r="K1081" s="1223">
        <v>16</v>
      </c>
      <c r="L1081" s="2160" t="s">
        <v>1003</v>
      </c>
      <c r="M1081" s="1033">
        <v>1100000</v>
      </c>
      <c r="N1081" s="1984">
        <v>14088795</v>
      </c>
      <c r="O1081" s="1227">
        <v>10223596.800000001</v>
      </c>
    </row>
    <row r="1082" spans="1:15" ht="15" customHeight="1" x14ac:dyDescent="0.15">
      <c r="A1082" s="1036" t="s">
        <v>378</v>
      </c>
      <c r="B1082" s="1223">
        <v>0</v>
      </c>
      <c r="C1082" s="1223"/>
      <c r="D1082" s="1223"/>
      <c r="E1082" s="1223"/>
      <c r="F1082" s="1223"/>
      <c r="G1082" s="1223"/>
      <c r="H1082" s="1224">
        <v>0</v>
      </c>
      <c r="I1082" s="1224">
        <v>0</v>
      </c>
      <c r="J1082" s="1225">
        <v>0</v>
      </c>
      <c r="K1082" s="1223"/>
      <c r="L1082" s="1226"/>
      <c r="M1082" s="1033"/>
      <c r="N1082" s="1033"/>
      <c r="O1082" s="1227"/>
    </row>
    <row r="1083" spans="1:15" ht="15" customHeight="1" x14ac:dyDescent="0.15">
      <c r="A1083" s="1036" t="s">
        <v>952</v>
      </c>
      <c r="B1083" s="1223">
        <v>6.5</v>
      </c>
      <c r="C1083" s="1223">
        <v>2</v>
      </c>
      <c r="D1083" s="1223">
        <v>0.5</v>
      </c>
      <c r="E1083" s="1223">
        <v>0</v>
      </c>
      <c r="F1083" s="1223">
        <v>0</v>
      </c>
      <c r="G1083" s="1223">
        <v>2</v>
      </c>
      <c r="H1083" s="1224">
        <v>4</v>
      </c>
      <c r="I1083" s="1224">
        <v>8.5</v>
      </c>
      <c r="J1083" s="1225">
        <v>56</v>
      </c>
      <c r="K1083" s="1223">
        <v>14</v>
      </c>
      <c r="L1083" s="2160" t="s">
        <v>1003</v>
      </c>
      <c r="M1083" s="1033">
        <v>1100000</v>
      </c>
      <c r="N1083" s="1984">
        <v>14088795</v>
      </c>
      <c r="O1083" s="1227">
        <v>10223596.800000001</v>
      </c>
    </row>
    <row r="1084" spans="1:15" ht="15" customHeight="1" x14ac:dyDescent="0.15">
      <c r="A1084" s="1036" t="s">
        <v>380</v>
      </c>
      <c r="B1084" s="1223">
        <v>0</v>
      </c>
      <c r="C1084" s="1223"/>
      <c r="D1084" s="1223"/>
      <c r="E1084" s="1223"/>
      <c r="F1084" s="1223"/>
      <c r="G1084" s="1223"/>
      <c r="H1084" s="1224">
        <v>0</v>
      </c>
      <c r="I1084" s="1224">
        <v>0</v>
      </c>
      <c r="J1084" s="1225">
        <v>0</v>
      </c>
      <c r="K1084" s="1223"/>
      <c r="L1084" s="1226"/>
      <c r="M1084" s="1033"/>
      <c r="N1084" s="1624"/>
      <c r="O1084" s="1227"/>
    </row>
    <row r="1085" spans="1:15" ht="15" customHeight="1" x14ac:dyDescent="0.15">
      <c r="A1085" s="1036" t="s">
        <v>381</v>
      </c>
      <c r="B1085" s="1223">
        <v>18</v>
      </c>
      <c r="C1085" s="1223">
        <v>3</v>
      </c>
      <c r="D1085" s="1223">
        <v>3</v>
      </c>
      <c r="E1085" s="1223">
        <v>0</v>
      </c>
      <c r="F1085" s="1223">
        <v>0</v>
      </c>
      <c r="G1085" s="1223">
        <v>3</v>
      </c>
      <c r="H1085" s="1224">
        <v>12</v>
      </c>
      <c r="I1085" s="1224">
        <v>21</v>
      </c>
      <c r="J1085" s="1225">
        <v>180</v>
      </c>
      <c r="K1085" s="1223">
        <v>15</v>
      </c>
      <c r="L1085" s="2160" t="s">
        <v>1003</v>
      </c>
      <c r="M1085" s="1033">
        <v>1100000</v>
      </c>
      <c r="N1085" s="1984">
        <v>14088795</v>
      </c>
      <c r="O1085" s="1227">
        <v>10223596.800000001</v>
      </c>
    </row>
    <row r="1086" spans="1:15" ht="15" customHeight="1" x14ac:dyDescent="0.15">
      <c r="A1086" s="1036" t="s">
        <v>382</v>
      </c>
      <c r="B1086" s="1030">
        <v>12.5</v>
      </c>
      <c r="C1086" s="1223"/>
      <c r="D1086" s="1223"/>
      <c r="E1086" s="1223"/>
      <c r="F1086" s="1223"/>
      <c r="G1086" s="1223"/>
      <c r="H1086" s="1224">
        <v>12.5</v>
      </c>
      <c r="I1086" s="1224">
        <v>12.5</v>
      </c>
      <c r="J1086" s="1225">
        <v>200</v>
      </c>
      <c r="K1086" s="1224">
        <v>16</v>
      </c>
      <c r="L1086" s="2160" t="s">
        <v>1003</v>
      </c>
      <c r="M1086" s="1033">
        <v>1100000</v>
      </c>
      <c r="N1086" s="1984">
        <v>14088795</v>
      </c>
      <c r="O1086" s="1227">
        <v>10223596.800000001</v>
      </c>
    </row>
    <row r="1087" spans="1:15" ht="15" customHeight="1" x14ac:dyDescent="0.15">
      <c r="A1087" s="484" t="s">
        <v>953</v>
      </c>
      <c r="B1087" s="1076">
        <v>30.75</v>
      </c>
      <c r="C1087" s="1076">
        <v>0</v>
      </c>
      <c r="D1087" s="1076">
        <v>0</v>
      </c>
      <c r="E1087" s="1076">
        <v>0</v>
      </c>
      <c r="F1087" s="1076">
        <v>0</v>
      </c>
      <c r="G1087" s="1076">
        <v>0</v>
      </c>
      <c r="H1087" s="1076">
        <v>30.75</v>
      </c>
      <c r="I1087" s="1076">
        <v>30.75</v>
      </c>
      <c r="J1087" s="1228">
        <v>439.5</v>
      </c>
      <c r="K1087" s="1626">
        <v>14.292682926829269</v>
      </c>
      <c r="L1087" s="1230"/>
      <c r="M1087" s="1070"/>
      <c r="N1087" s="485"/>
      <c r="O1087" s="486"/>
    </row>
    <row r="1088" spans="1:15" ht="15" customHeight="1" x14ac:dyDescent="0.15">
      <c r="A1088" s="1036" t="s">
        <v>384</v>
      </c>
      <c r="B1088" s="1030">
        <v>21.75</v>
      </c>
      <c r="C1088" s="1223">
        <v>0</v>
      </c>
      <c r="D1088" s="1223">
        <v>0</v>
      </c>
      <c r="E1088" s="1223">
        <v>0</v>
      </c>
      <c r="F1088" s="1223">
        <v>0</v>
      </c>
      <c r="G1088" s="1223">
        <v>0</v>
      </c>
      <c r="H1088" s="1224">
        <v>21.75</v>
      </c>
      <c r="I1088" s="1224">
        <v>21.75</v>
      </c>
      <c r="J1088" s="1225">
        <v>304.5</v>
      </c>
      <c r="K1088" s="1223">
        <v>14</v>
      </c>
      <c r="L1088" s="2160" t="s">
        <v>1003</v>
      </c>
      <c r="M1088" s="1033">
        <v>1100000</v>
      </c>
      <c r="N1088" s="1984">
        <v>14088795</v>
      </c>
      <c r="O1088" s="1227">
        <v>10223596.800000001</v>
      </c>
    </row>
    <row r="1089" spans="1:15" ht="15" customHeight="1" x14ac:dyDescent="0.15">
      <c r="A1089" s="1036" t="s">
        <v>385</v>
      </c>
      <c r="B1089" s="1030">
        <v>0</v>
      </c>
      <c r="C1089" s="1223"/>
      <c r="D1089" s="1223"/>
      <c r="E1089" s="1223"/>
      <c r="F1089" s="1223"/>
      <c r="G1089" s="1223"/>
      <c r="H1089" s="1224">
        <v>0</v>
      </c>
      <c r="I1089" s="1224">
        <v>0</v>
      </c>
      <c r="J1089" s="1225">
        <v>0</v>
      </c>
      <c r="K1089" s="1223"/>
      <c r="L1089" s="1226"/>
      <c r="M1089" s="1033"/>
      <c r="N1089" s="1624"/>
      <c r="O1089" s="1625"/>
    </row>
    <row r="1090" spans="1:15" ht="15" customHeight="1" x14ac:dyDescent="0.15">
      <c r="A1090" s="1036" t="s">
        <v>386</v>
      </c>
      <c r="B1090" s="1030">
        <v>0</v>
      </c>
      <c r="C1090" s="1223"/>
      <c r="D1090" s="1223"/>
      <c r="E1090" s="1223"/>
      <c r="F1090" s="1223"/>
      <c r="G1090" s="1223"/>
      <c r="H1090" s="1224">
        <v>0</v>
      </c>
      <c r="I1090" s="1224">
        <v>0</v>
      </c>
      <c r="J1090" s="1225">
        <v>0</v>
      </c>
      <c r="K1090" s="1223"/>
      <c r="L1090" s="1226"/>
      <c r="M1090" s="1033"/>
      <c r="N1090" s="1624"/>
      <c r="O1090" s="1625"/>
    </row>
    <row r="1091" spans="1:15" ht="15" customHeight="1" x14ac:dyDescent="0.15">
      <c r="A1091" s="1036" t="s">
        <v>387</v>
      </c>
      <c r="B1091" s="1030">
        <v>0</v>
      </c>
      <c r="C1091" s="1223"/>
      <c r="D1091" s="1223"/>
      <c r="E1091" s="1223"/>
      <c r="F1091" s="1223"/>
      <c r="G1091" s="1223"/>
      <c r="H1091" s="1224">
        <v>0</v>
      </c>
      <c r="I1091" s="1224">
        <v>0</v>
      </c>
      <c r="J1091" s="1225">
        <v>0</v>
      </c>
      <c r="K1091" s="1223"/>
      <c r="L1091" s="1226"/>
      <c r="M1091" s="1033"/>
      <c r="N1091" s="1033"/>
      <c r="O1091" s="1227"/>
    </row>
    <row r="1092" spans="1:15" ht="15" customHeight="1" x14ac:dyDescent="0.15">
      <c r="A1092" s="1036" t="s">
        <v>388</v>
      </c>
      <c r="B1092" s="1031">
        <v>9</v>
      </c>
      <c r="C1092" s="1223">
        <v>0</v>
      </c>
      <c r="D1092" s="1223">
        <v>0</v>
      </c>
      <c r="E1092" s="1223">
        <v>0</v>
      </c>
      <c r="F1092" s="1223">
        <v>0</v>
      </c>
      <c r="G1092" s="1223">
        <v>0</v>
      </c>
      <c r="H1092" s="1224">
        <v>9</v>
      </c>
      <c r="I1092" s="1224">
        <v>9</v>
      </c>
      <c r="J1092" s="1225">
        <v>135</v>
      </c>
      <c r="K1092" s="1223">
        <v>15</v>
      </c>
      <c r="L1092" s="2160" t="s">
        <v>1003</v>
      </c>
      <c r="M1092" s="1033">
        <v>1100000</v>
      </c>
      <c r="N1092" s="1984">
        <v>14088795</v>
      </c>
      <c r="O1092" s="1227">
        <v>10223596.800000001</v>
      </c>
    </row>
    <row r="1093" spans="1:15" ht="15" customHeight="1" x14ac:dyDescent="0.15">
      <c r="A1093" s="1232" t="s">
        <v>389</v>
      </c>
      <c r="B1093" s="1076">
        <v>122.5</v>
      </c>
      <c r="C1093" s="1076">
        <v>32</v>
      </c>
      <c r="D1093" s="1076">
        <v>3</v>
      </c>
      <c r="E1093" s="1076">
        <v>17</v>
      </c>
      <c r="F1093" s="1076">
        <v>10</v>
      </c>
      <c r="G1093" s="1076">
        <v>31</v>
      </c>
      <c r="H1093" s="1076">
        <v>61.5</v>
      </c>
      <c r="I1093" s="1076">
        <v>127.5</v>
      </c>
      <c r="J1093" s="1228">
        <v>809</v>
      </c>
      <c r="K1093" s="1626">
        <v>13.154471544715447</v>
      </c>
      <c r="L1093" s="1230"/>
      <c r="M1093" s="1070"/>
      <c r="N1093" s="485"/>
      <c r="O1093" s="486"/>
    </row>
    <row r="1094" spans="1:15" ht="15" customHeight="1" x14ac:dyDescent="0.15">
      <c r="A1094" s="1036" t="s">
        <v>390</v>
      </c>
      <c r="B1094" s="1031">
        <v>32</v>
      </c>
      <c r="C1094" s="1223">
        <v>10</v>
      </c>
      <c r="D1094" s="1223">
        <v>0</v>
      </c>
      <c r="E1094" s="1223">
        <v>15</v>
      </c>
      <c r="F1094" s="1223">
        <v>3</v>
      </c>
      <c r="G1094" s="1223">
        <v>4</v>
      </c>
      <c r="H1094" s="1224">
        <v>10</v>
      </c>
      <c r="I1094" s="1224">
        <v>24</v>
      </c>
      <c r="J1094" s="1225">
        <v>110</v>
      </c>
      <c r="K1094" s="1223">
        <v>11</v>
      </c>
      <c r="L1094" s="2160" t="s">
        <v>1003</v>
      </c>
      <c r="M1094" s="1033">
        <v>1100000</v>
      </c>
      <c r="N1094" s="1984">
        <v>14088795</v>
      </c>
      <c r="O1094" s="1227">
        <v>10223596.800000001</v>
      </c>
    </row>
    <row r="1095" spans="1:15" ht="15" customHeight="1" x14ac:dyDescent="0.15">
      <c r="A1095" s="1036" t="s">
        <v>391</v>
      </c>
      <c r="B1095" s="1031">
        <v>2.5</v>
      </c>
      <c r="C1095" s="1223">
        <v>2</v>
      </c>
      <c r="D1095" s="1223">
        <v>1</v>
      </c>
      <c r="E1095" s="1223">
        <v>1</v>
      </c>
      <c r="F1095" s="1223">
        <v>0</v>
      </c>
      <c r="G1095" s="1223">
        <v>2</v>
      </c>
      <c r="H1095" s="1224">
        <v>-1.5</v>
      </c>
      <c r="I1095" s="1224">
        <v>3.5</v>
      </c>
      <c r="J1095" s="1225">
        <v>-27</v>
      </c>
      <c r="K1095" s="1223">
        <v>18</v>
      </c>
      <c r="L1095" s="2160" t="s">
        <v>1003</v>
      </c>
      <c r="M1095" s="1033">
        <v>1100000</v>
      </c>
      <c r="N1095" s="1984">
        <v>14088795</v>
      </c>
      <c r="O1095" s="1227">
        <v>10223596.800000001</v>
      </c>
    </row>
    <row r="1096" spans="1:15" ht="15" customHeight="1" x14ac:dyDescent="0.15">
      <c r="A1096" s="1036" t="s">
        <v>392</v>
      </c>
      <c r="B1096" s="1031">
        <v>23</v>
      </c>
      <c r="C1096" s="1223">
        <v>10</v>
      </c>
      <c r="D1096" s="1223">
        <v>2</v>
      </c>
      <c r="E1096" s="1223">
        <v>0</v>
      </c>
      <c r="F1096" s="1223">
        <v>0</v>
      </c>
      <c r="G1096" s="1223">
        <v>15</v>
      </c>
      <c r="H1096" s="1224">
        <v>6</v>
      </c>
      <c r="I1096" s="1224">
        <v>33</v>
      </c>
      <c r="J1096" s="1225">
        <v>90</v>
      </c>
      <c r="K1096" s="1223">
        <v>15</v>
      </c>
      <c r="L1096" s="2160" t="s">
        <v>1003</v>
      </c>
      <c r="M1096" s="1033">
        <v>1100000</v>
      </c>
      <c r="N1096" s="1984">
        <v>14088795</v>
      </c>
      <c r="O1096" s="1227">
        <v>10223596.800000001</v>
      </c>
    </row>
    <row r="1097" spans="1:15" ht="15" customHeight="1" x14ac:dyDescent="0.15">
      <c r="A1097" s="1036" t="s">
        <v>393</v>
      </c>
      <c r="B1097" s="1031">
        <v>23</v>
      </c>
      <c r="C1097" s="1223">
        <v>0</v>
      </c>
      <c r="D1097" s="1223">
        <v>0</v>
      </c>
      <c r="E1097" s="1223">
        <v>0</v>
      </c>
      <c r="F1097" s="1223">
        <v>0</v>
      </c>
      <c r="G1097" s="1223">
        <v>0</v>
      </c>
      <c r="H1097" s="1224">
        <v>23</v>
      </c>
      <c r="I1097" s="1224">
        <v>23</v>
      </c>
      <c r="J1097" s="1225">
        <v>368</v>
      </c>
      <c r="K1097" s="1223">
        <v>16</v>
      </c>
      <c r="L1097" s="2160" t="s">
        <v>1003</v>
      </c>
      <c r="M1097" s="1033">
        <v>1100000</v>
      </c>
      <c r="N1097" s="1984">
        <v>14088795</v>
      </c>
      <c r="O1097" s="1227">
        <v>10223596.800000001</v>
      </c>
    </row>
    <row r="1098" spans="1:15" ht="15" customHeight="1" x14ac:dyDescent="0.15">
      <c r="A1098" s="1036" t="s">
        <v>394</v>
      </c>
      <c r="B1098" s="1031">
        <v>14</v>
      </c>
      <c r="C1098" s="1223">
        <v>3</v>
      </c>
      <c r="D1098" s="1223">
        <v>0</v>
      </c>
      <c r="E1098" s="1223">
        <v>1</v>
      </c>
      <c r="F1098" s="1223">
        <v>2</v>
      </c>
      <c r="G1098" s="1223">
        <v>3</v>
      </c>
      <c r="H1098" s="1224">
        <v>8</v>
      </c>
      <c r="I1098" s="1224">
        <v>14</v>
      </c>
      <c r="J1098" s="1225">
        <v>112</v>
      </c>
      <c r="K1098" s="1223">
        <v>14</v>
      </c>
      <c r="L1098" s="2160" t="s">
        <v>1003</v>
      </c>
      <c r="M1098" s="1033">
        <v>1100000</v>
      </c>
      <c r="N1098" s="1984">
        <v>14088795</v>
      </c>
      <c r="O1098" s="1227">
        <v>10223596.800000001</v>
      </c>
    </row>
    <row r="1099" spans="1:15" ht="15" customHeight="1" x14ac:dyDescent="0.15">
      <c r="A1099" s="1036" t="s">
        <v>395</v>
      </c>
      <c r="B1099" s="1031">
        <v>4.5</v>
      </c>
      <c r="C1099" s="1223">
        <v>0</v>
      </c>
      <c r="D1099" s="1223">
        <v>0</v>
      </c>
      <c r="E1099" s="1223">
        <v>0</v>
      </c>
      <c r="F1099" s="1223">
        <v>2</v>
      </c>
      <c r="G1099" s="1223">
        <v>1</v>
      </c>
      <c r="H1099" s="1224">
        <v>1.5</v>
      </c>
      <c r="I1099" s="1224">
        <v>2.5</v>
      </c>
      <c r="J1099" s="1225">
        <v>18</v>
      </c>
      <c r="K1099" s="1223">
        <v>12</v>
      </c>
      <c r="L1099" s="2160" t="s">
        <v>1003</v>
      </c>
      <c r="M1099" s="1033">
        <v>1100000</v>
      </c>
      <c r="N1099" s="1984">
        <v>14088795</v>
      </c>
      <c r="O1099" s="1227">
        <v>10223596.800000001</v>
      </c>
    </row>
    <row r="1100" spans="1:15" ht="15" customHeight="1" x14ac:dyDescent="0.15">
      <c r="A1100" s="1036" t="s">
        <v>396</v>
      </c>
      <c r="B1100" s="1031">
        <v>15</v>
      </c>
      <c r="C1100" s="1223">
        <v>5</v>
      </c>
      <c r="D1100" s="1223">
        <v>0</v>
      </c>
      <c r="E1100" s="1223">
        <v>0</v>
      </c>
      <c r="F1100" s="1223">
        <v>3</v>
      </c>
      <c r="G1100" s="1223">
        <v>3</v>
      </c>
      <c r="H1100" s="1224">
        <v>9</v>
      </c>
      <c r="I1100" s="1224">
        <v>17</v>
      </c>
      <c r="J1100" s="1225">
        <v>72</v>
      </c>
      <c r="K1100" s="1223">
        <v>8</v>
      </c>
      <c r="L1100" s="2160" t="s">
        <v>1003</v>
      </c>
      <c r="M1100" s="1033">
        <v>1100000</v>
      </c>
      <c r="N1100" s="1984">
        <v>14088795</v>
      </c>
      <c r="O1100" s="1227">
        <v>10223596.800000001</v>
      </c>
    </row>
    <row r="1101" spans="1:15" ht="15" customHeight="1" x14ac:dyDescent="0.15">
      <c r="A1101" s="1036" t="s">
        <v>397</v>
      </c>
      <c r="B1101" s="1031">
        <v>8.5</v>
      </c>
      <c r="C1101" s="1223">
        <v>2</v>
      </c>
      <c r="D1101" s="1223">
        <v>0</v>
      </c>
      <c r="E1101" s="1223">
        <v>0</v>
      </c>
      <c r="F1101" s="1223">
        <v>0</v>
      </c>
      <c r="G1101" s="1223">
        <v>3</v>
      </c>
      <c r="H1101" s="1224">
        <v>5.5</v>
      </c>
      <c r="I1101" s="1224">
        <v>10.5</v>
      </c>
      <c r="J1101" s="1225">
        <v>66</v>
      </c>
      <c r="K1101" s="1223">
        <v>12</v>
      </c>
      <c r="L1101" s="2160" t="s">
        <v>1003</v>
      </c>
      <c r="M1101" s="1033">
        <v>1100000</v>
      </c>
      <c r="N1101" s="1984">
        <v>14088795</v>
      </c>
      <c r="O1101" s="1227">
        <v>10223596.800000001</v>
      </c>
    </row>
    <row r="1102" spans="1:15" ht="15" customHeight="1" x14ac:dyDescent="0.15">
      <c r="A1102" s="1232" t="s">
        <v>398</v>
      </c>
      <c r="B1102" s="1076">
        <v>18</v>
      </c>
      <c r="C1102" s="1076">
        <v>4</v>
      </c>
      <c r="D1102" s="1076">
        <v>0</v>
      </c>
      <c r="E1102" s="1076">
        <v>0</v>
      </c>
      <c r="F1102" s="1076">
        <v>0</v>
      </c>
      <c r="G1102" s="1076">
        <v>3</v>
      </c>
      <c r="H1102" s="1076">
        <v>15</v>
      </c>
      <c r="I1102" s="1076">
        <v>22</v>
      </c>
      <c r="J1102" s="1228">
        <v>209</v>
      </c>
      <c r="K1102" s="1626">
        <v>13.933333333333334</v>
      </c>
      <c r="L1102" s="1230"/>
      <c r="M1102" s="1070"/>
      <c r="N1102" s="1070"/>
      <c r="O1102" s="486"/>
    </row>
    <row r="1103" spans="1:15" ht="15" customHeight="1" x14ac:dyDescent="0.15">
      <c r="A1103" s="1036" t="s">
        <v>399</v>
      </c>
      <c r="B1103" s="1031">
        <v>6</v>
      </c>
      <c r="C1103" s="1223">
        <v>2</v>
      </c>
      <c r="D1103" s="1223">
        <v>0</v>
      </c>
      <c r="E1103" s="1223">
        <v>0</v>
      </c>
      <c r="F1103" s="1223">
        <v>0</v>
      </c>
      <c r="G1103" s="1223">
        <v>2</v>
      </c>
      <c r="H1103" s="1224">
        <v>4</v>
      </c>
      <c r="I1103" s="1224">
        <v>8</v>
      </c>
      <c r="J1103" s="1225">
        <v>60</v>
      </c>
      <c r="K1103" s="1223">
        <v>15</v>
      </c>
      <c r="L1103" s="2160" t="s">
        <v>1003</v>
      </c>
      <c r="M1103" s="1033">
        <v>1100000</v>
      </c>
      <c r="N1103" s="1984">
        <v>14088795</v>
      </c>
      <c r="O1103" s="1227">
        <v>10223596.800000001</v>
      </c>
    </row>
    <row r="1104" spans="1:15" ht="15" customHeight="1" x14ac:dyDescent="0.15">
      <c r="A1104" s="1036" t="s">
        <v>400</v>
      </c>
      <c r="B1104" s="1031">
        <v>0</v>
      </c>
      <c r="C1104" s="1223"/>
      <c r="D1104" s="1223"/>
      <c r="E1104" s="1223"/>
      <c r="F1104" s="1223"/>
      <c r="G1104" s="1223"/>
      <c r="H1104" s="1224">
        <v>0</v>
      </c>
      <c r="I1104" s="1224">
        <v>0</v>
      </c>
      <c r="J1104" s="1225">
        <v>0</v>
      </c>
      <c r="K1104" s="1223"/>
      <c r="L1104" s="1226"/>
      <c r="M1104" s="1033"/>
      <c r="N1104" s="1624"/>
      <c r="O1104" s="1625"/>
    </row>
    <row r="1105" spans="1:15" ht="15" customHeight="1" x14ac:dyDescent="0.15">
      <c r="A1105" s="1036" t="s">
        <v>401</v>
      </c>
      <c r="B1105" s="1031">
        <v>4</v>
      </c>
      <c r="C1105" s="1223">
        <v>0</v>
      </c>
      <c r="D1105" s="1223">
        <v>0</v>
      </c>
      <c r="E1105" s="1223">
        <v>0</v>
      </c>
      <c r="F1105" s="1223">
        <v>0</v>
      </c>
      <c r="G1105" s="1223">
        <v>0</v>
      </c>
      <c r="H1105" s="1224">
        <v>4</v>
      </c>
      <c r="I1105" s="1224">
        <v>4</v>
      </c>
      <c r="J1105" s="1225">
        <v>60</v>
      </c>
      <c r="K1105" s="1223">
        <v>15</v>
      </c>
      <c r="L1105" s="2160" t="s">
        <v>1003</v>
      </c>
      <c r="M1105" s="1033">
        <v>1100000</v>
      </c>
      <c r="N1105" s="1984">
        <v>14088795</v>
      </c>
      <c r="O1105" s="1227">
        <v>10223596.800000001</v>
      </c>
    </row>
    <row r="1106" spans="1:15" ht="15" customHeight="1" x14ac:dyDescent="0.15">
      <c r="A1106" s="1036" t="s">
        <v>402</v>
      </c>
      <c r="B1106" s="1031">
        <v>3</v>
      </c>
      <c r="C1106" s="1223">
        <v>0</v>
      </c>
      <c r="D1106" s="1223">
        <v>0</v>
      </c>
      <c r="E1106" s="1223">
        <v>0</v>
      </c>
      <c r="F1106" s="1223">
        <v>0</v>
      </c>
      <c r="G1106" s="1223">
        <v>0</v>
      </c>
      <c r="H1106" s="1224">
        <v>3</v>
      </c>
      <c r="I1106" s="1224">
        <v>3</v>
      </c>
      <c r="J1106" s="1225">
        <v>45</v>
      </c>
      <c r="K1106" s="1223">
        <v>15</v>
      </c>
      <c r="L1106" s="2160" t="s">
        <v>1003</v>
      </c>
      <c r="M1106" s="1033">
        <v>1100000</v>
      </c>
      <c r="N1106" s="1984">
        <v>14088795</v>
      </c>
      <c r="O1106" s="1227">
        <v>10223596.800000001</v>
      </c>
    </row>
    <row r="1107" spans="1:15" ht="15" customHeight="1" x14ac:dyDescent="0.15">
      <c r="A1107" s="1036" t="s">
        <v>403</v>
      </c>
      <c r="B1107" s="1031">
        <v>0</v>
      </c>
      <c r="C1107" s="1223"/>
      <c r="D1107" s="1223"/>
      <c r="E1107" s="1223"/>
      <c r="F1107" s="1223"/>
      <c r="G1107" s="1223"/>
      <c r="H1107" s="1224">
        <v>0</v>
      </c>
      <c r="I1107" s="1224">
        <v>0</v>
      </c>
      <c r="J1107" s="1225">
        <v>0</v>
      </c>
      <c r="K1107" s="1223"/>
      <c r="L1107" s="1226"/>
      <c r="M1107" s="1033"/>
      <c r="N1107" s="1033"/>
      <c r="O1107" s="1227"/>
    </row>
    <row r="1108" spans="1:15" ht="15" customHeight="1" x14ac:dyDescent="0.15">
      <c r="A1108" s="1036" t="s">
        <v>404</v>
      </c>
      <c r="B1108" s="1031">
        <v>0</v>
      </c>
      <c r="C1108" s="1223"/>
      <c r="D1108" s="1223"/>
      <c r="E1108" s="1223"/>
      <c r="F1108" s="1223"/>
      <c r="G1108" s="1223"/>
      <c r="H1108" s="1224">
        <v>0</v>
      </c>
      <c r="I1108" s="1224">
        <v>0</v>
      </c>
      <c r="J1108" s="1225">
        <v>0</v>
      </c>
      <c r="K1108" s="1223"/>
      <c r="L1108" s="1226"/>
      <c r="M1108" s="1033"/>
      <c r="N1108" s="1624"/>
      <c r="O1108" s="1625"/>
    </row>
    <row r="1109" spans="1:15" ht="15" customHeight="1" x14ac:dyDescent="0.15">
      <c r="A1109" s="1036" t="s">
        <v>405</v>
      </c>
      <c r="B1109" s="1031">
        <v>0</v>
      </c>
      <c r="C1109" s="1223"/>
      <c r="D1109" s="1223"/>
      <c r="E1109" s="1223"/>
      <c r="F1109" s="1223"/>
      <c r="G1109" s="1223"/>
      <c r="H1109" s="1224">
        <v>0</v>
      </c>
      <c r="I1109" s="1224">
        <v>0</v>
      </c>
      <c r="J1109" s="1225">
        <v>0</v>
      </c>
      <c r="K1109" s="1223"/>
      <c r="L1109" s="1226"/>
      <c r="M1109" s="1033"/>
      <c r="N1109" s="1033"/>
      <c r="O1109" s="1227"/>
    </row>
    <row r="1110" spans="1:15" ht="15" customHeight="1" x14ac:dyDescent="0.15">
      <c r="A1110" s="1036" t="s">
        <v>954</v>
      </c>
      <c r="B1110" s="1031">
        <v>3</v>
      </c>
      <c r="C1110" s="1223">
        <v>2</v>
      </c>
      <c r="D1110" s="1223">
        <v>0</v>
      </c>
      <c r="E1110" s="1223">
        <v>0</v>
      </c>
      <c r="F1110" s="1223">
        <v>0</v>
      </c>
      <c r="G1110" s="1223">
        <v>1</v>
      </c>
      <c r="H1110" s="1224">
        <v>2</v>
      </c>
      <c r="I1110" s="1224">
        <v>5</v>
      </c>
      <c r="J1110" s="1225">
        <v>30</v>
      </c>
      <c r="K1110" s="1223">
        <v>15</v>
      </c>
      <c r="L1110" s="2160" t="s">
        <v>1003</v>
      </c>
      <c r="M1110" s="1033">
        <v>1100000</v>
      </c>
      <c r="N1110" s="1984">
        <v>14088795</v>
      </c>
      <c r="O1110" s="1227">
        <v>10223596.800000001</v>
      </c>
    </row>
    <row r="1111" spans="1:15" ht="15" customHeight="1" thickBot="1" x14ac:dyDescent="0.2">
      <c r="A1111" s="1217" t="s">
        <v>407</v>
      </c>
      <c r="B1111" s="1620">
        <v>2</v>
      </c>
      <c r="C1111" s="1218"/>
      <c r="D1111" s="1218"/>
      <c r="E1111" s="1218"/>
      <c r="F1111" s="1218"/>
      <c r="G1111" s="1218"/>
      <c r="H1111" s="1224">
        <v>2</v>
      </c>
      <c r="I1111" s="1224">
        <v>2</v>
      </c>
      <c r="J1111" s="1617">
        <v>14</v>
      </c>
      <c r="K1111" s="2426">
        <v>13</v>
      </c>
      <c r="L1111" s="2160" t="s">
        <v>1003</v>
      </c>
      <c r="M1111" s="1033">
        <v>1100000</v>
      </c>
      <c r="N1111" s="1984">
        <v>14088795</v>
      </c>
      <c r="O1111" s="1227">
        <v>10223596.800000001</v>
      </c>
    </row>
    <row r="1112" spans="1:15" ht="15" customHeight="1" thickBot="1" x14ac:dyDescent="0.2">
      <c r="A1112" s="449" t="s">
        <v>955</v>
      </c>
      <c r="B1112" s="1208">
        <v>360.25</v>
      </c>
      <c r="C1112" s="1208">
        <v>48</v>
      </c>
      <c r="D1112" s="1208">
        <v>6.5</v>
      </c>
      <c r="E1112" s="1208">
        <v>17</v>
      </c>
      <c r="F1112" s="1208">
        <v>18</v>
      </c>
      <c r="G1112" s="1208">
        <v>54</v>
      </c>
      <c r="H1112" s="1208">
        <v>264.75</v>
      </c>
      <c r="I1112" s="1208">
        <v>373.25</v>
      </c>
      <c r="J1112" s="1209">
        <v>3795</v>
      </c>
      <c r="K1112" s="1209">
        <v>14.3342776203966</v>
      </c>
      <c r="L1112" s="1615" t="s">
        <v>1003</v>
      </c>
      <c r="M1112" s="1211">
        <v>1100000.0000000002</v>
      </c>
      <c r="N1112" s="1211">
        <v>14088794.999999998</v>
      </c>
      <c r="O1112" s="562">
        <v>10223596.799999999</v>
      </c>
    </row>
    <row r="1113" spans="1:15" x14ac:dyDescent="0.15">
      <c r="A1113" s="7" t="s">
        <v>1925</v>
      </c>
      <c r="B1113" s="246"/>
      <c r="C1113" s="246"/>
      <c r="D1113" s="246"/>
      <c r="E1113" s="246"/>
      <c r="F1113" s="246"/>
      <c r="G1113" s="246"/>
      <c r="H1113" s="249"/>
      <c r="I1113" s="249"/>
      <c r="J1113" s="249"/>
      <c r="K1113" s="257"/>
      <c r="L1113" s="258"/>
      <c r="M1113" s="259"/>
      <c r="N1113" s="259"/>
      <c r="O1113" s="259"/>
    </row>
    <row r="1114" spans="1:15" x14ac:dyDescent="0.15">
      <c r="A1114" s="42"/>
      <c r="B1114" s="246"/>
      <c r="C1114" s="246"/>
      <c r="D1114" s="246"/>
      <c r="E1114" s="246"/>
      <c r="F1114" s="246"/>
      <c r="G1114" s="246"/>
      <c r="H1114" s="249"/>
      <c r="I1114" s="249"/>
      <c r="J1114" s="249"/>
      <c r="K1114" s="257"/>
      <c r="L1114" s="258"/>
      <c r="M1114" s="259"/>
      <c r="N1114" s="259"/>
      <c r="O1114" s="259"/>
    </row>
    <row r="1115" spans="1:15" x14ac:dyDescent="0.15">
      <c r="A1115" s="42"/>
      <c r="B1115" s="246"/>
      <c r="C1115" s="246"/>
      <c r="D1115" s="246"/>
      <c r="E1115" s="246"/>
      <c r="F1115" s="246"/>
      <c r="G1115" s="246"/>
      <c r="H1115" s="249"/>
      <c r="I1115" s="249"/>
      <c r="J1115" s="249"/>
      <c r="K1115" s="257"/>
      <c r="L1115" s="258"/>
      <c r="M1115" s="259"/>
      <c r="N1115" s="259"/>
      <c r="O1115" s="259"/>
    </row>
    <row r="1116" spans="1:15" ht="14" x14ac:dyDescent="0.15">
      <c r="A1116" s="2815" t="s">
        <v>1958</v>
      </c>
      <c r="B1116" s="2815"/>
      <c r="C1116" s="2815"/>
      <c r="D1116" s="2815"/>
      <c r="E1116" s="2815"/>
      <c r="F1116" s="2815"/>
      <c r="G1116" s="2815"/>
      <c r="H1116" s="2815"/>
      <c r="I1116" s="2815"/>
      <c r="J1116" s="2815"/>
      <c r="K1116" s="2815"/>
      <c r="L1116" s="2815"/>
      <c r="M1116" s="2815"/>
      <c r="N1116" s="2815"/>
      <c r="O1116" s="2815"/>
    </row>
    <row r="1117" spans="1:15" x14ac:dyDescent="0.15">
      <c r="A1117" s="263"/>
      <c r="B1117" s="263"/>
      <c r="C1117" s="259"/>
      <c r="D1117" s="259"/>
      <c r="E1117" s="259"/>
      <c r="F1117" s="259"/>
      <c r="G1117" s="259"/>
      <c r="H1117" s="257"/>
      <c r="I1117" s="257"/>
      <c r="J1117" s="257"/>
      <c r="K1117" s="257"/>
      <c r="L1117" s="258"/>
      <c r="M1117" s="259"/>
      <c r="N1117" s="259"/>
      <c r="O1117" s="259"/>
    </row>
    <row r="1118" spans="1:15" ht="14" thickBot="1" x14ac:dyDescent="0.2">
      <c r="A1118" s="263" t="s">
        <v>968</v>
      </c>
      <c r="B1118" s="263"/>
      <c r="C1118" s="259"/>
      <c r="D1118" s="259"/>
      <c r="E1118" s="259"/>
      <c r="F1118" s="259"/>
      <c r="G1118" s="259"/>
      <c r="H1118" s="257"/>
      <c r="I1118" s="257"/>
      <c r="J1118" s="257"/>
      <c r="K1118" s="257"/>
      <c r="L1118" s="258"/>
      <c r="M1118" s="259"/>
      <c r="N1118" s="259"/>
      <c r="O1118" s="259"/>
    </row>
    <row r="1119" spans="1:15" ht="15" customHeight="1" x14ac:dyDescent="0.15">
      <c r="A1119" s="2816" t="s">
        <v>343</v>
      </c>
      <c r="B1119" s="2819" t="s">
        <v>1959</v>
      </c>
      <c r="C1119" s="2820"/>
      <c r="D1119" s="2820"/>
      <c r="E1119" s="2820"/>
      <c r="F1119" s="2820"/>
      <c r="G1119" s="2820"/>
      <c r="H1119" s="2820"/>
      <c r="I1119" s="2820"/>
      <c r="J1119" s="2820"/>
      <c r="K1119" s="2820"/>
      <c r="L1119" s="2820"/>
      <c r="M1119" s="2820"/>
      <c r="N1119" s="2820"/>
      <c r="O1119" s="2821"/>
    </row>
    <row r="1120" spans="1:15" ht="15" customHeight="1" x14ac:dyDescent="0.15">
      <c r="A1120" s="2817"/>
      <c r="B1120" s="2822" t="s">
        <v>205</v>
      </c>
      <c r="C1120" s="2822"/>
      <c r="D1120" s="2822"/>
      <c r="E1120" s="2822"/>
      <c r="F1120" s="2822"/>
      <c r="G1120" s="2822"/>
      <c r="H1120" s="2822"/>
      <c r="I1120" s="2822"/>
      <c r="J1120" s="2283"/>
      <c r="K1120" s="2283" t="s">
        <v>926</v>
      </c>
      <c r="L1120" s="2283"/>
      <c r="M1120" s="1199" t="s">
        <v>453</v>
      </c>
      <c r="N1120" s="1199" t="s">
        <v>932</v>
      </c>
      <c r="O1120" s="1204" t="s">
        <v>932</v>
      </c>
    </row>
    <row r="1121" spans="1:15" ht="15" customHeight="1" x14ac:dyDescent="0.15">
      <c r="A1121" s="2817"/>
      <c r="B1121" s="2283" t="s">
        <v>449</v>
      </c>
      <c r="C1121" s="2283"/>
      <c r="D1121" s="2283" t="s">
        <v>1757</v>
      </c>
      <c r="E1121" s="2283"/>
      <c r="F1121" s="2283"/>
      <c r="G1121" s="2283" t="s">
        <v>933</v>
      </c>
      <c r="H1121" s="2283"/>
      <c r="I1121" s="2283" t="s">
        <v>449</v>
      </c>
      <c r="J1121" s="2308" t="s">
        <v>934</v>
      </c>
      <c r="K1121" s="2308" t="s">
        <v>864</v>
      </c>
      <c r="L1121" s="2308" t="s">
        <v>345</v>
      </c>
      <c r="M1121" s="1200" t="s">
        <v>935</v>
      </c>
      <c r="N1121" s="1200" t="s">
        <v>936</v>
      </c>
      <c r="O1121" s="1205" t="s">
        <v>935</v>
      </c>
    </row>
    <row r="1122" spans="1:15" ht="15" customHeight="1" x14ac:dyDescent="0.15">
      <c r="A1122" s="2817"/>
      <c r="B1122" s="2308" t="s">
        <v>938</v>
      </c>
      <c r="C1122" s="2308" t="s">
        <v>940</v>
      </c>
      <c r="D1122" s="2308" t="s">
        <v>1972</v>
      </c>
      <c r="E1122" s="2308" t="s">
        <v>889</v>
      </c>
      <c r="F1122" s="2308" t="s">
        <v>939</v>
      </c>
      <c r="G1122" s="2308" t="s">
        <v>941</v>
      </c>
      <c r="H1122" s="2308" t="s">
        <v>858</v>
      </c>
      <c r="I1122" s="2308" t="s">
        <v>857</v>
      </c>
      <c r="J1122" s="2308" t="s">
        <v>942</v>
      </c>
      <c r="K1122" s="2308" t="s">
        <v>943</v>
      </c>
      <c r="L1122" s="2308" t="s">
        <v>351</v>
      </c>
      <c r="M1122" s="1200" t="s">
        <v>944</v>
      </c>
      <c r="N1122" s="1200" t="s">
        <v>945</v>
      </c>
      <c r="O1122" s="1205" t="s">
        <v>946</v>
      </c>
    </row>
    <row r="1123" spans="1:15" ht="15" customHeight="1" thickBot="1" x14ac:dyDescent="0.2">
      <c r="A1123" s="2818"/>
      <c r="B1123" s="2032">
        <v>43100</v>
      </c>
      <c r="C1123" s="2309">
        <v>2018</v>
      </c>
      <c r="D1123" s="2309">
        <v>2018</v>
      </c>
      <c r="E1123" s="2309">
        <v>2018</v>
      </c>
      <c r="F1123" s="2309">
        <v>2018</v>
      </c>
      <c r="G1123" s="2309" t="s">
        <v>947</v>
      </c>
      <c r="H1123" s="1203">
        <v>2018</v>
      </c>
      <c r="I1123" s="2032">
        <v>43465</v>
      </c>
      <c r="J1123" s="2032" t="s">
        <v>1960</v>
      </c>
      <c r="K1123" s="2032" t="s">
        <v>1960</v>
      </c>
      <c r="L1123" s="2309" t="s">
        <v>457</v>
      </c>
      <c r="M1123" s="1202" t="s">
        <v>948</v>
      </c>
      <c r="N1123" s="1202" t="s">
        <v>949</v>
      </c>
      <c r="O1123" s="1206" t="s">
        <v>949</v>
      </c>
    </row>
    <row r="1124" spans="1:15" ht="15" customHeight="1" x14ac:dyDescent="0.15">
      <c r="A1124" s="1212" t="s">
        <v>367</v>
      </c>
      <c r="B1124" s="1207">
        <v>42.7</v>
      </c>
      <c r="C1124" s="1207">
        <v>12</v>
      </c>
      <c r="D1124" s="1207">
        <v>0</v>
      </c>
      <c r="E1124" s="1207">
        <v>0</v>
      </c>
      <c r="F1124" s="1207">
        <v>2</v>
      </c>
      <c r="G1124" s="1207">
        <v>14</v>
      </c>
      <c r="H1124" s="1207">
        <v>26.7</v>
      </c>
      <c r="I1124" s="1207">
        <v>52.7</v>
      </c>
      <c r="J1124" s="1213">
        <v>255.9</v>
      </c>
      <c r="K1124" s="1626">
        <v>9.5842696629213489</v>
      </c>
      <c r="L1124" s="405"/>
      <c r="M1124" s="1215"/>
      <c r="N1124" s="1215"/>
      <c r="O1124" s="1216"/>
    </row>
    <row r="1125" spans="1:15" ht="15" customHeight="1" x14ac:dyDescent="0.15">
      <c r="A1125" s="1036" t="s">
        <v>368</v>
      </c>
      <c r="B1125" s="1030">
        <v>0</v>
      </c>
      <c r="C1125" s="1223"/>
      <c r="D1125" s="1223"/>
      <c r="E1125" s="1223"/>
      <c r="F1125" s="1223"/>
      <c r="G1125" s="1223"/>
      <c r="H1125" s="1224">
        <v>0</v>
      </c>
      <c r="I1125" s="1224">
        <v>0</v>
      </c>
      <c r="J1125" s="1225">
        <v>0</v>
      </c>
      <c r="K1125" s="1225"/>
      <c r="L1125" s="1226"/>
      <c r="M1125" s="1033"/>
      <c r="N1125" s="1033"/>
      <c r="O1125" s="1227"/>
    </row>
    <row r="1126" spans="1:15" ht="15" customHeight="1" x14ac:dyDescent="0.15">
      <c r="A1126" s="1036" t="s">
        <v>369</v>
      </c>
      <c r="B1126" s="1030">
        <v>7</v>
      </c>
      <c r="C1126" s="1223">
        <v>0</v>
      </c>
      <c r="D1126" s="1223">
        <v>0</v>
      </c>
      <c r="E1126" s="1223">
        <v>0</v>
      </c>
      <c r="F1126" s="1223">
        <v>0</v>
      </c>
      <c r="G1126" s="1223">
        <v>0</v>
      </c>
      <c r="H1126" s="1224">
        <v>7</v>
      </c>
      <c r="I1126" s="1224">
        <v>7</v>
      </c>
      <c r="J1126" s="1225">
        <v>42</v>
      </c>
      <c r="K1126" s="1223">
        <v>6</v>
      </c>
      <c r="L1126" s="2160" t="s">
        <v>1003</v>
      </c>
      <c r="M1126" s="1033">
        <v>4710000</v>
      </c>
      <c r="N1126" s="1033">
        <v>24317096.5</v>
      </c>
      <c r="O1126" s="1144"/>
    </row>
    <row r="1127" spans="1:15" ht="15" customHeight="1" x14ac:dyDescent="0.15">
      <c r="A1127" s="1036" t="s">
        <v>370</v>
      </c>
      <c r="B1127" s="1030">
        <v>14</v>
      </c>
      <c r="C1127" s="1223">
        <v>1</v>
      </c>
      <c r="D1127" s="1223">
        <v>0</v>
      </c>
      <c r="E1127" s="1223">
        <v>0</v>
      </c>
      <c r="F1127" s="1223">
        <v>0</v>
      </c>
      <c r="G1127" s="1223">
        <v>1</v>
      </c>
      <c r="H1127" s="1224">
        <v>13</v>
      </c>
      <c r="I1127" s="1224">
        <v>15</v>
      </c>
      <c r="J1127" s="1225">
        <v>169</v>
      </c>
      <c r="K1127" s="1223">
        <v>13</v>
      </c>
      <c r="L1127" s="2160" t="s">
        <v>1003</v>
      </c>
      <c r="M1127" s="1033">
        <v>4710000</v>
      </c>
      <c r="N1127" s="1033">
        <v>24317096.5</v>
      </c>
      <c r="O1127" s="1144"/>
    </row>
    <row r="1128" spans="1:15" ht="15" customHeight="1" x14ac:dyDescent="0.15">
      <c r="A1128" s="1036" t="s">
        <v>371</v>
      </c>
      <c r="B1128" s="1030">
        <v>0</v>
      </c>
      <c r="C1128" s="1223"/>
      <c r="D1128" s="1223"/>
      <c r="E1128" s="1223"/>
      <c r="F1128" s="1223"/>
      <c r="G1128" s="1223"/>
      <c r="H1128" s="1224">
        <v>0</v>
      </c>
      <c r="I1128" s="1224">
        <v>0</v>
      </c>
      <c r="J1128" s="1225">
        <v>0</v>
      </c>
      <c r="K1128" s="1223"/>
      <c r="L1128" s="1226"/>
      <c r="M1128" s="1033"/>
      <c r="N1128" s="1033"/>
      <c r="O1128" s="1227"/>
    </row>
    <row r="1129" spans="1:15" ht="15" customHeight="1" x14ac:dyDescent="0.15">
      <c r="A1129" s="1036" t="s">
        <v>372</v>
      </c>
      <c r="B1129" s="1030">
        <v>1</v>
      </c>
      <c r="C1129" s="1223">
        <v>0</v>
      </c>
      <c r="D1129" s="1223">
        <v>0</v>
      </c>
      <c r="E1129" s="1223">
        <v>0</v>
      </c>
      <c r="F1129" s="1223">
        <v>0</v>
      </c>
      <c r="G1129" s="1223">
        <v>0</v>
      </c>
      <c r="H1129" s="1224">
        <v>1</v>
      </c>
      <c r="I1129" s="1224">
        <v>1</v>
      </c>
      <c r="J1129" s="1225">
        <v>7</v>
      </c>
      <c r="K1129" s="1223">
        <v>7</v>
      </c>
      <c r="L1129" s="2160" t="s">
        <v>1003</v>
      </c>
      <c r="M1129" s="1033">
        <v>4710000</v>
      </c>
      <c r="N1129" s="1033">
        <v>24317096.5</v>
      </c>
      <c r="O1129" s="1227"/>
    </row>
    <row r="1130" spans="1:15" ht="15" customHeight="1" x14ac:dyDescent="0.15">
      <c r="A1130" s="1036" t="s">
        <v>373</v>
      </c>
      <c r="B1130" s="1030">
        <v>12</v>
      </c>
      <c r="C1130" s="1223">
        <v>8</v>
      </c>
      <c r="D1130" s="1223">
        <v>0</v>
      </c>
      <c r="E1130" s="1223">
        <v>0</v>
      </c>
      <c r="F1130" s="1223">
        <v>0</v>
      </c>
      <c r="G1130" s="1223">
        <v>10</v>
      </c>
      <c r="H1130" s="1224">
        <v>2</v>
      </c>
      <c r="I1130" s="1224">
        <v>20</v>
      </c>
      <c r="J1130" s="1225">
        <v>12</v>
      </c>
      <c r="K1130" s="1223">
        <v>6</v>
      </c>
      <c r="L1130" s="2160" t="s">
        <v>1003</v>
      </c>
      <c r="M1130" s="1033">
        <v>4710000</v>
      </c>
      <c r="N1130" s="1033">
        <v>24317096.5</v>
      </c>
      <c r="O1130" s="1227"/>
    </row>
    <row r="1131" spans="1:15" ht="15" customHeight="1" x14ac:dyDescent="0.15">
      <c r="A1131" s="1036" t="s">
        <v>950</v>
      </c>
      <c r="B1131" s="1030">
        <v>0</v>
      </c>
      <c r="C1131" s="1223"/>
      <c r="D1131" s="1223"/>
      <c r="E1131" s="1223"/>
      <c r="F1131" s="1223"/>
      <c r="G1131" s="1223"/>
      <c r="H1131" s="1224">
        <v>0</v>
      </c>
      <c r="I1131" s="1224">
        <v>0</v>
      </c>
      <c r="J1131" s="1225">
        <v>0</v>
      </c>
      <c r="K1131" s="1223"/>
      <c r="L1131" s="1226"/>
      <c r="M1131" s="1033"/>
      <c r="N1131" s="1033"/>
      <c r="O1131" s="1227"/>
    </row>
    <row r="1132" spans="1:15" ht="15" customHeight="1" x14ac:dyDescent="0.15">
      <c r="A1132" s="1036" t="s">
        <v>375</v>
      </c>
      <c r="B1132" s="1030">
        <v>1.7</v>
      </c>
      <c r="C1132" s="1223">
        <v>0</v>
      </c>
      <c r="D1132" s="1223">
        <v>0</v>
      </c>
      <c r="E1132" s="1223">
        <v>0</v>
      </c>
      <c r="F1132" s="1223">
        <v>0</v>
      </c>
      <c r="G1132" s="1223">
        <v>0</v>
      </c>
      <c r="H1132" s="1224">
        <v>1.7</v>
      </c>
      <c r="I1132" s="1224">
        <v>1.7</v>
      </c>
      <c r="J1132" s="1225">
        <v>11.9</v>
      </c>
      <c r="K1132" s="1223">
        <v>7</v>
      </c>
      <c r="L1132" s="2160" t="s">
        <v>1003</v>
      </c>
      <c r="M1132" s="1033">
        <v>4710000</v>
      </c>
      <c r="N1132" s="1033">
        <v>24317096.5</v>
      </c>
      <c r="O1132" s="1227"/>
    </row>
    <row r="1133" spans="1:15" ht="15" customHeight="1" x14ac:dyDescent="0.15">
      <c r="A1133" s="1036" t="s">
        <v>951</v>
      </c>
      <c r="B1133" s="1030">
        <v>2</v>
      </c>
      <c r="C1133" s="1223"/>
      <c r="D1133" s="1223"/>
      <c r="E1133" s="1223"/>
      <c r="F1133" s="1223"/>
      <c r="G1133" s="1223"/>
      <c r="H1133" s="1224">
        <v>2</v>
      </c>
      <c r="I1133" s="1224">
        <v>2</v>
      </c>
      <c r="J1133" s="1225">
        <v>14</v>
      </c>
      <c r="K1133" s="1223">
        <v>7</v>
      </c>
      <c r="L1133" s="2160" t="s">
        <v>1003</v>
      </c>
      <c r="M1133" s="1033">
        <v>4710000</v>
      </c>
      <c r="N1133" s="1033">
        <v>24317096.5</v>
      </c>
      <c r="O1133" s="1227"/>
    </row>
    <row r="1134" spans="1:15" ht="15" customHeight="1" x14ac:dyDescent="0.15">
      <c r="A1134" s="1036" t="s">
        <v>377</v>
      </c>
      <c r="B1134" s="1030">
        <v>0</v>
      </c>
      <c r="C1134" s="1223"/>
      <c r="D1134" s="1223"/>
      <c r="E1134" s="1223"/>
      <c r="F1134" s="1223"/>
      <c r="G1134" s="1223"/>
      <c r="H1134" s="1224">
        <v>0</v>
      </c>
      <c r="I1134" s="1224">
        <v>0</v>
      </c>
      <c r="J1134" s="1225">
        <v>0</v>
      </c>
      <c r="K1134" s="1223"/>
      <c r="L1134" s="1226"/>
      <c r="M1134" s="1033"/>
      <c r="N1134" s="1033"/>
      <c r="O1134" s="1227"/>
    </row>
    <row r="1135" spans="1:15" ht="15" customHeight="1" x14ac:dyDescent="0.15">
      <c r="A1135" s="1036" t="s">
        <v>378</v>
      </c>
      <c r="B1135" s="1030">
        <v>5</v>
      </c>
      <c r="C1135" s="1223">
        <v>3</v>
      </c>
      <c r="D1135" s="1223">
        <v>0</v>
      </c>
      <c r="E1135" s="1223">
        <v>0</v>
      </c>
      <c r="F1135" s="1223">
        <v>2</v>
      </c>
      <c r="G1135" s="1223">
        <v>3</v>
      </c>
      <c r="H1135" s="1224">
        <v>0</v>
      </c>
      <c r="I1135" s="1224">
        <v>6</v>
      </c>
      <c r="J1135" s="1225">
        <v>0</v>
      </c>
      <c r="K1135" s="1223">
        <v>10</v>
      </c>
      <c r="L1135" s="2160" t="s">
        <v>1003</v>
      </c>
      <c r="M1135" s="1033">
        <v>4710000</v>
      </c>
      <c r="N1135" s="1033">
        <v>24317096.5</v>
      </c>
      <c r="O1135" s="1227"/>
    </row>
    <row r="1136" spans="1:15" ht="15" customHeight="1" x14ac:dyDescent="0.15">
      <c r="A1136" s="1036" t="s">
        <v>952</v>
      </c>
      <c r="B1136" s="1030">
        <v>0</v>
      </c>
      <c r="C1136" s="1223"/>
      <c r="D1136" s="1223"/>
      <c r="E1136" s="1223"/>
      <c r="F1136" s="1223"/>
      <c r="G1136" s="1223"/>
      <c r="H1136" s="1224">
        <v>0</v>
      </c>
      <c r="I1136" s="1224">
        <v>0</v>
      </c>
      <c r="J1136" s="1225">
        <v>0</v>
      </c>
      <c r="K1136" s="1225"/>
      <c r="L1136" s="1226"/>
      <c r="M1136" s="1033"/>
      <c r="N1136" s="1033"/>
      <c r="O1136" s="1227"/>
    </row>
    <row r="1137" spans="1:15" ht="15" customHeight="1" x14ac:dyDescent="0.15">
      <c r="A1137" s="1036" t="s">
        <v>380</v>
      </c>
      <c r="B1137" s="1030">
        <v>0</v>
      </c>
      <c r="C1137" s="1223"/>
      <c r="D1137" s="1223"/>
      <c r="E1137" s="1223"/>
      <c r="F1137" s="1223"/>
      <c r="G1137" s="1223"/>
      <c r="H1137" s="1224">
        <v>0</v>
      </c>
      <c r="I1137" s="1224">
        <v>0</v>
      </c>
      <c r="J1137" s="1225">
        <v>0</v>
      </c>
      <c r="K1137" s="1225"/>
      <c r="L1137" s="1226"/>
      <c r="M1137" s="1033"/>
      <c r="N1137" s="1624"/>
      <c r="O1137" s="1227"/>
    </row>
    <row r="1138" spans="1:15" ht="15" customHeight="1" x14ac:dyDescent="0.15">
      <c r="A1138" s="1036" t="s">
        <v>381</v>
      </c>
      <c r="B1138" s="1030">
        <v>0</v>
      </c>
      <c r="C1138" s="1223"/>
      <c r="D1138" s="1223"/>
      <c r="E1138" s="1223"/>
      <c r="F1138" s="1223"/>
      <c r="G1138" s="1223"/>
      <c r="H1138" s="1224">
        <v>0</v>
      </c>
      <c r="I1138" s="1224">
        <v>0</v>
      </c>
      <c r="J1138" s="1225">
        <v>0</v>
      </c>
      <c r="K1138" s="1225"/>
      <c r="L1138" s="1226"/>
      <c r="M1138" s="1033"/>
      <c r="N1138" s="1624"/>
      <c r="O1138" s="1227"/>
    </row>
    <row r="1139" spans="1:15" ht="15" customHeight="1" x14ac:dyDescent="0.15">
      <c r="A1139" s="1036" t="s">
        <v>382</v>
      </c>
      <c r="B1139" s="1030">
        <v>0</v>
      </c>
      <c r="C1139" s="1223"/>
      <c r="D1139" s="1223"/>
      <c r="E1139" s="1223"/>
      <c r="F1139" s="1223"/>
      <c r="G1139" s="1223"/>
      <c r="H1139" s="1224">
        <v>0</v>
      </c>
      <c r="I1139" s="1224">
        <v>0</v>
      </c>
      <c r="J1139" s="1225">
        <v>0</v>
      </c>
      <c r="K1139" s="1225"/>
      <c r="L1139" s="1226"/>
      <c r="M1139" s="1033"/>
      <c r="N1139" s="1624"/>
      <c r="O1139" s="1227"/>
    </row>
    <row r="1140" spans="1:15" ht="15" customHeight="1" x14ac:dyDescent="0.15">
      <c r="A1140" s="484" t="s">
        <v>953</v>
      </c>
      <c r="B1140" s="1076">
        <v>270.5</v>
      </c>
      <c r="C1140" s="1076">
        <v>5</v>
      </c>
      <c r="D1140" s="1076">
        <v>0</v>
      </c>
      <c r="E1140" s="1076">
        <v>30</v>
      </c>
      <c r="F1140" s="1076">
        <v>43</v>
      </c>
      <c r="G1140" s="1076">
        <v>16.5</v>
      </c>
      <c r="H1140" s="1076">
        <v>181</v>
      </c>
      <c r="I1140" s="1076">
        <v>202.5</v>
      </c>
      <c r="J1140" s="1228">
        <v>2256</v>
      </c>
      <c r="K1140" s="1228">
        <v>12.464088397790055</v>
      </c>
      <c r="L1140" s="1230"/>
      <c r="M1140" s="1070"/>
      <c r="N1140" s="485"/>
      <c r="O1140" s="1231"/>
    </row>
    <row r="1141" spans="1:15" ht="15" customHeight="1" x14ac:dyDescent="0.15">
      <c r="A1141" s="1036" t="s">
        <v>384</v>
      </c>
      <c r="B1141" s="1030">
        <v>45</v>
      </c>
      <c r="C1141" s="1223">
        <v>0</v>
      </c>
      <c r="D1141" s="1223">
        <v>0</v>
      </c>
      <c r="E1141" s="1223">
        <v>0</v>
      </c>
      <c r="F1141" s="1223">
        <v>0</v>
      </c>
      <c r="G1141" s="1223">
        <v>0</v>
      </c>
      <c r="H1141" s="1224">
        <v>45</v>
      </c>
      <c r="I1141" s="1224">
        <v>45</v>
      </c>
      <c r="J1141" s="1225">
        <v>630</v>
      </c>
      <c r="K1141" s="1223">
        <v>14</v>
      </c>
      <c r="L1141" s="2160" t="s">
        <v>1003</v>
      </c>
      <c r="M1141" s="1033">
        <v>4710000</v>
      </c>
      <c r="N1141" s="1033">
        <v>24317096.5</v>
      </c>
      <c r="O1141" s="1144"/>
    </row>
    <row r="1142" spans="1:15" ht="15" customHeight="1" x14ac:dyDescent="0.15">
      <c r="A1142" s="1036" t="s">
        <v>385</v>
      </c>
      <c r="B1142" s="262">
        <v>218</v>
      </c>
      <c r="C1142" s="1223">
        <v>5</v>
      </c>
      <c r="D1142" s="1223">
        <v>0</v>
      </c>
      <c r="E1142" s="1223">
        <v>30</v>
      </c>
      <c r="F1142" s="1223">
        <v>43</v>
      </c>
      <c r="G1142" s="1223">
        <v>15</v>
      </c>
      <c r="H1142" s="1224">
        <v>130</v>
      </c>
      <c r="I1142" s="1224">
        <v>150</v>
      </c>
      <c r="J1142" s="1225">
        <v>1560</v>
      </c>
      <c r="K1142" s="1223">
        <v>12</v>
      </c>
      <c r="L1142" s="2160" t="s">
        <v>1003</v>
      </c>
      <c r="M1142" s="1033">
        <v>4710000</v>
      </c>
      <c r="N1142" s="1033">
        <v>24317096.5</v>
      </c>
      <c r="O1142" s="1144"/>
    </row>
    <row r="1143" spans="1:15" ht="15" customHeight="1" x14ac:dyDescent="0.15">
      <c r="A1143" s="1036" t="s">
        <v>386</v>
      </c>
      <c r="B1143" s="1030">
        <v>7.5</v>
      </c>
      <c r="C1143" s="1223">
        <v>0</v>
      </c>
      <c r="D1143" s="1223">
        <v>0</v>
      </c>
      <c r="E1143" s="1223">
        <v>0</v>
      </c>
      <c r="F1143" s="1223">
        <v>0</v>
      </c>
      <c r="G1143" s="1223">
        <v>1.5</v>
      </c>
      <c r="H1143" s="1224">
        <v>6</v>
      </c>
      <c r="I1143" s="1224">
        <v>7.5</v>
      </c>
      <c r="J1143" s="1225">
        <v>66</v>
      </c>
      <c r="K1143" s="1223">
        <v>11</v>
      </c>
      <c r="L1143" s="2160" t="s">
        <v>1003</v>
      </c>
      <c r="M1143" s="1033">
        <v>4710000</v>
      </c>
      <c r="N1143" s="1033">
        <v>24317096.5</v>
      </c>
      <c r="O1143" s="1144"/>
    </row>
    <row r="1144" spans="1:15" ht="15" customHeight="1" x14ac:dyDescent="0.15">
      <c r="A1144" s="1036" t="s">
        <v>387</v>
      </c>
      <c r="B1144" s="1030">
        <v>0</v>
      </c>
      <c r="C1144" s="1223"/>
      <c r="D1144" s="1223"/>
      <c r="E1144" s="1223"/>
      <c r="F1144" s="1223"/>
      <c r="G1144" s="1223"/>
      <c r="H1144" s="1224">
        <v>0</v>
      </c>
      <c r="I1144" s="1224">
        <v>0</v>
      </c>
      <c r="J1144" s="1225">
        <v>0</v>
      </c>
      <c r="K1144" s="1223"/>
      <c r="L1144" s="1226"/>
      <c r="M1144" s="1033"/>
      <c r="N1144" s="1624"/>
      <c r="O1144" s="1227"/>
    </row>
    <row r="1145" spans="1:15" ht="15" customHeight="1" x14ac:dyDescent="0.15">
      <c r="A1145" s="1036" t="s">
        <v>388</v>
      </c>
      <c r="B1145" s="1030">
        <v>0</v>
      </c>
      <c r="C1145" s="1223">
        <v>0</v>
      </c>
      <c r="D1145" s="1223">
        <v>0</v>
      </c>
      <c r="E1145" s="1223">
        <v>0</v>
      </c>
      <c r="F1145" s="1223">
        <v>0</v>
      </c>
      <c r="G1145" s="1223">
        <v>0</v>
      </c>
      <c r="H1145" s="1224">
        <v>0</v>
      </c>
      <c r="I1145" s="1224">
        <v>0</v>
      </c>
      <c r="J1145" s="1225">
        <v>0</v>
      </c>
      <c r="K1145" s="1223"/>
      <c r="L1145" s="2160"/>
      <c r="M1145" s="1033"/>
      <c r="N1145" s="1033"/>
      <c r="O1145" s="1227"/>
    </row>
    <row r="1146" spans="1:15" ht="15" customHeight="1" x14ac:dyDescent="0.15">
      <c r="A1146" s="1232" t="s">
        <v>389</v>
      </c>
      <c r="B1146" s="1076">
        <v>94.5</v>
      </c>
      <c r="C1146" s="1076">
        <v>20</v>
      </c>
      <c r="D1146" s="1076">
        <v>1</v>
      </c>
      <c r="E1146" s="1076">
        <v>5</v>
      </c>
      <c r="F1146" s="1076">
        <v>0</v>
      </c>
      <c r="G1146" s="1076">
        <v>27</v>
      </c>
      <c r="H1146" s="1076">
        <v>61.5</v>
      </c>
      <c r="I1146" s="1076">
        <v>109.5</v>
      </c>
      <c r="J1146" s="1228">
        <v>547</v>
      </c>
      <c r="K1146" s="1228">
        <v>8.8943089430894311</v>
      </c>
      <c r="L1146" s="1230"/>
      <c r="M1146" s="1070"/>
      <c r="N1146" s="485"/>
      <c r="O1146" s="1231"/>
    </row>
    <row r="1147" spans="1:15" ht="15" customHeight="1" x14ac:dyDescent="0.15">
      <c r="A1147" s="1036" t="s">
        <v>390</v>
      </c>
      <c r="B1147" s="1030">
        <v>37.5</v>
      </c>
      <c r="C1147" s="1223">
        <v>5</v>
      </c>
      <c r="D1147" s="1223">
        <v>0</v>
      </c>
      <c r="E1147" s="1223">
        <v>1</v>
      </c>
      <c r="F1147" s="1223">
        <v>0</v>
      </c>
      <c r="G1147" s="1223">
        <v>6</v>
      </c>
      <c r="H1147" s="1224">
        <v>30.5</v>
      </c>
      <c r="I1147" s="1224">
        <v>41.5</v>
      </c>
      <c r="J1147" s="1225">
        <v>213.5</v>
      </c>
      <c r="K1147" s="1223">
        <v>7</v>
      </c>
      <c r="L1147" s="2160" t="s">
        <v>1003</v>
      </c>
      <c r="M1147" s="1033">
        <v>4710000</v>
      </c>
      <c r="N1147" s="1033">
        <v>24317096.5</v>
      </c>
      <c r="O1147" s="1144"/>
    </row>
    <row r="1148" spans="1:15" ht="15" customHeight="1" x14ac:dyDescent="0.15">
      <c r="A1148" s="1036" t="s">
        <v>391</v>
      </c>
      <c r="B1148" s="1030">
        <v>4.5</v>
      </c>
      <c r="C1148" s="1223">
        <v>2</v>
      </c>
      <c r="D1148" s="1223">
        <v>1</v>
      </c>
      <c r="E1148" s="1223">
        <v>0</v>
      </c>
      <c r="F1148" s="1223">
        <v>0</v>
      </c>
      <c r="G1148" s="1223">
        <v>2</v>
      </c>
      <c r="H1148" s="1224">
        <v>1.5</v>
      </c>
      <c r="I1148" s="1224">
        <v>6.5</v>
      </c>
      <c r="J1148" s="1225">
        <v>13.5</v>
      </c>
      <c r="K1148" s="1223">
        <v>9</v>
      </c>
      <c r="L1148" s="2160" t="s">
        <v>1003</v>
      </c>
      <c r="M1148" s="1033">
        <v>4710000</v>
      </c>
      <c r="N1148" s="1033">
        <v>24317096.5</v>
      </c>
      <c r="O1148" s="1144"/>
    </row>
    <row r="1149" spans="1:15" ht="15" customHeight="1" x14ac:dyDescent="0.15">
      <c r="A1149" s="1036" t="s">
        <v>392</v>
      </c>
      <c r="B1149" s="1030">
        <v>0</v>
      </c>
      <c r="C1149" s="1223"/>
      <c r="D1149" s="1223"/>
      <c r="E1149" s="1223"/>
      <c r="F1149" s="1223"/>
      <c r="G1149" s="1223"/>
      <c r="H1149" s="1224">
        <v>0</v>
      </c>
      <c r="I1149" s="1224">
        <v>0</v>
      </c>
      <c r="J1149" s="1225">
        <v>0</v>
      </c>
      <c r="K1149" s="1223"/>
      <c r="L1149" s="1226"/>
      <c r="M1149" s="1033"/>
      <c r="N1149" s="1624"/>
      <c r="O1149" s="1227"/>
    </row>
    <row r="1150" spans="1:15" ht="15" customHeight="1" x14ac:dyDescent="0.15">
      <c r="A1150" s="1036" t="s">
        <v>393</v>
      </c>
      <c r="B1150" s="1030">
        <v>6.5</v>
      </c>
      <c r="C1150" s="1223">
        <v>5</v>
      </c>
      <c r="D1150" s="1223">
        <v>0</v>
      </c>
      <c r="E1150" s="1223">
        <v>0</v>
      </c>
      <c r="F1150" s="1223">
        <v>0</v>
      </c>
      <c r="G1150" s="1223">
        <v>5</v>
      </c>
      <c r="H1150" s="1224">
        <v>1.5</v>
      </c>
      <c r="I1150" s="1224">
        <v>11.5</v>
      </c>
      <c r="J1150" s="1225">
        <v>21</v>
      </c>
      <c r="K1150" s="1223">
        <v>14</v>
      </c>
      <c r="L1150" s="2160" t="s">
        <v>1003</v>
      </c>
      <c r="M1150" s="1033">
        <v>4710000</v>
      </c>
      <c r="N1150" s="1033">
        <v>24317096.5</v>
      </c>
      <c r="O1150" s="1144"/>
    </row>
    <row r="1151" spans="1:15" ht="15" customHeight="1" x14ac:dyDescent="0.15">
      <c r="A1151" s="1036" t="s">
        <v>394</v>
      </c>
      <c r="B1151" s="1030">
        <v>13</v>
      </c>
      <c r="C1151" s="1223">
        <v>2</v>
      </c>
      <c r="D1151" s="1223">
        <v>0</v>
      </c>
      <c r="E1151" s="1223">
        <v>2</v>
      </c>
      <c r="F1151" s="1223">
        <v>0</v>
      </c>
      <c r="G1151" s="1223">
        <v>5</v>
      </c>
      <c r="H1151" s="1224">
        <v>6</v>
      </c>
      <c r="I1151" s="1224">
        <v>13</v>
      </c>
      <c r="J1151" s="1225">
        <v>54</v>
      </c>
      <c r="K1151" s="1223">
        <v>9</v>
      </c>
      <c r="L1151" s="2160" t="s">
        <v>1003</v>
      </c>
      <c r="M1151" s="1033">
        <v>4710000</v>
      </c>
      <c r="N1151" s="1033">
        <v>24317096.5</v>
      </c>
      <c r="O1151" s="1144"/>
    </row>
    <row r="1152" spans="1:15" ht="15" customHeight="1" x14ac:dyDescent="0.15">
      <c r="A1152" s="1036" t="s">
        <v>395</v>
      </c>
      <c r="B1152" s="1030">
        <v>1</v>
      </c>
      <c r="C1152" s="1223">
        <v>2</v>
      </c>
      <c r="D1152" s="1223">
        <v>0</v>
      </c>
      <c r="E1152" s="1223">
        <v>0</v>
      </c>
      <c r="F1152" s="1223">
        <v>0</v>
      </c>
      <c r="G1152" s="1223">
        <v>0</v>
      </c>
      <c r="H1152" s="1224">
        <v>1</v>
      </c>
      <c r="I1152" s="1224">
        <v>3</v>
      </c>
      <c r="J1152" s="1225">
        <v>11</v>
      </c>
      <c r="K1152" s="1223">
        <v>11</v>
      </c>
      <c r="L1152" s="2160" t="s">
        <v>1003</v>
      </c>
      <c r="M1152" s="1033">
        <v>4710000</v>
      </c>
      <c r="N1152" s="1033">
        <v>24317096.5</v>
      </c>
      <c r="O1152" s="1227"/>
    </row>
    <row r="1153" spans="1:15" ht="15" customHeight="1" x14ac:dyDescent="0.15">
      <c r="A1153" s="1036" t="s">
        <v>396</v>
      </c>
      <c r="B1153" s="1030">
        <v>16</v>
      </c>
      <c r="C1153" s="1223">
        <v>1</v>
      </c>
      <c r="D1153" s="1223">
        <v>0</v>
      </c>
      <c r="E1153" s="1223">
        <v>2</v>
      </c>
      <c r="F1153" s="1223">
        <v>0</v>
      </c>
      <c r="G1153" s="1223">
        <v>5</v>
      </c>
      <c r="H1153" s="1224">
        <v>9</v>
      </c>
      <c r="I1153" s="1224">
        <v>15</v>
      </c>
      <c r="J1153" s="1225">
        <v>90</v>
      </c>
      <c r="K1153" s="1223">
        <v>10</v>
      </c>
      <c r="L1153" s="2160" t="s">
        <v>1003</v>
      </c>
      <c r="M1153" s="1033">
        <v>4710000</v>
      </c>
      <c r="N1153" s="1033">
        <v>24317096.5</v>
      </c>
      <c r="O1153" s="1144"/>
    </row>
    <row r="1154" spans="1:15" ht="15" customHeight="1" x14ac:dyDescent="0.15">
      <c r="A1154" s="1036" t="s">
        <v>397</v>
      </c>
      <c r="B1154" s="1030">
        <v>16</v>
      </c>
      <c r="C1154" s="1223">
        <v>3</v>
      </c>
      <c r="D1154" s="1223">
        <v>0</v>
      </c>
      <c r="E1154" s="1223">
        <v>0</v>
      </c>
      <c r="F1154" s="1223">
        <v>0</v>
      </c>
      <c r="G1154" s="1223">
        <v>4</v>
      </c>
      <c r="H1154" s="1224">
        <v>12</v>
      </c>
      <c r="I1154" s="1224">
        <v>19</v>
      </c>
      <c r="J1154" s="1225">
        <v>144</v>
      </c>
      <c r="K1154" s="1223">
        <v>12</v>
      </c>
      <c r="L1154" s="2160" t="s">
        <v>1003</v>
      </c>
      <c r="M1154" s="1033">
        <v>4710000</v>
      </c>
      <c r="N1154" s="1033">
        <v>24317096.5</v>
      </c>
      <c r="O1154" s="1227"/>
    </row>
    <row r="1155" spans="1:15" ht="15" customHeight="1" x14ac:dyDescent="0.15">
      <c r="A1155" s="1232" t="s">
        <v>398</v>
      </c>
      <c r="B1155" s="1076">
        <v>465</v>
      </c>
      <c r="C1155" s="1076">
        <v>63</v>
      </c>
      <c r="D1155" s="1076">
        <v>0</v>
      </c>
      <c r="E1155" s="1076">
        <v>15</v>
      </c>
      <c r="F1155" s="1076">
        <v>0</v>
      </c>
      <c r="G1155" s="1076">
        <v>81</v>
      </c>
      <c r="H1155" s="1076">
        <v>369</v>
      </c>
      <c r="I1155" s="1076">
        <v>513</v>
      </c>
      <c r="J1155" s="1228">
        <v>4928</v>
      </c>
      <c r="K1155" s="1228">
        <v>13.355013550135501</v>
      </c>
      <c r="L1155" s="1230"/>
      <c r="M1155" s="1070"/>
      <c r="N1155" s="485"/>
      <c r="O1155" s="1231"/>
    </row>
    <row r="1156" spans="1:15" ht="15" customHeight="1" x14ac:dyDescent="0.15">
      <c r="A1156" s="1036" t="s">
        <v>399</v>
      </c>
      <c r="B1156" s="1030">
        <v>42.5</v>
      </c>
      <c r="C1156" s="1223">
        <v>0</v>
      </c>
      <c r="D1156" s="1223">
        <v>0</v>
      </c>
      <c r="E1156" s="1223">
        <v>15</v>
      </c>
      <c r="F1156" s="1223">
        <v>0</v>
      </c>
      <c r="G1156" s="1223">
        <v>0</v>
      </c>
      <c r="H1156" s="1224">
        <v>27.5</v>
      </c>
      <c r="I1156" s="1224">
        <v>27.5</v>
      </c>
      <c r="J1156" s="1225">
        <v>302.5</v>
      </c>
      <c r="K1156" s="1223">
        <v>11</v>
      </c>
      <c r="L1156" s="2160" t="s">
        <v>1003</v>
      </c>
      <c r="M1156" s="1033">
        <v>4710000</v>
      </c>
      <c r="N1156" s="1033">
        <v>24317096.5</v>
      </c>
      <c r="O1156" s="1144"/>
    </row>
    <row r="1157" spans="1:15" ht="15" customHeight="1" x14ac:dyDescent="0.15">
      <c r="A1157" s="1036" t="s">
        <v>400</v>
      </c>
      <c r="B1157" s="1030">
        <v>60</v>
      </c>
      <c r="C1157" s="1223">
        <v>23</v>
      </c>
      <c r="D1157" s="1223">
        <v>0</v>
      </c>
      <c r="E1157" s="1223">
        <v>0</v>
      </c>
      <c r="F1157" s="1223">
        <v>0</v>
      </c>
      <c r="G1157" s="1223">
        <v>23</v>
      </c>
      <c r="H1157" s="1224">
        <v>37</v>
      </c>
      <c r="I1157" s="1224">
        <v>83</v>
      </c>
      <c r="J1157" s="1225">
        <v>370</v>
      </c>
      <c r="K1157" s="1223">
        <v>10</v>
      </c>
      <c r="L1157" s="2160" t="s">
        <v>1003</v>
      </c>
      <c r="M1157" s="1033">
        <v>4710000</v>
      </c>
      <c r="N1157" s="1033">
        <v>24317096.5</v>
      </c>
      <c r="O1157" s="1227"/>
    </row>
    <row r="1158" spans="1:15" ht="15" customHeight="1" x14ac:dyDescent="0.15">
      <c r="A1158" s="1036" t="s">
        <v>401</v>
      </c>
      <c r="B1158" s="1030">
        <v>1</v>
      </c>
      <c r="C1158" s="1223">
        <v>0</v>
      </c>
      <c r="D1158" s="1223">
        <v>0</v>
      </c>
      <c r="E1158" s="1223">
        <v>0</v>
      </c>
      <c r="F1158" s="1223">
        <v>0</v>
      </c>
      <c r="G1158" s="1223">
        <v>0</v>
      </c>
      <c r="H1158" s="1224">
        <v>1</v>
      </c>
      <c r="I1158" s="1224">
        <v>1</v>
      </c>
      <c r="J1158" s="1225">
        <v>8</v>
      </c>
      <c r="K1158" s="1223">
        <v>8</v>
      </c>
      <c r="L1158" s="2160" t="s">
        <v>1003</v>
      </c>
      <c r="M1158" s="1033">
        <v>4710000</v>
      </c>
      <c r="N1158" s="1033">
        <v>24317096.5</v>
      </c>
      <c r="O1158" s="1227"/>
    </row>
    <row r="1159" spans="1:15" ht="15" customHeight="1" x14ac:dyDescent="0.15">
      <c r="A1159" s="1036" t="s">
        <v>402</v>
      </c>
      <c r="B1159" s="1030">
        <v>9</v>
      </c>
      <c r="C1159" s="1223">
        <v>0</v>
      </c>
      <c r="D1159" s="1223">
        <v>0</v>
      </c>
      <c r="E1159" s="1223">
        <v>0</v>
      </c>
      <c r="F1159" s="1223">
        <v>0</v>
      </c>
      <c r="G1159" s="1223">
        <v>0</v>
      </c>
      <c r="H1159" s="1224">
        <v>9</v>
      </c>
      <c r="I1159" s="1224">
        <v>9</v>
      </c>
      <c r="J1159" s="1225">
        <v>72</v>
      </c>
      <c r="K1159" s="1223">
        <v>8</v>
      </c>
      <c r="L1159" s="2160" t="s">
        <v>1003</v>
      </c>
      <c r="M1159" s="1033">
        <v>4710000</v>
      </c>
      <c r="N1159" s="1033">
        <v>24317096.5</v>
      </c>
      <c r="O1159" s="1144"/>
    </row>
    <row r="1160" spans="1:15" ht="15" customHeight="1" x14ac:dyDescent="0.15">
      <c r="A1160" s="1036" t="s">
        <v>403</v>
      </c>
      <c r="B1160" s="1030">
        <v>22.5</v>
      </c>
      <c r="C1160" s="1223">
        <v>0</v>
      </c>
      <c r="D1160" s="1223">
        <v>0</v>
      </c>
      <c r="E1160" s="1223">
        <v>0</v>
      </c>
      <c r="F1160" s="1223">
        <v>0</v>
      </c>
      <c r="G1160" s="1223">
        <v>0</v>
      </c>
      <c r="H1160" s="1224">
        <v>22.5</v>
      </c>
      <c r="I1160" s="1224">
        <v>22.5</v>
      </c>
      <c r="J1160" s="1225">
        <v>157.5</v>
      </c>
      <c r="K1160" s="1223">
        <v>7</v>
      </c>
      <c r="L1160" s="2160" t="s">
        <v>1003</v>
      </c>
      <c r="M1160" s="1033">
        <v>4710000</v>
      </c>
      <c r="N1160" s="1033">
        <v>24317096.5</v>
      </c>
      <c r="O1160" s="1144"/>
    </row>
    <row r="1161" spans="1:15" ht="15" customHeight="1" x14ac:dyDescent="0.15">
      <c r="A1161" s="1036" t="s">
        <v>404</v>
      </c>
      <c r="B1161" s="262">
        <v>315</v>
      </c>
      <c r="C1161" s="1223">
        <v>35</v>
      </c>
      <c r="D1161" s="1223">
        <v>0</v>
      </c>
      <c r="E1161" s="1223">
        <v>0</v>
      </c>
      <c r="F1161" s="1223">
        <v>0</v>
      </c>
      <c r="G1161" s="1223">
        <v>55</v>
      </c>
      <c r="H1161" s="1224">
        <v>260</v>
      </c>
      <c r="I1161" s="1224">
        <v>350</v>
      </c>
      <c r="J1161" s="1225">
        <v>3900</v>
      </c>
      <c r="K1161" s="1223">
        <v>15</v>
      </c>
      <c r="L1161" s="2160" t="s">
        <v>1003</v>
      </c>
      <c r="M1161" s="1033">
        <v>4710000</v>
      </c>
      <c r="N1161" s="1033">
        <v>24317096.5</v>
      </c>
      <c r="O1161" s="1144"/>
    </row>
    <row r="1162" spans="1:15" ht="15" customHeight="1" x14ac:dyDescent="0.15">
      <c r="A1162" s="1036" t="s">
        <v>405</v>
      </c>
      <c r="B1162" s="1720">
        <v>5</v>
      </c>
      <c r="C1162" s="1620">
        <v>2</v>
      </c>
      <c r="D1162" s="1620">
        <v>0</v>
      </c>
      <c r="E1162" s="1620">
        <v>0</v>
      </c>
      <c r="F1162" s="1620">
        <v>0</v>
      </c>
      <c r="G1162" s="1620">
        <v>2</v>
      </c>
      <c r="H1162" s="1224">
        <v>3</v>
      </c>
      <c r="I1162" s="1224">
        <v>7</v>
      </c>
      <c r="J1162" s="1617">
        <v>30</v>
      </c>
      <c r="K1162" s="1620">
        <v>10</v>
      </c>
      <c r="L1162" s="2160" t="s">
        <v>1003</v>
      </c>
      <c r="M1162" s="1033">
        <v>4710000</v>
      </c>
      <c r="N1162" s="1033">
        <v>24317096.5</v>
      </c>
      <c r="O1162" s="1721"/>
    </row>
    <row r="1163" spans="1:15" ht="15" customHeight="1" x14ac:dyDescent="0.15">
      <c r="A1163" s="1036" t="s">
        <v>954</v>
      </c>
      <c r="B1163" s="1030">
        <v>9</v>
      </c>
      <c r="C1163" s="1223">
        <v>3</v>
      </c>
      <c r="D1163" s="1223">
        <v>0</v>
      </c>
      <c r="E1163" s="1223">
        <v>0</v>
      </c>
      <c r="F1163" s="1223">
        <v>0</v>
      </c>
      <c r="G1163" s="1223">
        <v>1</v>
      </c>
      <c r="H1163" s="1224">
        <v>8</v>
      </c>
      <c r="I1163" s="1224">
        <v>12</v>
      </c>
      <c r="J1163" s="1225">
        <v>80</v>
      </c>
      <c r="K1163" s="1223">
        <v>10</v>
      </c>
      <c r="L1163" s="2160" t="s">
        <v>1003</v>
      </c>
      <c r="M1163" s="1033">
        <v>4710000</v>
      </c>
      <c r="N1163" s="1033">
        <v>24317096.5</v>
      </c>
      <c r="O1163" s="1227"/>
    </row>
    <row r="1164" spans="1:15" ht="15" customHeight="1" thickBot="1" x14ac:dyDescent="0.2">
      <c r="A1164" s="1217" t="s">
        <v>407</v>
      </c>
      <c r="B1164" s="261">
        <v>1</v>
      </c>
      <c r="C1164" s="1218"/>
      <c r="D1164" s="1218"/>
      <c r="E1164" s="1218"/>
      <c r="F1164" s="1218"/>
      <c r="G1164" s="1218"/>
      <c r="H1164" s="1224">
        <v>1</v>
      </c>
      <c r="I1164" s="1224">
        <v>1</v>
      </c>
      <c r="J1164" s="1225">
        <v>8</v>
      </c>
      <c r="K1164" s="1219">
        <v>8</v>
      </c>
      <c r="L1164" s="2261" t="s">
        <v>1003</v>
      </c>
      <c r="M1164" s="1033">
        <v>4710000</v>
      </c>
      <c r="N1164" s="1033">
        <v>24317096.5</v>
      </c>
      <c r="O1164" s="1144"/>
    </row>
    <row r="1165" spans="1:15" ht="15" customHeight="1" thickBot="1" x14ac:dyDescent="0.2">
      <c r="A1165" s="449" t="s">
        <v>955</v>
      </c>
      <c r="B1165" s="1208">
        <v>872.7</v>
      </c>
      <c r="C1165" s="1208">
        <v>100</v>
      </c>
      <c r="D1165" s="1208">
        <v>1</v>
      </c>
      <c r="E1165" s="1208">
        <v>50</v>
      </c>
      <c r="F1165" s="1208">
        <v>45</v>
      </c>
      <c r="G1165" s="1208">
        <v>138.5</v>
      </c>
      <c r="H1165" s="1208">
        <v>638.20000000000005</v>
      </c>
      <c r="I1165" s="1208">
        <v>877.7</v>
      </c>
      <c r="J1165" s="1209">
        <v>7986.9</v>
      </c>
      <c r="K1165" s="1209">
        <v>12.514728925101847</v>
      </c>
      <c r="L1165" s="1615" t="s">
        <v>1003</v>
      </c>
      <c r="M1165" s="1211">
        <v>4710000</v>
      </c>
      <c r="N1165" s="1211">
        <v>24317096.499999996</v>
      </c>
      <c r="O1165" s="1633" t="s">
        <v>636</v>
      </c>
    </row>
    <row r="1166" spans="1:15" x14ac:dyDescent="0.15">
      <c r="A1166" s="7" t="s">
        <v>1925</v>
      </c>
      <c r="B1166" s="246"/>
      <c r="C1166" s="246"/>
      <c r="D1166" s="246"/>
      <c r="E1166" s="246"/>
      <c r="F1166" s="246"/>
      <c r="G1166" s="246"/>
      <c r="H1166" s="249"/>
      <c r="I1166" s="249"/>
      <c r="J1166" s="249"/>
      <c r="K1166" s="257"/>
      <c r="L1166" s="258"/>
      <c r="M1166" s="259"/>
      <c r="N1166" s="259"/>
      <c r="O1166" s="259"/>
    </row>
    <row r="1167" spans="1:15" x14ac:dyDescent="0.15">
      <c r="A1167" s="42" t="s">
        <v>638</v>
      </c>
      <c r="B1167" s="259"/>
      <c r="C1167" s="259"/>
      <c r="D1167" s="259"/>
      <c r="E1167" s="259"/>
      <c r="F1167" s="259"/>
      <c r="G1167" s="259"/>
      <c r="H1167" s="257"/>
      <c r="I1167" s="257"/>
      <c r="J1167" s="257"/>
      <c r="K1167" s="257"/>
      <c r="L1167" s="258"/>
      <c r="M1167" s="259"/>
      <c r="N1167" s="259"/>
      <c r="O1167" s="259"/>
    </row>
    <row r="1168" spans="1:15" x14ac:dyDescent="0.15">
      <c r="A1168" s="42"/>
      <c r="B1168" s="259"/>
      <c r="C1168" s="259"/>
      <c r="D1168" s="259"/>
      <c r="E1168" s="259"/>
      <c r="F1168" s="259"/>
      <c r="G1168" s="259"/>
      <c r="H1168" s="257"/>
      <c r="I1168" s="257"/>
      <c r="J1168" s="257"/>
      <c r="K1168" s="257"/>
      <c r="L1168" s="258"/>
      <c r="M1168" s="259"/>
      <c r="N1168" s="259"/>
      <c r="O1168" s="259"/>
    </row>
    <row r="1169" spans="1:15" ht="14" x14ac:dyDescent="0.15">
      <c r="A1169" s="2815" t="s">
        <v>1958</v>
      </c>
      <c r="B1169" s="2815"/>
      <c r="C1169" s="2815"/>
      <c r="D1169" s="2815"/>
      <c r="E1169" s="2815"/>
      <c r="F1169" s="2815"/>
      <c r="G1169" s="2815"/>
      <c r="H1169" s="2815"/>
      <c r="I1169" s="2815"/>
      <c r="J1169" s="2815"/>
      <c r="K1169" s="2815"/>
      <c r="L1169" s="2815"/>
      <c r="M1169" s="2815"/>
      <c r="N1169" s="2815"/>
      <c r="O1169" s="2815"/>
    </row>
    <row r="1170" spans="1:15" x14ac:dyDescent="0.15">
      <c r="A1170" s="263"/>
      <c r="B1170" s="263"/>
      <c r="C1170" s="259"/>
      <c r="D1170" s="259"/>
      <c r="E1170" s="259"/>
      <c r="F1170" s="259"/>
      <c r="G1170" s="259"/>
      <c r="H1170" s="257"/>
      <c r="I1170" s="257"/>
      <c r="J1170" s="257"/>
      <c r="K1170" s="257"/>
      <c r="L1170" s="258"/>
      <c r="M1170" s="259"/>
      <c r="N1170" s="259"/>
      <c r="O1170" s="259"/>
    </row>
    <row r="1171" spans="1:15" ht="14" thickBot="1" x14ac:dyDescent="0.2">
      <c r="A1171" s="2047" t="s">
        <v>1744</v>
      </c>
      <c r="B1171" s="263"/>
      <c r="C1171" s="259"/>
      <c r="D1171" s="259"/>
      <c r="E1171" s="259"/>
      <c r="F1171" s="259"/>
      <c r="G1171" s="259"/>
      <c r="H1171" s="257"/>
      <c r="I1171" s="257"/>
      <c r="J1171" s="257"/>
      <c r="K1171" s="257"/>
      <c r="L1171" s="258"/>
      <c r="M1171" s="259"/>
      <c r="N1171" s="259"/>
      <c r="O1171" s="259"/>
    </row>
    <row r="1172" spans="1:15" ht="15" customHeight="1" x14ac:dyDescent="0.15">
      <c r="A1172" s="2816" t="s">
        <v>343</v>
      </c>
      <c r="B1172" s="2819" t="s">
        <v>1959</v>
      </c>
      <c r="C1172" s="2820"/>
      <c r="D1172" s="2820"/>
      <c r="E1172" s="2820"/>
      <c r="F1172" s="2820"/>
      <c r="G1172" s="2820"/>
      <c r="H1172" s="2820"/>
      <c r="I1172" s="2820"/>
      <c r="J1172" s="2820"/>
      <c r="K1172" s="2820"/>
      <c r="L1172" s="2820"/>
      <c r="M1172" s="2820"/>
      <c r="N1172" s="2820"/>
      <c r="O1172" s="2821"/>
    </row>
    <row r="1173" spans="1:15" ht="15" customHeight="1" x14ac:dyDescent="0.15">
      <c r="A1173" s="2817"/>
      <c r="B1173" s="2822" t="s">
        <v>205</v>
      </c>
      <c r="C1173" s="2822"/>
      <c r="D1173" s="2822"/>
      <c r="E1173" s="2822"/>
      <c r="F1173" s="2822"/>
      <c r="G1173" s="2822"/>
      <c r="H1173" s="2822"/>
      <c r="I1173" s="2822"/>
      <c r="J1173" s="2283"/>
      <c r="K1173" s="2283" t="s">
        <v>926</v>
      </c>
      <c r="L1173" s="2283"/>
      <c r="M1173" s="1199" t="s">
        <v>453</v>
      </c>
      <c r="N1173" s="1199" t="s">
        <v>932</v>
      </c>
      <c r="O1173" s="1204" t="s">
        <v>932</v>
      </c>
    </row>
    <row r="1174" spans="1:15" ht="15" customHeight="1" x14ac:dyDescent="0.15">
      <c r="A1174" s="2817"/>
      <c r="B1174" s="2283" t="s">
        <v>449</v>
      </c>
      <c r="C1174" s="2283"/>
      <c r="D1174" s="2283" t="s">
        <v>1757</v>
      </c>
      <c r="E1174" s="2283"/>
      <c r="F1174" s="2283"/>
      <c r="G1174" s="2283" t="s">
        <v>933</v>
      </c>
      <c r="H1174" s="2283"/>
      <c r="I1174" s="2283" t="s">
        <v>449</v>
      </c>
      <c r="J1174" s="2308" t="s">
        <v>934</v>
      </c>
      <c r="K1174" s="2308" t="s">
        <v>864</v>
      </c>
      <c r="L1174" s="2308" t="s">
        <v>345</v>
      </c>
      <c r="M1174" s="1200" t="s">
        <v>935</v>
      </c>
      <c r="N1174" s="1200" t="s">
        <v>936</v>
      </c>
      <c r="O1174" s="1205" t="s">
        <v>935</v>
      </c>
    </row>
    <row r="1175" spans="1:15" ht="15" customHeight="1" x14ac:dyDescent="0.15">
      <c r="A1175" s="2817"/>
      <c r="B1175" s="2308" t="s">
        <v>938</v>
      </c>
      <c r="C1175" s="2308" t="s">
        <v>940</v>
      </c>
      <c r="D1175" s="2308" t="s">
        <v>1972</v>
      </c>
      <c r="E1175" s="2308" t="s">
        <v>889</v>
      </c>
      <c r="F1175" s="2308" t="s">
        <v>939</v>
      </c>
      <c r="G1175" s="2308" t="s">
        <v>941</v>
      </c>
      <c r="H1175" s="2308" t="s">
        <v>858</v>
      </c>
      <c r="I1175" s="2308" t="s">
        <v>857</v>
      </c>
      <c r="J1175" s="2308" t="s">
        <v>942</v>
      </c>
      <c r="K1175" s="2308" t="s">
        <v>943</v>
      </c>
      <c r="L1175" s="2308" t="s">
        <v>351</v>
      </c>
      <c r="M1175" s="1200" t="s">
        <v>944</v>
      </c>
      <c r="N1175" s="1200" t="s">
        <v>945</v>
      </c>
      <c r="O1175" s="1205" t="s">
        <v>946</v>
      </c>
    </row>
    <row r="1176" spans="1:15" ht="15" customHeight="1" thickBot="1" x14ac:dyDescent="0.2">
      <c r="A1176" s="2818"/>
      <c r="B1176" s="2032">
        <v>43100</v>
      </c>
      <c r="C1176" s="2309">
        <v>2018</v>
      </c>
      <c r="D1176" s="2309">
        <v>2018</v>
      </c>
      <c r="E1176" s="2309">
        <v>2018</v>
      </c>
      <c r="F1176" s="2309">
        <v>2018</v>
      </c>
      <c r="G1176" s="2309" t="s">
        <v>947</v>
      </c>
      <c r="H1176" s="1203">
        <v>2018</v>
      </c>
      <c r="I1176" s="2032">
        <v>43465</v>
      </c>
      <c r="J1176" s="2032" t="s">
        <v>1960</v>
      </c>
      <c r="K1176" s="2032" t="s">
        <v>1960</v>
      </c>
      <c r="L1176" s="2309" t="s">
        <v>457</v>
      </c>
      <c r="M1176" s="1202" t="s">
        <v>948</v>
      </c>
      <c r="N1176" s="1202" t="s">
        <v>949</v>
      </c>
      <c r="O1176" s="1206" t="s">
        <v>949</v>
      </c>
    </row>
    <row r="1177" spans="1:15" ht="15" customHeight="1" x14ac:dyDescent="0.15">
      <c r="A1177" s="1212" t="s">
        <v>367</v>
      </c>
      <c r="B1177" s="1207">
        <v>269.2</v>
      </c>
      <c r="C1177" s="1207">
        <v>19.5</v>
      </c>
      <c r="D1177" s="1207">
        <v>24</v>
      </c>
      <c r="E1177" s="1207">
        <v>3</v>
      </c>
      <c r="F1177" s="1207">
        <v>24</v>
      </c>
      <c r="G1177" s="1207">
        <v>32</v>
      </c>
      <c r="H1177" s="1207">
        <v>186.2</v>
      </c>
      <c r="I1177" s="1207">
        <v>261.7</v>
      </c>
      <c r="J1177" s="1213">
        <v>1027.2</v>
      </c>
      <c r="K1177" s="1626">
        <v>5.5166487647690658</v>
      </c>
      <c r="L1177" s="405"/>
      <c r="M1177" s="1215"/>
      <c r="N1177" s="1215"/>
      <c r="O1177" s="1216"/>
    </row>
    <row r="1178" spans="1:15" ht="15" customHeight="1" x14ac:dyDescent="0.15">
      <c r="A1178" s="1036" t="s">
        <v>368</v>
      </c>
      <c r="B1178" s="1223">
        <v>26</v>
      </c>
      <c r="C1178" s="1223">
        <v>2</v>
      </c>
      <c r="D1178" s="1223">
        <v>0</v>
      </c>
      <c r="E1178" s="1223">
        <v>0</v>
      </c>
      <c r="F1178" s="1223">
        <v>0</v>
      </c>
      <c r="G1178" s="1223">
        <v>0</v>
      </c>
      <c r="H1178" s="1224">
        <v>26</v>
      </c>
      <c r="I1178" s="1224">
        <v>28</v>
      </c>
      <c r="J1178" s="1225">
        <v>130</v>
      </c>
      <c r="K1178" s="1223">
        <v>5</v>
      </c>
      <c r="L1178" s="2160" t="s">
        <v>1003</v>
      </c>
      <c r="M1178" s="1033">
        <v>1615000</v>
      </c>
      <c r="N1178" s="1033">
        <v>8976620</v>
      </c>
      <c r="O1178" s="1227">
        <v>6859095</v>
      </c>
    </row>
    <row r="1179" spans="1:15" ht="15" customHeight="1" x14ac:dyDescent="0.15">
      <c r="A1179" s="1036" t="s">
        <v>369</v>
      </c>
      <c r="B1179" s="1223">
        <v>0</v>
      </c>
      <c r="C1179" s="1223"/>
      <c r="D1179" s="1223"/>
      <c r="E1179" s="1223"/>
      <c r="F1179" s="1223"/>
      <c r="G1179" s="1223"/>
      <c r="H1179" s="1224">
        <v>0</v>
      </c>
      <c r="I1179" s="1224">
        <v>0</v>
      </c>
      <c r="J1179" s="1225">
        <v>0</v>
      </c>
      <c r="K1179" s="1223"/>
      <c r="L1179" s="1226"/>
      <c r="M1179" s="1033"/>
      <c r="N1179" s="1033"/>
      <c r="O1179" s="1227"/>
    </row>
    <row r="1180" spans="1:15" ht="15" customHeight="1" x14ac:dyDescent="0.15">
      <c r="A1180" s="1036" t="s">
        <v>370</v>
      </c>
      <c r="B1180" s="1223">
        <v>59</v>
      </c>
      <c r="C1180" s="1223">
        <v>6</v>
      </c>
      <c r="D1180" s="1223">
        <v>0</v>
      </c>
      <c r="E1180" s="1223">
        <v>0</v>
      </c>
      <c r="F1180" s="1223">
        <v>0</v>
      </c>
      <c r="G1180" s="1223">
        <v>15</v>
      </c>
      <c r="H1180" s="1224">
        <v>44</v>
      </c>
      <c r="I1180" s="1224">
        <v>65</v>
      </c>
      <c r="J1180" s="1225">
        <v>264</v>
      </c>
      <c r="K1180" s="1223">
        <v>6</v>
      </c>
      <c r="L1180" s="2160" t="s">
        <v>1003</v>
      </c>
      <c r="M1180" s="1033">
        <v>1615000</v>
      </c>
      <c r="N1180" s="1033">
        <v>8976620</v>
      </c>
      <c r="O1180" s="1227">
        <v>6859095</v>
      </c>
    </row>
    <row r="1181" spans="1:15" ht="15" customHeight="1" x14ac:dyDescent="0.15">
      <c r="A1181" s="1036" t="s">
        <v>371</v>
      </c>
      <c r="B1181" s="1223">
        <v>32.5</v>
      </c>
      <c r="C1181" s="1223">
        <v>2.5</v>
      </c>
      <c r="D1181" s="1223">
        <v>20</v>
      </c>
      <c r="E1181" s="1223">
        <v>0</v>
      </c>
      <c r="F1181" s="1223">
        <v>0</v>
      </c>
      <c r="G1181" s="1223">
        <v>4</v>
      </c>
      <c r="H1181" s="1224">
        <v>8.5</v>
      </c>
      <c r="I1181" s="1224">
        <v>35</v>
      </c>
      <c r="J1181" s="1225">
        <v>42.5</v>
      </c>
      <c r="K1181" s="1223">
        <v>5</v>
      </c>
      <c r="L1181" s="2160" t="s">
        <v>1003</v>
      </c>
      <c r="M1181" s="1033">
        <v>1615000</v>
      </c>
      <c r="N1181" s="1033">
        <v>8976620</v>
      </c>
      <c r="O1181" s="1227">
        <v>6859095</v>
      </c>
    </row>
    <row r="1182" spans="1:15" ht="15" customHeight="1" x14ac:dyDescent="0.15">
      <c r="A1182" s="1036" t="s">
        <v>372</v>
      </c>
      <c r="B1182" s="1223">
        <v>3</v>
      </c>
      <c r="C1182" s="1223">
        <v>2</v>
      </c>
      <c r="D1182" s="1223">
        <v>1</v>
      </c>
      <c r="E1182" s="1223">
        <v>0</v>
      </c>
      <c r="F1182" s="1223">
        <v>0</v>
      </c>
      <c r="G1182" s="1223">
        <v>0</v>
      </c>
      <c r="H1182" s="1224">
        <v>2</v>
      </c>
      <c r="I1182" s="1224">
        <v>5</v>
      </c>
      <c r="J1182" s="1225">
        <v>11</v>
      </c>
      <c r="K1182" s="1223">
        <v>5.5</v>
      </c>
      <c r="L1182" s="2160" t="s">
        <v>1003</v>
      </c>
      <c r="M1182" s="1033">
        <v>1615000</v>
      </c>
      <c r="N1182" s="1033">
        <v>8976620</v>
      </c>
      <c r="O1182" s="1227">
        <v>6859095</v>
      </c>
    </row>
    <row r="1183" spans="1:15" ht="15" customHeight="1" x14ac:dyDescent="0.15">
      <c r="A1183" s="1036" t="s">
        <v>373</v>
      </c>
      <c r="B1183" s="1223">
        <v>57</v>
      </c>
      <c r="C1183" s="1223">
        <v>0</v>
      </c>
      <c r="D1183" s="1223">
        <v>0</v>
      </c>
      <c r="E1183" s="1223">
        <v>0</v>
      </c>
      <c r="F1183" s="1223">
        <v>20</v>
      </c>
      <c r="G1183" s="1223">
        <v>0</v>
      </c>
      <c r="H1183" s="1224">
        <v>37</v>
      </c>
      <c r="I1183" s="1224">
        <v>37</v>
      </c>
      <c r="J1183" s="1225">
        <v>185</v>
      </c>
      <c r="K1183" s="1223">
        <v>5</v>
      </c>
      <c r="L1183" s="2160" t="s">
        <v>1003</v>
      </c>
      <c r="M1183" s="1033">
        <v>1615000</v>
      </c>
      <c r="N1183" s="1033">
        <v>8976620</v>
      </c>
      <c r="O1183" s="1227">
        <v>6859095</v>
      </c>
    </row>
    <row r="1184" spans="1:15" ht="15" customHeight="1" x14ac:dyDescent="0.15">
      <c r="A1184" s="1036" t="s">
        <v>950</v>
      </c>
      <c r="B1184" s="1223">
        <v>9</v>
      </c>
      <c r="C1184" s="1223">
        <v>0</v>
      </c>
      <c r="D1184" s="1223">
        <v>0</v>
      </c>
      <c r="E1184" s="1223">
        <v>0</v>
      </c>
      <c r="F1184" s="1223">
        <v>0</v>
      </c>
      <c r="G1184" s="1223">
        <v>0</v>
      </c>
      <c r="H1184" s="1224">
        <v>9</v>
      </c>
      <c r="I1184" s="1224">
        <v>9</v>
      </c>
      <c r="J1184" s="1225">
        <v>54</v>
      </c>
      <c r="K1184" s="1223">
        <v>6</v>
      </c>
      <c r="L1184" s="2160" t="s">
        <v>1003</v>
      </c>
      <c r="M1184" s="1033">
        <v>1615000</v>
      </c>
      <c r="N1184" s="1033">
        <v>8976620</v>
      </c>
      <c r="O1184" s="1227">
        <v>6859095</v>
      </c>
    </row>
    <row r="1185" spans="1:15" ht="15" customHeight="1" x14ac:dyDescent="0.15">
      <c r="A1185" s="1036" t="s">
        <v>375</v>
      </c>
      <c r="B1185" s="1223">
        <v>10.199999999999999</v>
      </c>
      <c r="C1185" s="1223">
        <v>2</v>
      </c>
      <c r="D1185" s="1223">
        <v>0</v>
      </c>
      <c r="E1185" s="1223">
        <v>0</v>
      </c>
      <c r="F1185" s="1223">
        <v>0</v>
      </c>
      <c r="G1185" s="1223">
        <v>2</v>
      </c>
      <c r="H1185" s="1224">
        <v>8.1999999999999993</v>
      </c>
      <c r="I1185" s="1224">
        <v>12.2</v>
      </c>
      <c r="J1185" s="1225">
        <v>49.199999999999996</v>
      </c>
      <c r="K1185" s="1223">
        <v>6</v>
      </c>
      <c r="L1185" s="2160" t="s">
        <v>1003</v>
      </c>
      <c r="M1185" s="1033">
        <v>1615000</v>
      </c>
      <c r="N1185" s="1033">
        <v>8976620</v>
      </c>
      <c r="O1185" s="1227">
        <v>6859095</v>
      </c>
    </row>
    <row r="1186" spans="1:15" ht="15" customHeight="1" x14ac:dyDescent="0.15">
      <c r="A1186" s="1036" t="s">
        <v>951</v>
      </c>
      <c r="B1186" s="1223">
        <v>12</v>
      </c>
      <c r="C1186" s="1223">
        <v>0</v>
      </c>
      <c r="D1186" s="1223">
        <v>0</v>
      </c>
      <c r="E1186" s="1223">
        <v>0</v>
      </c>
      <c r="F1186" s="1223">
        <v>0</v>
      </c>
      <c r="G1186" s="1223">
        <v>0</v>
      </c>
      <c r="H1186" s="1224">
        <v>12</v>
      </c>
      <c r="I1186" s="1224">
        <v>12</v>
      </c>
      <c r="J1186" s="1225">
        <v>72</v>
      </c>
      <c r="K1186" s="1223">
        <v>6</v>
      </c>
      <c r="L1186" s="2160" t="s">
        <v>1003</v>
      </c>
      <c r="M1186" s="1033">
        <v>1615000</v>
      </c>
      <c r="N1186" s="1033">
        <v>8976620</v>
      </c>
      <c r="O1186" s="1227">
        <v>6859095</v>
      </c>
    </row>
    <row r="1187" spans="1:15" ht="15" customHeight="1" x14ac:dyDescent="0.15">
      <c r="A1187" s="1036" t="s">
        <v>377</v>
      </c>
      <c r="B1187" s="1223">
        <v>17.5</v>
      </c>
      <c r="C1187" s="1223">
        <v>2</v>
      </c>
      <c r="D1187" s="1223">
        <v>2</v>
      </c>
      <c r="E1187" s="1223">
        <v>3</v>
      </c>
      <c r="F1187" s="1223">
        <v>0</v>
      </c>
      <c r="G1187" s="1223">
        <v>4</v>
      </c>
      <c r="H1187" s="1224">
        <v>8.5</v>
      </c>
      <c r="I1187" s="1224">
        <v>16.5</v>
      </c>
      <c r="J1187" s="1225">
        <v>42.5</v>
      </c>
      <c r="K1187" s="1223">
        <v>5</v>
      </c>
      <c r="L1187" s="2160" t="s">
        <v>1003</v>
      </c>
      <c r="M1187" s="1033">
        <v>1615000</v>
      </c>
      <c r="N1187" s="1033">
        <v>8976620</v>
      </c>
      <c r="O1187" s="1227">
        <v>6859095</v>
      </c>
    </row>
    <row r="1188" spans="1:15" ht="15" customHeight="1" x14ac:dyDescent="0.15">
      <c r="A1188" s="1036" t="s">
        <v>378</v>
      </c>
      <c r="B1188" s="1223">
        <v>19</v>
      </c>
      <c r="C1188" s="1223">
        <v>2</v>
      </c>
      <c r="D1188" s="1223">
        <v>0</v>
      </c>
      <c r="E1188" s="1223">
        <v>0</v>
      </c>
      <c r="F1188" s="1223">
        <v>4</v>
      </c>
      <c r="G1188" s="1223">
        <v>2</v>
      </c>
      <c r="H1188" s="1224">
        <v>13</v>
      </c>
      <c r="I1188" s="1224">
        <v>17</v>
      </c>
      <c r="J1188" s="1225">
        <v>65</v>
      </c>
      <c r="K1188" s="1223">
        <v>5</v>
      </c>
      <c r="L1188" s="2160" t="s">
        <v>1003</v>
      </c>
      <c r="M1188" s="1033">
        <v>1615000</v>
      </c>
      <c r="N1188" s="1033">
        <v>8976620</v>
      </c>
      <c r="O1188" s="1227">
        <v>6859095</v>
      </c>
    </row>
    <row r="1189" spans="1:15" ht="15" customHeight="1" x14ac:dyDescent="0.15">
      <c r="A1189" s="1036" t="s">
        <v>952</v>
      </c>
      <c r="B1189" s="1223">
        <v>19</v>
      </c>
      <c r="C1189" s="1223">
        <v>0</v>
      </c>
      <c r="D1189" s="1223">
        <v>0</v>
      </c>
      <c r="E1189" s="1223">
        <v>0</v>
      </c>
      <c r="F1189" s="1223">
        <v>0</v>
      </c>
      <c r="G1189" s="1223">
        <v>5</v>
      </c>
      <c r="H1189" s="1224">
        <v>14</v>
      </c>
      <c r="I1189" s="1224">
        <v>19</v>
      </c>
      <c r="J1189" s="1225">
        <v>84</v>
      </c>
      <c r="K1189" s="1223">
        <v>6</v>
      </c>
      <c r="L1189" s="2160" t="s">
        <v>1003</v>
      </c>
      <c r="M1189" s="1033">
        <v>1615000</v>
      </c>
      <c r="N1189" s="1033">
        <v>8976620</v>
      </c>
      <c r="O1189" s="1227">
        <v>6859095</v>
      </c>
    </row>
    <row r="1190" spans="1:15" ht="15" customHeight="1" x14ac:dyDescent="0.15">
      <c r="A1190" s="1036" t="s">
        <v>380</v>
      </c>
      <c r="B1190" s="1223">
        <v>5</v>
      </c>
      <c r="C1190" s="1223">
        <v>1</v>
      </c>
      <c r="D1190" s="1223">
        <v>1</v>
      </c>
      <c r="E1190" s="1223">
        <v>0</v>
      </c>
      <c r="F1190" s="1223">
        <v>0</v>
      </c>
      <c r="G1190" s="1223">
        <v>0</v>
      </c>
      <c r="H1190" s="1224">
        <v>4</v>
      </c>
      <c r="I1190" s="1224">
        <v>6</v>
      </c>
      <c r="J1190" s="1225">
        <v>28</v>
      </c>
      <c r="K1190" s="1223">
        <v>7</v>
      </c>
      <c r="L1190" s="2160" t="s">
        <v>1003</v>
      </c>
      <c r="M1190" s="1033">
        <v>1615000</v>
      </c>
      <c r="N1190" s="1033">
        <v>8976620</v>
      </c>
      <c r="O1190" s="1227">
        <v>6859095</v>
      </c>
    </row>
    <row r="1191" spans="1:15" ht="15" customHeight="1" x14ac:dyDescent="0.15">
      <c r="A1191" s="1036" t="s">
        <v>381</v>
      </c>
      <c r="B1191" s="1030">
        <v>0</v>
      </c>
      <c r="C1191" s="1223"/>
      <c r="D1191" s="1223"/>
      <c r="E1191" s="1223"/>
      <c r="F1191" s="1223"/>
      <c r="G1191" s="1223"/>
      <c r="H1191" s="1224">
        <v>0</v>
      </c>
      <c r="I1191" s="1224">
        <v>0</v>
      </c>
      <c r="J1191" s="1225">
        <v>0</v>
      </c>
      <c r="K1191" s="1225"/>
      <c r="L1191" s="1226"/>
      <c r="M1191" s="1033"/>
      <c r="N1191" s="1624"/>
      <c r="O1191" s="1625"/>
    </row>
    <row r="1192" spans="1:15" ht="15" customHeight="1" x14ac:dyDescent="0.15">
      <c r="A1192" s="1036" t="s">
        <v>382</v>
      </c>
      <c r="B1192" s="1030">
        <v>0</v>
      </c>
      <c r="C1192" s="1223"/>
      <c r="D1192" s="1223"/>
      <c r="E1192" s="1223"/>
      <c r="F1192" s="1223"/>
      <c r="G1192" s="1223"/>
      <c r="H1192" s="1224">
        <v>0</v>
      </c>
      <c r="I1192" s="1224">
        <v>0</v>
      </c>
      <c r="J1192" s="1225">
        <v>0</v>
      </c>
      <c r="K1192" s="1225"/>
      <c r="L1192" s="1226"/>
      <c r="M1192" s="1033"/>
      <c r="N1192" s="1624"/>
      <c r="O1192" s="1625"/>
    </row>
    <row r="1193" spans="1:15" ht="15" customHeight="1" x14ac:dyDescent="0.15">
      <c r="A1193" s="484" t="s">
        <v>953</v>
      </c>
      <c r="B1193" s="1076">
        <v>96.5</v>
      </c>
      <c r="C1193" s="1076">
        <v>9</v>
      </c>
      <c r="D1193" s="1076">
        <v>3</v>
      </c>
      <c r="E1193" s="1076">
        <v>3</v>
      </c>
      <c r="F1193" s="1076">
        <v>2</v>
      </c>
      <c r="G1193" s="1076">
        <v>2</v>
      </c>
      <c r="H1193" s="1076">
        <v>86.5</v>
      </c>
      <c r="I1193" s="1076">
        <v>100.5</v>
      </c>
      <c r="J1193" s="1228">
        <v>591.75</v>
      </c>
      <c r="K1193" s="1626">
        <v>6.8410404624277454</v>
      </c>
      <c r="L1193" s="1230"/>
      <c r="M1193" s="1070"/>
      <c r="N1193" s="485"/>
      <c r="O1193" s="486"/>
    </row>
    <row r="1194" spans="1:15" ht="15" customHeight="1" x14ac:dyDescent="0.15">
      <c r="A1194" s="1036" t="s">
        <v>384</v>
      </c>
      <c r="B1194" s="1223">
        <v>64.5</v>
      </c>
      <c r="C1194" s="1223">
        <v>5</v>
      </c>
      <c r="D1194" s="1223">
        <v>3</v>
      </c>
      <c r="E1194" s="1223">
        <v>2</v>
      </c>
      <c r="F1194" s="1223">
        <v>1</v>
      </c>
      <c r="G1194" s="1223">
        <v>0</v>
      </c>
      <c r="H1194" s="1224">
        <v>58.5</v>
      </c>
      <c r="I1194" s="1224">
        <v>66.5</v>
      </c>
      <c r="J1194" s="1225">
        <v>321.75</v>
      </c>
      <c r="K1194" s="1223">
        <v>5.5</v>
      </c>
      <c r="L1194" s="2160" t="s">
        <v>1003</v>
      </c>
      <c r="M1194" s="1033">
        <v>1615000</v>
      </c>
      <c r="N1194" s="1033">
        <v>8976620</v>
      </c>
      <c r="O1194" s="1227">
        <v>6859095</v>
      </c>
    </row>
    <row r="1195" spans="1:15" ht="15" customHeight="1" x14ac:dyDescent="0.15">
      <c r="A1195" s="1036" t="s">
        <v>385</v>
      </c>
      <c r="B1195" s="1223">
        <v>22</v>
      </c>
      <c r="C1195" s="1223">
        <v>2</v>
      </c>
      <c r="D1195" s="1223">
        <v>0</v>
      </c>
      <c r="E1195" s="1223">
        <v>1</v>
      </c>
      <c r="F1195" s="1223">
        <v>1</v>
      </c>
      <c r="G1195" s="1223">
        <v>2</v>
      </c>
      <c r="H1195" s="1224">
        <v>18</v>
      </c>
      <c r="I1195" s="1224">
        <v>22</v>
      </c>
      <c r="J1195" s="1225">
        <v>216</v>
      </c>
      <c r="K1195" s="1223">
        <v>12</v>
      </c>
      <c r="L1195" s="2160" t="s">
        <v>1003</v>
      </c>
      <c r="M1195" s="1033">
        <v>1615000</v>
      </c>
      <c r="N1195" s="1033">
        <v>8976620</v>
      </c>
      <c r="O1195" s="1227">
        <v>6859095</v>
      </c>
    </row>
    <row r="1196" spans="1:15" ht="15" customHeight="1" x14ac:dyDescent="0.15">
      <c r="A1196" s="1036" t="s">
        <v>386</v>
      </c>
      <c r="B1196" s="1030">
        <v>8</v>
      </c>
      <c r="C1196" s="1223">
        <v>2</v>
      </c>
      <c r="D1196" s="1223">
        <v>0</v>
      </c>
      <c r="E1196" s="1223">
        <v>0</v>
      </c>
      <c r="F1196" s="1223">
        <v>0</v>
      </c>
      <c r="G1196" s="1223">
        <v>0</v>
      </c>
      <c r="H1196" s="1224">
        <v>8</v>
      </c>
      <c r="I1196" s="1224">
        <v>10</v>
      </c>
      <c r="J1196" s="1225">
        <v>44</v>
      </c>
      <c r="K1196" s="1223">
        <v>5.5</v>
      </c>
      <c r="L1196" s="2160" t="s">
        <v>1003</v>
      </c>
      <c r="M1196" s="1033">
        <v>1615000</v>
      </c>
      <c r="N1196" s="1033">
        <v>8976620</v>
      </c>
      <c r="O1196" s="1227">
        <v>6859095</v>
      </c>
    </row>
    <row r="1197" spans="1:15" ht="15" customHeight="1" x14ac:dyDescent="0.15">
      <c r="A1197" s="1036" t="s">
        <v>387</v>
      </c>
      <c r="B1197" s="1030">
        <v>0</v>
      </c>
      <c r="C1197" s="1223"/>
      <c r="D1197" s="1223"/>
      <c r="E1197" s="1223"/>
      <c r="F1197" s="1223"/>
      <c r="G1197" s="1223"/>
      <c r="H1197" s="1224">
        <v>0</v>
      </c>
      <c r="I1197" s="1224">
        <v>0</v>
      </c>
      <c r="J1197" s="1225">
        <v>0</v>
      </c>
      <c r="K1197" s="1223"/>
      <c r="L1197" s="1226"/>
      <c r="M1197" s="1033"/>
      <c r="N1197" s="1624"/>
      <c r="O1197" s="1625"/>
    </row>
    <row r="1198" spans="1:15" ht="15" customHeight="1" x14ac:dyDescent="0.15">
      <c r="A1198" s="1036" t="s">
        <v>388</v>
      </c>
      <c r="B1198" s="1030">
        <v>2</v>
      </c>
      <c r="C1198" s="1223">
        <v>0</v>
      </c>
      <c r="D1198" s="1223">
        <v>0</v>
      </c>
      <c r="E1198" s="1223">
        <v>0</v>
      </c>
      <c r="F1198" s="1223">
        <v>0</v>
      </c>
      <c r="G1198" s="1223">
        <v>0</v>
      </c>
      <c r="H1198" s="1224">
        <v>2</v>
      </c>
      <c r="I1198" s="1224">
        <v>2</v>
      </c>
      <c r="J1198" s="1225">
        <v>10</v>
      </c>
      <c r="K1198" s="1223">
        <v>5</v>
      </c>
      <c r="L1198" s="2160" t="s">
        <v>1003</v>
      </c>
      <c r="M1198" s="1033">
        <v>1615000</v>
      </c>
      <c r="N1198" s="1033">
        <v>8976620</v>
      </c>
      <c r="O1198" s="1227">
        <v>6859095</v>
      </c>
    </row>
    <row r="1199" spans="1:15" ht="15" customHeight="1" x14ac:dyDescent="0.15">
      <c r="A1199" s="1232" t="s">
        <v>389</v>
      </c>
      <c r="B1199" s="1076">
        <v>101.5</v>
      </c>
      <c r="C1199" s="1076">
        <v>17</v>
      </c>
      <c r="D1199" s="1076">
        <v>1</v>
      </c>
      <c r="E1199" s="1076">
        <v>16</v>
      </c>
      <c r="F1199" s="1076">
        <v>21</v>
      </c>
      <c r="G1199" s="1076">
        <v>17</v>
      </c>
      <c r="H1199" s="1076">
        <v>46.5</v>
      </c>
      <c r="I1199" s="1076">
        <v>81.5</v>
      </c>
      <c r="J1199" s="1228">
        <v>332.75</v>
      </c>
      <c r="K1199" s="1626">
        <v>7.155913978494624</v>
      </c>
      <c r="L1199" s="1230"/>
      <c r="M1199" s="1070"/>
      <c r="N1199" s="485"/>
      <c r="O1199" s="486"/>
    </row>
    <row r="1200" spans="1:15" ht="15" customHeight="1" x14ac:dyDescent="0.15">
      <c r="A1200" s="1036" t="s">
        <v>390</v>
      </c>
      <c r="B1200" s="1223">
        <v>45</v>
      </c>
      <c r="C1200" s="1223">
        <v>12</v>
      </c>
      <c r="D1200" s="1223">
        <v>0</v>
      </c>
      <c r="E1200" s="1223">
        <v>15</v>
      </c>
      <c r="F1200" s="1223">
        <v>12</v>
      </c>
      <c r="G1200" s="1223">
        <v>6</v>
      </c>
      <c r="H1200" s="1224">
        <v>12</v>
      </c>
      <c r="I1200" s="1224">
        <v>30</v>
      </c>
      <c r="J1200" s="1225">
        <v>84</v>
      </c>
      <c r="K1200" s="1223">
        <v>7</v>
      </c>
      <c r="L1200" s="2160" t="s">
        <v>1003</v>
      </c>
      <c r="M1200" s="1033">
        <v>1615000</v>
      </c>
      <c r="N1200" s="1033">
        <v>8976620</v>
      </c>
      <c r="O1200" s="1227">
        <v>6859095</v>
      </c>
    </row>
    <row r="1201" spans="1:15" ht="15" customHeight="1" x14ac:dyDescent="0.15">
      <c r="A1201" s="1036" t="s">
        <v>391</v>
      </c>
      <c r="B1201" s="1223">
        <v>5</v>
      </c>
      <c r="C1201" s="1223">
        <v>0</v>
      </c>
      <c r="D1201" s="1223">
        <v>1</v>
      </c>
      <c r="E1201" s="1223">
        <v>1</v>
      </c>
      <c r="F1201" s="1223">
        <v>1</v>
      </c>
      <c r="G1201" s="1223">
        <v>1</v>
      </c>
      <c r="H1201" s="1224">
        <v>1</v>
      </c>
      <c r="I1201" s="1224">
        <v>3</v>
      </c>
      <c r="J1201" s="1225">
        <v>7</v>
      </c>
      <c r="K1201" s="1223">
        <v>7</v>
      </c>
      <c r="L1201" s="2160" t="s">
        <v>1003</v>
      </c>
      <c r="M1201" s="1033">
        <v>1615000</v>
      </c>
      <c r="N1201" s="1033">
        <v>8976620</v>
      </c>
      <c r="O1201" s="1227">
        <v>6859095</v>
      </c>
    </row>
    <row r="1202" spans="1:15" ht="15" customHeight="1" x14ac:dyDescent="0.15">
      <c r="A1202" s="1036" t="s">
        <v>392</v>
      </c>
      <c r="B1202" s="1223">
        <v>0</v>
      </c>
      <c r="C1202" s="1223"/>
      <c r="D1202" s="1223"/>
      <c r="E1202" s="1223"/>
      <c r="F1202" s="1223"/>
      <c r="G1202" s="1223"/>
      <c r="H1202" s="1224">
        <v>0</v>
      </c>
      <c r="I1202" s="1224">
        <v>0</v>
      </c>
      <c r="J1202" s="1225">
        <v>0</v>
      </c>
      <c r="K1202" s="1223"/>
      <c r="L1202" s="1226"/>
      <c r="M1202" s="1033"/>
      <c r="N1202" s="1624"/>
      <c r="O1202" s="1625"/>
    </row>
    <row r="1203" spans="1:15" ht="15" customHeight="1" x14ac:dyDescent="0.15">
      <c r="A1203" s="1036" t="s">
        <v>393</v>
      </c>
      <c r="B1203" s="1223">
        <v>17</v>
      </c>
      <c r="C1203" s="1223">
        <v>0</v>
      </c>
      <c r="D1203" s="1223">
        <v>0</v>
      </c>
      <c r="E1203" s="1223">
        <v>0</v>
      </c>
      <c r="F1203" s="1223">
        <v>0</v>
      </c>
      <c r="G1203" s="1223">
        <v>0</v>
      </c>
      <c r="H1203" s="1224">
        <v>17</v>
      </c>
      <c r="I1203" s="1224">
        <v>17</v>
      </c>
      <c r="J1203" s="1225">
        <v>136</v>
      </c>
      <c r="K1203" s="1223">
        <v>8</v>
      </c>
      <c r="L1203" s="2160" t="s">
        <v>1003</v>
      </c>
      <c r="M1203" s="1033">
        <v>1615000</v>
      </c>
      <c r="N1203" s="1033">
        <v>8976620</v>
      </c>
      <c r="O1203" s="1227">
        <v>6859095</v>
      </c>
    </row>
    <row r="1204" spans="1:15" ht="15" customHeight="1" x14ac:dyDescent="0.15">
      <c r="A1204" s="1036" t="s">
        <v>394</v>
      </c>
      <c r="B1204" s="1223">
        <v>12</v>
      </c>
      <c r="C1204" s="1223">
        <v>2</v>
      </c>
      <c r="D1204" s="1223">
        <v>0</v>
      </c>
      <c r="E1204" s="1223">
        <v>0</v>
      </c>
      <c r="F1204" s="1223">
        <v>4</v>
      </c>
      <c r="G1204" s="1223">
        <v>2</v>
      </c>
      <c r="H1204" s="1224">
        <v>6</v>
      </c>
      <c r="I1204" s="1224">
        <v>10</v>
      </c>
      <c r="J1204" s="1225">
        <v>36</v>
      </c>
      <c r="K1204" s="1223">
        <v>6</v>
      </c>
      <c r="L1204" s="2160" t="s">
        <v>1003</v>
      </c>
      <c r="M1204" s="1033">
        <v>1615000</v>
      </c>
      <c r="N1204" s="1033">
        <v>8976620</v>
      </c>
      <c r="O1204" s="1227">
        <v>6859095</v>
      </c>
    </row>
    <row r="1205" spans="1:15" ht="15" customHeight="1" x14ac:dyDescent="0.15">
      <c r="A1205" s="1036" t="s">
        <v>395</v>
      </c>
      <c r="B1205" s="1223">
        <v>9</v>
      </c>
      <c r="C1205" s="1223">
        <v>0</v>
      </c>
      <c r="D1205" s="1223">
        <v>0</v>
      </c>
      <c r="E1205" s="1223">
        <v>0</v>
      </c>
      <c r="F1205" s="1223">
        <v>2</v>
      </c>
      <c r="G1205" s="1223">
        <v>3</v>
      </c>
      <c r="H1205" s="1224">
        <v>4</v>
      </c>
      <c r="I1205" s="1224">
        <v>7</v>
      </c>
      <c r="J1205" s="1225">
        <v>28</v>
      </c>
      <c r="K1205" s="1223">
        <v>7</v>
      </c>
      <c r="L1205" s="2160" t="s">
        <v>1003</v>
      </c>
      <c r="M1205" s="1033">
        <v>1615000</v>
      </c>
      <c r="N1205" s="1033">
        <v>8976620</v>
      </c>
      <c r="O1205" s="1227">
        <v>6859095</v>
      </c>
    </row>
    <row r="1206" spans="1:15" ht="15" customHeight="1" x14ac:dyDescent="0.15">
      <c r="A1206" s="1036" t="s">
        <v>396</v>
      </c>
      <c r="B1206" s="1223">
        <v>9</v>
      </c>
      <c r="C1206" s="1223">
        <v>1</v>
      </c>
      <c r="D1206" s="1223">
        <v>0</v>
      </c>
      <c r="E1206" s="1223">
        <v>0</v>
      </c>
      <c r="F1206" s="1223">
        <v>2</v>
      </c>
      <c r="G1206" s="1223">
        <v>3</v>
      </c>
      <c r="H1206" s="1224">
        <v>4</v>
      </c>
      <c r="I1206" s="1224">
        <v>8</v>
      </c>
      <c r="J1206" s="1225">
        <v>28</v>
      </c>
      <c r="K1206" s="1223">
        <v>7</v>
      </c>
      <c r="L1206" s="2160" t="s">
        <v>1003</v>
      </c>
      <c r="M1206" s="1033">
        <v>1615000</v>
      </c>
      <c r="N1206" s="1033">
        <v>8976620</v>
      </c>
      <c r="O1206" s="1227">
        <v>6859095</v>
      </c>
    </row>
    <row r="1207" spans="1:15" ht="15" customHeight="1" x14ac:dyDescent="0.15">
      <c r="A1207" s="1036" t="s">
        <v>397</v>
      </c>
      <c r="B1207" s="1030">
        <v>4.5</v>
      </c>
      <c r="C1207" s="1223">
        <v>2</v>
      </c>
      <c r="D1207" s="1223">
        <v>0</v>
      </c>
      <c r="E1207" s="1223">
        <v>0</v>
      </c>
      <c r="F1207" s="1223">
        <v>0</v>
      </c>
      <c r="G1207" s="1223">
        <v>2</v>
      </c>
      <c r="H1207" s="1224">
        <v>2.5</v>
      </c>
      <c r="I1207" s="1224">
        <v>6.5</v>
      </c>
      <c r="J1207" s="1225">
        <v>13.75</v>
      </c>
      <c r="K1207" s="1223">
        <v>5.5</v>
      </c>
      <c r="L1207" s="2160" t="s">
        <v>1003</v>
      </c>
      <c r="M1207" s="1033">
        <v>1615000</v>
      </c>
      <c r="N1207" s="1033">
        <v>8976620</v>
      </c>
      <c r="O1207" s="1227">
        <v>6859095</v>
      </c>
    </row>
    <row r="1208" spans="1:15" ht="15" customHeight="1" x14ac:dyDescent="0.15">
      <c r="A1208" s="1232" t="s">
        <v>398</v>
      </c>
      <c r="B1208" s="1076">
        <v>198.5</v>
      </c>
      <c r="C1208" s="1076">
        <v>21</v>
      </c>
      <c r="D1208" s="1076">
        <v>0</v>
      </c>
      <c r="E1208" s="1076">
        <v>23</v>
      </c>
      <c r="F1208" s="1076">
        <v>10</v>
      </c>
      <c r="G1208" s="1076">
        <v>12</v>
      </c>
      <c r="H1208" s="1076">
        <v>153.5</v>
      </c>
      <c r="I1208" s="1076">
        <v>186.5</v>
      </c>
      <c r="J1208" s="1228">
        <v>951.5</v>
      </c>
      <c r="K1208" s="1626">
        <v>6.1986970684039084</v>
      </c>
      <c r="L1208" s="1230"/>
      <c r="M1208" s="1070"/>
      <c r="N1208" s="485"/>
      <c r="O1208" s="486"/>
    </row>
    <row r="1209" spans="1:15" ht="15" customHeight="1" x14ac:dyDescent="0.15">
      <c r="A1209" s="1036" t="s">
        <v>399</v>
      </c>
      <c r="B1209" s="1031">
        <v>74</v>
      </c>
      <c r="C1209" s="1223">
        <v>0</v>
      </c>
      <c r="D1209" s="1223">
        <v>0</v>
      </c>
      <c r="E1209" s="1223">
        <v>23</v>
      </c>
      <c r="F1209" s="1223">
        <v>4</v>
      </c>
      <c r="G1209" s="1223">
        <v>0</v>
      </c>
      <c r="H1209" s="1224">
        <v>47</v>
      </c>
      <c r="I1209" s="1224">
        <v>47</v>
      </c>
      <c r="J1209" s="1225">
        <v>282</v>
      </c>
      <c r="K1209" s="1223">
        <v>6</v>
      </c>
      <c r="L1209" s="2160" t="s">
        <v>1003</v>
      </c>
      <c r="M1209" s="1033">
        <v>1615000</v>
      </c>
      <c r="N1209" s="1033">
        <v>8976620</v>
      </c>
      <c r="O1209" s="1227">
        <v>6859095</v>
      </c>
    </row>
    <row r="1210" spans="1:15" ht="15" customHeight="1" x14ac:dyDescent="0.15">
      <c r="A1210" s="1036" t="s">
        <v>400</v>
      </c>
      <c r="B1210" s="1031">
        <v>15</v>
      </c>
      <c r="C1210" s="1223">
        <v>3</v>
      </c>
      <c r="D1210" s="1223">
        <v>0</v>
      </c>
      <c r="E1210" s="1223">
        <v>0</v>
      </c>
      <c r="F1210" s="1223">
        <v>5</v>
      </c>
      <c r="G1210" s="1223">
        <v>0</v>
      </c>
      <c r="H1210" s="1224">
        <v>10</v>
      </c>
      <c r="I1210" s="1224">
        <v>13</v>
      </c>
      <c r="J1210" s="1225">
        <v>80</v>
      </c>
      <c r="K1210" s="1223">
        <v>8</v>
      </c>
      <c r="L1210" s="2160" t="s">
        <v>1003</v>
      </c>
      <c r="M1210" s="1033">
        <v>1615000</v>
      </c>
      <c r="N1210" s="1033">
        <v>8976620</v>
      </c>
      <c r="O1210" s="1227">
        <v>6859095</v>
      </c>
    </row>
    <row r="1211" spans="1:15" ht="15" customHeight="1" x14ac:dyDescent="0.15">
      <c r="A1211" s="1036" t="s">
        <v>401</v>
      </c>
      <c r="B1211" s="1031">
        <v>6</v>
      </c>
      <c r="C1211" s="1223">
        <v>0</v>
      </c>
      <c r="D1211" s="1223">
        <v>0</v>
      </c>
      <c r="E1211" s="1223">
        <v>0</v>
      </c>
      <c r="F1211" s="1223">
        <v>0</v>
      </c>
      <c r="G1211" s="1223">
        <v>0</v>
      </c>
      <c r="H1211" s="1224">
        <v>6</v>
      </c>
      <c r="I1211" s="1224">
        <v>6</v>
      </c>
      <c r="J1211" s="1225">
        <v>36</v>
      </c>
      <c r="K1211" s="1223">
        <v>6</v>
      </c>
      <c r="L1211" s="2160" t="s">
        <v>1003</v>
      </c>
      <c r="M1211" s="1033">
        <v>1615000</v>
      </c>
      <c r="N1211" s="1033">
        <v>8976620</v>
      </c>
      <c r="O1211" s="1227">
        <v>6859095</v>
      </c>
    </row>
    <row r="1212" spans="1:15" ht="15" customHeight="1" x14ac:dyDescent="0.15">
      <c r="A1212" s="1036" t="s">
        <v>402</v>
      </c>
      <c r="B1212" s="1031">
        <v>41</v>
      </c>
      <c r="C1212" s="1223">
        <v>0</v>
      </c>
      <c r="D1212" s="1223">
        <v>0</v>
      </c>
      <c r="E1212" s="1223">
        <v>0</v>
      </c>
      <c r="F1212" s="1223">
        <v>0</v>
      </c>
      <c r="G1212" s="1223">
        <v>0</v>
      </c>
      <c r="H1212" s="1224">
        <v>41</v>
      </c>
      <c r="I1212" s="1224">
        <v>41</v>
      </c>
      <c r="J1212" s="1225">
        <v>246</v>
      </c>
      <c r="K1212" s="1223">
        <v>6</v>
      </c>
      <c r="L1212" s="2160" t="s">
        <v>1003</v>
      </c>
      <c r="M1212" s="1033">
        <v>1615000</v>
      </c>
      <c r="N1212" s="1033">
        <v>8976620</v>
      </c>
      <c r="O1212" s="1227">
        <v>6859095</v>
      </c>
    </row>
    <row r="1213" spans="1:15" ht="15" customHeight="1" x14ac:dyDescent="0.15">
      <c r="A1213" s="1036" t="s">
        <v>403</v>
      </c>
      <c r="B1213" s="1031">
        <v>4.5</v>
      </c>
      <c r="C1213" s="1223">
        <v>0</v>
      </c>
      <c r="D1213" s="1223">
        <v>0</v>
      </c>
      <c r="E1213" s="1223">
        <v>0</v>
      </c>
      <c r="F1213" s="1223">
        <v>0</v>
      </c>
      <c r="G1213" s="1223">
        <v>0</v>
      </c>
      <c r="H1213" s="1224">
        <v>4.5</v>
      </c>
      <c r="I1213" s="1224">
        <v>4.5</v>
      </c>
      <c r="J1213" s="1225">
        <v>31.5</v>
      </c>
      <c r="K1213" s="1223">
        <v>7</v>
      </c>
      <c r="L1213" s="2160" t="s">
        <v>1003</v>
      </c>
      <c r="M1213" s="1033">
        <v>1615000</v>
      </c>
      <c r="N1213" s="1033">
        <v>8976620</v>
      </c>
      <c r="O1213" s="1227">
        <v>6859095</v>
      </c>
    </row>
    <row r="1214" spans="1:15" ht="15" customHeight="1" x14ac:dyDescent="0.15">
      <c r="A1214" s="1036" t="s">
        <v>404</v>
      </c>
      <c r="B1214" s="1031">
        <v>3</v>
      </c>
      <c r="C1214" s="1223">
        <v>3</v>
      </c>
      <c r="D1214" s="1223">
        <v>0</v>
      </c>
      <c r="E1214" s="1223">
        <v>0</v>
      </c>
      <c r="F1214" s="1223">
        <v>1</v>
      </c>
      <c r="G1214" s="1223">
        <v>0</v>
      </c>
      <c r="H1214" s="1224">
        <v>2</v>
      </c>
      <c r="I1214" s="1224">
        <v>5</v>
      </c>
      <c r="J1214" s="1225">
        <v>18</v>
      </c>
      <c r="K1214" s="1223">
        <v>9</v>
      </c>
      <c r="L1214" s="2160" t="s">
        <v>1003</v>
      </c>
      <c r="M1214" s="1033">
        <v>1615000</v>
      </c>
      <c r="N1214" s="1033">
        <v>8976620</v>
      </c>
      <c r="O1214" s="1227">
        <v>6859095</v>
      </c>
    </row>
    <row r="1215" spans="1:15" ht="15" customHeight="1" x14ac:dyDescent="0.15">
      <c r="A1215" s="1036" t="s">
        <v>405</v>
      </c>
      <c r="B1215" s="1031">
        <v>0</v>
      </c>
      <c r="C1215" s="1223"/>
      <c r="D1215" s="1223"/>
      <c r="E1215" s="1223"/>
      <c r="F1215" s="1223"/>
      <c r="G1215" s="1223"/>
      <c r="H1215" s="1224">
        <v>0</v>
      </c>
      <c r="I1215" s="1224">
        <v>0</v>
      </c>
      <c r="J1215" s="1225">
        <v>0</v>
      </c>
      <c r="K1215" s="1223"/>
      <c r="L1215" s="2160" t="s">
        <v>1003</v>
      </c>
      <c r="M1215" s="1033">
        <v>1615000</v>
      </c>
      <c r="N1215" s="1033">
        <v>8976620</v>
      </c>
      <c r="O1215" s="1227">
        <v>6859095</v>
      </c>
    </row>
    <row r="1216" spans="1:15" ht="15" customHeight="1" x14ac:dyDescent="0.15">
      <c r="A1216" s="1036" t="s">
        <v>954</v>
      </c>
      <c r="B1216" s="1031">
        <v>53</v>
      </c>
      <c r="C1216" s="1223">
        <v>15</v>
      </c>
      <c r="D1216" s="1223">
        <v>0</v>
      </c>
      <c r="E1216" s="1223">
        <v>0</v>
      </c>
      <c r="F1216" s="1223">
        <v>0</v>
      </c>
      <c r="G1216" s="1223">
        <v>10</v>
      </c>
      <c r="H1216" s="1224">
        <v>43</v>
      </c>
      <c r="I1216" s="1224">
        <v>68</v>
      </c>
      <c r="J1216" s="1225">
        <v>258</v>
      </c>
      <c r="K1216" s="1223">
        <v>6</v>
      </c>
      <c r="L1216" s="2160" t="s">
        <v>1003</v>
      </c>
      <c r="M1216" s="1033">
        <v>1615000</v>
      </c>
      <c r="N1216" s="1033">
        <v>8976620</v>
      </c>
      <c r="O1216" s="1227">
        <v>6859095</v>
      </c>
    </row>
    <row r="1217" spans="1:15" ht="15" customHeight="1" thickBot="1" x14ac:dyDescent="0.2">
      <c r="A1217" s="1217" t="s">
        <v>407</v>
      </c>
      <c r="B1217" s="1620">
        <v>2</v>
      </c>
      <c r="C1217" s="1218">
        <v>0</v>
      </c>
      <c r="D1217" s="1218">
        <v>0</v>
      </c>
      <c r="E1217" s="1218">
        <v>0</v>
      </c>
      <c r="F1217" s="1218">
        <v>0</v>
      </c>
      <c r="G1217" s="1218">
        <v>2</v>
      </c>
      <c r="H1217" s="1224">
        <v>0</v>
      </c>
      <c r="I1217" s="1224">
        <v>2</v>
      </c>
      <c r="J1217" s="1617">
        <v>0</v>
      </c>
      <c r="K1217" s="1218">
        <v>10</v>
      </c>
      <c r="L1217" s="2160" t="s">
        <v>1003</v>
      </c>
      <c r="M1217" s="1033">
        <v>1615000</v>
      </c>
      <c r="N1217" s="1033">
        <v>8976620</v>
      </c>
      <c r="O1217" s="1227">
        <v>6859095</v>
      </c>
    </row>
    <row r="1218" spans="1:15" ht="15" customHeight="1" thickBot="1" x14ac:dyDescent="0.2">
      <c r="A1218" s="449" t="s">
        <v>955</v>
      </c>
      <c r="B1218" s="1208">
        <v>665.7</v>
      </c>
      <c r="C1218" s="1208">
        <v>66.5</v>
      </c>
      <c r="D1218" s="1208">
        <v>28</v>
      </c>
      <c r="E1218" s="1208">
        <v>45</v>
      </c>
      <c r="F1218" s="1208">
        <v>57</v>
      </c>
      <c r="G1218" s="1208">
        <v>63</v>
      </c>
      <c r="H1218" s="1208">
        <v>472.7</v>
      </c>
      <c r="I1218" s="1208">
        <v>630.20000000000005</v>
      </c>
      <c r="J1218" s="1209">
        <v>2903.2</v>
      </c>
      <c r="K1218" s="1209">
        <v>6.1417389464776813</v>
      </c>
      <c r="L1218" s="1615" t="s">
        <v>1003</v>
      </c>
      <c r="M1218" s="1211">
        <v>1615000</v>
      </c>
      <c r="N1218" s="1211">
        <v>8976619.9999999981</v>
      </c>
      <c r="O1218" s="562">
        <v>6859094.9999999991</v>
      </c>
    </row>
    <row r="1219" spans="1:15" x14ac:dyDescent="0.15">
      <c r="A1219" s="7" t="s">
        <v>1925</v>
      </c>
      <c r="B1219" s="246"/>
      <c r="C1219" s="246"/>
      <c r="D1219" s="246"/>
      <c r="E1219" s="246"/>
      <c r="F1219" s="246"/>
      <c r="G1219" s="246"/>
      <c r="H1219" s="249"/>
      <c r="I1219" s="249"/>
      <c r="J1219" s="249"/>
      <c r="K1219" s="257"/>
      <c r="L1219" s="258"/>
      <c r="M1219" s="259"/>
      <c r="N1219" s="259"/>
      <c r="O1219" s="259"/>
    </row>
    <row r="1220" spans="1:15" x14ac:dyDescent="0.15">
      <c r="A1220" s="42"/>
      <c r="B1220" s="246"/>
      <c r="C1220" s="246"/>
      <c r="D1220" s="246"/>
      <c r="E1220" s="246"/>
      <c r="F1220" s="246"/>
      <c r="G1220" s="246"/>
      <c r="H1220" s="249"/>
      <c r="I1220" s="249"/>
      <c r="J1220" s="249"/>
      <c r="K1220" s="257"/>
      <c r="L1220" s="258"/>
      <c r="M1220" s="259"/>
      <c r="N1220" s="259"/>
      <c r="O1220" s="259"/>
    </row>
    <row r="1221" spans="1:15" x14ac:dyDescent="0.15">
      <c r="A1221" s="42"/>
      <c r="B1221" s="246"/>
      <c r="C1221" s="246"/>
      <c r="D1221" s="246"/>
      <c r="E1221" s="246"/>
      <c r="F1221" s="246"/>
      <c r="G1221" s="246"/>
      <c r="H1221" s="249"/>
      <c r="I1221" s="249"/>
      <c r="J1221" s="249"/>
      <c r="K1221" s="257"/>
      <c r="L1221" s="258"/>
      <c r="M1221" s="259"/>
      <c r="N1221" s="259"/>
      <c r="O1221" s="259"/>
    </row>
    <row r="1222" spans="1:15" ht="14" x14ac:dyDescent="0.15">
      <c r="A1222" s="2815" t="s">
        <v>1958</v>
      </c>
      <c r="B1222" s="2815"/>
      <c r="C1222" s="2815"/>
      <c r="D1222" s="2815"/>
      <c r="E1222" s="2815"/>
      <c r="F1222" s="2815"/>
      <c r="G1222" s="2815"/>
      <c r="H1222" s="2815"/>
      <c r="I1222" s="2815"/>
      <c r="J1222" s="2815"/>
      <c r="K1222" s="2815"/>
      <c r="L1222" s="2815"/>
      <c r="M1222" s="2815"/>
      <c r="N1222" s="2815"/>
      <c r="O1222" s="2815"/>
    </row>
    <row r="1223" spans="1:15" x14ac:dyDescent="0.15">
      <c r="A1223" s="263"/>
      <c r="B1223" s="263"/>
      <c r="C1223" s="259"/>
      <c r="D1223" s="259"/>
      <c r="E1223" s="259"/>
      <c r="F1223" s="259"/>
      <c r="G1223" s="259"/>
      <c r="H1223" s="257"/>
      <c r="I1223" s="257"/>
      <c r="J1223" s="257"/>
      <c r="K1223" s="257"/>
      <c r="L1223" s="258"/>
      <c r="M1223" s="259"/>
      <c r="N1223" s="259"/>
      <c r="O1223" s="259"/>
    </row>
    <row r="1224" spans="1:15" ht="14" thickBot="1" x14ac:dyDescent="0.2">
      <c r="A1224" s="2047" t="s">
        <v>1745</v>
      </c>
      <c r="B1224" s="263"/>
      <c r="C1224" s="259"/>
      <c r="D1224" s="259"/>
      <c r="E1224" s="259"/>
      <c r="F1224" s="259"/>
      <c r="G1224" s="259"/>
      <c r="H1224" s="257"/>
      <c r="I1224" s="257"/>
      <c r="J1224" s="257"/>
      <c r="K1224" s="257"/>
      <c r="L1224" s="258"/>
      <c r="M1224" s="259"/>
      <c r="N1224" s="259"/>
      <c r="O1224" s="259"/>
    </row>
    <row r="1225" spans="1:15" ht="15" customHeight="1" x14ac:dyDescent="0.15">
      <c r="A1225" s="2816" t="s">
        <v>343</v>
      </c>
      <c r="B1225" s="2819" t="s">
        <v>1959</v>
      </c>
      <c r="C1225" s="2820"/>
      <c r="D1225" s="2820"/>
      <c r="E1225" s="2820"/>
      <c r="F1225" s="2820"/>
      <c r="G1225" s="2820"/>
      <c r="H1225" s="2820"/>
      <c r="I1225" s="2820"/>
      <c r="J1225" s="2820"/>
      <c r="K1225" s="2820"/>
      <c r="L1225" s="2820"/>
      <c r="M1225" s="2820"/>
      <c r="N1225" s="2820"/>
      <c r="O1225" s="2821"/>
    </row>
    <row r="1226" spans="1:15" ht="15" customHeight="1" x14ac:dyDescent="0.15">
      <c r="A1226" s="2817"/>
      <c r="B1226" s="2822" t="s">
        <v>205</v>
      </c>
      <c r="C1226" s="2822"/>
      <c r="D1226" s="2822"/>
      <c r="E1226" s="2822"/>
      <c r="F1226" s="2822"/>
      <c r="G1226" s="2822"/>
      <c r="H1226" s="2822"/>
      <c r="I1226" s="2822"/>
      <c r="J1226" s="2283"/>
      <c r="K1226" s="2283" t="s">
        <v>926</v>
      </c>
      <c r="L1226" s="2283"/>
      <c r="M1226" s="1199" t="s">
        <v>453</v>
      </c>
      <c r="N1226" s="1199" t="s">
        <v>932</v>
      </c>
      <c r="O1226" s="1204" t="s">
        <v>932</v>
      </c>
    </row>
    <row r="1227" spans="1:15" ht="15" customHeight="1" x14ac:dyDescent="0.15">
      <c r="A1227" s="2817"/>
      <c r="B1227" s="2283" t="s">
        <v>449</v>
      </c>
      <c r="C1227" s="2283"/>
      <c r="D1227" s="2283" t="s">
        <v>1757</v>
      </c>
      <c r="E1227" s="2283"/>
      <c r="F1227" s="2283"/>
      <c r="G1227" s="2283" t="s">
        <v>933</v>
      </c>
      <c r="H1227" s="2283"/>
      <c r="I1227" s="2283" t="s">
        <v>449</v>
      </c>
      <c r="J1227" s="2308" t="s">
        <v>934</v>
      </c>
      <c r="K1227" s="2308" t="s">
        <v>864</v>
      </c>
      <c r="L1227" s="2308" t="s">
        <v>345</v>
      </c>
      <c r="M1227" s="1200" t="s">
        <v>935</v>
      </c>
      <c r="N1227" s="1200" t="s">
        <v>936</v>
      </c>
      <c r="O1227" s="1205" t="s">
        <v>935</v>
      </c>
    </row>
    <row r="1228" spans="1:15" ht="15" customHeight="1" x14ac:dyDescent="0.15">
      <c r="A1228" s="2817"/>
      <c r="B1228" s="2308" t="s">
        <v>938</v>
      </c>
      <c r="C1228" s="2308" t="s">
        <v>940</v>
      </c>
      <c r="D1228" s="2308" t="s">
        <v>1972</v>
      </c>
      <c r="E1228" s="2308" t="s">
        <v>889</v>
      </c>
      <c r="F1228" s="2308" t="s">
        <v>939</v>
      </c>
      <c r="G1228" s="2308" t="s">
        <v>941</v>
      </c>
      <c r="H1228" s="2308" t="s">
        <v>858</v>
      </c>
      <c r="I1228" s="2308" t="s">
        <v>857</v>
      </c>
      <c r="J1228" s="2308" t="s">
        <v>942</v>
      </c>
      <c r="K1228" s="2308" t="s">
        <v>943</v>
      </c>
      <c r="L1228" s="2308" t="s">
        <v>351</v>
      </c>
      <c r="M1228" s="1200" t="s">
        <v>944</v>
      </c>
      <c r="N1228" s="1200" t="s">
        <v>945</v>
      </c>
      <c r="O1228" s="1205" t="s">
        <v>946</v>
      </c>
    </row>
    <row r="1229" spans="1:15" ht="15" customHeight="1" thickBot="1" x14ac:dyDescent="0.2">
      <c r="A1229" s="2818"/>
      <c r="B1229" s="2032">
        <v>43100</v>
      </c>
      <c r="C1229" s="2309">
        <v>2018</v>
      </c>
      <c r="D1229" s="2309">
        <v>2018</v>
      </c>
      <c r="E1229" s="2309">
        <v>2018</v>
      </c>
      <c r="F1229" s="2309">
        <v>2018</v>
      </c>
      <c r="G1229" s="2309" t="s">
        <v>947</v>
      </c>
      <c r="H1229" s="1203">
        <v>2018</v>
      </c>
      <c r="I1229" s="2032">
        <v>43465</v>
      </c>
      <c r="J1229" s="2032" t="s">
        <v>1960</v>
      </c>
      <c r="K1229" s="2032" t="s">
        <v>1960</v>
      </c>
      <c r="L1229" s="2309" t="s">
        <v>457</v>
      </c>
      <c r="M1229" s="1202" t="s">
        <v>948</v>
      </c>
      <c r="N1229" s="1202" t="s">
        <v>949</v>
      </c>
      <c r="O1229" s="1206" t="s">
        <v>949</v>
      </c>
    </row>
    <row r="1230" spans="1:15" ht="15" customHeight="1" x14ac:dyDescent="0.15">
      <c r="A1230" s="1212" t="s">
        <v>367</v>
      </c>
      <c r="B1230" s="1207">
        <v>148.1</v>
      </c>
      <c r="C1230" s="1207">
        <v>4</v>
      </c>
      <c r="D1230" s="1207">
        <v>0</v>
      </c>
      <c r="E1230" s="1207">
        <v>0</v>
      </c>
      <c r="F1230" s="1207">
        <v>0.5</v>
      </c>
      <c r="G1230" s="1207">
        <v>80</v>
      </c>
      <c r="H1230" s="1207">
        <v>67.599999999999994</v>
      </c>
      <c r="I1230" s="1207">
        <v>151.6</v>
      </c>
      <c r="J1230" s="1213">
        <v>660.9</v>
      </c>
      <c r="K1230" s="1626">
        <v>9.7766272189349124</v>
      </c>
      <c r="L1230" s="405"/>
      <c r="M1230" s="1215"/>
      <c r="N1230" s="1215"/>
      <c r="O1230" s="1216"/>
    </row>
    <row r="1231" spans="1:15" ht="15" customHeight="1" x14ac:dyDescent="0.15">
      <c r="A1231" s="1036" t="s">
        <v>368</v>
      </c>
      <c r="B1231" s="1223">
        <v>12</v>
      </c>
      <c r="C1231" s="1223">
        <v>0</v>
      </c>
      <c r="D1231" s="1223">
        <v>0</v>
      </c>
      <c r="E1231" s="1223">
        <v>0</v>
      </c>
      <c r="F1231" s="1223">
        <v>0</v>
      </c>
      <c r="G1231" s="1223">
        <v>2</v>
      </c>
      <c r="H1231" s="1224">
        <v>10</v>
      </c>
      <c r="I1231" s="1224">
        <v>12</v>
      </c>
      <c r="J1231" s="1225">
        <v>90</v>
      </c>
      <c r="K1231" s="1223">
        <v>9</v>
      </c>
      <c r="L1231" s="2160" t="s">
        <v>1003</v>
      </c>
      <c r="M1231" s="1033">
        <v>1552000</v>
      </c>
      <c r="N1231" s="1033">
        <v>23417404</v>
      </c>
      <c r="O1231" s="1227">
        <v>12761183</v>
      </c>
    </row>
    <row r="1232" spans="1:15" ht="15" customHeight="1" x14ac:dyDescent="0.15">
      <c r="A1232" s="1036" t="s">
        <v>369</v>
      </c>
      <c r="B1232" s="1223">
        <v>2</v>
      </c>
      <c r="C1232" s="1223">
        <v>0</v>
      </c>
      <c r="D1232" s="1223">
        <v>0</v>
      </c>
      <c r="E1232" s="1223">
        <v>0</v>
      </c>
      <c r="F1232" s="1223">
        <v>0</v>
      </c>
      <c r="G1232" s="1223">
        <v>0</v>
      </c>
      <c r="H1232" s="1224">
        <v>2</v>
      </c>
      <c r="I1232" s="1224">
        <v>2</v>
      </c>
      <c r="J1232" s="1225">
        <v>20</v>
      </c>
      <c r="K1232" s="1223">
        <v>10</v>
      </c>
      <c r="L1232" s="2160" t="s">
        <v>1003</v>
      </c>
      <c r="M1232" s="1033">
        <v>1552000</v>
      </c>
      <c r="N1232" s="1033">
        <v>23417404</v>
      </c>
      <c r="O1232" s="1227">
        <v>12761183</v>
      </c>
    </row>
    <row r="1233" spans="1:15" ht="15" customHeight="1" x14ac:dyDescent="0.15">
      <c r="A1233" s="1036" t="s">
        <v>370</v>
      </c>
      <c r="B1233" s="1223">
        <v>9.5</v>
      </c>
      <c r="C1233" s="1223">
        <v>4</v>
      </c>
      <c r="D1233" s="1223">
        <v>0</v>
      </c>
      <c r="E1233" s="1223">
        <v>0</v>
      </c>
      <c r="F1233" s="1223">
        <v>0</v>
      </c>
      <c r="G1233" s="1223">
        <v>4</v>
      </c>
      <c r="H1233" s="1224">
        <v>5.5</v>
      </c>
      <c r="I1233" s="1224">
        <v>13.5</v>
      </c>
      <c r="J1233" s="1225">
        <v>60.5</v>
      </c>
      <c r="K1233" s="1223">
        <v>11</v>
      </c>
      <c r="L1233" s="2160" t="s">
        <v>1003</v>
      </c>
      <c r="M1233" s="1033">
        <v>1552000</v>
      </c>
      <c r="N1233" s="1033">
        <v>23417404</v>
      </c>
      <c r="O1233" s="1227">
        <v>12761183</v>
      </c>
    </row>
    <row r="1234" spans="1:15" ht="15" customHeight="1" x14ac:dyDescent="0.15">
      <c r="A1234" s="1036" t="s">
        <v>371</v>
      </c>
      <c r="B1234" s="1223">
        <v>3</v>
      </c>
      <c r="C1234" s="1223">
        <v>0</v>
      </c>
      <c r="D1234" s="1223">
        <v>0</v>
      </c>
      <c r="E1234" s="1223">
        <v>0</v>
      </c>
      <c r="F1234" s="1223">
        <v>0</v>
      </c>
      <c r="G1234" s="1223">
        <v>0</v>
      </c>
      <c r="H1234" s="1224">
        <v>3</v>
      </c>
      <c r="I1234" s="1224">
        <v>3</v>
      </c>
      <c r="J1234" s="1225">
        <v>27</v>
      </c>
      <c r="K1234" s="1223">
        <v>9</v>
      </c>
      <c r="L1234" s="2160" t="s">
        <v>1003</v>
      </c>
      <c r="M1234" s="1033">
        <v>1552000</v>
      </c>
      <c r="N1234" s="1033">
        <v>23417404</v>
      </c>
      <c r="O1234" s="1227">
        <v>12761183</v>
      </c>
    </row>
    <row r="1235" spans="1:15" ht="15" customHeight="1" x14ac:dyDescent="0.15">
      <c r="A1235" s="1036" t="s">
        <v>372</v>
      </c>
      <c r="B1235" s="1223">
        <v>13.5</v>
      </c>
      <c r="C1235" s="1223">
        <v>0</v>
      </c>
      <c r="D1235" s="1223">
        <v>0</v>
      </c>
      <c r="E1235" s="1223">
        <v>0</v>
      </c>
      <c r="F1235" s="1223">
        <v>0</v>
      </c>
      <c r="G1235" s="1223">
        <v>0</v>
      </c>
      <c r="H1235" s="1224">
        <v>13.5</v>
      </c>
      <c r="I1235" s="1224">
        <v>13.5</v>
      </c>
      <c r="J1235" s="1225">
        <v>135</v>
      </c>
      <c r="K1235" s="1223">
        <v>10</v>
      </c>
      <c r="L1235" s="2160" t="s">
        <v>1003</v>
      </c>
      <c r="M1235" s="1033">
        <v>1552000</v>
      </c>
      <c r="N1235" s="1033">
        <v>23417404</v>
      </c>
      <c r="O1235" s="1227">
        <v>12761183</v>
      </c>
    </row>
    <row r="1236" spans="1:15" ht="15" customHeight="1" x14ac:dyDescent="0.15">
      <c r="A1236" s="1036" t="s">
        <v>373</v>
      </c>
      <c r="B1236" s="1223">
        <v>4.5</v>
      </c>
      <c r="C1236" s="1223">
        <v>0</v>
      </c>
      <c r="D1236" s="1223">
        <v>0</v>
      </c>
      <c r="E1236" s="1223">
        <v>0</v>
      </c>
      <c r="F1236" s="1223">
        <v>0.5</v>
      </c>
      <c r="G1236" s="1223">
        <v>0</v>
      </c>
      <c r="H1236" s="1224">
        <v>4</v>
      </c>
      <c r="I1236" s="1224">
        <v>4</v>
      </c>
      <c r="J1236" s="1225">
        <v>28</v>
      </c>
      <c r="K1236" s="1223">
        <v>7</v>
      </c>
      <c r="L1236" s="2160" t="s">
        <v>1003</v>
      </c>
      <c r="M1236" s="1033">
        <v>1552000</v>
      </c>
      <c r="N1236" s="1033">
        <v>23417404</v>
      </c>
      <c r="O1236" s="1227">
        <v>12761183</v>
      </c>
    </row>
    <row r="1237" spans="1:15" ht="15" customHeight="1" x14ac:dyDescent="0.15">
      <c r="A1237" s="1036" t="s">
        <v>950</v>
      </c>
      <c r="B1237" s="1223">
        <v>0</v>
      </c>
      <c r="C1237" s="1223"/>
      <c r="D1237" s="1223"/>
      <c r="E1237" s="1223"/>
      <c r="F1237" s="1223"/>
      <c r="G1237" s="1223"/>
      <c r="H1237" s="1224">
        <v>0</v>
      </c>
      <c r="I1237" s="1224">
        <v>0</v>
      </c>
      <c r="J1237" s="1225">
        <v>0</v>
      </c>
      <c r="K1237" s="1223"/>
      <c r="L1237" s="1226"/>
      <c r="M1237" s="1033"/>
      <c r="N1237" s="1033"/>
      <c r="O1237" s="1227"/>
    </row>
    <row r="1238" spans="1:15" ht="15" customHeight="1" x14ac:dyDescent="0.15">
      <c r="A1238" s="1036" t="s">
        <v>375</v>
      </c>
      <c r="B1238" s="1223">
        <v>0</v>
      </c>
      <c r="C1238" s="1223"/>
      <c r="D1238" s="1223"/>
      <c r="E1238" s="1223"/>
      <c r="F1238" s="1223"/>
      <c r="G1238" s="1223"/>
      <c r="H1238" s="1224">
        <v>0</v>
      </c>
      <c r="I1238" s="1224">
        <v>0</v>
      </c>
      <c r="J1238" s="1225">
        <v>0</v>
      </c>
      <c r="K1238" s="1223"/>
      <c r="L1238" s="1226"/>
      <c r="M1238" s="1033"/>
      <c r="N1238" s="1033"/>
      <c r="O1238" s="1227"/>
    </row>
    <row r="1239" spans="1:15" ht="15" customHeight="1" x14ac:dyDescent="0.15">
      <c r="A1239" s="1036" t="s">
        <v>951</v>
      </c>
      <c r="B1239" s="1223">
        <v>7</v>
      </c>
      <c r="C1239" s="1223">
        <v>0</v>
      </c>
      <c r="D1239" s="1223">
        <v>0</v>
      </c>
      <c r="E1239" s="1223">
        <v>0</v>
      </c>
      <c r="F1239" s="1223">
        <v>0</v>
      </c>
      <c r="G1239" s="1223">
        <v>0</v>
      </c>
      <c r="H1239" s="1224">
        <v>7</v>
      </c>
      <c r="I1239" s="1224">
        <v>7</v>
      </c>
      <c r="J1239" s="1225">
        <v>84</v>
      </c>
      <c r="K1239" s="1223">
        <v>12</v>
      </c>
      <c r="L1239" s="2160" t="s">
        <v>1003</v>
      </c>
      <c r="M1239" s="1033">
        <v>1552000</v>
      </c>
      <c r="N1239" s="1033">
        <v>23417404</v>
      </c>
      <c r="O1239" s="1227">
        <v>12761183</v>
      </c>
    </row>
    <row r="1240" spans="1:15" ht="15" customHeight="1" x14ac:dyDescent="0.15">
      <c r="A1240" s="1036" t="s">
        <v>377</v>
      </c>
      <c r="B1240" s="1223">
        <v>77.599999999999994</v>
      </c>
      <c r="C1240" s="1223">
        <v>0</v>
      </c>
      <c r="D1240" s="1223">
        <v>0</v>
      </c>
      <c r="E1240" s="1223">
        <v>0</v>
      </c>
      <c r="F1240" s="1223">
        <v>0</v>
      </c>
      <c r="G1240" s="1223">
        <v>70</v>
      </c>
      <c r="H1240" s="1224">
        <v>7.5999999999999943</v>
      </c>
      <c r="I1240" s="1224">
        <v>77.599999999999994</v>
      </c>
      <c r="J1240" s="1225">
        <v>68.399999999999949</v>
      </c>
      <c r="K1240" s="1223">
        <v>9</v>
      </c>
      <c r="L1240" s="2160" t="s">
        <v>1003</v>
      </c>
      <c r="M1240" s="1033">
        <v>1552000</v>
      </c>
      <c r="N1240" s="1033">
        <v>23417404</v>
      </c>
      <c r="O1240" s="1227">
        <v>12761183</v>
      </c>
    </row>
    <row r="1241" spans="1:15" ht="15" customHeight="1" x14ac:dyDescent="0.15">
      <c r="A1241" s="1036" t="s">
        <v>378</v>
      </c>
      <c r="B1241" s="1223">
        <v>0</v>
      </c>
      <c r="C1241" s="1223"/>
      <c r="D1241" s="1223"/>
      <c r="E1241" s="1223"/>
      <c r="F1241" s="1223"/>
      <c r="G1241" s="1223"/>
      <c r="H1241" s="1224">
        <v>0</v>
      </c>
      <c r="I1241" s="1224">
        <v>0</v>
      </c>
      <c r="J1241" s="1225">
        <v>0</v>
      </c>
      <c r="K1241" s="1223"/>
      <c r="L1241" s="1226"/>
      <c r="M1241" s="1033"/>
      <c r="N1241" s="1033"/>
      <c r="O1241" s="1227"/>
    </row>
    <row r="1242" spans="1:15" ht="15" customHeight="1" x14ac:dyDescent="0.15">
      <c r="A1242" s="1036" t="s">
        <v>952</v>
      </c>
      <c r="B1242" s="1223">
        <v>8</v>
      </c>
      <c r="C1242" s="1223">
        <v>0</v>
      </c>
      <c r="D1242" s="1223">
        <v>0</v>
      </c>
      <c r="E1242" s="1223">
        <v>0</v>
      </c>
      <c r="F1242" s="1223">
        <v>0</v>
      </c>
      <c r="G1242" s="1223">
        <v>4</v>
      </c>
      <c r="H1242" s="1224">
        <v>4</v>
      </c>
      <c r="I1242" s="1224">
        <v>8</v>
      </c>
      <c r="J1242" s="1225">
        <v>40</v>
      </c>
      <c r="K1242" s="1223">
        <v>10</v>
      </c>
      <c r="L1242" s="2160" t="s">
        <v>1003</v>
      </c>
      <c r="M1242" s="1033">
        <v>1552000</v>
      </c>
      <c r="N1242" s="1033">
        <v>23417404</v>
      </c>
      <c r="O1242" s="1227">
        <v>12761183</v>
      </c>
    </row>
    <row r="1243" spans="1:15" ht="15" customHeight="1" x14ac:dyDescent="0.15">
      <c r="A1243" s="1036" t="s">
        <v>380</v>
      </c>
      <c r="B1243" s="1223">
        <v>0</v>
      </c>
      <c r="C1243" s="1223"/>
      <c r="D1243" s="1223"/>
      <c r="E1243" s="1223"/>
      <c r="F1243" s="1223"/>
      <c r="G1243" s="1223"/>
      <c r="H1243" s="1224">
        <v>0</v>
      </c>
      <c r="I1243" s="1224">
        <v>0</v>
      </c>
      <c r="J1243" s="1225">
        <v>0</v>
      </c>
      <c r="K1243" s="1223"/>
      <c r="L1243" s="1226"/>
      <c r="M1243" s="1033"/>
      <c r="N1243" s="1624"/>
      <c r="O1243" s="1625"/>
    </row>
    <row r="1244" spans="1:15" ht="15" customHeight="1" x14ac:dyDescent="0.15">
      <c r="A1244" s="1036" t="s">
        <v>381</v>
      </c>
      <c r="B1244" s="1223">
        <v>9</v>
      </c>
      <c r="C1244" s="1223"/>
      <c r="D1244" s="1223"/>
      <c r="E1244" s="1223"/>
      <c r="F1244" s="1223"/>
      <c r="G1244" s="1223"/>
      <c r="H1244" s="1224">
        <v>9</v>
      </c>
      <c r="I1244" s="1224">
        <v>9</v>
      </c>
      <c r="J1244" s="1225">
        <v>90</v>
      </c>
      <c r="K1244" s="1223">
        <v>10</v>
      </c>
      <c r="L1244" s="2160" t="s">
        <v>1003</v>
      </c>
      <c r="M1244" s="1033">
        <v>1552000</v>
      </c>
      <c r="N1244" s="1033">
        <v>23417404</v>
      </c>
      <c r="O1244" s="1227">
        <v>12761183</v>
      </c>
    </row>
    <row r="1245" spans="1:15" ht="15" customHeight="1" x14ac:dyDescent="0.15">
      <c r="A1245" s="1036" t="s">
        <v>382</v>
      </c>
      <c r="B1245" s="1030">
        <v>2</v>
      </c>
      <c r="C1245" s="1223">
        <v>0</v>
      </c>
      <c r="D1245" s="1223">
        <v>0</v>
      </c>
      <c r="E1245" s="1223">
        <v>0</v>
      </c>
      <c r="F1245" s="1223">
        <v>0</v>
      </c>
      <c r="G1245" s="1223">
        <v>0</v>
      </c>
      <c r="H1245" s="1224">
        <v>2</v>
      </c>
      <c r="I1245" s="1224">
        <v>2</v>
      </c>
      <c r="J1245" s="1225">
        <v>18</v>
      </c>
      <c r="K1245" s="1223">
        <v>9</v>
      </c>
      <c r="L1245" s="2160" t="s">
        <v>1003</v>
      </c>
      <c r="M1245" s="1033">
        <v>1552000</v>
      </c>
      <c r="N1245" s="1033">
        <v>23417404</v>
      </c>
      <c r="O1245" s="1227">
        <v>12761183</v>
      </c>
    </row>
    <row r="1246" spans="1:15" ht="15" customHeight="1" x14ac:dyDescent="0.15">
      <c r="A1246" s="484" t="s">
        <v>953</v>
      </c>
      <c r="B1246" s="1076">
        <v>17.2</v>
      </c>
      <c r="C1246" s="1076">
        <v>1.5</v>
      </c>
      <c r="D1246" s="1076">
        <v>0</v>
      </c>
      <c r="E1246" s="1076">
        <v>0</v>
      </c>
      <c r="F1246" s="1076">
        <v>0</v>
      </c>
      <c r="G1246" s="1076">
        <v>0</v>
      </c>
      <c r="H1246" s="1076">
        <v>17.2</v>
      </c>
      <c r="I1246" s="1076">
        <v>18.7</v>
      </c>
      <c r="J1246" s="1228">
        <v>168</v>
      </c>
      <c r="K1246" s="1626">
        <v>9.7674418604651159</v>
      </c>
      <c r="L1246" s="1230"/>
      <c r="M1246" s="1070"/>
      <c r="N1246" s="485"/>
      <c r="O1246" s="486"/>
    </row>
    <row r="1247" spans="1:15" ht="15" customHeight="1" x14ac:dyDescent="0.15">
      <c r="A1247" s="1036" t="s">
        <v>384</v>
      </c>
      <c r="B1247" s="1030">
        <v>14.7</v>
      </c>
      <c r="C1247" s="1223">
        <v>0</v>
      </c>
      <c r="D1247" s="1223">
        <v>0</v>
      </c>
      <c r="E1247" s="1223">
        <v>0</v>
      </c>
      <c r="F1247" s="1223">
        <v>0</v>
      </c>
      <c r="G1247" s="1223">
        <v>0</v>
      </c>
      <c r="H1247" s="1224">
        <v>14.7</v>
      </c>
      <c r="I1247" s="1224">
        <v>14.7</v>
      </c>
      <c r="J1247" s="1225">
        <v>147</v>
      </c>
      <c r="K1247" s="1223">
        <v>10</v>
      </c>
      <c r="L1247" s="2160" t="s">
        <v>1003</v>
      </c>
      <c r="M1247" s="1033">
        <v>1552000</v>
      </c>
      <c r="N1247" s="1033">
        <v>23417404</v>
      </c>
      <c r="O1247" s="1227">
        <v>12761183</v>
      </c>
    </row>
    <row r="1248" spans="1:15" ht="15" customHeight="1" x14ac:dyDescent="0.15">
      <c r="A1248" s="1036" t="s">
        <v>385</v>
      </c>
      <c r="B1248" s="1030">
        <v>0</v>
      </c>
      <c r="C1248" s="1223"/>
      <c r="D1248" s="1223"/>
      <c r="E1248" s="1223"/>
      <c r="F1248" s="1223"/>
      <c r="G1248" s="1223"/>
      <c r="H1248" s="1224">
        <v>0</v>
      </c>
      <c r="I1248" s="1224">
        <v>0</v>
      </c>
      <c r="J1248" s="1225">
        <v>0</v>
      </c>
      <c r="K1248" s="1223"/>
      <c r="L1248" s="1226"/>
      <c r="M1248" s="1033"/>
      <c r="N1248" s="1624"/>
      <c r="O1248" s="1625"/>
    </row>
    <row r="1249" spans="1:15" ht="15" customHeight="1" x14ac:dyDescent="0.15">
      <c r="A1249" s="1036" t="s">
        <v>386</v>
      </c>
      <c r="B1249" s="1030">
        <v>0.5</v>
      </c>
      <c r="C1249" s="1223">
        <v>0.5</v>
      </c>
      <c r="D1249" s="1223">
        <v>0</v>
      </c>
      <c r="E1249" s="1223">
        <v>0</v>
      </c>
      <c r="F1249" s="1223">
        <v>0</v>
      </c>
      <c r="G1249" s="1223">
        <v>0</v>
      </c>
      <c r="H1249" s="1224">
        <v>0.5</v>
      </c>
      <c r="I1249" s="1224">
        <v>1</v>
      </c>
      <c r="J1249" s="1225">
        <v>4</v>
      </c>
      <c r="K1249" s="1223">
        <v>8</v>
      </c>
      <c r="L1249" s="2160" t="s">
        <v>1003</v>
      </c>
      <c r="M1249" s="1033">
        <v>1552000</v>
      </c>
      <c r="N1249" s="1033">
        <v>23417404</v>
      </c>
      <c r="O1249" s="1227">
        <v>12761183</v>
      </c>
    </row>
    <row r="1250" spans="1:15" ht="15" customHeight="1" x14ac:dyDescent="0.15">
      <c r="A1250" s="1036" t="s">
        <v>387</v>
      </c>
      <c r="B1250" s="1030">
        <v>1</v>
      </c>
      <c r="C1250" s="1223"/>
      <c r="D1250" s="1223"/>
      <c r="E1250" s="1223"/>
      <c r="F1250" s="1223"/>
      <c r="G1250" s="1223"/>
      <c r="H1250" s="1224">
        <v>1</v>
      </c>
      <c r="I1250" s="1224">
        <v>1</v>
      </c>
      <c r="J1250" s="1225">
        <v>8</v>
      </c>
      <c r="K1250" s="1223">
        <v>8</v>
      </c>
      <c r="L1250" s="2160" t="s">
        <v>1003</v>
      </c>
      <c r="M1250" s="1033">
        <v>1552000</v>
      </c>
      <c r="N1250" s="1033">
        <v>23417404</v>
      </c>
      <c r="O1250" s="1227">
        <v>12761183</v>
      </c>
    </row>
    <row r="1251" spans="1:15" ht="15" customHeight="1" x14ac:dyDescent="0.15">
      <c r="A1251" s="1036" t="s">
        <v>388</v>
      </c>
      <c r="B1251" s="1030">
        <v>1</v>
      </c>
      <c r="C1251" s="1223">
        <v>1</v>
      </c>
      <c r="D1251" s="1223">
        <v>0</v>
      </c>
      <c r="E1251" s="1223">
        <v>0</v>
      </c>
      <c r="F1251" s="1223">
        <v>0</v>
      </c>
      <c r="G1251" s="1223">
        <v>0</v>
      </c>
      <c r="H1251" s="1224">
        <v>1</v>
      </c>
      <c r="I1251" s="1224">
        <v>2</v>
      </c>
      <c r="J1251" s="1225">
        <v>9</v>
      </c>
      <c r="K1251" s="1223">
        <v>9</v>
      </c>
      <c r="L1251" s="2160" t="s">
        <v>1003</v>
      </c>
      <c r="M1251" s="1033">
        <v>1552000</v>
      </c>
      <c r="N1251" s="1033">
        <v>23417404</v>
      </c>
      <c r="O1251" s="1227">
        <v>12761183</v>
      </c>
    </row>
    <row r="1252" spans="1:15" ht="15" customHeight="1" x14ac:dyDescent="0.15">
      <c r="A1252" s="1232" t="s">
        <v>389</v>
      </c>
      <c r="B1252" s="1076">
        <v>564.5</v>
      </c>
      <c r="C1252" s="1076">
        <v>74.5</v>
      </c>
      <c r="D1252" s="1076">
        <v>41</v>
      </c>
      <c r="E1252" s="1076">
        <v>6</v>
      </c>
      <c r="F1252" s="1076">
        <v>9.5</v>
      </c>
      <c r="G1252" s="1076">
        <v>100</v>
      </c>
      <c r="H1252" s="1076">
        <v>408</v>
      </c>
      <c r="I1252" s="1076">
        <v>623.5</v>
      </c>
      <c r="J1252" s="1228">
        <v>5270.5</v>
      </c>
      <c r="K1252" s="1626">
        <v>12.917892156862745</v>
      </c>
      <c r="L1252" s="1230"/>
      <c r="M1252" s="1070"/>
      <c r="N1252" s="485"/>
      <c r="O1252" s="486"/>
    </row>
    <row r="1253" spans="1:15" ht="15" customHeight="1" x14ac:dyDescent="0.15">
      <c r="A1253" s="1036" t="s">
        <v>390</v>
      </c>
      <c r="B1253" s="1223">
        <v>46.5</v>
      </c>
      <c r="C1253" s="1223">
        <v>2</v>
      </c>
      <c r="D1253" s="1223">
        <v>0</v>
      </c>
      <c r="E1253" s="1223">
        <v>2</v>
      </c>
      <c r="F1253" s="1223">
        <v>3</v>
      </c>
      <c r="G1253" s="1223">
        <v>2</v>
      </c>
      <c r="H1253" s="1224">
        <v>39.5</v>
      </c>
      <c r="I1253" s="1224">
        <v>43.5</v>
      </c>
      <c r="J1253" s="1225">
        <v>316</v>
      </c>
      <c r="K1253" s="1223">
        <v>8</v>
      </c>
      <c r="L1253" s="2160" t="s">
        <v>1003</v>
      </c>
      <c r="M1253" s="1033">
        <v>1552000</v>
      </c>
      <c r="N1253" s="1033">
        <v>23417404</v>
      </c>
      <c r="O1253" s="1227">
        <v>12761183</v>
      </c>
    </row>
    <row r="1254" spans="1:15" ht="15" customHeight="1" x14ac:dyDescent="0.15">
      <c r="A1254" s="1036" t="s">
        <v>391</v>
      </c>
      <c r="B1254" s="1223">
        <v>2</v>
      </c>
      <c r="C1254" s="1223">
        <v>0.5</v>
      </c>
      <c r="D1254" s="1223">
        <v>1</v>
      </c>
      <c r="E1254" s="1223">
        <v>0</v>
      </c>
      <c r="F1254" s="1223">
        <v>0.5</v>
      </c>
      <c r="G1254" s="1223">
        <v>0</v>
      </c>
      <c r="H1254" s="1224">
        <v>0.5</v>
      </c>
      <c r="I1254" s="1224">
        <v>2</v>
      </c>
      <c r="J1254" s="1225">
        <v>6</v>
      </c>
      <c r="K1254" s="1223">
        <v>12</v>
      </c>
      <c r="L1254" s="2160" t="s">
        <v>1003</v>
      </c>
      <c r="M1254" s="1033">
        <v>1552000</v>
      </c>
      <c r="N1254" s="1033">
        <v>23417404</v>
      </c>
      <c r="O1254" s="1227">
        <v>12761183</v>
      </c>
    </row>
    <row r="1255" spans="1:15" ht="15" customHeight="1" x14ac:dyDescent="0.15">
      <c r="A1255" s="1036" t="s">
        <v>392</v>
      </c>
      <c r="B1255" s="1223">
        <v>157</v>
      </c>
      <c r="C1255" s="1223">
        <v>40</v>
      </c>
      <c r="D1255" s="1223">
        <v>40</v>
      </c>
      <c r="E1255" s="1223">
        <v>0</v>
      </c>
      <c r="F1255" s="1223">
        <v>0</v>
      </c>
      <c r="G1255" s="1223">
        <v>50</v>
      </c>
      <c r="H1255" s="1224">
        <v>67</v>
      </c>
      <c r="I1255" s="1224">
        <v>197</v>
      </c>
      <c r="J1255" s="1225">
        <v>804</v>
      </c>
      <c r="K1255" s="1223">
        <v>12</v>
      </c>
      <c r="L1255" s="2160" t="s">
        <v>1003</v>
      </c>
      <c r="M1255" s="1033">
        <v>1552000</v>
      </c>
      <c r="N1255" s="1033">
        <v>23417404</v>
      </c>
      <c r="O1255" s="1227">
        <v>12761183</v>
      </c>
    </row>
    <row r="1256" spans="1:15" ht="15" customHeight="1" x14ac:dyDescent="0.15">
      <c r="A1256" s="1036" t="s">
        <v>393</v>
      </c>
      <c r="B1256" s="1223">
        <v>29</v>
      </c>
      <c r="C1256" s="1223">
        <v>6</v>
      </c>
      <c r="D1256" s="1223">
        <v>0</v>
      </c>
      <c r="E1256" s="1223">
        <v>0</v>
      </c>
      <c r="F1256" s="1223">
        <v>0</v>
      </c>
      <c r="G1256" s="1223">
        <v>6</v>
      </c>
      <c r="H1256" s="1224">
        <v>23</v>
      </c>
      <c r="I1256" s="1224">
        <v>35</v>
      </c>
      <c r="J1256" s="1225">
        <v>184</v>
      </c>
      <c r="K1256" s="1223">
        <v>8</v>
      </c>
      <c r="L1256" s="2160" t="s">
        <v>1003</v>
      </c>
      <c r="M1256" s="1033">
        <v>1552000</v>
      </c>
      <c r="N1256" s="1033">
        <v>23417404</v>
      </c>
      <c r="O1256" s="1227">
        <v>12761183</v>
      </c>
    </row>
    <row r="1257" spans="1:15" ht="15" customHeight="1" x14ac:dyDescent="0.15">
      <c r="A1257" s="1036" t="s">
        <v>394</v>
      </c>
      <c r="B1257" s="1223">
        <v>31</v>
      </c>
      <c r="C1257" s="1223">
        <v>4</v>
      </c>
      <c r="D1257" s="1223">
        <v>0</v>
      </c>
      <c r="E1257" s="1223">
        <v>0</v>
      </c>
      <c r="F1257" s="1223">
        <v>0</v>
      </c>
      <c r="G1257" s="1223">
        <v>9</v>
      </c>
      <c r="H1257" s="1224">
        <v>22</v>
      </c>
      <c r="I1257" s="1224">
        <v>35</v>
      </c>
      <c r="J1257" s="1225">
        <v>198</v>
      </c>
      <c r="K1257" s="1223">
        <v>9</v>
      </c>
      <c r="L1257" s="2160" t="s">
        <v>1003</v>
      </c>
      <c r="M1257" s="1033">
        <v>1552000</v>
      </c>
      <c r="N1257" s="1033">
        <v>23417404</v>
      </c>
      <c r="O1257" s="1227">
        <v>12761183</v>
      </c>
    </row>
    <row r="1258" spans="1:15" ht="15" customHeight="1" x14ac:dyDescent="0.15">
      <c r="A1258" s="1036" t="s">
        <v>395</v>
      </c>
      <c r="B1258" s="1223">
        <v>12.5</v>
      </c>
      <c r="C1258" s="1223">
        <v>0</v>
      </c>
      <c r="D1258" s="1223">
        <v>0</v>
      </c>
      <c r="E1258" s="1223">
        <v>0</v>
      </c>
      <c r="F1258" s="1223">
        <v>2</v>
      </c>
      <c r="G1258" s="1223">
        <v>2</v>
      </c>
      <c r="H1258" s="1224">
        <v>8.5</v>
      </c>
      <c r="I1258" s="1224">
        <v>10.5</v>
      </c>
      <c r="J1258" s="1225">
        <v>68</v>
      </c>
      <c r="K1258" s="1223">
        <v>8</v>
      </c>
      <c r="L1258" s="2160" t="s">
        <v>1003</v>
      </c>
      <c r="M1258" s="1033">
        <v>1552000</v>
      </c>
      <c r="N1258" s="1033">
        <v>23417404</v>
      </c>
      <c r="O1258" s="1227">
        <v>12761183</v>
      </c>
    </row>
    <row r="1259" spans="1:15" ht="15" customHeight="1" x14ac:dyDescent="0.15">
      <c r="A1259" s="1036" t="s">
        <v>396</v>
      </c>
      <c r="B1259" s="1223">
        <v>9.5</v>
      </c>
      <c r="C1259" s="1223">
        <v>2</v>
      </c>
      <c r="D1259" s="1223">
        <v>0</v>
      </c>
      <c r="E1259" s="1223">
        <v>0</v>
      </c>
      <c r="F1259" s="1223">
        <v>4</v>
      </c>
      <c r="G1259" s="1223">
        <v>1</v>
      </c>
      <c r="H1259" s="1224">
        <v>4.5</v>
      </c>
      <c r="I1259" s="1224">
        <v>7.5</v>
      </c>
      <c r="J1259" s="1225">
        <v>49.5</v>
      </c>
      <c r="K1259" s="1223">
        <v>11</v>
      </c>
      <c r="L1259" s="2160" t="s">
        <v>1003</v>
      </c>
      <c r="M1259" s="1033">
        <v>1552000</v>
      </c>
      <c r="N1259" s="1033">
        <v>23417404</v>
      </c>
      <c r="O1259" s="1227">
        <v>12761183</v>
      </c>
    </row>
    <row r="1260" spans="1:15" ht="15" customHeight="1" x14ac:dyDescent="0.15">
      <c r="A1260" s="1036" t="s">
        <v>397</v>
      </c>
      <c r="B1260" s="1223">
        <v>277</v>
      </c>
      <c r="C1260" s="1223">
        <v>20</v>
      </c>
      <c r="D1260" s="1223">
        <v>0</v>
      </c>
      <c r="E1260" s="1223">
        <v>4</v>
      </c>
      <c r="F1260" s="1223">
        <v>0</v>
      </c>
      <c r="G1260" s="1223">
        <v>30</v>
      </c>
      <c r="H1260" s="1224">
        <v>243</v>
      </c>
      <c r="I1260" s="1224">
        <v>293</v>
      </c>
      <c r="J1260" s="1225">
        <v>3645</v>
      </c>
      <c r="K1260" s="1223">
        <v>15</v>
      </c>
      <c r="L1260" s="2160" t="s">
        <v>1003</v>
      </c>
      <c r="M1260" s="1033">
        <v>1552000</v>
      </c>
      <c r="N1260" s="1033">
        <v>23417404</v>
      </c>
      <c r="O1260" s="1227">
        <v>12761183</v>
      </c>
    </row>
    <row r="1261" spans="1:15" ht="15" customHeight="1" x14ac:dyDescent="0.15">
      <c r="A1261" s="1232" t="s">
        <v>398</v>
      </c>
      <c r="B1261" s="1076">
        <v>25</v>
      </c>
      <c r="C1261" s="1076">
        <v>6</v>
      </c>
      <c r="D1261" s="1076">
        <v>0</v>
      </c>
      <c r="E1261" s="1076">
        <v>0</v>
      </c>
      <c r="F1261" s="1076">
        <v>0</v>
      </c>
      <c r="G1261" s="1076">
        <v>5</v>
      </c>
      <c r="H1261" s="1076">
        <v>20</v>
      </c>
      <c r="I1261" s="1076">
        <v>31</v>
      </c>
      <c r="J1261" s="1228">
        <v>241</v>
      </c>
      <c r="K1261" s="1626">
        <v>12.05</v>
      </c>
      <c r="L1261" s="1230"/>
      <c r="M1261" s="1070"/>
      <c r="N1261" s="485"/>
      <c r="O1261" s="486"/>
    </row>
    <row r="1262" spans="1:15" ht="15" customHeight="1" x14ac:dyDescent="0.15">
      <c r="A1262" s="1036" t="s">
        <v>399</v>
      </c>
      <c r="B1262" s="1031">
        <v>7</v>
      </c>
      <c r="C1262" s="1223">
        <v>0</v>
      </c>
      <c r="D1262" s="1223">
        <v>0</v>
      </c>
      <c r="E1262" s="1223">
        <v>0</v>
      </c>
      <c r="F1262" s="1223">
        <v>0</v>
      </c>
      <c r="G1262" s="1223">
        <v>0</v>
      </c>
      <c r="H1262" s="1224">
        <v>7</v>
      </c>
      <c r="I1262" s="1224">
        <v>7</v>
      </c>
      <c r="J1262" s="1225">
        <v>63</v>
      </c>
      <c r="K1262" s="1223">
        <v>9</v>
      </c>
      <c r="L1262" s="2160" t="s">
        <v>1003</v>
      </c>
      <c r="M1262" s="1033">
        <v>1552000</v>
      </c>
      <c r="N1262" s="1033">
        <v>23417404</v>
      </c>
      <c r="O1262" s="1227">
        <v>12761183</v>
      </c>
    </row>
    <row r="1263" spans="1:15" ht="15" customHeight="1" x14ac:dyDescent="0.15">
      <c r="A1263" s="1036" t="s">
        <v>400</v>
      </c>
      <c r="B1263" s="1031">
        <v>0</v>
      </c>
      <c r="C1263" s="1223"/>
      <c r="D1263" s="1223"/>
      <c r="E1263" s="1223"/>
      <c r="F1263" s="1223"/>
      <c r="G1263" s="1223"/>
      <c r="H1263" s="1224">
        <v>0</v>
      </c>
      <c r="I1263" s="1224">
        <v>0</v>
      </c>
      <c r="J1263" s="1225">
        <v>0</v>
      </c>
      <c r="K1263" s="1223"/>
      <c r="L1263" s="1226"/>
      <c r="M1263" s="1033"/>
      <c r="N1263" s="1624"/>
      <c r="O1263" s="1625"/>
    </row>
    <row r="1264" spans="1:15" ht="15" customHeight="1" x14ac:dyDescent="0.15">
      <c r="A1264" s="1036" t="s">
        <v>401</v>
      </c>
      <c r="B1264" s="1031">
        <v>7</v>
      </c>
      <c r="C1264" s="1223">
        <v>1</v>
      </c>
      <c r="D1264" s="1223">
        <v>0</v>
      </c>
      <c r="E1264" s="1223">
        <v>0</v>
      </c>
      <c r="F1264" s="1223">
        <v>0</v>
      </c>
      <c r="G1264" s="1223">
        <v>1</v>
      </c>
      <c r="H1264" s="1224">
        <v>6</v>
      </c>
      <c r="I1264" s="1224">
        <v>8</v>
      </c>
      <c r="J1264" s="1225">
        <v>66</v>
      </c>
      <c r="K1264" s="1223">
        <v>11</v>
      </c>
      <c r="L1264" s="2160" t="s">
        <v>1003</v>
      </c>
      <c r="M1264" s="1033">
        <v>1552000</v>
      </c>
      <c r="N1264" s="1033">
        <v>23417404</v>
      </c>
      <c r="O1264" s="1227">
        <v>12761183</v>
      </c>
    </row>
    <row r="1265" spans="1:15" ht="15" customHeight="1" x14ac:dyDescent="0.15">
      <c r="A1265" s="1036" t="s">
        <v>402</v>
      </c>
      <c r="B1265" s="1031">
        <v>0</v>
      </c>
      <c r="C1265" s="1223"/>
      <c r="D1265" s="1223"/>
      <c r="E1265" s="1223"/>
      <c r="F1265" s="1223"/>
      <c r="G1265" s="1223"/>
      <c r="H1265" s="1224">
        <v>0</v>
      </c>
      <c r="I1265" s="1224">
        <v>0</v>
      </c>
      <c r="J1265" s="1225">
        <v>0</v>
      </c>
      <c r="K1265" s="1223"/>
      <c r="L1265" s="1226"/>
      <c r="M1265" s="1033"/>
      <c r="N1265" s="1033"/>
      <c r="O1265" s="1227"/>
    </row>
    <row r="1266" spans="1:15" ht="15" customHeight="1" x14ac:dyDescent="0.15">
      <c r="A1266" s="1036" t="s">
        <v>403</v>
      </c>
      <c r="B1266" s="1031">
        <v>2.5</v>
      </c>
      <c r="C1266" s="1223">
        <v>0</v>
      </c>
      <c r="D1266" s="1223">
        <v>0</v>
      </c>
      <c r="E1266" s="1223">
        <v>0</v>
      </c>
      <c r="F1266" s="1223">
        <v>0</v>
      </c>
      <c r="G1266" s="1223">
        <v>0</v>
      </c>
      <c r="H1266" s="1224">
        <v>2.5</v>
      </c>
      <c r="I1266" s="1224">
        <v>2.5</v>
      </c>
      <c r="J1266" s="1225">
        <v>30</v>
      </c>
      <c r="K1266" s="1223">
        <v>12</v>
      </c>
      <c r="L1266" s="2160" t="s">
        <v>1003</v>
      </c>
      <c r="M1266" s="1033">
        <v>1552000</v>
      </c>
      <c r="N1266" s="1033">
        <v>23417404</v>
      </c>
      <c r="O1266" s="1227">
        <v>12761183</v>
      </c>
    </row>
    <row r="1267" spans="1:15" ht="15" customHeight="1" x14ac:dyDescent="0.15">
      <c r="A1267" s="1036" t="s">
        <v>404</v>
      </c>
      <c r="B1267" s="1031">
        <v>0</v>
      </c>
      <c r="C1267" s="1223"/>
      <c r="D1267" s="1223"/>
      <c r="E1267" s="1223"/>
      <c r="F1267" s="1223"/>
      <c r="G1267" s="1223"/>
      <c r="H1267" s="1224">
        <v>0</v>
      </c>
      <c r="I1267" s="1224">
        <v>0</v>
      </c>
      <c r="J1267" s="1225">
        <v>0</v>
      </c>
      <c r="K1267" s="1223"/>
      <c r="L1267" s="1226"/>
      <c r="M1267" s="1033"/>
      <c r="N1267" s="1624"/>
      <c r="O1267" s="1625"/>
    </row>
    <row r="1268" spans="1:15" ht="15" customHeight="1" x14ac:dyDescent="0.15">
      <c r="A1268" s="1036" t="s">
        <v>405</v>
      </c>
      <c r="B1268" s="1031">
        <v>5</v>
      </c>
      <c r="C1268" s="1223">
        <v>3</v>
      </c>
      <c r="D1268" s="1223">
        <v>0</v>
      </c>
      <c r="E1268" s="1223">
        <v>0</v>
      </c>
      <c r="F1268" s="1223">
        <v>0</v>
      </c>
      <c r="G1268" s="1223">
        <v>3</v>
      </c>
      <c r="H1268" s="1224">
        <v>2</v>
      </c>
      <c r="I1268" s="1224">
        <v>8</v>
      </c>
      <c r="J1268" s="1225">
        <v>32</v>
      </c>
      <c r="K1268" s="1223">
        <v>16</v>
      </c>
      <c r="L1268" s="2160" t="s">
        <v>1003</v>
      </c>
      <c r="M1268" s="1033">
        <v>1552000</v>
      </c>
      <c r="N1268" s="1033">
        <v>23417404</v>
      </c>
      <c r="O1268" s="1227">
        <v>12761183</v>
      </c>
    </row>
    <row r="1269" spans="1:15" ht="15" customHeight="1" x14ac:dyDescent="0.15">
      <c r="A1269" s="1036" t="s">
        <v>954</v>
      </c>
      <c r="B1269" s="1031">
        <v>0</v>
      </c>
      <c r="C1269" s="1223"/>
      <c r="D1269" s="1223"/>
      <c r="E1269" s="1223"/>
      <c r="F1269" s="1223"/>
      <c r="G1269" s="1223"/>
      <c r="H1269" s="1224">
        <v>0</v>
      </c>
      <c r="I1269" s="1224">
        <v>0</v>
      </c>
      <c r="J1269" s="1225">
        <v>0</v>
      </c>
      <c r="K1269" s="1223"/>
      <c r="L1269" s="1226"/>
      <c r="M1269" s="1033"/>
      <c r="N1269" s="1033"/>
      <c r="O1269" s="1227"/>
    </row>
    <row r="1270" spans="1:15" ht="15" customHeight="1" thickBot="1" x14ac:dyDescent="0.2">
      <c r="A1270" s="1217" t="s">
        <v>407</v>
      </c>
      <c r="B1270" s="1638">
        <v>3.5</v>
      </c>
      <c r="C1270" s="1218">
        <v>2</v>
      </c>
      <c r="D1270" s="1218">
        <v>0</v>
      </c>
      <c r="E1270" s="1218">
        <v>0</v>
      </c>
      <c r="F1270" s="1218">
        <v>0</v>
      </c>
      <c r="G1270" s="1218">
        <v>1</v>
      </c>
      <c r="H1270" s="1224">
        <v>2.5</v>
      </c>
      <c r="I1270" s="1224">
        <v>5.5</v>
      </c>
      <c r="J1270" s="1617">
        <v>50</v>
      </c>
      <c r="K1270" s="1218">
        <v>20</v>
      </c>
      <c r="L1270" s="2160" t="s">
        <v>1003</v>
      </c>
      <c r="M1270" s="1033">
        <v>1552000</v>
      </c>
      <c r="N1270" s="1033">
        <v>23417404</v>
      </c>
      <c r="O1270" s="1227">
        <v>12761183</v>
      </c>
    </row>
    <row r="1271" spans="1:15" ht="15" customHeight="1" thickBot="1" x14ac:dyDescent="0.2">
      <c r="A1271" s="449" t="s">
        <v>955</v>
      </c>
      <c r="B1271" s="1208">
        <v>754.8</v>
      </c>
      <c r="C1271" s="1208">
        <v>86</v>
      </c>
      <c r="D1271" s="1208">
        <v>41</v>
      </c>
      <c r="E1271" s="1208">
        <v>6</v>
      </c>
      <c r="F1271" s="1208">
        <v>10</v>
      </c>
      <c r="G1271" s="1208">
        <v>185</v>
      </c>
      <c r="H1271" s="1208">
        <v>512.79999999999995</v>
      </c>
      <c r="I1271" s="1208">
        <v>824.8</v>
      </c>
      <c r="J1271" s="1209">
        <v>6340.4</v>
      </c>
      <c r="K1271" s="1209">
        <v>12.36427457098284</v>
      </c>
      <c r="L1271" s="1615" t="s">
        <v>1003</v>
      </c>
      <c r="M1271" s="1211">
        <v>1552000</v>
      </c>
      <c r="N1271" s="1211">
        <v>23417404</v>
      </c>
      <c r="O1271" s="562">
        <v>12761182.999999996</v>
      </c>
    </row>
    <row r="1272" spans="1:15" x14ac:dyDescent="0.15">
      <c r="A1272" s="7" t="s">
        <v>1925</v>
      </c>
      <c r="B1272" s="246"/>
      <c r="C1272" s="246"/>
      <c r="D1272" s="246"/>
      <c r="E1272" s="246"/>
      <c r="F1272" s="246"/>
      <c r="G1272" s="246"/>
      <c r="H1272" s="249"/>
      <c r="I1272" s="249"/>
      <c r="J1272" s="249"/>
      <c r="K1272" s="257"/>
      <c r="L1272" s="258"/>
      <c r="M1272" s="259"/>
      <c r="N1272" s="259"/>
      <c r="O1272" s="259"/>
    </row>
    <row r="1273" spans="1:15" x14ac:dyDescent="0.15">
      <c r="A1273" s="42"/>
      <c r="B1273" s="246"/>
      <c r="C1273" s="246"/>
      <c r="D1273" s="246"/>
      <c r="E1273" s="246"/>
      <c r="F1273" s="246"/>
      <c r="G1273" s="246"/>
      <c r="H1273" s="249"/>
      <c r="I1273" s="249"/>
      <c r="J1273" s="249"/>
      <c r="K1273" s="257"/>
      <c r="L1273" s="258"/>
      <c r="M1273" s="259"/>
      <c r="N1273" s="259"/>
      <c r="O1273" s="259"/>
    </row>
    <row r="1274" spans="1:15" x14ac:dyDescent="0.15">
      <c r="A1274" s="42"/>
      <c r="B1274" s="246"/>
      <c r="C1274" s="246"/>
      <c r="D1274" s="246"/>
      <c r="E1274" s="246"/>
      <c r="F1274" s="246"/>
      <c r="G1274" s="246"/>
      <c r="H1274" s="249"/>
      <c r="I1274" s="249"/>
      <c r="J1274" s="249"/>
      <c r="K1274" s="257"/>
      <c r="L1274" s="258"/>
      <c r="M1274" s="259"/>
      <c r="N1274" s="259"/>
      <c r="O1274" s="259"/>
    </row>
    <row r="1275" spans="1:15" ht="14" x14ac:dyDescent="0.15">
      <c r="A1275" s="2815" t="s">
        <v>1958</v>
      </c>
      <c r="B1275" s="2815"/>
      <c r="C1275" s="2815"/>
      <c r="D1275" s="2815"/>
      <c r="E1275" s="2815"/>
      <c r="F1275" s="2815"/>
      <c r="G1275" s="2815"/>
      <c r="H1275" s="2815"/>
      <c r="I1275" s="2815"/>
      <c r="J1275" s="2815"/>
      <c r="K1275" s="2815"/>
      <c r="L1275" s="2815"/>
      <c r="M1275" s="2815"/>
      <c r="N1275" s="2815"/>
      <c r="O1275" s="2815"/>
    </row>
    <row r="1276" spans="1:15" x14ac:dyDescent="0.15">
      <c r="A1276" s="263"/>
      <c r="B1276" s="263"/>
      <c r="C1276" s="259"/>
      <c r="D1276" s="259"/>
      <c r="E1276" s="259"/>
      <c r="F1276" s="259"/>
      <c r="G1276" s="259"/>
      <c r="H1276" s="257"/>
      <c r="I1276" s="257"/>
      <c r="J1276" s="257"/>
      <c r="K1276" s="257"/>
      <c r="L1276" s="258"/>
      <c r="M1276" s="259"/>
      <c r="N1276" s="259"/>
      <c r="O1276" s="259"/>
    </row>
    <row r="1277" spans="1:15" ht="14" thickBot="1" x14ac:dyDescent="0.2">
      <c r="A1277" s="263" t="s">
        <v>1176</v>
      </c>
      <c r="B1277" s="263"/>
      <c r="C1277" s="259"/>
      <c r="D1277" s="259"/>
      <c r="E1277" s="259"/>
      <c r="F1277" s="259"/>
      <c r="G1277" s="259"/>
      <c r="H1277" s="257"/>
      <c r="I1277" s="257"/>
      <c r="J1277" s="257"/>
      <c r="K1277" s="257"/>
      <c r="L1277" s="258"/>
      <c r="M1277" s="259"/>
      <c r="N1277" s="259"/>
      <c r="O1277" s="259"/>
    </row>
    <row r="1278" spans="1:15" ht="15" customHeight="1" x14ac:dyDescent="0.15">
      <c r="A1278" s="2816" t="s">
        <v>343</v>
      </c>
      <c r="B1278" s="2819" t="s">
        <v>1959</v>
      </c>
      <c r="C1278" s="2820"/>
      <c r="D1278" s="2820"/>
      <c r="E1278" s="2820"/>
      <c r="F1278" s="2820"/>
      <c r="G1278" s="2820"/>
      <c r="H1278" s="2820"/>
      <c r="I1278" s="2820"/>
      <c r="J1278" s="2820"/>
      <c r="K1278" s="2820"/>
      <c r="L1278" s="2820"/>
      <c r="M1278" s="2820"/>
      <c r="N1278" s="2820"/>
      <c r="O1278" s="2821"/>
    </row>
    <row r="1279" spans="1:15" ht="15" customHeight="1" x14ac:dyDescent="0.15">
      <c r="A1279" s="2817"/>
      <c r="B1279" s="2822" t="s">
        <v>205</v>
      </c>
      <c r="C1279" s="2822"/>
      <c r="D1279" s="2822"/>
      <c r="E1279" s="2822"/>
      <c r="F1279" s="2822"/>
      <c r="G1279" s="2822"/>
      <c r="H1279" s="2822"/>
      <c r="I1279" s="2822"/>
      <c r="J1279" s="2283"/>
      <c r="K1279" s="2283" t="s">
        <v>926</v>
      </c>
      <c r="L1279" s="2283"/>
      <c r="M1279" s="1199" t="s">
        <v>453</v>
      </c>
      <c r="N1279" s="1199" t="s">
        <v>932</v>
      </c>
      <c r="O1279" s="1204" t="s">
        <v>932</v>
      </c>
    </row>
    <row r="1280" spans="1:15" ht="15" customHeight="1" x14ac:dyDescent="0.15">
      <c r="A1280" s="2817"/>
      <c r="B1280" s="2283" t="s">
        <v>449</v>
      </c>
      <c r="C1280" s="2283"/>
      <c r="D1280" s="2283" t="s">
        <v>1757</v>
      </c>
      <c r="E1280" s="2283"/>
      <c r="F1280" s="2283"/>
      <c r="G1280" s="2283" t="s">
        <v>933</v>
      </c>
      <c r="H1280" s="2283"/>
      <c r="I1280" s="2283" t="s">
        <v>449</v>
      </c>
      <c r="J1280" s="2308" t="s">
        <v>934</v>
      </c>
      <c r="K1280" s="2308" t="s">
        <v>864</v>
      </c>
      <c r="L1280" s="2308" t="s">
        <v>345</v>
      </c>
      <c r="M1280" s="1200" t="s">
        <v>935</v>
      </c>
      <c r="N1280" s="1200" t="s">
        <v>936</v>
      </c>
      <c r="O1280" s="1205" t="s">
        <v>935</v>
      </c>
    </row>
    <row r="1281" spans="1:15" ht="15" customHeight="1" x14ac:dyDescent="0.15">
      <c r="A1281" s="2817"/>
      <c r="B1281" s="2308" t="s">
        <v>938</v>
      </c>
      <c r="C1281" s="2308" t="s">
        <v>940</v>
      </c>
      <c r="D1281" s="2308" t="s">
        <v>1972</v>
      </c>
      <c r="E1281" s="2308" t="s">
        <v>889</v>
      </c>
      <c r="F1281" s="2308" t="s">
        <v>939</v>
      </c>
      <c r="G1281" s="2308" t="s">
        <v>941</v>
      </c>
      <c r="H1281" s="2308" t="s">
        <v>858</v>
      </c>
      <c r="I1281" s="2308" t="s">
        <v>857</v>
      </c>
      <c r="J1281" s="2308" t="s">
        <v>942</v>
      </c>
      <c r="K1281" s="2308" t="s">
        <v>943</v>
      </c>
      <c r="L1281" s="2308" t="s">
        <v>351</v>
      </c>
      <c r="M1281" s="1200" t="s">
        <v>944</v>
      </c>
      <c r="N1281" s="1200" t="s">
        <v>945</v>
      </c>
      <c r="O1281" s="1205" t="s">
        <v>946</v>
      </c>
    </row>
    <row r="1282" spans="1:15" ht="15" customHeight="1" thickBot="1" x14ac:dyDescent="0.2">
      <c r="A1282" s="2818"/>
      <c r="B1282" s="2032">
        <v>43100</v>
      </c>
      <c r="C1282" s="2309">
        <v>2018</v>
      </c>
      <c r="D1282" s="2309">
        <v>2018</v>
      </c>
      <c r="E1282" s="2309">
        <v>2018</v>
      </c>
      <c r="F1282" s="2309">
        <v>2018</v>
      </c>
      <c r="G1282" s="2309" t="s">
        <v>947</v>
      </c>
      <c r="H1282" s="1203">
        <v>2018</v>
      </c>
      <c r="I1282" s="2032">
        <v>43465</v>
      </c>
      <c r="J1282" s="2032" t="s">
        <v>1960</v>
      </c>
      <c r="K1282" s="2032" t="s">
        <v>1960</v>
      </c>
      <c r="L1282" s="2309" t="s">
        <v>457</v>
      </c>
      <c r="M1282" s="1202" t="s">
        <v>948</v>
      </c>
      <c r="N1282" s="1202" t="s">
        <v>949</v>
      </c>
      <c r="O1282" s="1206" t="s">
        <v>949</v>
      </c>
    </row>
    <row r="1283" spans="1:15" ht="15" customHeight="1" x14ac:dyDescent="0.15">
      <c r="A1283" s="1212" t="s">
        <v>367</v>
      </c>
      <c r="B1283" s="1207">
        <v>0</v>
      </c>
      <c r="C1283" s="1207">
        <v>0</v>
      </c>
      <c r="D1283" s="1207">
        <v>0</v>
      </c>
      <c r="E1283" s="1207">
        <v>0</v>
      </c>
      <c r="F1283" s="1207">
        <v>0</v>
      </c>
      <c r="G1283" s="1207">
        <v>0</v>
      </c>
      <c r="H1283" s="1207">
        <v>0</v>
      </c>
      <c r="I1283" s="1207">
        <v>0</v>
      </c>
      <c r="J1283" s="1213">
        <v>0</v>
      </c>
      <c r="K1283" s="1214"/>
      <c r="L1283" s="405"/>
      <c r="M1283" s="1215"/>
      <c r="N1283" s="1215"/>
      <c r="O1283" s="1216"/>
    </row>
    <row r="1284" spans="1:15" ht="15" customHeight="1" x14ac:dyDescent="0.15">
      <c r="A1284" s="1036" t="s">
        <v>368</v>
      </c>
      <c r="B1284" s="1030">
        <v>0</v>
      </c>
      <c r="C1284" s="1223"/>
      <c r="D1284" s="1223"/>
      <c r="E1284" s="1223"/>
      <c r="F1284" s="1223"/>
      <c r="G1284" s="1223"/>
      <c r="H1284" s="1224">
        <v>0</v>
      </c>
      <c r="I1284" s="1224">
        <v>0</v>
      </c>
      <c r="J1284" s="1225">
        <v>0</v>
      </c>
      <c r="K1284" s="1225"/>
      <c r="L1284" s="1226"/>
      <c r="M1284" s="1033"/>
      <c r="N1284" s="1033"/>
      <c r="O1284" s="1227"/>
    </row>
    <row r="1285" spans="1:15" ht="15" customHeight="1" x14ac:dyDescent="0.15">
      <c r="A1285" s="1036" t="s">
        <v>369</v>
      </c>
      <c r="B1285" s="1030">
        <v>0</v>
      </c>
      <c r="C1285" s="1223"/>
      <c r="D1285" s="1223"/>
      <c r="E1285" s="1223"/>
      <c r="F1285" s="1223"/>
      <c r="G1285" s="1223"/>
      <c r="H1285" s="1224">
        <v>0</v>
      </c>
      <c r="I1285" s="1224">
        <v>0</v>
      </c>
      <c r="J1285" s="1225">
        <v>0</v>
      </c>
      <c r="K1285" s="1225"/>
      <c r="L1285" s="1226"/>
      <c r="M1285" s="1033"/>
      <c r="N1285" s="1033"/>
      <c r="O1285" s="1227"/>
    </row>
    <row r="1286" spans="1:15" ht="15" customHeight="1" x14ac:dyDescent="0.15">
      <c r="A1286" s="1036" t="s">
        <v>370</v>
      </c>
      <c r="B1286" s="1030">
        <v>0</v>
      </c>
      <c r="C1286" s="1223"/>
      <c r="D1286" s="1223"/>
      <c r="E1286" s="1223"/>
      <c r="F1286" s="1223"/>
      <c r="G1286" s="1223"/>
      <c r="H1286" s="1224">
        <v>0</v>
      </c>
      <c r="I1286" s="1224">
        <v>0</v>
      </c>
      <c r="J1286" s="1225">
        <v>0</v>
      </c>
      <c r="K1286" s="1225"/>
      <c r="L1286" s="1226"/>
      <c r="M1286" s="1033"/>
      <c r="N1286" s="1033"/>
      <c r="O1286" s="1227"/>
    </row>
    <row r="1287" spans="1:15" ht="15" customHeight="1" x14ac:dyDescent="0.15">
      <c r="A1287" s="1036" t="s">
        <v>371</v>
      </c>
      <c r="B1287" s="1030">
        <v>0</v>
      </c>
      <c r="C1287" s="1223"/>
      <c r="D1287" s="1223"/>
      <c r="E1287" s="1223"/>
      <c r="F1287" s="1223"/>
      <c r="G1287" s="1223"/>
      <c r="H1287" s="1224">
        <v>0</v>
      </c>
      <c r="I1287" s="1224">
        <v>0</v>
      </c>
      <c r="J1287" s="1225">
        <v>0</v>
      </c>
      <c r="K1287" s="1225"/>
      <c r="L1287" s="1226"/>
      <c r="M1287" s="1033"/>
      <c r="N1287" s="1033"/>
      <c r="O1287" s="1227"/>
    </row>
    <row r="1288" spans="1:15" ht="15" customHeight="1" x14ac:dyDescent="0.15">
      <c r="A1288" s="1036" t="s">
        <v>372</v>
      </c>
      <c r="B1288" s="1030">
        <v>0</v>
      </c>
      <c r="C1288" s="1223"/>
      <c r="D1288" s="1223"/>
      <c r="E1288" s="1223"/>
      <c r="F1288" s="1223"/>
      <c r="G1288" s="1223"/>
      <c r="H1288" s="1224">
        <v>0</v>
      </c>
      <c r="I1288" s="1224">
        <v>0</v>
      </c>
      <c r="J1288" s="1225">
        <v>0</v>
      </c>
      <c r="K1288" s="1225"/>
      <c r="L1288" s="1226"/>
      <c r="M1288" s="1033"/>
      <c r="N1288" s="1033"/>
      <c r="O1288" s="1227"/>
    </row>
    <row r="1289" spans="1:15" ht="15" customHeight="1" x14ac:dyDescent="0.15">
      <c r="A1289" s="1036" t="s">
        <v>373</v>
      </c>
      <c r="B1289" s="1030">
        <v>0</v>
      </c>
      <c r="C1289" s="1223"/>
      <c r="D1289" s="1223"/>
      <c r="E1289" s="1223"/>
      <c r="F1289" s="1223"/>
      <c r="G1289" s="1223"/>
      <c r="H1289" s="1224">
        <v>0</v>
      </c>
      <c r="I1289" s="1224">
        <v>0</v>
      </c>
      <c r="J1289" s="1225">
        <v>0</v>
      </c>
      <c r="K1289" s="1225"/>
      <c r="L1289" s="1226"/>
      <c r="M1289" s="1033"/>
      <c r="N1289" s="1033"/>
      <c r="O1289" s="1227"/>
    </row>
    <row r="1290" spans="1:15" ht="15" customHeight="1" x14ac:dyDescent="0.15">
      <c r="A1290" s="1036" t="s">
        <v>950</v>
      </c>
      <c r="B1290" s="1030">
        <v>0</v>
      </c>
      <c r="C1290" s="1223"/>
      <c r="D1290" s="1223"/>
      <c r="E1290" s="1223"/>
      <c r="F1290" s="1223"/>
      <c r="G1290" s="1223"/>
      <c r="H1290" s="1224">
        <v>0</v>
      </c>
      <c r="I1290" s="1224">
        <v>0</v>
      </c>
      <c r="J1290" s="1225">
        <v>0</v>
      </c>
      <c r="K1290" s="1225"/>
      <c r="L1290" s="1226"/>
      <c r="M1290" s="1033"/>
      <c r="N1290" s="1033"/>
      <c r="O1290" s="1227"/>
    </row>
    <row r="1291" spans="1:15" ht="15" customHeight="1" x14ac:dyDescent="0.15">
      <c r="A1291" s="1036" t="s">
        <v>375</v>
      </c>
      <c r="B1291" s="1030">
        <v>0</v>
      </c>
      <c r="C1291" s="1223"/>
      <c r="D1291" s="1223"/>
      <c r="E1291" s="1223"/>
      <c r="F1291" s="1223"/>
      <c r="G1291" s="1223"/>
      <c r="H1291" s="1224">
        <v>0</v>
      </c>
      <c r="I1291" s="1224">
        <v>0</v>
      </c>
      <c r="J1291" s="1225">
        <v>0</v>
      </c>
      <c r="K1291" s="1225"/>
      <c r="L1291" s="1226"/>
      <c r="M1291" s="1033"/>
      <c r="N1291" s="1033"/>
      <c r="O1291" s="1227"/>
    </row>
    <row r="1292" spans="1:15" ht="15" customHeight="1" x14ac:dyDescent="0.15">
      <c r="A1292" s="1036" t="s">
        <v>951</v>
      </c>
      <c r="B1292" s="1030">
        <v>0</v>
      </c>
      <c r="C1292" s="1223"/>
      <c r="D1292" s="1223"/>
      <c r="E1292" s="1223"/>
      <c r="F1292" s="1223"/>
      <c r="G1292" s="1223"/>
      <c r="H1292" s="1224">
        <v>0</v>
      </c>
      <c r="I1292" s="1224">
        <v>0</v>
      </c>
      <c r="J1292" s="1225">
        <v>0</v>
      </c>
      <c r="K1292" s="1225"/>
      <c r="L1292" s="1226"/>
      <c r="M1292" s="1033"/>
      <c r="N1292" s="1143"/>
      <c r="O1292" s="1144"/>
    </row>
    <row r="1293" spans="1:15" ht="15" customHeight="1" x14ac:dyDescent="0.15">
      <c r="A1293" s="1036" t="s">
        <v>377</v>
      </c>
      <c r="B1293" s="1030">
        <v>0</v>
      </c>
      <c r="C1293" s="1223"/>
      <c r="D1293" s="1223"/>
      <c r="E1293" s="1223"/>
      <c r="F1293" s="1223"/>
      <c r="G1293" s="1223"/>
      <c r="H1293" s="1224">
        <v>0</v>
      </c>
      <c r="I1293" s="1224">
        <v>0</v>
      </c>
      <c r="J1293" s="1225">
        <v>0</v>
      </c>
      <c r="K1293" s="1225"/>
      <c r="L1293" s="2160"/>
      <c r="M1293" s="1033"/>
      <c r="N1293" s="1143"/>
      <c r="O1293" s="1144"/>
    </row>
    <row r="1294" spans="1:15" ht="15" customHeight="1" x14ac:dyDescent="0.15">
      <c r="A1294" s="1036" t="s">
        <v>378</v>
      </c>
      <c r="B1294" s="1030">
        <v>0</v>
      </c>
      <c r="C1294" s="1223"/>
      <c r="D1294" s="1223"/>
      <c r="E1294" s="1223"/>
      <c r="F1294" s="1223"/>
      <c r="G1294" s="1223"/>
      <c r="H1294" s="1224">
        <v>0</v>
      </c>
      <c r="I1294" s="1224">
        <v>0</v>
      </c>
      <c r="J1294" s="1225">
        <v>0</v>
      </c>
      <c r="K1294" s="1225"/>
      <c r="L1294" s="1226"/>
      <c r="M1294" s="1033"/>
      <c r="N1294" s="1033"/>
      <c r="O1294" s="1227"/>
    </row>
    <row r="1295" spans="1:15" ht="15" customHeight="1" x14ac:dyDescent="0.15">
      <c r="A1295" s="1036" t="s">
        <v>952</v>
      </c>
      <c r="B1295" s="1030">
        <v>0</v>
      </c>
      <c r="C1295" s="1223"/>
      <c r="D1295" s="1223"/>
      <c r="E1295" s="1223"/>
      <c r="F1295" s="1223"/>
      <c r="G1295" s="1223"/>
      <c r="H1295" s="1224">
        <v>0</v>
      </c>
      <c r="I1295" s="1224">
        <v>0</v>
      </c>
      <c r="J1295" s="1225">
        <v>0</v>
      </c>
      <c r="K1295" s="1225"/>
      <c r="L1295" s="1226"/>
      <c r="M1295" s="1033"/>
      <c r="N1295" s="1033"/>
      <c r="O1295" s="1227"/>
    </row>
    <row r="1296" spans="1:15" ht="15" customHeight="1" x14ac:dyDescent="0.15">
      <c r="A1296" s="1036" t="s">
        <v>380</v>
      </c>
      <c r="B1296" s="1030">
        <v>0</v>
      </c>
      <c r="C1296" s="1223"/>
      <c r="D1296" s="1223"/>
      <c r="E1296" s="1223"/>
      <c r="F1296" s="1223"/>
      <c r="G1296" s="1223"/>
      <c r="H1296" s="1224">
        <v>0</v>
      </c>
      <c r="I1296" s="1224">
        <v>0</v>
      </c>
      <c r="J1296" s="1225">
        <v>0</v>
      </c>
      <c r="K1296" s="1225"/>
      <c r="L1296" s="1226"/>
      <c r="M1296" s="1033"/>
      <c r="N1296" s="1033"/>
      <c r="O1296" s="1227"/>
    </row>
    <row r="1297" spans="1:15" ht="15" customHeight="1" x14ac:dyDescent="0.15">
      <c r="A1297" s="1036" t="s">
        <v>381</v>
      </c>
      <c r="B1297" s="1030">
        <v>0</v>
      </c>
      <c r="C1297" s="1223"/>
      <c r="D1297" s="1223"/>
      <c r="E1297" s="1223"/>
      <c r="F1297" s="1223"/>
      <c r="G1297" s="1223"/>
      <c r="H1297" s="1224">
        <v>0</v>
      </c>
      <c r="I1297" s="1224">
        <v>0</v>
      </c>
      <c r="J1297" s="1225">
        <v>0</v>
      </c>
      <c r="K1297" s="1225"/>
      <c r="L1297" s="2160"/>
      <c r="M1297" s="1033"/>
      <c r="N1297" s="1143" t="s">
        <v>636</v>
      </c>
      <c r="O1297" s="1144" t="s">
        <v>636</v>
      </c>
    </row>
    <row r="1298" spans="1:15" ht="15" customHeight="1" x14ac:dyDescent="0.15">
      <c r="A1298" s="1036" t="s">
        <v>382</v>
      </c>
      <c r="B1298" s="1030">
        <v>0</v>
      </c>
      <c r="C1298" s="1223"/>
      <c r="D1298" s="1223"/>
      <c r="E1298" s="1223"/>
      <c r="F1298" s="1223"/>
      <c r="G1298" s="1223"/>
      <c r="H1298" s="1224">
        <v>0</v>
      </c>
      <c r="I1298" s="1224">
        <v>0</v>
      </c>
      <c r="J1298" s="1225">
        <v>0</v>
      </c>
      <c r="K1298" s="1225"/>
      <c r="L1298" s="1226"/>
      <c r="M1298" s="1033"/>
      <c r="N1298" s="1033"/>
      <c r="O1298" s="1227"/>
    </row>
    <row r="1299" spans="1:15" ht="15" customHeight="1" x14ac:dyDescent="0.15">
      <c r="A1299" s="484" t="s">
        <v>953</v>
      </c>
      <c r="B1299" s="1076">
        <v>0</v>
      </c>
      <c r="C1299" s="1076">
        <v>0</v>
      </c>
      <c r="D1299" s="1076">
        <v>0</v>
      </c>
      <c r="E1299" s="1076">
        <v>0</v>
      </c>
      <c r="F1299" s="1076">
        <v>0</v>
      </c>
      <c r="G1299" s="1076">
        <v>0</v>
      </c>
      <c r="H1299" s="1076">
        <v>0</v>
      </c>
      <c r="I1299" s="1076">
        <v>0</v>
      </c>
      <c r="J1299" s="1228">
        <v>0</v>
      </c>
      <c r="K1299" s="1228" t="e">
        <v>#DIV/0!</v>
      </c>
      <c r="L1299" s="1230"/>
      <c r="M1299" s="1070"/>
      <c r="N1299" s="1070"/>
      <c r="O1299" s="1231"/>
    </row>
    <row r="1300" spans="1:15" ht="15" customHeight="1" x14ac:dyDescent="0.15">
      <c r="A1300" s="1036" t="s">
        <v>384</v>
      </c>
      <c r="B1300" s="1030">
        <v>0</v>
      </c>
      <c r="C1300" s="1223"/>
      <c r="D1300" s="1223"/>
      <c r="E1300" s="1223"/>
      <c r="F1300" s="1223"/>
      <c r="G1300" s="1223"/>
      <c r="H1300" s="1224">
        <v>0</v>
      </c>
      <c r="I1300" s="1224">
        <v>0</v>
      </c>
      <c r="J1300" s="1225">
        <v>0</v>
      </c>
      <c r="K1300" s="1225"/>
      <c r="L1300" s="2160"/>
      <c r="M1300" s="1033"/>
      <c r="N1300" s="1143" t="s">
        <v>636</v>
      </c>
      <c r="O1300" s="1144" t="s">
        <v>636</v>
      </c>
    </row>
    <row r="1301" spans="1:15" ht="15" customHeight="1" x14ac:dyDescent="0.15">
      <c r="A1301" s="1036" t="s">
        <v>385</v>
      </c>
      <c r="B1301" s="1030">
        <v>0</v>
      </c>
      <c r="C1301" s="1223"/>
      <c r="D1301" s="1223"/>
      <c r="E1301" s="1223"/>
      <c r="F1301" s="1223"/>
      <c r="G1301" s="1223"/>
      <c r="H1301" s="1224">
        <v>0</v>
      </c>
      <c r="I1301" s="1224">
        <v>0</v>
      </c>
      <c r="J1301" s="1225">
        <v>0</v>
      </c>
      <c r="K1301" s="1225"/>
      <c r="L1301" s="1226"/>
      <c r="M1301" s="1033"/>
      <c r="N1301" s="1033"/>
      <c r="O1301" s="1227"/>
    </row>
    <row r="1302" spans="1:15" ht="15" customHeight="1" x14ac:dyDescent="0.15">
      <c r="A1302" s="1036" t="s">
        <v>386</v>
      </c>
      <c r="B1302" s="1030">
        <v>0</v>
      </c>
      <c r="C1302" s="1223"/>
      <c r="D1302" s="1223"/>
      <c r="E1302" s="1223"/>
      <c r="F1302" s="1223"/>
      <c r="G1302" s="1223"/>
      <c r="H1302" s="1224">
        <v>0</v>
      </c>
      <c r="I1302" s="1224">
        <v>0</v>
      </c>
      <c r="J1302" s="1225">
        <v>0</v>
      </c>
      <c r="K1302" s="1225"/>
      <c r="L1302" s="1226"/>
      <c r="M1302" s="1033"/>
      <c r="N1302" s="1033"/>
      <c r="O1302" s="1227"/>
    </row>
    <row r="1303" spans="1:15" ht="15" customHeight="1" x14ac:dyDescent="0.15">
      <c r="A1303" s="1036" t="s">
        <v>387</v>
      </c>
      <c r="B1303" s="1030">
        <v>0</v>
      </c>
      <c r="C1303" s="1223"/>
      <c r="D1303" s="1223"/>
      <c r="E1303" s="1223"/>
      <c r="F1303" s="1223"/>
      <c r="G1303" s="1223"/>
      <c r="H1303" s="1224">
        <v>0</v>
      </c>
      <c r="I1303" s="1224">
        <v>0</v>
      </c>
      <c r="J1303" s="1225">
        <v>0</v>
      </c>
      <c r="K1303" s="1225"/>
      <c r="L1303" s="1226"/>
      <c r="M1303" s="1033"/>
      <c r="N1303" s="1033"/>
      <c r="O1303" s="1227"/>
    </row>
    <row r="1304" spans="1:15" ht="15" customHeight="1" x14ac:dyDescent="0.15">
      <c r="A1304" s="1036" t="s">
        <v>388</v>
      </c>
      <c r="B1304" s="1030">
        <v>0</v>
      </c>
      <c r="C1304" s="1223"/>
      <c r="D1304" s="1223"/>
      <c r="E1304" s="1223"/>
      <c r="F1304" s="1223"/>
      <c r="G1304" s="1223"/>
      <c r="H1304" s="1224">
        <v>0</v>
      </c>
      <c r="I1304" s="1224">
        <v>0</v>
      </c>
      <c r="J1304" s="1225">
        <v>0</v>
      </c>
      <c r="K1304" s="1225"/>
      <c r="L1304" s="1226"/>
      <c r="M1304" s="1033"/>
      <c r="N1304" s="1033"/>
      <c r="O1304" s="1227"/>
    </row>
    <row r="1305" spans="1:15" ht="15" customHeight="1" x14ac:dyDescent="0.15">
      <c r="A1305" s="1232" t="s">
        <v>389</v>
      </c>
      <c r="B1305" s="1076">
        <v>0</v>
      </c>
      <c r="C1305" s="1076">
        <v>0</v>
      </c>
      <c r="D1305" s="1076">
        <v>0</v>
      </c>
      <c r="E1305" s="1076">
        <v>0</v>
      </c>
      <c r="F1305" s="1076">
        <v>0</v>
      </c>
      <c r="G1305" s="1076">
        <v>0</v>
      </c>
      <c r="H1305" s="1076">
        <v>0</v>
      </c>
      <c r="I1305" s="1076">
        <v>0</v>
      </c>
      <c r="J1305" s="1228">
        <v>0</v>
      </c>
      <c r="K1305" s="1228" t="e">
        <v>#DIV/0!</v>
      </c>
      <c r="L1305" s="1230"/>
      <c r="M1305" s="1070"/>
      <c r="N1305" s="1070"/>
      <c r="O1305" s="1231"/>
    </row>
    <row r="1306" spans="1:15" ht="15" customHeight="1" x14ac:dyDescent="0.15">
      <c r="A1306" s="1036" t="s">
        <v>390</v>
      </c>
      <c r="B1306" s="1030">
        <v>0</v>
      </c>
      <c r="C1306" s="1223"/>
      <c r="D1306" s="1223"/>
      <c r="E1306" s="1223"/>
      <c r="F1306" s="1223"/>
      <c r="G1306" s="1223"/>
      <c r="H1306" s="1224">
        <v>0</v>
      </c>
      <c r="I1306" s="1224">
        <v>0</v>
      </c>
      <c r="J1306" s="1225">
        <v>0</v>
      </c>
      <c r="K1306" s="1225"/>
      <c r="L1306" s="1226"/>
      <c r="M1306" s="1033"/>
      <c r="N1306" s="1033"/>
      <c r="O1306" s="1227"/>
    </row>
    <row r="1307" spans="1:15" ht="15" customHeight="1" x14ac:dyDescent="0.15">
      <c r="A1307" s="1036" t="s">
        <v>391</v>
      </c>
      <c r="B1307" s="1030">
        <v>0</v>
      </c>
      <c r="C1307" s="1223"/>
      <c r="D1307" s="1223"/>
      <c r="E1307" s="1223"/>
      <c r="F1307" s="1223"/>
      <c r="G1307" s="1223"/>
      <c r="H1307" s="1224">
        <v>0</v>
      </c>
      <c r="I1307" s="1224">
        <v>0</v>
      </c>
      <c r="J1307" s="1225">
        <v>0</v>
      </c>
      <c r="K1307" s="1225"/>
      <c r="L1307" s="1226"/>
      <c r="M1307" s="1033"/>
      <c r="N1307" s="1033"/>
      <c r="O1307" s="1227"/>
    </row>
    <row r="1308" spans="1:15" ht="15" customHeight="1" x14ac:dyDescent="0.15">
      <c r="A1308" s="1036" t="s">
        <v>392</v>
      </c>
      <c r="B1308" s="1030">
        <v>0</v>
      </c>
      <c r="C1308" s="1223"/>
      <c r="D1308" s="1223"/>
      <c r="E1308" s="1223"/>
      <c r="F1308" s="1223"/>
      <c r="G1308" s="1223"/>
      <c r="H1308" s="1224">
        <v>0</v>
      </c>
      <c r="I1308" s="1224">
        <v>0</v>
      </c>
      <c r="J1308" s="1225">
        <v>0</v>
      </c>
      <c r="K1308" s="1225"/>
      <c r="L1308" s="1226"/>
      <c r="M1308" s="1033"/>
      <c r="N1308" s="1143"/>
      <c r="O1308" s="1144"/>
    </row>
    <row r="1309" spans="1:15" ht="15" customHeight="1" x14ac:dyDescent="0.15">
      <c r="A1309" s="1036" t="s">
        <v>393</v>
      </c>
      <c r="B1309" s="1030">
        <v>0</v>
      </c>
      <c r="C1309" s="1223"/>
      <c r="D1309" s="1223"/>
      <c r="E1309" s="1223"/>
      <c r="F1309" s="1223"/>
      <c r="G1309" s="1223"/>
      <c r="H1309" s="1224">
        <v>0</v>
      </c>
      <c r="I1309" s="1224">
        <v>0</v>
      </c>
      <c r="J1309" s="1225">
        <v>0</v>
      </c>
      <c r="K1309" s="1225"/>
      <c r="L1309" s="1226"/>
      <c r="M1309" s="1033"/>
      <c r="N1309" s="1033"/>
      <c r="O1309" s="1227"/>
    </row>
    <row r="1310" spans="1:15" ht="15" customHeight="1" x14ac:dyDescent="0.15">
      <c r="A1310" s="1036" t="s">
        <v>394</v>
      </c>
      <c r="B1310" s="1030">
        <v>0</v>
      </c>
      <c r="C1310" s="1223"/>
      <c r="D1310" s="1223"/>
      <c r="E1310" s="1223"/>
      <c r="F1310" s="1223"/>
      <c r="G1310" s="1223"/>
      <c r="H1310" s="1224">
        <v>0</v>
      </c>
      <c r="I1310" s="1224">
        <v>0</v>
      </c>
      <c r="J1310" s="1225">
        <v>0</v>
      </c>
      <c r="K1310" s="1225"/>
      <c r="L1310" s="1226"/>
      <c r="M1310" s="1033"/>
      <c r="N1310" s="1033"/>
      <c r="O1310" s="1227"/>
    </row>
    <row r="1311" spans="1:15" ht="15" customHeight="1" x14ac:dyDescent="0.15">
      <c r="A1311" s="1036" t="s">
        <v>395</v>
      </c>
      <c r="B1311" s="1030">
        <v>0</v>
      </c>
      <c r="C1311" s="1223"/>
      <c r="D1311" s="1223"/>
      <c r="E1311" s="1223"/>
      <c r="F1311" s="1223"/>
      <c r="G1311" s="1223"/>
      <c r="H1311" s="1224">
        <v>0</v>
      </c>
      <c r="I1311" s="1224">
        <v>0</v>
      </c>
      <c r="J1311" s="1225">
        <v>0</v>
      </c>
      <c r="K1311" s="1225"/>
      <c r="L1311" s="1226"/>
      <c r="M1311" s="1033"/>
      <c r="N1311" s="1033"/>
      <c r="O1311" s="1227"/>
    </row>
    <row r="1312" spans="1:15" ht="15" customHeight="1" x14ac:dyDescent="0.15">
      <c r="A1312" s="1036" t="s">
        <v>396</v>
      </c>
      <c r="B1312" s="1030">
        <v>0</v>
      </c>
      <c r="C1312" s="1223"/>
      <c r="D1312" s="1223"/>
      <c r="E1312" s="1223"/>
      <c r="F1312" s="1223"/>
      <c r="G1312" s="1223"/>
      <c r="H1312" s="1224">
        <v>0</v>
      </c>
      <c r="I1312" s="1224">
        <v>0</v>
      </c>
      <c r="J1312" s="1225">
        <v>0</v>
      </c>
      <c r="K1312" s="1225"/>
      <c r="L1312" s="1226"/>
      <c r="M1312" s="1033"/>
      <c r="N1312" s="1033"/>
      <c r="O1312" s="1227"/>
    </row>
    <row r="1313" spans="1:15" ht="15" customHeight="1" x14ac:dyDescent="0.15">
      <c r="A1313" s="1036" t="s">
        <v>397</v>
      </c>
      <c r="B1313" s="1030">
        <v>0</v>
      </c>
      <c r="C1313" s="1223"/>
      <c r="D1313" s="1223"/>
      <c r="E1313" s="1223"/>
      <c r="F1313" s="1223"/>
      <c r="G1313" s="1223"/>
      <c r="H1313" s="1224">
        <v>0</v>
      </c>
      <c r="I1313" s="1224">
        <v>0</v>
      </c>
      <c r="J1313" s="1225">
        <v>0</v>
      </c>
      <c r="K1313" s="1225"/>
      <c r="L1313" s="1226"/>
      <c r="M1313" s="1033"/>
      <c r="N1313" s="1033"/>
      <c r="O1313" s="1227"/>
    </row>
    <row r="1314" spans="1:15" ht="15" customHeight="1" x14ac:dyDescent="0.15">
      <c r="A1314" s="1232" t="s">
        <v>398</v>
      </c>
      <c r="B1314" s="1076">
        <v>0</v>
      </c>
      <c r="C1314" s="1076">
        <v>0</v>
      </c>
      <c r="D1314" s="1076">
        <v>0</v>
      </c>
      <c r="E1314" s="1076">
        <v>0</v>
      </c>
      <c r="F1314" s="1076">
        <v>0</v>
      </c>
      <c r="G1314" s="1076">
        <v>0</v>
      </c>
      <c r="H1314" s="1076">
        <v>0</v>
      </c>
      <c r="I1314" s="1076">
        <v>0</v>
      </c>
      <c r="J1314" s="1228">
        <v>0</v>
      </c>
      <c r="K1314" s="1229"/>
      <c r="L1314" s="1230"/>
      <c r="M1314" s="1070"/>
      <c r="N1314" s="1070"/>
      <c r="O1314" s="1231"/>
    </row>
    <row r="1315" spans="1:15" ht="15" customHeight="1" x14ac:dyDescent="0.15">
      <c r="A1315" s="1036" t="s">
        <v>399</v>
      </c>
      <c r="B1315" s="1030">
        <v>0</v>
      </c>
      <c r="C1315" s="1223"/>
      <c r="D1315" s="1223"/>
      <c r="E1315" s="1223"/>
      <c r="F1315" s="1223"/>
      <c r="G1315" s="1223"/>
      <c r="H1315" s="1224">
        <v>0</v>
      </c>
      <c r="I1315" s="1224">
        <v>0</v>
      </c>
      <c r="J1315" s="1225">
        <v>0</v>
      </c>
      <c r="K1315" s="1225"/>
      <c r="L1315" s="1226"/>
      <c r="M1315" s="1033"/>
      <c r="N1315" s="1033"/>
      <c r="O1315" s="1227"/>
    </row>
    <row r="1316" spans="1:15" ht="15" customHeight="1" x14ac:dyDescent="0.15">
      <c r="A1316" s="1036" t="s">
        <v>400</v>
      </c>
      <c r="B1316" s="1030">
        <v>0</v>
      </c>
      <c r="C1316" s="1223"/>
      <c r="D1316" s="1223"/>
      <c r="E1316" s="1223"/>
      <c r="F1316" s="1223"/>
      <c r="G1316" s="1223"/>
      <c r="H1316" s="1224">
        <v>0</v>
      </c>
      <c r="I1316" s="1224">
        <v>0</v>
      </c>
      <c r="J1316" s="1225">
        <v>0</v>
      </c>
      <c r="K1316" s="1225"/>
      <c r="L1316" s="1226"/>
      <c r="M1316" s="1033"/>
      <c r="N1316" s="1033"/>
      <c r="O1316" s="1227"/>
    </row>
    <row r="1317" spans="1:15" ht="15" customHeight="1" x14ac:dyDescent="0.15">
      <c r="A1317" s="1036" t="s">
        <v>401</v>
      </c>
      <c r="B1317" s="1030">
        <v>0</v>
      </c>
      <c r="C1317" s="1223"/>
      <c r="D1317" s="1223"/>
      <c r="E1317" s="1223"/>
      <c r="F1317" s="1223"/>
      <c r="G1317" s="1223"/>
      <c r="H1317" s="1224">
        <v>0</v>
      </c>
      <c r="I1317" s="1224">
        <v>0</v>
      </c>
      <c r="J1317" s="1225">
        <v>0</v>
      </c>
      <c r="K1317" s="1225"/>
      <c r="L1317" s="1226"/>
      <c r="M1317" s="1033"/>
      <c r="N1317" s="1033"/>
      <c r="O1317" s="1227"/>
    </row>
    <row r="1318" spans="1:15" ht="15" customHeight="1" x14ac:dyDescent="0.15">
      <c r="A1318" s="1036" t="s">
        <v>402</v>
      </c>
      <c r="B1318" s="1030">
        <v>0</v>
      </c>
      <c r="C1318" s="1223"/>
      <c r="D1318" s="1223"/>
      <c r="E1318" s="1223"/>
      <c r="F1318" s="1223"/>
      <c r="G1318" s="1223"/>
      <c r="H1318" s="1224">
        <v>0</v>
      </c>
      <c r="I1318" s="1224">
        <v>0</v>
      </c>
      <c r="J1318" s="1225">
        <v>0</v>
      </c>
      <c r="K1318" s="1225"/>
      <c r="L1318" s="1226"/>
      <c r="M1318" s="1033"/>
      <c r="N1318" s="1033"/>
      <c r="O1318" s="1227"/>
    </row>
    <row r="1319" spans="1:15" ht="15" customHeight="1" x14ac:dyDescent="0.15">
      <c r="A1319" s="1036" t="s">
        <v>403</v>
      </c>
      <c r="B1319" s="1030">
        <v>0</v>
      </c>
      <c r="C1319" s="1223"/>
      <c r="D1319" s="1223"/>
      <c r="E1319" s="1223"/>
      <c r="F1319" s="1223"/>
      <c r="G1319" s="1223"/>
      <c r="H1319" s="1224">
        <v>0</v>
      </c>
      <c r="I1319" s="1224">
        <v>0</v>
      </c>
      <c r="J1319" s="1225">
        <v>0</v>
      </c>
      <c r="K1319" s="1225"/>
      <c r="L1319" s="1226"/>
      <c r="M1319" s="1033"/>
      <c r="N1319" s="1033"/>
      <c r="O1319" s="1227"/>
    </row>
    <row r="1320" spans="1:15" ht="15" customHeight="1" x14ac:dyDescent="0.15">
      <c r="A1320" s="1036" t="s">
        <v>404</v>
      </c>
      <c r="B1320" s="1030">
        <v>0</v>
      </c>
      <c r="C1320" s="1223"/>
      <c r="D1320" s="1223"/>
      <c r="E1320" s="1223"/>
      <c r="F1320" s="1223"/>
      <c r="G1320" s="1223"/>
      <c r="H1320" s="1224">
        <v>0</v>
      </c>
      <c r="I1320" s="1224">
        <v>0</v>
      </c>
      <c r="J1320" s="1225">
        <v>0</v>
      </c>
      <c r="K1320" s="1225"/>
      <c r="L1320" s="1226"/>
      <c r="M1320" s="1033"/>
      <c r="N1320" s="1033"/>
      <c r="O1320" s="1227"/>
    </row>
    <row r="1321" spans="1:15" ht="15" customHeight="1" x14ac:dyDescent="0.15">
      <c r="A1321" s="1036" t="s">
        <v>405</v>
      </c>
      <c r="B1321" s="1030">
        <v>0</v>
      </c>
      <c r="C1321" s="1223"/>
      <c r="D1321" s="1223"/>
      <c r="E1321" s="1223"/>
      <c r="F1321" s="1223"/>
      <c r="G1321" s="1223"/>
      <c r="H1321" s="1224">
        <v>0</v>
      </c>
      <c r="I1321" s="1224">
        <v>0</v>
      </c>
      <c r="J1321" s="1225">
        <v>0</v>
      </c>
      <c r="K1321" s="1225"/>
      <c r="L1321" s="1226"/>
      <c r="M1321" s="1033"/>
      <c r="N1321" s="1033"/>
      <c r="O1321" s="1227"/>
    </row>
    <row r="1322" spans="1:15" ht="15" customHeight="1" x14ac:dyDescent="0.15">
      <c r="A1322" s="1036" t="s">
        <v>954</v>
      </c>
      <c r="B1322" s="1030">
        <v>0</v>
      </c>
      <c r="C1322" s="1223"/>
      <c r="D1322" s="1223"/>
      <c r="E1322" s="1223"/>
      <c r="F1322" s="1223"/>
      <c r="G1322" s="1223"/>
      <c r="H1322" s="1224">
        <v>0</v>
      </c>
      <c r="I1322" s="1224">
        <v>0</v>
      </c>
      <c r="J1322" s="1225">
        <v>0</v>
      </c>
      <c r="K1322" s="1225"/>
      <c r="L1322" s="1226"/>
      <c r="M1322" s="1033"/>
      <c r="N1322" s="1033"/>
      <c r="O1322" s="1227"/>
    </row>
    <row r="1323" spans="1:15" ht="15" customHeight="1" thickBot="1" x14ac:dyDescent="0.2">
      <c r="A1323" s="1217" t="s">
        <v>407</v>
      </c>
      <c r="B1323" s="261">
        <v>0</v>
      </c>
      <c r="C1323" s="1218"/>
      <c r="D1323" s="1218"/>
      <c r="E1323" s="1218"/>
      <c r="F1323" s="1218"/>
      <c r="G1323" s="1218"/>
      <c r="H1323" s="1224">
        <v>0</v>
      </c>
      <c r="I1323" s="1224">
        <v>0</v>
      </c>
      <c r="J1323" s="1225">
        <v>0</v>
      </c>
      <c r="K1323" s="1219"/>
      <c r="L1323" s="1220"/>
      <c r="M1323" s="1221"/>
      <c r="N1323" s="1221"/>
      <c r="O1323" s="1222"/>
    </row>
    <row r="1324" spans="1:15" ht="15" customHeight="1" thickBot="1" x14ac:dyDescent="0.2">
      <c r="A1324" s="449" t="s">
        <v>955</v>
      </c>
      <c r="B1324" s="1208">
        <v>0</v>
      </c>
      <c r="C1324" s="1208">
        <v>0</v>
      </c>
      <c r="D1324" s="1208">
        <v>0</v>
      </c>
      <c r="E1324" s="1208">
        <v>0</v>
      </c>
      <c r="F1324" s="1208">
        <v>0</v>
      </c>
      <c r="G1324" s="1208">
        <v>0</v>
      </c>
      <c r="H1324" s="1208">
        <v>0</v>
      </c>
      <c r="I1324" s="1208">
        <v>0</v>
      </c>
      <c r="J1324" s="1209">
        <v>0</v>
      </c>
      <c r="K1324" s="1210" t="e">
        <v>#DIV/0!</v>
      </c>
      <c r="L1324" s="1615" t="s">
        <v>1178</v>
      </c>
      <c r="M1324" s="1211" t="e">
        <v>#DIV/0!</v>
      </c>
      <c r="N1324" s="1211" t="s">
        <v>636</v>
      </c>
      <c r="O1324" s="562" t="s">
        <v>636</v>
      </c>
    </row>
    <row r="1325" spans="1:15" x14ac:dyDescent="0.15">
      <c r="A1325" s="7" t="s">
        <v>1925</v>
      </c>
      <c r="B1325" s="246"/>
      <c r="C1325" s="246"/>
      <c r="D1325" s="246"/>
      <c r="E1325" s="246"/>
      <c r="F1325" s="246"/>
      <c r="G1325" s="246"/>
      <c r="H1325" s="249"/>
      <c r="I1325" s="249"/>
      <c r="J1325" s="249"/>
      <c r="K1325" s="257"/>
      <c r="L1325" s="258"/>
      <c r="M1325" s="259"/>
      <c r="N1325" s="259"/>
      <c r="O1325" s="259"/>
    </row>
    <row r="1326" spans="1:15" x14ac:dyDescent="0.15">
      <c r="A1326" s="42" t="s">
        <v>1182</v>
      </c>
      <c r="B1326" s="246"/>
      <c r="C1326" s="246"/>
      <c r="D1326" s="246"/>
      <c r="E1326" s="246"/>
      <c r="F1326" s="246"/>
      <c r="G1326" s="246"/>
      <c r="H1326" s="249"/>
      <c r="I1326" s="249"/>
      <c r="J1326" s="249"/>
      <c r="K1326" s="257"/>
      <c r="L1326" s="258"/>
      <c r="M1326" s="259"/>
      <c r="N1326" s="259"/>
      <c r="O1326" s="259"/>
    </row>
    <row r="1327" spans="1:15" x14ac:dyDescent="0.15">
      <c r="A1327" s="42"/>
      <c r="B1327" s="246"/>
      <c r="C1327" s="246"/>
      <c r="D1327" s="246"/>
      <c r="E1327" s="246"/>
      <c r="F1327" s="246"/>
      <c r="G1327" s="246"/>
      <c r="H1327" s="249"/>
      <c r="I1327" s="249"/>
      <c r="J1327" s="249"/>
      <c r="K1327" s="257"/>
      <c r="L1327" s="258"/>
      <c r="M1327" s="259"/>
      <c r="N1327" s="259"/>
      <c r="O1327" s="259"/>
    </row>
    <row r="1328" spans="1:15" ht="14" x14ac:dyDescent="0.15">
      <c r="A1328" s="2815" t="s">
        <v>1958</v>
      </c>
      <c r="B1328" s="2815"/>
      <c r="C1328" s="2815"/>
      <c r="D1328" s="2815"/>
      <c r="E1328" s="2815"/>
      <c r="F1328" s="2815"/>
      <c r="G1328" s="2815"/>
      <c r="H1328" s="2815"/>
      <c r="I1328" s="2815"/>
      <c r="J1328" s="2815"/>
      <c r="K1328" s="2815"/>
      <c r="L1328" s="2815"/>
      <c r="M1328" s="2815"/>
      <c r="N1328" s="2815"/>
      <c r="O1328" s="2815"/>
    </row>
    <row r="1329" spans="1:15" x14ac:dyDescent="0.15">
      <c r="A1329" s="263"/>
      <c r="B1329" s="263"/>
      <c r="C1329" s="259"/>
      <c r="D1329" s="259"/>
      <c r="E1329" s="259"/>
      <c r="F1329" s="259"/>
      <c r="G1329" s="259"/>
      <c r="H1329" s="257"/>
      <c r="I1329" s="257"/>
      <c r="J1329" s="257"/>
      <c r="K1329" s="257"/>
      <c r="L1329" s="258"/>
      <c r="M1329" s="259"/>
      <c r="N1329" s="259"/>
      <c r="O1329" s="259"/>
    </row>
    <row r="1330" spans="1:15" ht="15" customHeight="1" thickBot="1" x14ac:dyDescent="0.2">
      <c r="A1330" s="2047" t="s">
        <v>1619</v>
      </c>
      <c r="B1330" s="263"/>
      <c r="C1330" s="259"/>
      <c r="D1330" s="259"/>
      <c r="E1330" s="259"/>
      <c r="F1330" s="259"/>
      <c r="G1330" s="259"/>
      <c r="H1330" s="257"/>
      <c r="I1330" s="257"/>
      <c r="J1330" s="257"/>
      <c r="K1330" s="257"/>
      <c r="L1330" s="258"/>
      <c r="M1330" s="259"/>
      <c r="N1330" s="259"/>
      <c r="O1330" s="259"/>
    </row>
    <row r="1331" spans="1:15" ht="15" customHeight="1" x14ac:dyDescent="0.15">
      <c r="A1331" s="2816" t="s">
        <v>343</v>
      </c>
      <c r="B1331" s="2819" t="s">
        <v>1959</v>
      </c>
      <c r="C1331" s="2820"/>
      <c r="D1331" s="2820"/>
      <c r="E1331" s="2820"/>
      <c r="F1331" s="2820"/>
      <c r="G1331" s="2820"/>
      <c r="H1331" s="2820"/>
      <c r="I1331" s="2820"/>
      <c r="J1331" s="2820"/>
      <c r="K1331" s="2820"/>
      <c r="L1331" s="2820"/>
      <c r="M1331" s="2820"/>
      <c r="N1331" s="2820"/>
      <c r="O1331" s="2821"/>
    </row>
    <row r="1332" spans="1:15" ht="15" customHeight="1" x14ac:dyDescent="0.15">
      <c r="A1332" s="2817"/>
      <c r="B1332" s="2822" t="s">
        <v>205</v>
      </c>
      <c r="C1332" s="2822"/>
      <c r="D1332" s="2822"/>
      <c r="E1332" s="2822"/>
      <c r="F1332" s="2822"/>
      <c r="G1332" s="2822"/>
      <c r="H1332" s="2822"/>
      <c r="I1332" s="2822"/>
      <c r="J1332" s="2283"/>
      <c r="K1332" s="2283" t="s">
        <v>926</v>
      </c>
      <c r="L1332" s="2283"/>
      <c r="M1332" s="1199" t="s">
        <v>453</v>
      </c>
      <c r="N1332" s="1199" t="s">
        <v>932</v>
      </c>
      <c r="O1332" s="1204" t="s">
        <v>932</v>
      </c>
    </row>
    <row r="1333" spans="1:15" ht="15" customHeight="1" x14ac:dyDescent="0.15">
      <c r="A1333" s="2817"/>
      <c r="B1333" s="2283" t="s">
        <v>449</v>
      </c>
      <c r="C1333" s="2283"/>
      <c r="D1333" s="2283" t="s">
        <v>1757</v>
      </c>
      <c r="E1333" s="2283"/>
      <c r="F1333" s="2283"/>
      <c r="G1333" s="2283" t="s">
        <v>933</v>
      </c>
      <c r="H1333" s="2283"/>
      <c r="I1333" s="2283" t="s">
        <v>449</v>
      </c>
      <c r="J1333" s="2308" t="s">
        <v>934</v>
      </c>
      <c r="K1333" s="2308" t="s">
        <v>864</v>
      </c>
      <c r="L1333" s="2308" t="s">
        <v>345</v>
      </c>
      <c r="M1333" s="1200" t="s">
        <v>935</v>
      </c>
      <c r="N1333" s="1200" t="s">
        <v>936</v>
      </c>
      <c r="O1333" s="1205" t="s">
        <v>935</v>
      </c>
    </row>
    <row r="1334" spans="1:15" ht="15" customHeight="1" x14ac:dyDescent="0.15">
      <c r="A1334" s="2817"/>
      <c r="B1334" s="2308" t="s">
        <v>938</v>
      </c>
      <c r="C1334" s="2308" t="s">
        <v>940</v>
      </c>
      <c r="D1334" s="2308" t="s">
        <v>1972</v>
      </c>
      <c r="E1334" s="2308" t="s">
        <v>889</v>
      </c>
      <c r="F1334" s="2308" t="s">
        <v>939</v>
      </c>
      <c r="G1334" s="2308" t="s">
        <v>941</v>
      </c>
      <c r="H1334" s="2308" t="s">
        <v>858</v>
      </c>
      <c r="I1334" s="2308" t="s">
        <v>857</v>
      </c>
      <c r="J1334" s="2308" t="s">
        <v>942</v>
      </c>
      <c r="K1334" s="2308" t="s">
        <v>943</v>
      </c>
      <c r="L1334" s="2308" t="s">
        <v>351</v>
      </c>
      <c r="M1334" s="1200" t="s">
        <v>944</v>
      </c>
      <c r="N1334" s="1200" t="s">
        <v>945</v>
      </c>
      <c r="O1334" s="1205" t="s">
        <v>946</v>
      </c>
    </row>
    <row r="1335" spans="1:15" ht="15" customHeight="1" thickBot="1" x14ac:dyDescent="0.2">
      <c r="A1335" s="2818"/>
      <c r="B1335" s="2032">
        <v>43100</v>
      </c>
      <c r="C1335" s="2309">
        <v>2018</v>
      </c>
      <c r="D1335" s="2309">
        <v>2018</v>
      </c>
      <c r="E1335" s="2309">
        <v>2018</v>
      </c>
      <c r="F1335" s="2309">
        <v>2018</v>
      </c>
      <c r="G1335" s="2309" t="s">
        <v>947</v>
      </c>
      <c r="H1335" s="1203">
        <v>2018</v>
      </c>
      <c r="I1335" s="2032">
        <v>43465</v>
      </c>
      <c r="J1335" s="2032" t="s">
        <v>1960</v>
      </c>
      <c r="K1335" s="2032" t="s">
        <v>1960</v>
      </c>
      <c r="L1335" s="2309" t="s">
        <v>457</v>
      </c>
      <c r="M1335" s="1202" t="s">
        <v>948</v>
      </c>
      <c r="N1335" s="1202" t="s">
        <v>949</v>
      </c>
      <c r="O1335" s="1206" t="s">
        <v>949</v>
      </c>
    </row>
    <row r="1336" spans="1:15" ht="15" customHeight="1" x14ac:dyDescent="0.15">
      <c r="A1336" s="1212" t="s">
        <v>367</v>
      </c>
      <c r="B1336" s="1207">
        <v>23</v>
      </c>
      <c r="C1336" s="1207">
        <v>12.5</v>
      </c>
      <c r="D1336" s="1207">
        <v>0</v>
      </c>
      <c r="E1336" s="1207">
        <v>0</v>
      </c>
      <c r="F1336" s="1207">
        <v>0</v>
      </c>
      <c r="G1336" s="1207">
        <v>5.5</v>
      </c>
      <c r="H1336" s="1207">
        <v>17.5</v>
      </c>
      <c r="I1336" s="1207">
        <v>35.5</v>
      </c>
      <c r="J1336" s="1213">
        <v>99</v>
      </c>
      <c r="K1336" s="1228">
        <v>5.6571428571428575</v>
      </c>
      <c r="L1336" s="405"/>
      <c r="M1336" s="1215"/>
      <c r="N1336" s="1215"/>
      <c r="O1336" s="1216"/>
    </row>
    <row r="1337" spans="1:15" ht="15" customHeight="1" x14ac:dyDescent="0.15">
      <c r="A1337" s="1036" t="s">
        <v>368</v>
      </c>
      <c r="B1337" s="1030">
        <v>2</v>
      </c>
      <c r="C1337" s="1223">
        <v>3</v>
      </c>
      <c r="D1337" s="1223">
        <v>0</v>
      </c>
      <c r="E1337" s="1223">
        <v>0</v>
      </c>
      <c r="F1337" s="1223">
        <v>0</v>
      </c>
      <c r="G1337" s="1223">
        <v>0</v>
      </c>
      <c r="H1337" s="1224">
        <v>2</v>
      </c>
      <c r="I1337" s="1224">
        <v>5</v>
      </c>
      <c r="J1337" s="1225">
        <v>15</v>
      </c>
      <c r="K1337" s="1223">
        <v>7.5</v>
      </c>
      <c r="L1337" s="2160" t="s">
        <v>1003</v>
      </c>
      <c r="M1337" s="1033">
        <v>1546000</v>
      </c>
      <c r="N1337" s="1033"/>
      <c r="O1337" s="1227"/>
    </row>
    <row r="1338" spans="1:15" ht="15" customHeight="1" x14ac:dyDescent="0.15">
      <c r="A1338" s="1036" t="s">
        <v>369</v>
      </c>
      <c r="B1338" s="1030">
        <v>0</v>
      </c>
      <c r="C1338" s="1223"/>
      <c r="D1338" s="1223"/>
      <c r="E1338" s="1223"/>
      <c r="F1338" s="1223"/>
      <c r="G1338" s="1223"/>
      <c r="H1338" s="1224">
        <v>0</v>
      </c>
      <c r="I1338" s="1224">
        <v>0</v>
      </c>
      <c r="J1338" s="1225">
        <v>0</v>
      </c>
      <c r="K1338" s="1223"/>
      <c r="L1338" s="1226"/>
      <c r="M1338" s="1033"/>
      <c r="N1338" s="1033"/>
      <c r="O1338" s="1227"/>
    </row>
    <row r="1339" spans="1:15" ht="15" customHeight="1" x14ac:dyDescent="0.15">
      <c r="A1339" s="1036" t="s">
        <v>370</v>
      </c>
      <c r="B1339" s="1030">
        <v>7</v>
      </c>
      <c r="C1339" s="1223">
        <v>2</v>
      </c>
      <c r="D1339" s="1223">
        <v>0</v>
      </c>
      <c r="E1339" s="1223">
        <v>0</v>
      </c>
      <c r="F1339" s="1223">
        <v>0</v>
      </c>
      <c r="G1339" s="1223">
        <v>3</v>
      </c>
      <c r="H1339" s="1224">
        <v>4</v>
      </c>
      <c r="I1339" s="1224">
        <v>9</v>
      </c>
      <c r="J1339" s="1225">
        <v>22</v>
      </c>
      <c r="K1339" s="1223">
        <v>5.5</v>
      </c>
      <c r="L1339" s="2160" t="s">
        <v>1003</v>
      </c>
      <c r="M1339" s="1033">
        <v>1546000</v>
      </c>
      <c r="N1339" s="1033"/>
      <c r="O1339" s="1227"/>
    </row>
    <row r="1340" spans="1:15" ht="15" customHeight="1" x14ac:dyDescent="0.15">
      <c r="A1340" s="1036" t="s">
        <v>371</v>
      </c>
      <c r="B1340" s="1030">
        <v>0</v>
      </c>
      <c r="C1340" s="1223"/>
      <c r="D1340" s="1223"/>
      <c r="E1340" s="1223"/>
      <c r="F1340" s="1223"/>
      <c r="G1340" s="1223"/>
      <c r="H1340" s="1224">
        <v>0</v>
      </c>
      <c r="I1340" s="1224">
        <v>0</v>
      </c>
      <c r="J1340" s="1225">
        <v>0</v>
      </c>
      <c r="K1340" s="1223"/>
      <c r="L1340" s="1226"/>
      <c r="M1340" s="1033"/>
      <c r="N1340" s="1033"/>
      <c r="O1340" s="1227"/>
    </row>
    <row r="1341" spans="1:15" ht="15" customHeight="1" x14ac:dyDescent="0.15">
      <c r="A1341" s="1036" t="s">
        <v>372</v>
      </c>
      <c r="B1341" s="1030">
        <v>0</v>
      </c>
      <c r="C1341" s="1223"/>
      <c r="D1341" s="1223"/>
      <c r="E1341" s="1223"/>
      <c r="F1341" s="1223"/>
      <c r="G1341" s="1223"/>
      <c r="H1341" s="1224">
        <v>0</v>
      </c>
      <c r="I1341" s="1224">
        <v>0</v>
      </c>
      <c r="J1341" s="1225">
        <v>0</v>
      </c>
      <c r="K1341" s="1223"/>
      <c r="L1341" s="1226"/>
      <c r="M1341" s="1033"/>
      <c r="N1341" s="1033"/>
      <c r="O1341" s="1227"/>
    </row>
    <row r="1342" spans="1:15" ht="15" customHeight="1" x14ac:dyDescent="0.15">
      <c r="A1342" s="1036" t="s">
        <v>373</v>
      </c>
      <c r="B1342" s="1030">
        <v>0</v>
      </c>
      <c r="C1342" s="1223"/>
      <c r="D1342" s="1223"/>
      <c r="E1342" s="1223"/>
      <c r="F1342" s="1223"/>
      <c r="G1342" s="1223"/>
      <c r="H1342" s="1224">
        <v>0</v>
      </c>
      <c r="I1342" s="1224">
        <v>0</v>
      </c>
      <c r="J1342" s="1225">
        <v>0</v>
      </c>
      <c r="K1342" s="1223"/>
      <c r="L1342" s="1226"/>
      <c r="M1342" s="1033"/>
      <c r="N1342" s="1033"/>
      <c r="O1342" s="1227"/>
    </row>
    <row r="1343" spans="1:15" ht="15" customHeight="1" x14ac:dyDescent="0.15">
      <c r="A1343" s="1036" t="s">
        <v>950</v>
      </c>
      <c r="B1343" s="1030">
        <v>0</v>
      </c>
      <c r="C1343" s="1223"/>
      <c r="D1343" s="1223"/>
      <c r="E1343" s="1223"/>
      <c r="F1343" s="1223"/>
      <c r="G1343" s="1223"/>
      <c r="H1343" s="1224">
        <v>0</v>
      </c>
      <c r="I1343" s="1224">
        <v>0</v>
      </c>
      <c r="J1343" s="1225">
        <v>0</v>
      </c>
      <c r="K1343" s="1223"/>
      <c r="L1343" s="1226"/>
      <c r="M1343" s="1033"/>
      <c r="N1343" s="1033"/>
      <c r="O1343" s="1227"/>
    </row>
    <row r="1344" spans="1:15" ht="15" customHeight="1" x14ac:dyDescent="0.15">
      <c r="A1344" s="1036" t="s">
        <v>375</v>
      </c>
      <c r="B1344" s="1030">
        <v>7</v>
      </c>
      <c r="C1344" s="1223">
        <v>0.5</v>
      </c>
      <c r="D1344" s="1223">
        <v>0</v>
      </c>
      <c r="E1344" s="1223">
        <v>0</v>
      </c>
      <c r="F1344" s="1223">
        <v>0</v>
      </c>
      <c r="G1344" s="1223">
        <v>0.5</v>
      </c>
      <c r="H1344" s="1224">
        <v>6.5</v>
      </c>
      <c r="I1344" s="1224">
        <v>7.5</v>
      </c>
      <c r="J1344" s="1225">
        <v>39</v>
      </c>
      <c r="K1344" s="1223">
        <v>6</v>
      </c>
      <c r="L1344" s="2160" t="s">
        <v>1003</v>
      </c>
      <c r="M1344" s="1033">
        <v>1546000</v>
      </c>
      <c r="N1344" s="1143" t="s">
        <v>636</v>
      </c>
      <c r="O1344" s="1144" t="s">
        <v>636</v>
      </c>
    </row>
    <row r="1345" spans="1:15" ht="15" customHeight="1" x14ac:dyDescent="0.15">
      <c r="A1345" s="1036" t="s">
        <v>951</v>
      </c>
      <c r="B1345" s="1030">
        <v>0</v>
      </c>
      <c r="C1345" s="1223"/>
      <c r="D1345" s="1223"/>
      <c r="E1345" s="1223"/>
      <c r="F1345" s="1223"/>
      <c r="G1345" s="1223"/>
      <c r="H1345" s="1224">
        <v>0</v>
      </c>
      <c r="I1345" s="1224">
        <v>0</v>
      </c>
      <c r="J1345" s="1225">
        <v>0</v>
      </c>
      <c r="K1345" s="1223"/>
      <c r="L1345" s="1226"/>
      <c r="M1345" s="1033"/>
      <c r="N1345" s="1033"/>
      <c r="O1345" s="1227"/>
    </row>
    <row r="1346" spans="1:15" ht="15" customHeight="1" x14ac:dyDescent="0.15">
      <c r="A1346" s="1036" t="s">
        <v>377</v>
      </c>
      <c r="B1346" s="1030">
        <v>6</v>
      </c>
      <c r="C1346" s="1223">
        <v>2</v>
      </c>
      <c r="D1346" s="1223">
        <v>0</v>
      </c>
      <c r="E1346" s="1223">
        <v>0</v>
      </c>
      <c r="F1346" s="1223">
        <v>0</v>
      </c>
      <c r="G1346" s="1223">
        <v>2</v>
      </c>
      <c r="H1346" s="1224">
        <v>4</v>
      </c>
      <c r="I1346" s="1224">
        <v>8</v>
      </c>
      <c r="J1346" s="1225">
        <v>16</v>
      </c>
      <c r="K1346" s="1223">
        <v>4</v>
      </c>
      <c r="L1346" s="2160" t="s">
        <v>1003</v>
      </c>
      <c r="M1346" s="1033">
        <v>1546000</v>
      </c>
      <c r="N1346" s="1143"/>
      <c r="O1346" s="1144"/>
    </row>
    <row r="1347" spans="1:15" ht="15" customHeight="1" x14ac:dyDescent="0.15">
      <c r="A1347" s="1036" t="s">
        <v>378</v>
      </c>
      <c r="B1347" s="1030">
        <v>0</v>
      </c>
      <c r="C1347" s="1223">
        <v>5</v>
      </c>
      <c r="D1347" s="1223">
        <v>0</v>
      </c>
      <c r="E1347" s="1223">
        <v>0</v>
      </c>
      <c r="F1347" s="1223"/>
      <c r="G1347" s="1223"/>
      <c r="H1347" s="1224">
        <v>0</v>
      </c>
      <c r="I1347" s="1224">
        <v>5</v>
      </c>
      <c r="J1347" s="1225">
        <v>0</v>
      </c>
      <c r="K1347" s="1223"/>
      <c r="L1347" s="1226"/>
      <c r="M1347" s="1033"/>
      <c r="N1347" s="1033"/>
      <c r="O1347" s="1227"/>
    </row>
    <row r="1348" spans="1:15" ht="15" customHeight="1" x14ac:dyDescent="0.15">
      <c r="A1348" s="1036" t="s">
        <v>952</v>
      </c>
      <c r="B1348" s="1030">
        <v>0</v>
      </c>
      <c r="C1348" s="1223"/>
      <c r="D1348" s="1223"/>
      <c r="E1348" s="1223"/>
      <c r="F1348" s="1223"/>
      <c r="G1348" s="1223"/>
      <c r="H1348" s="1224">
        <v>0</v>
      </c>
      <c r="I1348" s="1224">
        <v>0</v>
      </c>
      <c r="J1348" s="1225">
        <v>0</v>
      </c>
      <c r="K1348" s="1223"/>
      <c r="L1348" s="1226"/>
      <c r="M1348" s="1033"/>
      <c r="N1348" s="1033"/>
      <c r="O1348" s="1227"/>
    </row>
    <row r="1349" spans="1:15" ht="15" customHeight="1" x14ac:dyDescent="0.15">
      <c r="A1349" s="1036" t="s">
        <v>380</v>
      </c>
      <c r="B1349" s="1030">
        <v>1</v>
      </c>
      <c r="C1349" s="1223">
        <v>0</v>
      </c>
      <c r="D1349" s="1223">
        <v>0</v>
      </c>
      <c r="E1349" s="1223">
        <v>0</v>
      </c>
      <c r="F1349" s="1223">
        <v>0</v>
      </c>
      <c r="G1349" s="1223">
        <v>0</v>
      </c>
      <c r="H1349" s="1224">
        <v>1</v>
      </c>
      <c r="I1349" s="1224">
        <v>1</v>
      </c>
      <c r="J1349" s="1225">
        <v>7</v>
      </c>
      <c r="K1349" s="1223">
        <v>7</v>
      </c>
      <c r="L1349" s="2160" t="s">
        <v>1003</v>
      </c>
      <c r="M1349" s="1033">
        <v>1546000</v>
      </c>
      <c r="N1349" s="1033"/>
      <c r="O1349" s="1227"/>
    </row>
    <row r="1350" spans="1:15" ht="15" customHeight="1" x14ac:dyDescent="0.15">
      <c r="A1350" s="1036" t="s">
        <v>381</v>
      </c>
      <c r="B1350" s="1030">
        <v>0</v>
      </c>
      <c r="C1350" s="1223"/>
      <c r="D1350" s="1223"/>
      <c r="E1350" s="1223"/>
      <c r="F1350" s="1223"/>
      <c r="G1350" s="1223"/>
      <c r="H1350" s="1224">
        <v>0</v>
      </c>
      <c r="I1350" s="1224">
        <v>0</v>
      </c>
      <c r="J1350" s="1225">
        <v>0</v>
      </c>
      <c r="K1350" s="1225"/>
      <c r="L1350" s="1226"/>
      <c r="M1350" s="1033"/>
      <c r="N1350" s="1033"/>
      <c r="O1350" s="1227"/>
    </row>
    <row r="1351" spans="1:15" ht="15" customHeight="1" x14ac:dyDescent="0.15">
      <c r="A1351" s="1036" t="s">
        <v>382</v>
      </c>
      <c r="B1351" s="1030">
        <v>0</v>
      </c>
      <c r="C1351" s="1223"/>
      <c r="D1351" s="1223"/>
      <c r="E1351" s="1223"/>
      <c r="F1351" s="1223"/>
      <c r="G1351" s="1223"/>
      <c r="H1351" s="1224">
        <v>0</v>
      </c>
      <c r="I1351" s="1224">
        <v>0</v>
      </c>
      <c r="J1351" s="1225">
        <v>0</v>
      </c>
      <c r="K1351" s="1225"/>
      <c r="L1351" s="1226"/>
      <c r="M1351" s="1033"/>
      <c r="N1351" s="1033"/>
      <c r="O1351" s="1227"/>
    </row>
    <row r="1352" spans="1:15" ht="15" customHeight="1" x14ac:dyDescent="0.15">
      <c r="A1352" s="484" t="s">
        <v>953</v>
      </c>
      <c r="B1352" s="1076">
        <v>23.05</v>
      </c>
      <c r="C1352" s="1076">
        <v>3</v>
      </c>
      <c r="D1352" s="1076">
        <v>0</v>
      </c>
      <c r="E1352" s="1076">
        <v>0</v>
      </c>
      <c r="F1352" s="1076">
        <v>0</v>
      </c>
      <c r="G1352" s="1076">
        <v>1</v>
      </c>
      <c r="H1352" s="1076">
        <v>22.05</v>
      </c>
      <c r="I1352" s="1076">
        <v>26.05</v>
      </c>
      <c r="J1352" s="1228">
        <v>114.67500000000001</v>
      </c>
      <c r="K1352" s="1228">
        <v>5.2006802721088441</v>
      </c>
      <c r="L1352" s="1230"/>
      <c r="M1352" s="1070"/>
      <c r="N1352" s="1070"/>
      <c r="O1352" s="1231"/>
    </row>
    <row r="1353" spans="1:15" ht="15" customHeight="1" x14ac:dyDescent="0.15">
      <c r="A1353" s="1036" t="s">
        <v>384</v>
      </c>
      <c r="B1353" s="1030">
        <v>8.8500000000000014</v>
      </c>
      <c r="C1353" s="1223">
        <v>2</v>
      </c>
      <c r="D1353" s="1223">
        <v>0</v>
      </c>
      <c r="E1353" s="1223">
        <v>0</v>
      </c>
      <c r="F1353" s="1223">
        <v>0</v>
      </c>
      <c r="G1353" s="1223">
        <v>0</v>
      </c>
      <c r="H1353" s="1224">
        <v>8.8500000000000014</v>
      </c>
      <c r="I1353" s="1224">
        <v>10.850000000000001</v>
      </c>
      <c r="J1353" s="1225">
        <v>48.675000000000011</v>
      </c>
      <c r="K1353" s="1223">
        <v>5.5</v>
      </c>
      <c r="L1353" s="2160" t="s">
        <v>1003</v>
      </c>
      <c r="M1353" s="1033">
        <v>1546000</v>
      </c>
      <c r="N1353" s="1143" t="s">
        <v>636</v>
      </c>
      <c r="O1353" s="1144" t="s">
        <v>636</v>
      </c>
    </row>
    <row r="1354" spans="1:15" ht="15" customHeight="1" x14ac:dyDescent="0.15">
      <c r="A1354" s="1036" t="s">
        <v>385</v>
      </c>
      <c r="B1354" s="1030">
        <v>9</v>
      </c>
      <c r="C1354" s="1223">
        <v>1</v>
      </c>
      <c r="D1354" s="1223">
        <v>0</v>
      </c>
      <c r="E1354" s="1223">
        <v>0</v>
      </c>
      <c r="F1354" s="1223">
        <v>0</v>
      </c>
      <c r="G1354" s="1223">
        <v>1</v>
      </c>
      <c r="H1354" s="1224">
        <v>8</v>
      </c>
      <c r="I1354" s="1224">
        <v>10</v>
      </c>
      <c r="J1354" s="1225">
        <v>40</v>
      </c>
      <c r="K1354" s="1223">
        <v>5</v>
      </c>
      <c r="L1354" s="2160" t="s">
        <v>1003</v>
      </c>
      <c r="M1354" s="1033">
        <v>1546000</v>
      </c>
      <c r="N1354" s="1143" t="s">
        <v>636</v>
      </c>
      <c r="O1354" s="1144" t="s">
        <v>636</v>
      </c>
    </row>
    <row r="1355" spans="1:15" ht="15" customHeight="1" x14ac:dyDescent="0.15">
      <c r="A1355" s="1036" t="s">
        <v>386</v>
      </c>
      <c r="B1355" s="1030">
        <v>5.1999999999999993</v>
      </c>
      <c r="C1355" s="1223">
        <v>0</v>
      </c>
      <c r="D1355" s="1223">
        <v>0</v>
      </c>
      <c r="E1355" s="1223">
        <v>0</v>
      </c>
      <c r="F1355" s="1223">
        <v>0</v>
      </c>
      <c r="G1355" s="1223">
        <v>0</v>
      </c>
      <c r="H1355" s="1224">
        <v>5.1999999999999993</v>
      </c>
      <c r="I1355" s="1224">
        <v>5.1999999999999993</v>
      </c>
      <c r="J1355" s="1225">
        <v>25.999999999999996</v>
      </c>
      <c r="K1355" s="1223">
        <v>5</v>
      </c>
      <c r="L1355" s="2160" t="s">
        <v>1003</v>
      </c>
      <c r="M1355" s="1033">
        <v>1546000</v>
      </c>
      <c r="N1355" s="1143" t="s">
        <v>636</v>
      </c>
      <c r="O1355" s="1144" t="s">
        <v>636</v>
      </c>
    </row>
    <row r="1356" spans="1:15" ht="15" customHeight="1" x14ac:dyDescent="0.15">
      <c r="A1356" s="1036" t="s">
        <v>387</v>
      </c>
      <c r="B1356" s="1030">
        <v>0</v>
      </c>
      <c r="C1356" s="1223"/>
      <c r="D1356" s="1223"/>
      <c r="E1356" s="1223"/>
      <c r="F1356" s="1223"/>
      <c r="G1356" s="1223"/>
      <c r="H1356" s="1224">
        <v>0</v>
      </c>
      <c r="I1356" s="1224">
        <v>0</v>
      </c>
      <c r="J1356" s="1225">
        <v>0</v>
      </c>
      <c r="K1356" s="1225"/>
      <c r="L1356" s="1226"/>
      <c r="M1356" s="1033"/>
      <c r="N1356" s="1033"/>
      <c r="O1356" s="1227"/>
    </row>
    <row r="1357" spans="1:15" ht="15" customHeight="1" x14ac:dyDescent="0.15">
      <c r="A1357" s="1036" t="s">
        <v>388</v>
      </c>
      <c r="B1357" s="1030">
        <v>0</v>
      </c>
      <c r="C1357" s="1223"/>
      <c r="D1357" s="1223"/>
      <c r="E1357" s="1223"/>
      <c r="F1357" s="1223"/>
      <c r="G1357" s="1223"/>
      <c r="H1357" s="1224">
        <v>0</v>
      </c>
      <c r="I1357" s="1224">
        <v>0</v>
      </c>
      <c r="J1357" s="1225">
        <v>0</v>
      </c>
      <c r="K1357" s="1225"/>
      <c r="L1357" s="1226"/>
      <c r="M1357" s="1033"/>
      <c r="N1357" s="1033"/>
      <c r="O1357" s="1227"/>
    </row>
    <row r="1358" spans="1:15" ht="15" customHeight="1" x14ac:dyDescent="0.15">
      <c r="A1358" s="1232" t="s">
        <v>389</v>
      </c>
      <c r="B1358" s="1076">
        <v>7.5</v>
      </c>
      <c r="C1358" s="1076">
        <v>4</v>
      </c>
      <c r="D1358" s="1076">
        <v>0</v>
      </c>
      <c r="E1358" s="1076">
        <v>0</v>
      </c>
      <c r="F1358" s="1076">
        <v>0</v>
      </c>
      <c r="G1358" s="1076">
        <v>1.5</v>
      </c>
      <c r="H1358" s="1076">
        <v>6</v>
      </c>
      <c r="I1358" s="1076">
        <v>11.5</v>
      </c>
      <c r="J1358" s="1228">
        <v>38</v>
      </c>
      <c r="K1358" s="1228">
        <v>6.333333333333333</v>
      </c>
      <c r="L1358" s="1230"/>
      <c r="M1358" s="1070"/>
      <c r="N1358" s="1070"/>
      <c r="O1358" s="1231"/>
    </row>
    <row r="1359" spans="1:15" ht="15" customHeight="1" x14ac:dyDescent="0.15">
      <c r="A1359" s="1036" t="s">
        <v>390</v>
      </c>
      <c r="B1359" s="1030">
        <v>0</v>
      </c>
      <c r="C1359" s="1223"/>
      <c r="D1359" s="1223"/>
      <c r="E1359" s="1223"/>
      <c r="F1359" s="1223"/>
      <c r="G1359" s="1223"/>
      <c r="H1359" s="1224">
        <v>0</v>
      </c>
      <c r="I1359" s="1224">
        <v>0</v>
      </c>
      <c r="J1359" s="1225">
        <v>0</v>
      </c>
      <c r="K1359" s="1225"/>
      <c r="L1359" s="1226"/>
      <c r="M1359" s="1033"/>
      <c r="N1359" s="1033"/>
      <c r="O1359" s="1227"/>
    </row>
    <row r="1360" spans="1:15" ht="15" customHeight="1" x14ac:dyDescent="0.15">
      <c r="A1360" s="1036" t="s">
        <v>391</v>
      </c>
      <c r="B1360" s="1030">
        <v>0</v>
      </c>
      <c r="C1360" s="1223"/>
      <c r="D1360" s="1223"/>
      <c r="E1360" s="1223"/>
      <c r="F1360" s="1223"/>
      <c r="G1360" s="1223"/>
      <c r="H1360" s="1224">
        <v>0</v>
      </c>
      <c r="I1360" s="1224">
        <v>0</v>
      </c>
      <c r="J1360" s="1225">
        <v>0</v>
      </c>
      <c r="K1360" s="1225"/>
      <c r="L1360" s="1226"/>
      <c r="M1360" s="1033"/>
      <c r="N1360" s="1033"/>
      <c r="O1360" s="1227"/>
    </row>
    <row r="1361" spans="1:15" ht="15" customHeight="1" x14ac:dyDescent="0.15">
      <c r="A1361" s="1036" t="s">
        <v>392</v>
      </c>
      <c r="B1361" s="1030">
        <v>0</v>
      </c>
      <c r="C1361" s="1223"/>
      <c r="D1361" s="1223"/>
      <c r="E1361" s="1223"/>
      <c r="F1361" s="1223"/>
      <c r="G1361" s="1223"/>
      <c r="H1361" s="1224">
        <v>0</v>
      </c>
      <c r="I1361" s="1224">
        <v>0</v>
      </c>
      <c r="J1361" s="1225">
        <v>0</v>
      </c>
      <c r="K1361" s="1225"/>
      <c r="L1361" s="1226"/>
      <c r="M1361" s="1033"/>
      <c r="N1361" s="1033"/>
      <c r="O1361" s="1227"/>
    </row>
    <row r="1362" spans="1:15" ht="15" customHeight="1" x14ac:dyDescent="0.15">
      <c r="A1362" s="1036" t="s">
        <v>393</v>
      </c>
      <c r="B1362" s="1030">
        <v>0</v>
      </c>
      <c r="C1362" s="1223"/>
      <c r="D1362" s="1223"/>
      <c r="E1362" s="1223"/>
      <c r="F1362" s="1223"/>
      <c r="G1362" s="1223"/>
      <c r="H1362" s="1224">
        <v>0</v>
      </c>
      <c r="I1362" s="1224">
        <v>0</v>
      </c>
      <c r="J1362" s="1225">
        <v>0</v>
      </c>
      <c r="K1362" s="1225"/>
      <c r="L1362" s="1226"/>
      <c r="M1362" s="1033"/>
      <c r="N1362" s="1033"/>
      <c r="O1362" s="1227"/>
    </row>
    <row r="1363" spans="1:15" ht="15" customHeight="1" x14ac:dyDescent="0.15">
      <c r="A1363" s="1036" t="s">
        <v>394</v>
      </c>
      <c r="B1363" s="1030">
        <v>5</v>
      </c>
      <c r="C1363" s="1223">
        <v>3</v>
      </c>
      <c r="D1363" s="1223">
        <v>0</v>
      </c>
      <c r="E1363" s="1223">
        <v>0</v>
      </c>
      <c r="F1363" s="1223">
        <v>0</v>
      </c>
      <c r="G1363" s="1223">
        <v>1</v>
      </c>
      <c r="H1363" s="1224">
        <v>4</v>
      </c>
      <c r="I1363" s="1224">
        <v>8</v>
      </c>
      <c r="J1363" s="1225">
        <v>24</v>
      </c>
      <c r="K1363" s="1223">
        <v>6</v>
      </c>
      <c r="L1363" s="2160" t="s">
        <v>1003</v>
      </c>
      <c r="M1363" s="1033">
        <v>1546000</v>
      </c>
      <c r="N1363" s="1143" t="s">
        <v>636</v>
      </c>
      <c r="O1363" s="1144" t="s">
        <v>636</v>
      </c>
    </row>
    <row r="1364" spans="1:15" ht="15" customHeight="1" x14ac:dyDescent="0.15">
      <c r="A1364" s="1036" t="s">
        <v>395</v>
      </c>
      <c r="B1364" s="1030">
        <v>0</v>
      </c>
      <c r="C1364" s="1223"/>
      <c r="D1364" s="1223"/>
      <c r="E1364" s="1223"/>
      <c r="F1364" s="1223"/>
      <c r="G1364" s="1223"/>
      <c r="H1364" s="1224">
        <v>0</v>
      </c>
      <c r="I1364" s="1224">
        <v>0</v>
      </c>
      <c r="J1364" s="1225">
        <v>0</v>
      </c>
      <c r="K1364" s="1223"/>
      <c r="L1364" s="1226"/>
      <c r="M1364" s="1033"/>
      <c r="N1364" s="1033"/>
      <c r="O1364" s="1227"/>
    </row>
    <row r="1365" spans="1:15" ht="15" customHeight="1" x14ac:dyDescent="0.15">
      <c r="A1365" s="1036" t="s">
        <v>396</v>
      </c>
      <c r="B1365" s="1030">
        <v>2.5</v>
      </c>
      <c r="C1365" s="1223">
        <v>1</v>
      </c>
      <c r="D1365" s="1223">
        <v>0</v>
      </c>
      <c r="E1365" s="1223">
        <v>0</v>
      </c>
      <c r="F1365" s="1223">
        <v>0</v>
      </c>
      <c r="G1365" s="1223">
        <v>0.5</v>
      </c>
      <c r="H1365" s="1224">
        <v>2</v>
      </c>
      <c r="I1365" s="1224">
        <v>3.5</v>
      </c>
      <c r="J1365" s="1225">
        <v>14</v>
      </c>
      <c r="K1365" s="1223">
        <v>7</v>
      </c>
      <c r="L1365" s="2160" t="s">
        <v>1003</v>
      </c>
      <c r="M1365" s="1033">
        <v>1546000</v>
      </c>
      <c r="N1365" s="1143" t="s">
        <v>636</v>
      </c>
      <c r="O1365" s="1144" t="s">
        <v>636</v>
      </c>
    </row>
    <row r="1366" spans="1:15" ht="15" customHeight="1" x14ac:dyDescent="0.15">
      <c r="A1366" s="1036" t="s">
        <v>397</v>
      </c>
      <c r="B1366" s="1030">
        <v>0</v>
      </c>
      <c r="C1366" s="1223"/>
      <c r="D1366" s="1223"/>
      <c r="E1366" s="1223"/>
      <c r="F1366" s="1223"/>
      <c r="G1366" s="1223"/>
      <c r="H1366" s="1224">
        <v>0</v>
      </c>
      <c r="I1366" s="1224">
        <v>0</v>
      </c>
      <c r="J1366" s="1225">
        <v>0</v>
      </c>
      <c r="K1366" s="1225"/>
      <c r="L1366" s="1226"/>
      <c r="M1366" s="1033"/>
      <c r="N1366" s="1033"/>
      <c r="O1366" s="1227"/>
    </row>
    <row r="1367" spans="1:15" ht="15" customHeight="1" x14ac:dyDescent="0.15">
      <c r="A1367" s="1232" t="s">
        <v>398</v>
      </c>
      <c r="B1367" s="1076">
        <v>0</v>
      </c>
      <c r="C1367" s="1076">
        <v>0</v>
      </c>
      <c r="D1367" s="1076">
        <v>0</v>
      </c>
      <c r="E1367" s="1076">
        <v>0</v>
      </c>
      <c r="F1367" s="1076">
        <v>0</v>
      </c>
      <c r="G1367" s="1076">
        <v>0</v>
      </c>
      <c r="H1367" s="1076">
        <v>0</v>
      </c>
      <c r="I1367" s="1076">
        <v>0</v>
      </c>
      <c r="J1367" s="1228">
        <v>0</v>
      </c>
      <c r="K1367" s="1229"/>
      <c r="L1367" s="1230"/>
      <c r="M1367" s="1070"/>
      <c r="N1367" s="1070"/>
      <c r="O1367" s="1231"/>
    </row>
    <row r="1368" spans="1:15" ht="15" customHeight="1" x14ac:dyDescent="0.15">
      <c r="A1368" s="1036" t="s">
        <v>399</v>
      </c>
      <c r="B1368" s="1030">
        <v>0</v>
      </c>
      <c r="C1368" s="1223"/>
      <c r="D1368" s="1223"/>
      <c r="E1368" s="1223"/>
      <c r="F1368" s="1223"/>
      <c r="G1368" s="1223"/>
      <c r="H1368" s="1224">
        <v>0</v>
      </c>
      <c r="I1368" s="1224">
        <v>0</v>
      </c>
      <c r="J1368" s="1225">
        <v>0</v>
      </c>
      <c r="K1368" s="1225"/>
      <c r="L1368" s="1226"/>
      <c r="M1368" s="1033"/>
      <c r="N1368" s="1033"/>
      <c r="O1368" s="1227"/>
    </row>
    <row r="1369" spans="1:15" ht="15" customHeight="1" x14ac:dyDescent="0.15">
      <c r="A1369" s="1036" t="s">
        <v>400</v>
      </c>
      <c r="B1369" s="1030">
        <v>0</v>
      </c>
      <c r="C1369" s="1223"/>
      <c r="D1369" s="1223"/>
      <c r="E1369" s="1223"/>
      <c r="F1369" s="1223"/>
      <c r="G1369" s="1223"/>
      <c r="H1369" s="1224">
        <v>0</v>
      </c>
      <c r="I1369" s="1224">
        <v>0</v>
      </c>
      <c r="J1369" s="1225">
        <v>0</v>
      </c>
      <c r="K1369" s="1225"/>
      <c r="L1369" s="1226"/>
      <c r="M1369" s="1033"/>
      <c r="N1369" s="1033"/>
      <c r="O1369" s="1227"/>
    </row>
    <row r="1370" spans="1:15" ht="15" customHeight="1" x14ac:dyDescent="0.15">
      <c r="A1370" s="1036" t="s">
        <v>401</v>
      </c>
      <c r="B1370" s="1030">
        <v>0</v>
      </c>
      <c r="C1370" s="1223"/>
      <c r="D1370" s="1223"/>
      <c r="E1370" s="1223"/>
      <c r="F1370" s="1223"/>
      <c r="G1370" s="1223"/>
      <c r="H1370" s="1224">
        <v>0</v>
      </c>
      <c r="I1370" s="1224">
        <v>0</v>
      </c>
      <c r="J1370" s="1225">
        <v>0</v>
      </c>
      <c r="K1370" s="1225"/>
      <c r="L1370" s="1226"/>
      <c r="M1370" s="1033"/>
      <c r="N1370" s="1033"/>
      <c r="O1370" s="1227"/>
    </row>
    <row r="1371" spans="1:15" ht="15" customHeight="1" x14ac:dyDescent="0.15">
      <c r="A1371" s="1036" t="s">
        <v>402</v>
      </c>
      <c r="B1371" s="1030">
        <v>0</v>
      </c>
      <c r="C1371" s="1223"/>
      <c r="D1371" s="1223"/>
      <c r="E1371" s="1223"/>
      <c r="F1371" s="1223"/>
      <c r="G1371" s="1223"/>
      <c r="H1371" s="1224">
        <v>0</v>
      </c>
      <c r="I1371" s="1224">
        <v>0</v>
      </c>
      <c r="J1371" s="1225">
        <v>0</v>
      </c>
      <c r="K1371" s="1225"/>
      <c r="L1371" s="1226"/>
      <c r="M1371" s="1033"/>
      <c r="N1371" s="1033"/>
      <c r="O1371" s="1227"/>
    </row>
    <row r="1372" spans="1:15" ht="15" customHeight="1" x14ac:dyDescent="0.15">
      <c r="A1372" s="1036" t="s">
        <v>403</v>
      </c>
      <c r="B1372" s="1030">
        <v>0</v>
      </c>
      <c r="C1372" s="1223"/>
      <c r="D1372" s="1223"/>
      <c r="E1372" s="1223"/>
      <c r="F1372" s="1223"/>
      <c r="G1372" s="1223"/>
      <c r="H1372" s="1224">
        <v>0</v>
      </c>
      <c r="I1372" s="1224">
        <v>0</v>
      </c>
      <c r="J1372" s="1225">
        <v>0</v>
      </c>
      <c r="K1372" s="1225"/>
      <c r="L1372" s="1226"/>
      <c r="M1372" s="1033"/>
      <c r="N1372" s="1033"/>
      <c r="O1372" s="1227"/>
    </row>
    <row r="1373" spans="1:15" ht="15" customHeight="1" x14ac:dyDescent="0.15">
      <c r="A1373" s="1036" t="s">
        <v>404</v>
      </c>
      <c r="B1373" s="1030">
        <v>0</v>
      </c>
      <c r="C1373" s="1223"/>
      <c r="D1373" s="1223"/>
      <c r="E1373" s="1223"/>
      <c r="F1373" s="1223"/>
      <c r="G1373" s="1223"/>
      <c r="H1373" s="1224">
        <v>0</v>
      </c>
      <c r="I1373" s="1224">
        <v>0</v>
      </c>
      <c r="J1373" s="1225">
        <v>0</v>
      </c>
      <c r="K1373" s="1225"/>
      <c r="L1373" s="1226"/>
      <c r="M1373" s="1033"/>
      <c r="N1373" s="1033"/>
      <c r="O1373" s="1227"/>
    </row>
    <row r="1374" spans="1:15" ht="15" customHeight="1" x14ac:dyDescent="0.15">
      <c r="A1374" s="1036" t="s">
        <v>405</v>
      </c>
      <c r="B1374" s="1030">
        <v>0</v>
      </c>
      <c r="C1374" s="1223"/>
      <c r="D1374" s="1223"/>
      <c r="E1374" s="1223"/>
      <c r="F1374" s="1223"/>
      <c r="G1374" s="1223"/>
      <c r="H1374" s="1224">
        <v>0</v>
      </c>
      <c r="I1374" s="1224">
        <v>0</v>
      </c>
      <c r="J1374" s="1225">
        <v>0</v>
      </c>
      <c r="K1374" s="1225"/>
      <c r="L1374" s="1226"/>
      <c r="M1374" s="1033"/>
      <c r="N1374" s="1033"/>
      <c r="O1374" s="1227"/>
    </row>
    <row r="1375" spans="1:15" ht="15" customHeight="1" x14ac:dyDescent="0.15">
      <c r="A1375" s="1036" t="s">
        <v>954</v>
      </c>
      <c r="B1375" s="1030">
        <v>0</v>
      </c>
      <c r="C1375" s="1223"/>
      <c r="D1375" s="1223"/>
      <c r="E1375" s="1223"/>
      <c r="F1375" s="1223"/>
      <c r="G1375" s="1223"/>
      <c r="H1375" s="1224">
        <v>0</v>
      </c>
      <c r="I1375" s="1224">
        <v>0</v>
      </c>
      <c r="J1375" s="1225">
        <v>0</v>
      </c>
      <c r="K1375" s="1225"/>
      <c r="L1375" s="1226"/>
      <c r="M1375" s="1033"/>
      <c r="N1375" s="1033"/>
      <c r="O1375" s="1227"/>
    </row>
    <row r="1376" spans="1:15" ht="15" customHeight="1" thickBot="1" x14ac:dyDescent="0.2">
      <c r="A1376" s="1217" t="s">
        <v>407</v>
      </c>
      <c r="B1376" s="261">
        <v>0</v>
      </c>
      <c r="C1376" s="1218"/>
      <c r="D1376" s="1218"/>
      <c r="E1376" s="1218"/>
      <c r="F1376" s="1218"/>
      <c r="G1376" s="1218"/>
      <c r="H1376" s="1224">
        <v>0</v>
      </c>
      <c r="I1376" s="1224">
        <v>0</v>
      </c>
      <c r="J1376" s="1225">
        <v>0</v>
      </c>
      <c r="K1376" s="1219"/>
      <c r="L1376" s="1220"/>
      <c r="M1376" s="1221"/>
      <c r="N1376" s="1221"/>
      <c r="O1376" s="1222"/>
    </row>
    <row r="1377" spans="1:15" ht="15" customHeight="1" thickBot="1" x14ac:dyDescent="0.2">
      <c r="A1377" s="449" t="s">
        <v>955</v>
      </c>
      <c r="B1377" s="1208">
        <v>53.55</v>
      </c>
      <c r="C1377" s="1208">
        <v>19.5</v>
      </c>
      <c r="D1377" s="1208">
        <v>0</v>
      </c>
      <c r="E1377" s="1208">
        <v>0</v>
      </c>
      <c r="F1377" s="1208">
        <v>0</v>
      </c>
      <c r="G1377" s="1208">
        <v>8</v>
      </c>
      <c r="H1377" s="1208">
        <v>45.55</v>
      </c>
      <c r="I1377" s="1208">
        <v>73.05</v>
      </c>
      <c r="J1377" s="1209">
        <v>251.67500000000001</v>
      </c>
      <c r="K1377" s="1209">
        <v>5.5252469813391887</v>
      </c>
      <c r="L1377" s="1615" t="s">
        <v>1003</v>
      </c>
      <c r="M1377" s="1211">
        <v>1546000</v>
      </c>
      <c r="N1377" s="1211" t="s">
        <v>636</v>
      </c>
      <c r="O1377" s="562" t="s">
        <v>636</v>
      </c>
    </row>
    <row r="1378" spans="1:15" ht="15" customHeight="1" x14ac:dyDescent="0.15">
      <c r="A1378" s="7" t="s">
        <v>1925</v>
      </c>
      <c r="B1378" s="246"/>
      <c r="C1378" s="246"/>
      <c r="D1378" s="246"/>
      <c r="E1378" s="246"/>
      <c r="F1378" s="246"/>
      <c r="G1378" s="246"/>
      <c r="H1378" s="249"/>
      <c r="I1378" s="249"/>
      <c r="J1378" s="249"/>
      <c r="K1378" s="257"/>
      <c r="L1378" s="258"/>
      <c r="M1378" s="259"/>
      <c r="N1378" s="259"/>
      <c r="O1378" s="259"/>
    </row>
    <row r="1380" spans="1:15" ht="15" customHeight="1" x14ac:dyDescent="0.15">
      <c r="A1380" s="2815" t="s">
        <v>1958</v>
      </c>
      <c r="B1380" s="2815"/>
      <c r="C1380" s="2815"/>
      <c r="D1380" s="2815"/>
      <c r="E1380" s="2815"/>
      <c r="F1380" s="2815"/>
      <c r="G1380" s="2815"/>
      <c r="H1380" s="2815"/>
      <c r="I1380" s="2815"/>
      <c r="J1380" s="2815"/>
      <c r="K1380" s="2815"/>
      <c r="L1380" s="2815"/>
      <c r="M1380" s="2815"/>
      <c r="N1380" s="2815"/>
      <c r="O1380" s="2815"/>
    </row>
    <row r="1381" spans="1:15" ht="15" customHeight="1" x14ac:dyDescent="0.15">
      <c r="A1381" s="263"/>
      <c r="B1381" s="263"/>
      <c r="C1381" s="259"/>
      <c r="D1381" s="259"/>
      <c r="E1381" s="259"/>
      <c r="F1381" s="259"/>
      <c r="G1381" s="259"/>
      <c r="H1381" s="257"/>
      <c r="I1381" s="257"/>
      <c r="J1381" s="257"/>
      <c r="K1381" s="257"/>
      <c r="L1381" s="258"/>
      <c r="M1381" s="259"/>
      <c r="N1381" s="259"/>
      <c r="O1381" s="259"/>
    </row>
    <row r="1382" spans="1:15" ht="15" customHeight="1" thickBot="1" x14ac:dyDescent="0.2">
      <c r="A1382" s="2047" t="s">
        <v>1534</v>
      </c>
      <c r="B1382" s="263"/>
      <c r="C1382" s="259"/>
      <c r="D1382" s="259"/>
      <c r="E1382" s="259"/>
      <c r="F1382" s="259"/>
      <c r="G1382" s="259"/>
      <c r="H1382" s="257"/>
      <c r="I1382" s="257"/>
      <c r="J1382" s="257"/>
      <c r="K1382" s="257"/>
      <c r="L1382" s="258"/>
      <c r="M1382" s="259"/>
      <c r="N1382" s="259"/>
      <c r="O1382" s="259"/>
    </row>
    <row r="1383" spans="1:15" ht="15" customHeight="1" x14ac:dyDescent="0.15">
      <c r="A1383" s="2816" t="s">
        <v>343</v>
      </c>
      <c r="B1383" s="2819" t="s">
        <v>1959</v>
      </c>
      <c r="C1383" s="2820"/>
      <c r="D1383" s="2820"/>
      <c r="E1383" s="2820"/>
      <c r="F1383" s="2820"/>
      <c r="G1383" s="2820"/>
      <c r="H1383" s="2820"/>
      <c r="I1383" s="2820"/>
      <c r="J1383" s="2820"/>
      <c r="K1383" s="2820"/>
      <c r="L1383" s="2820"/>
      <c r="M1383" s="2820"/>
      <c r="N1383" s="2820"/>
      <c r="O1383" s="2821"/>
    </row>
    <row r="1384" spans="1:15" ht="15" customHeight="1" x14ac:dyDescent="0.15">
      <c r="A1384" s="2817"/>
      <c r="B1384" s="2822" t="s">
        <v>205</v>
      </c>
      <c r="C1384" s="2822"/>
      <c r="D1384" s="2822"/>
      <c r="E1384" s="2822"/>
      <c r="F1384" s="2822"/>
      <c r="G1384" s="2822"/>
      <c r="H1384" s="2822"/>
      <c r="I1384" s="2822"/>
      <c r="J1384" s="2283"/>
      <c r="K1384" s="2283" t="s">
        <v>926</v>
      </c>
      <c r="L1384" s="2283"/>
      <c r="M1384" s="1199" t="s">
        <v>453</v>
      </c>
      <c r="N1384" s="1199" t="s">
        <v>932</v>
      </c>
      <c r="O1384" s="1204" t="s">
        <v>932</v>
      </c>
    </row>
    <row r="1385" spans="1:15" ht="15" customHeight="1" x14ac:dyDescent="0.15">
      <c r="A1385" s="2817"/>
      <c r="B1385" s="2283" t="s">
        <v>449</v>
      </c>
      <c r="C1385" s="2283"/>
      <c r="D1385" s="2283" t="s">
        <v>1757</v>
      </c>
      <c r="E1385" s="2283"/>
      <c r="F1385" s="2283"/>
      <c r="G1385" s="2283" t="s">
        <v>933</v>
      </c>
      <c r="H1385" s="2283"/>
      <c r="I1385" s="2283" t="s">
        <v>449</v>
      </c>
      <c r="J1385" s="2308" t="s">
        <v>934</v>
      </c>
      <c r="K1385" s="2308" t="s">
        <v>864</v>
      </c>
      <c r="L1385" s="2308" t="s">
        <v>345</v>
      </c>
      <c r="M1385" s="1200" t="s">
        <v>935</v>
      </c>
      <c r="N1385" s="1200" t="s">
        <v>936</v>
      </c>
      <c r="O1385" s="1205" t="s">
        <v>935</v>
      </c>
    </row>
    <row r="1386" spans="1:15" ht="15" customHeight="1" x14ac:dyDescent="0.15">
      <c r="A1386" s="2817"/>
      <c r="B1386" s="2308" t="s">
        <v>938</v>
      </c>
      <c r="C1386" s="2308" t="s">
        <v>940</v>
      </c>
      <c r="D1386" s="2308" t="s">
        <v>1972</v>
      </c>
      <c r="E1386" s="2308" t="s">
        <v>889</v>
      </c>
      <c r="F1386" s="2308" t="s">
        <v>939</v>
      </c>
      <c r="G1386" s="2308" t="s">
        <v>941</v>
      </c>
      <c r="H1386" s="2308" t="s">
        <v>858</v>
      </c>
      <c r="I1386" s="2308" t="s">
        <v>857</v>
      </c>
      <c r="J1386" s="2308" t="s">
        <v>942</v>
      </c>
      <c r="K1386" s="2308" t="s">
        <v>943</v>
      </c>
      <c r="L1386" s="2308" t="s">
        <v>351</v>
      </c>
      <c r="M1386" s="1200" t="s">
        <v>944</v>
      </c>
      <c r="N1386" s="1200" t="s">
        <v>945</v>
      </c>
      <c r="O1386" s="1205" t="s">
        <v>946</v>
      </c>
    </row>
    <row r="1387" spans="1:15" ht="15" customHeight="1" thickBot="1" x14ac:dyDescent="0.2">
      <c r="A1387" s="2818"/>
      <c r="B1387" s="2032">
        <v>43100</v>
      </c>
      <c r="C1387" s="2309">
        <v>2018</v>
      </c>
      <c r="D1387" s="2309">
        <v>2018</v>
      </c>
      <c r="E1387" s="2309">
        <v>2018</v>
      </c>
      <c r="F1387" s="2309">
        <v>2018</v>
      </c>
      <c r="G1387" s="2309" t="s">
        <v>947</v>
      </c>
      <c r="H1387" s="1203">
        <v>2018</v>
      </c>
      <c r="I1387" s="2032">
        <v>43465</v>
      </c>
      <c r="J1387" s="2032" t="s">
        <v>1960</v>
      </c>
      <c r="K1387" s="2032" t="s">
        <v>1960</v>
      </c>
      <c r="L1387" s="2309" t="s">
        <v>457</v>
      </c>
      <c r="M1387" s="1202" t="s">
        <v>948</v>
      </c>
      <c r="N1387" s="1202" t="s">
        <v>949</v>
      </c>
      <c r="O1387" s="1206" t="s">
        <v>949</v>
      </c>
    </row>
    <row r="1388" spans="1:15" ht="15" customHeight="1" x14ac:dyDescent="0.15">
      <c r="A1388" s="1212" t="s">
        <v>367</v>
      </c>
      <c r="B1388" s="1207">
        <v>12</v>
      </c>
      <c r="C1388" s="1207">
        <v>2</v>
      </c>
      <c r="D1388" s="1207">
        <v>0</v>
      </c>
      <c r="E1388" s="1207">
        <v>0</v>
      </c>
      <c r="F1388" s="1207">
        <v>0</v>
      </c>
      <c r="G1388" s="1207">
        <v>2</v>
      </c>
      <c r="H1388" s="1207">
        <v>10</v>
      </c>
      <c r="I1388" s="1207">
        <v>14</v>
      </c>
      <c r="J1388" s="1213">
        <v>40</v>
      </c>
      <c r="K1388" s="1228">
        <v>4</v>
      </c>
      <c r="L1388" s="405"/>
      <c r="M1388" s="1215"/>
      <c r="N1388" s="1215"/>
      <c r="O1388" s="1216"/>
    </row>
    <row r="1389" spans="1:15" ht="15" customHeight="1" x14ac:dyDescent="0.15">
      <c r="A1389" s="1036" t="s">
        <v>368</v>
      </c>
      <c r="B1389" s="1030">
        <v>0</v>
      </c>
      <c r="C1389" s="1223"/>
      <c r="D1389" s="1223"/>
      <c r="E1389" s="1223"/>
      <c r="F1389" s="1223"/>
      <c r="G1389" s="1223"/>
      <c r="H1389" s="1224">
        <v>0</v>
      </c>
      <c r="I1389" s="1224">
        <v>0</v>
      </c>
      <c r="J1389" s="1225">
        <v>0</v>
      </c>
      <c r="K1389" s="1225"/>
      <c r="L1389" s="1226"/>
      <c r="M1389" s="1033"/>
      <c r="N1389" s="1033"/>
      <c r="O1389" s="1227"/>
    </row>
    <row r="1390" spans="1:15" ht="15" customHeight="1" x14ac:dyDescent="0.15">
      <c r="A1390" s="1036" t="s">
        <v>369</v>
      </c>
      <c r="B1390" s="1030">
        <v>0</v>
      </c>
      <c r="C1390" s="1223"/>
      <c r="D1390" s="1223"/>
      <c r="E1390" s="1223"/>
      <c r="F1390" s="1223"/>
      <c r="G1390" s="1223"/>
      <c r="H1390" s="1224">
        <v>0</v>
      </c>
      <c r="I1390" s="1224">
        <v>0</v>
      </c>
      <c r="J1390" s="1225">
        <v>0</v>
      </c>
      <c r="K1390" s="1225"/>
      <c r="L1390" s="1226"/>
      <c r="M1390" s="1033"/>
      <c r="N1390" s="1033"/>
      <c r="O1390" s="1227"/>
    </row>
    <row r="1391" spans="1:15" ht="15" customHeight="1" x14ac:dyDescent="0.15">
      <c r="A1391" s="1036" t="s">
        <v>370</v>
      </c>
      <c r="B1391" s="1030">
        <v>12</v>
      </c>
      <c r="C1391" s="1223">
        <v>2</v>
      </c>
      <c r="D1391" s="1223">
        <v>0</v>
      </c>
      <c r="E1391" s="1223">
        <v>0</v>
      </c>
      <c r="F1391" s="1223">
        <v>0</v>
      </c>
      <c r="G1391" s="1223">
        <v>2</v>
      </c>
      <c r="H1391" s="1224">
        <v>10</v>
      </c>
      <c r="I1391" s="1224">
        <v>14</v>
      </c>
      <c r="J1391" s="1225">
        <v>40</v>
      </c>
      <c r="K1391" s="1223">
        <v>4</v>
      </c>
      <c r="L1391" s="2160" t="s">
        <v>1003</v>
      </c>
      <c r="M1391" s="1033">
        <v>4500000</v>
      </c>
      <c r="N1391" s="1143" t="s">
        <v>636</v>
      </c>
      <c r="O1391" s="1144" t="s">
        <v>636</v>
      </c>
    </row>
    <row r="1392" spans="1:15" ht="15" customHeight="1" x14ac:dyDescent="0.15">
      <c r="A1392" s="1036" t="s">
        <v>371</v>
      </c>
      <c r="B1392" s="1030">
        <v>0</v>
      </c>
      <c r="C1392" s="1223"/>
      <c r="D1392" s="1223"/>
      <c r="E1392" s="1223"/>
      <c r="F1392" s="1223"/>
      <c r="G1392" s="1223"/>
      <c r="H1392" s="1224">
        <v>0</v>
      </c>
      <c r="I1392" s="1224">
        <v>0</v>
      </c>
      <c r="J1392" s="1225">
        <v>0</v>
      </c>
      <c r="K1392" s="1225"/>
      <c r="L1392" s="1226"/>
      <c r="M1392" s="1033"/>
      <c r="N1392" s="1033"/>
      <c r="O1392" s="1227"/>
    </row>
    <row r="1393" spans="1:15" ht="15" customHeight="1" x14ac:dyDescent="0.15">
      <c r="A1393" s="1036" t="s">
        <v>372</v>
      </c>
      <c r="B1393" s="1030">
        <v>0</v>
      </c>
      <c r="C1393" s="1223"/>
      <c r="D1393" s="1223"/>
      <c r="E1393" s="1223"/>
      <c r="F1393" s="1223"/>
      <c r="G1393" s="1223"/>
      <c r="H1393" s="1224">
        <v>0</v>
      </c>
      <c r="I1393" s="1224">
        <v>0</v>
      </c>
      <c r="J1393" s="1225">
        <v>0</v>
      </c>
      <c r="K1393" s="1225"/>
      <c r="L1393" s="1226"/>
      <c r="M1393" s="1033"/>
      <c r="N1393" s="1033"/>
      <c r="O1393" s="1227"/>
    </row>
    <row r="1394" spans="1:15" ht="15" customHeight="1" x14ac:dyDescent="0.15">
      <c r="A1394" s="1036" t="s">
        <v>373</v>
      </c>
      <c r="B1394" s="1030">
        <v>0</v>
      </c>
      <c r="C1394" s="1223"/>
      <c r="D1394" s="1223"/>
      <c r="E1394" s="1223"/>
      <c r="F1394" s="1223"/>
      <c r="G1394" s="1223"/>
      <c r="H1394" s="1224">
        <v>0</v>
      </c>
      <c r="I1394" s="1224">
        <v>0</v>
      </c>
      <c r="J1394" s="1225">
        <v>0</v>
      </c>
      <c r="K1394" s="1225"/>
      <c r="L1394" s="1226"/>
      <c r="M1394" s="1033"/>
      <c r="N1394" s="1033"/>
      <c r="O1394" s="1227"/>
    </row>
    <row r="1395" spans="1:15" ht="15" customHeight="1" x14ac:dyDescent="0.15">
      <c r="A1395" s="1036" t="s">
        <v>950</v>
      </c>
      <c r="B1395" s="1030">
        <v>0</v>
      </c>
      <c r="C1395" s="1223"/>
      <c r="D1395" s="1223"/>
      <c r="E1395" s="1223"/>
      <c r="F1395" s="1223"/>
      <c r="G1395" s="1223"/>
      <c r="H1395" s="1224">
        <v>0</v>
      </c>
      <c r="I1395" s="1224">
        <v>0</v>
      </c>
      <c r="J1395" s="1225">
        <v>0</v>
      </c>
      <c r="K1395" s="1225"/>
      <c r="L1395" s="1226"/>
      <c r="M1395" s="1033"/>
      <c r="N1395" s="1033"/>
      <c r="O1395" s="1227"/>
    </row>
    <row r="1396" spans="1:15" ht="15" customHeight="1" x14ac:dyDescent="0.15">
      <c r="A1396" s="1036" t="s">
        <v>375</v>
      </c>
      <c r="B1396" s="1030">
        <v>0</v>
      </c>
      <c r="C1396" s="1223"/>
      <c r="D1396" s="1223"/>
      <c r="E1396" s="1223"/>
      <c r="F1396" s="1223"/>
      <c r="G1396" s="1223"/>
      <c r="H1396" s="1224">
        <v>0</v>
      </c>
      <c r="I1396" s="1224">
        <v>0</v>
      </c>
      <c r="J1396" s="1225">
        <v>0</v>
      </c>
      <c r="K1396" s="1225"/>
      <c r="L1396" s="1226"/>
      <c r="M1396" s="1033"/>
      <c r="N1396" s="1033"/>
      <c r="O1396" s="1227"/>
    </row>
    <row r="1397" spans="1:15" ht="15" customHeight="1" x14ac:dyDescent="0.15">
      <c r="A1397" s="1036" t="s">
        <v>951</v>
      </c>
      <c r="B1397" s="1030">
        <v>0</v>
      </c>
      <c r="C1397" s="1223"/>
      <c r="D1397" s="1223"/>
      <c r="E1397" s="1223"/>
      <c r="F1397" s="1223"/>
      <c r="G1397" s="1223"/>
      <c r="H1397" s="1224">
        <v>0</v>
      </c>
      <c r="I1397" s="1224">
        <v>0</v>
      </c>
      <c r="J1397" s="1225">
        <v>0</v>
      </c>
      <c r="K1397" s="1225"/>
      <c r="L1397" s="1226"/>
      <c r="M1397" s="1033"/>
      <c r="N1397" s="1033"/>
      <c r="O1397" s="1227"/>
    </row>
    <row r="1398" spans="1:15" ht="15" customHeight="1" x14ac:dyDescent="0.15">
      <c r="A1398" s="1036" t="s">
        <v>377</v>
      </c>
      <c r="B1398" s="1030">
        <v>0</v>
      </c>
      <c r="C1398" s="1223"/>
      <c r="D1398" s="1223"/>
      <c r="E1398" s="1223"/>
      <c r="F1398" s="1223"/>
      <c r="G1398" s="1223"/>
      <c r="H1398" s="1224">
        <v>0</v>
      </c>
      <c r="I1398" s="1224">
        <v>0</v>
      </c>
      <c r="J1398" s="1225">
        <v>0</v>
      </c>
      <c r="K1398" s="1225"/>
      <c r="L1398" s="1226"/>
      <c r="M1398" s="1033"/>
      <c r="N1398" s="1033"/>
      <c r="O1398" s="1227"/>
    </row>
    <row r="1399" spans="1:15" ht="15" customHeight="1" x14ac:dyDescent="0.15">
      <c r="A1399" s="1036" t="s">
        <v>378</v>
      </c>
      <c r="B1399" s="1030">
        <v>0</v>
      </c>
      <c r="C1399" s="1223"/>
      <c r="D1399" s="1223"/>
      <c r="E1399" s="1223"/>
      <c r="F1399" s="1223"/>
      <c r="G1399" s="1223"/>
      <c r="H1399" s="1224">
        <v>0</v>
      </c>
      <c r="I1399" s="1224">
        <v>0</v>
      </c>
      <c r="J1399" s="1225">
        <v>0</v>
      </c>
      <c r="K1399" s="1225"/>
      <c r="L1399" s="1226"/>
      <c r="M1399" s="1033"/>
      <c r="N1399" s="1033"/>
      <c r="O1399" s="1227"/>
    </row>
    <row r="1400" spans="1:15" ht="15" customHeight="1" x14ac:dyDescent="0.15">
      <c r="A1400" s="1036" t="s">
        <v>952</v>
      </c>
      <c r="B1400" s="1030">
        <v>0</v>
      </c>
      <c r="C1400" s="1223"/>
      <c r="D1400" s="1223"/>
      <c r="E1400" s="1223"/>
      <c r="F1400" s="1223"/>
      <c r="G1400" s="1223"/>
      <c r="H1400" s="1224">
        <v>0</v>
      </c>
      <c r="I1400" s="1224">
        <v>0</v>
      </c>
      <c r="J1400" s="1225">
        <v>0</v>
      </c>
      <c r="K1400" s="1225"/>
      <c r="L1400" s="1226"/>
      <c r="M1400" s="1033"/>
      <c r="N1400" s="1033"/>
      <c r="O1400" s="1227"/>
    </row>
    <row r="1401" spans="1:15" ht="15" customHeight="1" x14ac:dyDescent="0.15">
      <c r="A1401" s="1036" t="s">
        <v>380</v>
      </c>
      <c r="B1401" s="1030">
        <v>0</v>
      </c>
      <c r="C1401" s="1223"/>
      <c r="D1401" s="1223"/>
      <c r="E1401" s="1223"/>
      <c r="F1401" s="1223"/>
      <c r="G1401" s="1223"/>
      <c r="H1401" s="1224">
        <v>0</v>
      </c>
      <c r="I1401" s="1224">
        <v>0</v>
      </c>
      <c r="J1401" s="1225">
        <v>0</v>
      </c>
      <c r="K1401" s="1225"/>
      <c r="L1401" s="1226"/>
      <c r="M1401" s="1033"/>
      <c r="N1401" s="1033"/>
      <c r="O1401" s="1227"/>
    </row>
    <row r="1402" spans="1:15" ht="15" customHeight="1" x14ac:dyDescent="0.15">
      <c r="A1402" s="1036" t="s">
        <v>381</v>
      </c>
      <c r="B1402" s="1030">
        <v>0</v>
      </c>
      <c r="C1402" s="1223"/>
      <c r="D1402" s="1223"/>
      <c r="E1402" s="1223"/>
      <c r="F1402" s="1223"/>
      <c r="G1402" s="1223"/>
      <c r="H1402" s="1224">
        <v>0</v>
      </c>
      <c r="I1402" s="1224">
        <v>0</v>
      </c>
      <c r="J1402" s="1225">
        <v>0</v>
      </c>
      <c r="K1402" s="1225"/>
      <c r="L1402" s="1226"/>
      <c r="M1402" s="1033"/>
      <c r="N1402" s="1033"/>
      <c r="O1402" s="1227"/>
    </row>
    <row r="1403" spans="1:15" ht="15" customHeight="1" x14ac:dyDescent="0.15">
      <c r="A1403" s="1036" t="s">
        <v>382</v>
      </c>
      <c r="B1403" s="1030">
        <v>0</v>
      </c>
      <c r="C1403" s="1223"/>
      <c r="D1403" s="1223"/>
      <c r="E1403" s="1223"/>
      <c r="F1403" s="1223"/>
      <c r="G1403" s="1223"/>
      <c r="H1403" s="1224">
        <v>0</v>
      </c>
      <c r="I1403" s="1224">
        <v>0</v>
      </c>
      <c r="J1403" s="1225">
        <v>0</v>
      </c>
      <c r="K1403" s="1225"/>
      <c r="L1403" s="1226"/>
      <c r="M1403" s="1033"/>
      <c r="N1403" s="1033"/>
      <c r="O1403" s="1227"/>
    </row>
    <row r="1404" spans="1:15" ht="15" customHeight="1" x14ac:dyDescent="0.15">
      <c r="A1404" s="484" t="s">
        <v>953</v>
      </c>
      <c r="B1404" s="1076">
        <v>177.5</v>
      </c>
      <c r="C1404" s="1076">
        <v>2</v>
      </c>
      <c r="D1404" s="1076">
        <v>0</v>
      </c>
      <c r="E1404" s="1076">
        <v>100</v>
      </c>
      <c r="F1404" s="1076">
        <v>30</v>
      </c>
      <c r="G1404" s="1076">
        <v>2</v>
      </c>
      <c r="H1404" s="1076">
        <v>45.5</v>
      </c>
      <c r="I1404" s="1076">
        <v>49.5</v>
      </c>
      <c r="J1404" s="1228">
        <v>296.5</v>
      </c>
      <c r="K1404" s="1228">
        <v>6.5164835164835164</v>
      </c>
      <c r="L1404" s="1230"/>
      <c r="M1404" s="1070"/>
      <c r="N1404" s="1070"/>
      <c r="O1404" s="1231"/>
    </row>
    <row r="1405" spans="1:15" ht="15" customHeight="1" x14ac:dyDescent="0.15">
      <c r="A1405" s="1036" t="s">
        <v>384</v>
      </c>
      <c r="B1405" s="1030">
        <v>27.5</v>
      </c>
      <c r="C1405" s="1223">
        <v>0</v>
      </c>
      <c r="D1405" s="1223">
        <v>0</v>
      </c>
      <c r="E1405" s="1223">
        <v>0</v>
      </c>
      <c r="F1405" s="1223">
        <v>0</v>
      </c>
      <c r="G1405" s="1223">
        <v>0</v>
      </c>
      <c r="H1405" s="1224">
        <v>27.5</v>
      </c>
      <c r="I1405" s="1224">
        <v>27.5</v>
      </c>
      <c r="J1405" s="1225">
        <v>170.5</v>
      </c>
      <c r="K1405" s="1223">
        <v>6.2</v>
      </c>
      <c r="L1405" s="2160" t="s">
        <v>1003</v>
      </c>
      <c r="M1405" s="1033">
        <v>4500000</v>
      </c>
      <c r="N1405" s="1143" t="s">
        <v>636</v>
      </c>
      <c r="O1405" s="1144" t="s">
        <v>636</v>
      </c>
    </row>
    <row r="1406" spans="1:15" ht="15" customHeight="1" x14ac:dyDescent="0.15">
      <c r="A1406" s="1036" t="s">
        <v>385</v>
      </c>
      <c r="B1406" s="1030">
        <v>150</v>
      </c>
      <c r="C1406" s="1223">
        <v>2</v>
      </c>
      <c r="D1406" s="1223">
        <v>0</v>
      </c>
      <c r="E1406" s="1223">
        <v>100</v>
      </c>
      <c r="F1406" s="1223">
        <v>30</v>
      </c>
      <c r="G1406" s="1223">
        <v>2</v>
      </c>
      <c r="H1406" s="1224">
        <v>18</v>
      </c>
      <c r="I1406" s="1224">
        <v>22</v>
      </c>
      <c r="J1406" s="1225">
        <v>126</v>
      </c>
      <c r="K1406" s="1223">
        <v>7</v>
      </c>
      <c r="L1406" s="2160" t="s">
        <v>1003</v>
      </c>
      <c r="M1406" s="1033">
        <v>4500000</v>
      </c>
      <c r="N1406" s="1143" t="s">
        <v>636</v>
      </c>
      <c r="O1406" s="1144" t="s">
        <v>636</v>
      </c>
    </row>
    <row r="1407" spans="1:15" ht="15" customHeight="1" x14ac:dyDescent="0.15">
      <c r="A1407" s="1036" t="s">
        <v>386</v>
      </c>
      <c r="B1407" s="1030">
        <v>0</v>
      </c>
      <c r="C1407" s="1223"/>
      <c r="D1407" s="1223"/>
      <c r="E1407" s="1223"/>
      <c r="F1407" s="1223"/>
      <c r="G1407" s="1223"/>
      <c r="H1407" s="1224">
        <v>0</v>
      </c>
      <c r="I1407" s="1224">
        <v>0</v>
      </c>
      <c r="J1407" s="1225">
        <v>0</v>
      </c>
      <c r="K1407" s="1225"/>
      <c r="L1407" s="1226"/>
      <c r="M1407" s="1033"/>
      <c r="N1407" s="1033"/>
      <c r="O1407" s="1227"/>
    </row>
    <row r="1408" spans="1:15" ht="15" customHeight="1" x14ac:dyDescent="0.15">
      <c r="A1408" s="1036" t="s">
        <v>387</v>
      </c>
      <c r="B1408" s="1030">
        <v>0</v>
      </c>
      <c r="C1408" s="1223"/>
      <c r="D1408" s="1223"/>
      <c r="E1408" s="1223"/>
      <c r="F1408" s="1223"/>
      <c r="G1408" s="1223"/>
      <c r="H1408" s="1224">
        <v>0</v>
      </c>
      <c r="I1408" s="1224">
        <v>0</v>
      </c>
      <c r="J1408" s="1225">
        <v>0</v>
      </c>
      <c r="K1408" s="1225"/>
      <c r="L1408" s="1226"/>
      <c r="M1408" s="1033"/>
      <c r="N1408" s="1033"/>
      <c r="O1408" s="1227"/>
    </row>
    <row r="1409" spans="1:15" ht="15" customHeight="1" x14ac:dyDescent="0.15">
      <c r="A1409" s="1036" t="s">
        <v>388</v>
      </c>
      <c r="B1409" s="1030">
        <v>0</v>
      </c>
      <c r="C1409" s="1223"/>
      <c r="D1409" s="1223"/>
      <c r="E1409" s="1223"/>
      <c r="F1409" s="1223"/>
      <c r="G1409" s="1223"/>
      <c r="H1409" s="1224">
        <v>0</v>
      </c>
      <c r="I1409" s="1224">
        <v>0</v>
      </c>
      <c r="J1409" s="1225">
        <v>0</v>
      </c>
      <c r="K1409" s="1225"/>
      <c r="L1409" s="1226"/>
      <c r="M1409" s="1033"/>
      <c r="N1409" s="1033"/>
      <c r="O1409" s="1227"/>
    </row>
    <row r="1410" spans="1:15" ht="15" customHeight="1" x14ac:dyDescent="0.15">
      <c r="A1410" s="1232" t="s">
        <v>389</v>
      </c>
      <c r="B1410" s="1076">
        <v>69</v>
      </c>
      <c r="C1410" s="1076">
        <v>10</v>
      </c>
      <c r="D1410" s="1076">
        <v>0</v>
      </c>
      <c r="E1410" s="1076">
        <v>8</v>
      </c>
      <c r="F1410" s="1076">
        <v>5</v>
      </c>
      <c r="G1410" s="1076">
        <v>17</v>
      </c>
      <c r="H1410" s="1076">
        <v>41</v>
      </c>
      <c r="I1410" s="1076">
        <v>68</v>
      </c>
      <c r="J1410" s="1228">
        <v>252.5</v>
      </c>
      <c r="K1410" s="1228">
        <v>6.1585365853658534</v>
      </c>
      <c r="L1410" s="1230"/>
      <c r="M1410" s="1070"/>
      <c r="N1410" s="1070"/>
      <c r="O1410" s="1231"/>
    </row>
    <row r="1411" spans="1:15" ht="15" customHeight="1" x14ac:dyDescent="0.15">
      <c r="A1411" s="1036" t="s">
        <v>390</v>
      </c>
      <c r="B1411" s="1030">
        <v>20</v>
      </c>
      <c r="C1411" s="1223">
        <v>0</v>
      </c>
      <c r="D1411" s="1223">
        <v>0</v>
      </c>
      <c r="E1411" s="1223">
        <v>3</v>
      </c>
      <c r="F1411" s="1223">
        <v>2</v>
      </c>
      <c r="G1411" s="1223">
        <v>6</v>
      </c>
      <c r="H1411" s="1224">
        <v>9</v>
      </c>
      <c r="I1411" s="1224">
        <v>15</v>
      </c>
      <c r="J1411" s="1225">
        <v>54</v>
      </c>
      <c r="K1411" s="1223">
        <v>6</v>
      </c>
      <c r="L1411" s="2160" t="s">
        <v>1003</v>
      </c>
      <c r="M1411" s="1033">
        <v>4500000</v>
      </c>
      <c r="N1411" s="1143" t="s">
        <v>636</v>
      </c>
      <c r="O1411" s="1144" t="s">
        <v>636</v>
      </c>
    </row>
    <row r="1412" spans="1:15" ht="15" customHeight="1" x14ac:dyDescent="0.15">
      <c r="A1412" s="1036" t="s">
        <v>391</v>
      </c>
      <c r="B1412" s="1030">
        <v>0</v>
      </c>
      <c r="C1412" s="1223"/>
      <c r="D1412" s="1223"/>
      <c r="E1412" s="1223"/>
      <c r="F1412" s="1223"/>
      <c r="G1412" s="1223"/>
      <c r="H1412" s="1224">
        <v>0</v>
      </c>
      <c r="I1412" s="1224">
        <v>0</v>
      </c>
      <c r="J1412" s="1225">
        <v>0</v>
      </c>
      <c r="K1412" s="1223"/>
      <c r="L1412" s="1226"/>
      <c r="M1412" s="1033"/>
      <c r="N1412" s="1033"/>
      <c r="O1412" s="1227"/>
    </row>
    <row r="1413" spans="1:15" ht="15" customHeight="1" x14ac:dyDescent="0.15">
      <c r="A1413" s="1036" t="s">
        <v>392</v>
      </c>
      <c r="B1413" s="1030">
        <v>0</v>
      </c>
      <c r="C1413" s="1223"/>
      <c r="D1413" s="1223"/>
      <c r="E1413" s="1223"/>
      <c r="F1413" s="1223"/>
      <c r="G1413" s="1223"/>
      <c r="H1413" s="1224">
        <v>0</v>
      </c>
      <c r="I1413" s="1224">
        <v>0</v>
      </c>
      <c r="J1413" s="1225">
        <v>0</v>
      </c>
      <c r="K1413" s="1223"/>
      <c r="L1413" s="1226"/>
      <c r="M1413" s="1033"/>
      <c r="N1413" s="1033"/>
      <c r="O1413" s="1227"/>
    </row>
    <row r="1414" spans="1:15" ht="15" customHeight="1" x14ac:dyDescent="0.15">
      <c r="A1414" s="1036" t="s">
        <v>393</v>
      </c>
      <c r="B1414" s="1030">
        <v>4</v>
      </c>
      <c r="C1414" s="1223">
        <v>0</v>
      </c>
      <c r="D1414" s="1223">
        <v>0</v>
      </c>
      <c r="E1414" s="1223">
        <v>0</v>
      </c>
      <c r="F1414" s="1223">
        <v>0</v>
      </c>
      <c r="G1414" s="1223">
        <v>0</v>
      </c>
      <c r="H1414" s="1224">
        <v>4</v>
      </c>
      <c r="I1414" s="1224">
        <v>4</v>
      </c>
      <c r="J1414" s="1225">
        <v>24</v>
      </c>
      <c r="K1414" s="1223">
        <v>6</v>
      </c>
      <c r="L1414" s="2160" t="s">
        <v>1003</v>
      </c>
      <c r="M1414" s="1033">
        <v>4500000</v>
      </c>
      <c r="N1414" s="1033"/>
      <c r="O1414" s="1227"/>
    </row>
    <row r="1415" spans="1:15" ht="15" customHeight="1" x14ac:dyDescent="0.15">
      <c r="A1415" s="1036" t="s">
        <v>394</v>
      </c>
      <c r="B1415" s="1030">
        <v>5</v>
      </c>
      <c r="C1415" s="1223">
        <v>2</v>
      </c>
      <c r="D1415" s="1223">
        <v>0</v>
      </c>
      <c r="E1415" s="1223">
        <v>0</v>
      </c>
      <c r="F1415" s="1223">
        <v>0</v>
      </c>
      <c r="G1415" s="1223">
        <v>2</v>
      </c>
      <c r="H1415" s="1224">
        <v>3</v>
      </c>
      <c r="I1415" s="1224">
        <v>7</v>
      </c>
      <c r="J1415" s="1225">
        <v>19.5</v>
      </c>
      <c r="K1415" s="1223">
        <v>6.5</v>
      </c>
      <c r="L1415" s="2160" t="s">
        <v>1003</v>
      </c>
      <c r="M1415" s="1033">
        <v>4500000</v>
      </c>
      <c r="N1415" s="1143" t="s">
        <v>636</v>
      </c>
      <c r="O1415" s="1144" t="s">
        <v>636</v>
      </c>
    </row>
    <row r="1416" spans="1:15" ht="15" customHeight="1" x14ac:dyDescent="0.15">
      <c r="A1416" s="1036" t="s">
        <v>395</v>
      </c>
      <c r="B1416" s="1030">
        <v>24</v>
      </c>
      <c r="C1416" s="1223">
        <v>3</v>
      </c>
      <c r="D1416" s="1223">
        <v>0</v>
      </c>
      <c r="E1416" s="1223">
        <v>2</v>
      </c>
      <c r="F1416" s="1223">
        <v>3</v>
      </c>
      <c r="G1416" s="1223">
        <v>6</v>
      </c>
      <c r="H1416" s="1224">
        <v>15</v>
      </c>
      <c r="I1416" s="1224">
        <v>24</v>
      </c>
      <c r="J1416" s="1225">
        <v>105</v>
      </c>
      <c r="K1416" s="1223">
        <v>7</v>
      </c>
      <c r="L1416" s="2160" t="s">
        <v>1003</v>
      </c>
      <c r="M1416" s="1033">
        <v>4500000</v>
      </c>
      <c r="N1416" s="1143" t="s">
        <v>636</v>
      </c>
      <c r="O1416" s="1144" t="s">
        <v>636</v>
      </c>
    </row>
    <row r="1417" spans="1:15" ht="15" customHeight="1" x14ac:dyDescent="0.15">
      <c r="A1417" s="1036" t="s">
        <v>396</v>
      </c>
      <c r="B1417" s="1030">
        <v>0</v>
      </c>
      <c r="C1417" s="1223"/>
      <c r="D1417" s="1223"/>
      <c r="E1417" s="1223"/>
      <c r="F1417" s="1223"/>
      <c r="G1417" s="1223"/>
      <c r="H1417" s="1224">
        <v>0</v>
      </c>
      <c r="I1417" s="1224">
        <v>0</v>
      </c>
      <c r="J1417" s="1225">
        <v>0</v>
      </c>
      <c r="K1417" s="1223"/>
      <c r="L1417" s="1226"/>
      <c r="M1417" s="1033"/>
      <c r="N1417" s="1033"/>
      <c r="O1417" s="1227"/>
    </row>
    <row r="1418" spans="1:15" ht="15" customHeight="1" x14ac:dyDescent="0.15">
      <c r="A1418" s="1036" t="s">
        <v>397</v>
      </c>
      <c r="B1418" s="1030">
        <v>16</v>
      </c>
      <c r="C1418" s="1223">
        <v>5</v>
      </c>
      <c r="D1418" s="1223">
        <v>0</v>
      </c>
      <c r="E1418" s="1223">
        <v>3</v>
      </c>
      <c r="F1418" s="1223">
        <v>0</v>
      </c>
      <c r="G1418" s="1223">
        <v>3</v>
      </c>
      <c r="H1418" s="1224">
        <v>10</v>
      </c>
      <c r="I1418" s="1224">
        <v>18</v>
      </c>
      <c r="J1418" s="1225">
        <v>50</v>
      </c>
      <c r="K1418" s="1223">
        <v>5</v>
      </c>
      <c r="L1418" s="2160" t="s">
        <v>1003</v>
      </c>
      <c r="M1418" s="1033">
        <v>4500000</v>
      </c>
      <c r="N1418" s="1143" t="s">
        <v>636</v>
      </c>
      <c r="O1418" s="1144" t="s">
        <v>636</v>
      </c>
    </row>
    <row r="1419" spans="1:15" ht="15" customHeight="1" x14ac:dyDescent="0.15">
      <c r="A1419" s="1232" t="s">
        <v>398</v>
      </c>
      <c r="B1419" s="1076">
        <v>295</v>
      </c>
      <c r="C1419" s="1076">
        <v>2</v>
      </c>
      <c r="D1419" s="1076">
        <v>0</v>
      </c>
      <c r="E1419" s="1076">
        <v>164</v>
      </c>
      <c r="F1419" s="1076">
        <v>25</v>
      </c>
      <c r="G1419" s="1076">
        <v>1</v>
      </c>
      <c r="H1419" s="1076">
        <v>154</v>
      </c>
      <c r="I1419" s="1076">
        <v>108</v>
      </c>
      <c r="J1419" s="1228">
        <v>923</v>
      </c>
      <c r="K1419" s="1228">
        <v>5.9935064935064934</v>
      </c>
      <c r="L1419" s="1230"/>
      <c r="M1419" s="1070"/>
      <c r="N1419" s="1070"/>
      <c r="O1419" s="1231"/>
    </row>
    <row r="1420" spans="1:15" ht="15" customHeight="1" x14ac:dyDescent="0.15">
      <c r="A1420" s="1036" t="s">
        <v>399</v>
      </c>
      <c r="B1420" s="1030">
        <v>99</v>
      </c>
      <c r="C1420" s="1223">
        <v>0</v>
      </c>
      <c r="D1420" s="1223">
        <v>0</v>
      </c>
      <c r="E1420" s="1223">
        <v>29</v>
      </c>
      <c r="F1420" s="1223">
        <v>20</v>
      </c>
      <c r="G1420" s="1223">
        <v>0</v>
      </c>
      <c r="H1420" s="1224">
        <v>99</v>
      </c>
      <c r="I1420" s="1224">
        <v>50</v>
      </c>
      <c r="J1420" s="1225">
        <v>594</v>
      </c>
      <c r="K1420" s="1223">
        <v>6</v>
      </c>
      <c r="L1420" s="2160" t="s">
        <v>1003</v>
      </c>
      <c r="M1420" s="1033">
        <v>4500000</v>
      </c>
      <c r="N1420" s="1143" t="s">
        <v>636</v>
      </c>
      <c r="O1420" s="1144" t="s">
        <v>636</v>
      </c>
    </row>
    <row r="1421" spans="1:15" ht="15" customHeight="1" x14ac:dyDescent="0.15">
      <c r="A1421" s="1036" t="s">
        <v>400</v>
      </c>
      <c r="B1421" s="1030">
        <v>4</v>
      </c>
      <c r="C1421" s="1223">
        <v>0</v>
      </c>
      <c r="D1421" s="1223">
        <v>0</v>
      </c>
      <c r="E1421" s="1223">
        <v>0</v>
      </c>
      <c r="F1421" s="1223">
        <v>0</v>
      </c>
      <c r="G1421" s="1223">
        <v>0</v>
      </c>
      <c r="H1421" s="1224">
        <v>4</v>
      </c>
      <c r="I1421" s="1224">
        <v>4</v>
      </c>
      <c r="J1421" s="1225">
        <v>20</v>
      </c>
      <c r="K1421" s="1223">
        <v>5</v>
      </c>
      <c r="L1421" s="2160" t="s">
        <v>1003</v>
      </c>
      <c r="M1421" s="1033">
        <v>4500000</v>
      </c>
      <c r="N1421" s="1143" t="s">
        <v>636</v>
      </c>
      <c r="O1421" s="1144" t="s">
        <v>636</v>
      </c>
    </row>
    <row r="1422" spans="1:15" ht="15" customHeight="1" x14ac:dyDescent="0.15">
      <c r="A1422" s="1036" t="s">
        <v>401</v>
      </c>
      <c r="B1422" s="1030">
        <v>0</v>
      </c>
      <c r="C1422" s="1223"/>
      <c r="D1422" s="1223"/>
      <c r="E1422" s="1223"/>
      <c r="F1422" s="1223"/>
      <c r="G1422" s="1223"/>
      <c r="H1422" s="1224">
        <v>0</v>
      </c>
      <c r="I1422" s="1224">
        <v>0</v>
      </c>
      <c r="J1422" s="1225">
        <v>0</v>
      </c>
      <c r="K1422" s="1223"/>
      <c r="L1422" s="1226"/>
      <c r="M1422" s="1033"/>
      <c r="N1422" s="1033"/>
      <c r="O1422" s="1227"/>
    </row>
    <row r="1423" spans="1:15" ht="15" customHeight="1" x14ac:dyDescent="0.15">
      <c r="A1423" s="1036" t="s">
        <v>402</v>
      </c>
      <c r="B1423" s="1030">
        <v>0</v>
      </c>
      <c r="C1423" s="1223"/>
      <c r="D1423" s="1223"/>
      <c r="E1423" s="1223"/>
      <c r="F1423" s="1223"/>
      <c r="G1423" s="1223"/>
      <c r="H1423" s="1224">
        <v>0</v>
      </c>
      <c r="I1423" s="1224">
        <v>0</v>
      </c>
      <c r="J1423" s="1225">
        <v>0</v>
      </c>
      <c r="K1423" s="1223"/>
      <c r="L1423" s="1226"/>
      <c r="M1423" s="1033"/>
      <c r="N1423" s="1033"/>
      <c r="O1423" s="1227"/>
    </row>
    <row r="1424" spans="1:15" ht="15" customHeight="1" x14ac:dyDescent="0.15">
      <c r="A1424" s="1036" t="s">
        <v>403</v>
      </c>
      <c r="B1424" s="1030">
        <v>3</v>
      </c>
      <c r="C1424" s="1223">
        <v>0</v>
      </c>
      <c r="D1424" s="1223">
        <v>0</v>
      </c>
      <c r="E1424" s="1223">
        <v>0</v>
      </c>
      <c r="F1424" s="1223">
        <v>0</v>
      </c>
      <c r="G1424" s="1223">
        <v>0</v>
      </c>
      <c r="H1424" s="1224">
        <v>3</v>
      </c>
      <c r="I1424" s="1224">
        <v>3</v>
      </c>
      <c r="J1424" s="1225">
        <v>21</v>
      </c>
      <c r="K1424" s="1223">
        <v>7</v>
      </c>
      <c r="L1424" s="2160" t="s">
        <v>1003</v>
      </c>
      <c r="M1424" s="1033">
        <v>4500000</v>
      </c>
      <c r="N1424" s="1143" t="s">
        <v>636</v>
      </c>
      <c r="O1424" s="1144" t="s">
        <v>636</v>
      </c>
    </row>
    <row r="1425" spans="1:15" ht="15" customHeight="1" x14ac:dyDescent="0.15">
      <c r="A1425" s="1036" t="s">
        <v>404</v>
      </c>
      <c r="B1425" s="1030">
        <v>185</v>
      </c>
      <c r="C1425" s="1223">
        <v>0</v>
      </c>
      <c r="D1425" s="1223">
        <v>0</v>
      </c>
      <c r="E1425" s="1223">
        <v>135</v>
      </c>
      <c r="F1425" s="1223">
        <v>5</v>
      </c>
      <c r="G1425" s="1223">
        <v>0</v>
      </c>
      <c r="H1425" s="1224">
        <v>45</v>
      </c>
      <c r="I1425" s="1224">
        <v>45</v>
      </c>
      <c r="J1425" s="1225">
        <v>270</v>
      </c>
      <c r="K1425" s="1223">
        <v>6</v>
      </c>
      <c r="L1425" s="2160" t="s">
        <v>1003</v>
      </c>
      <c r="M1425" s="1033">
        <v>4500000</v>
      </c>
      <c r="N1425" s="1143" t="s">
        <v>636</v>
      </c>
      <c r="O1425" s="1144" t="s">
        <v>636</v>
      </c>
    </row>
    <row r="1426" spans="1:15" ht="15" customHeight="1" x14ac:dyDescent="0.15">
      <c r="A1426" s="1036" t="s">
        <v>405</v>
      </c>
      <c r="B1426" s="1030">
        <v>0</v>
      </c>
      <c r="C1426" s="1223"/>
      <c r="D1426" s="1223"/>
      <c r="E1426" s="1223"/>
      <c r="F1426" s="1223"/>
      <c r="G1426" s="1223"/>
      <c r="H1426" s="1224">
        <v>0</v>
      </c>
      <c r="I1426" s="1224">
        <v>0</v>
      </c>
      <c r="J1426" s="1225">
        <v>0</v>
      </c>
      <c r="K1426" s="1223"/>
      <c r="L1426" s="1226"/>
      <c r="M1426" s="1033"/>
      <c r="N1426" s="1033"/>
      <c r="O1426" s="1227"/>
    </row>
    <row r="1427" spans="1:15" ht="15" customHeight="1" x14ac:dyDescent="0.15">
      <c r="A1427" s="1036" t="s">
        <v>954</v>
      </c>
      <c r="B1427" s="1030">
        <v>4</v>
      </c>
      <c r="C1427" s="1223">
        <v>2</v>
      </c>
      <c r="D1427" s="1223">
        <v>0</v>
      </c>
      <c r="E1427" s="1223">
        <v>0</v>
      </c>
      <c r="F1427" s="1223">
        <v>0</v>
      </c>
      <c r="G1427" s="1223">
        <v>1</v>
      </c>
      <c r="H1427" s="1224">
        <v>3</v>
      </c>
      <c r="I1427" s="1224">
        <v>6</v>
      </c>
      <c r="J1427" s="1225">
        <v>18</v>
      </c>
      <c r="K1427" s="1223">
        <v>6</v>
      </c>
      <c r="L1427" s="2160" t="s">
        <v>1003</v>
      </c>
      <c r="M1427" s="1033">
        <v>4500000</v>
      </c>
      <c r="N1427" s="1143" t="s">
        <v>636</v>
      </c>
      <c r="O1427" s="1144" t="s">
        <v>636</v>
      </c>
    </row>
    <row r="1428" spans="1:15" ht="15" customHeight="1" thickBot="1" x14ac:dyDescent="0.2">
      <c r="A1428" s="1217" t="s">
        <v>407</v>
      </c>
      <c r="B1428" s="261">
        <v>0</v>
      </c>
      <c r="C1428" s="1218"/>
      <c r="D1428" s="1218"/>
      <c r="E1428" s="1218"/>
      <c r="F1428" s="1218"/>
      <c r="G1428" s="1218"/>
      <c r="H1428" s="1224">
        <v>0</v>
      </c>
      <c r="I1428" s="1224">
        <v>0</v>
      </c>
      <c r="J1428" s="1225">
        <v>0</v>
      </c>
      <c r="K1428" s="1219"/>
      <c r="L1428" s="1220"/>
      <c r="M1428" s="1221"/>
      <c r="N1428" s="1221"/>
      <c r="O1428" s="1222"/>
    </row>
    <row r="1429" spans="1:15" ht="15" customHeight="1" thickBot="1" x14ac:dyDescent="0.2">
      <c r="A1429" s="449" t="s">
        <v>955</v>
      </c>
      <c r="B1429" s="1208">
        <v>553.5</v>
      </c>
      <c r="C1429" s="1208">
        <v>16</v>
      </c>
      <c r="D1429" s="1208">
        <v>0</v>
      </c>
      <c r="E1429" s="1208">
        <v>272</v>
      </c>
      <c r="F1429" s="1208">
        <v>60</v>
      </c>
      <c r="G1429" s="1208">
        <v>22</v>
      </c>
      <c r="H1429" s="1208">
        <v>250.5</v>
      </c>
      <c r="I1429" s="1208">
        <v>239.5</v>
      </c>
      <c r="J1429" s="1209">
        <v>1512</v>
      </c>
      <c r="K1429" s="1209">
        <v>6.0359281437125745</v>
      </c>
      <c r="L1429" s="1615" t="s">
        <v>1003</v>
      </c>
      <c r="M1429" s="1211">
        <v>4499999.9999999991</v>
      </c>
      <c r="N1429" s="1211" t="s">
        <v>636</v>
      </c>
      <c r="O1429" s="562" t="s">
        <v>636</v>
      </c>
    </row>
    <row r="1430" spans="1:15" ht="15" customHeight="1" x14ac:dyDescent="0.15">
      <c r="A1430" s="7" t="s">
        <v>1925</v>
      </c>
      <c r="B1430" s="246"/>
      <c r="C1430" s="246"/>
      <c r="D1430" s="246"/>
      <c r="E1430" s="246"/>
      <c r="F1430" s="246"/>
      <c r="G1430" s="246"/>
      <c r="H1430" s="249"/>
      <c r="I1430" s="249"/>
      <c r="J1430" s="249"/>
      <c r="K1430" s="257"/>
      <c r="L1430" s="258"/>
      <c r="M1430" s="259"/>
      <c r="N1430" s="259"/>
      <c r="O1430" s="259"/>
    </row>
  </sheetData>
  <mergeCells count="108">
    <mergeCell ref="B641:O641"/>
    <mergeCell ref="A639:O639"/>
    <mergeCell ref="B642:I642"/>
    <mergeCell ref="A641:A645"/>
    <mergeCell ref="A535:A539"/>
    <mergeCell ref="B535:O535"/>
    <mergeCell ref="A533:O533"/>
    <mergeCell ref="A586:O586"/>
    <mergeCell ref="B536:I536"/>
    <mergeCell ref="A588:A592"/>
    <mergeCell ref="A1383:A1387"/>
    <mergeCell ref="B1383:O1383"/>
    <mergeCell ref="B1384:I1384"/>
    <mergeCell ref="A1222:O1222"/>
    <mergeCell ref="A1275:O1275"/>
    <mergeCell ref="A1116:O1116"/>
    <mergeCell ref="A1169:O1169"/>
    <mergeCell ref="A1172:A1176"/>
    <mergeCell ref="B1172:O1172"/>
    <mergeCell ref="B1173:I1173"/>
    <mergeCell ref="A854:A858"/>
    <mergeCell ref="B854:O854"/>
    <mergeCell ref="B855:I855"/>
    <mergeCell ref="A270:A274"/>
    <mergeCell ref="B270:O270"/>
    <mergeCell ref="A1380:O1380"/>
    <mergeCell ref="A1066:A1070"/>
    <mergeCell ref="B1066:O1066"/>
    <mergeCell ref="B1014:I1014"/>
    <mergeCell ref="B1067:I1067"/>
    <mergeCell ref="A851:O851"/>
    <mergeCell ref="A692:O692"/>
    <mergeCell ref="A694:A698"/>
    <mergeCell ref="B801:O801"/>
    <mergeCell ref="B802:I802"/>
    <mergeCell ref="A801:A805"/>
    <mergeCell ref="A798:O798"/>
    <mergeCell ref="B694:O694"/>
    <mergeCell ref="B58:O58"/>
    <mergeCell ref="B59:I59"/>
    <mergeCell ref="A748:A752"/>
    <mergeCell ref="B748:O748"/>
    <mergeCell ref="B749:I749"/>
    <mergeCell ref="B695:I695"/>
    <mergeCell ref="A745:O745"/>
    <mergeCell ref="A429:A433"/>
    <mergeCell ref="B588:O588"/>
    <mergeCell ref="B589:I589"/>
    <mergeCell ref="A1:O1"/>
    <mergeCell ref="A4:A8"/>
    <mergeCell ref="B4:O4"/>
    <mergeCell ref="B5:I5"/>
    <mergeCell ref="A109:O109"/>
    <mergeCell ref="A111:A115"/>
    <mergeCell ref="B111:O111"/>
    <mergeCell ref="B112:I112"/>
    <mergeCell ref="A56:O56"/>
    <mergeCell ref="A58:A62"/>
    <mergeCell ref="A427:O427"/>
    <mergeCell ref="A480:O480"/>
    <mergeCell ref="A217:A221"/>
    <mergeCell ref="B217:O217"/>
    <mergeCell ref="B218:I218"/>
    <mergeCell ref="B429:O429"/>
    <mergeCell ref="B430:I430"/>
    <mergeCell ref="B377:I377"/>
    <mergeCell ref="A215:O215"/>
    <mergeCell ref="A162:O162"/>
    <mergeCell ref="A164:A168"/>
    <mergeCell ref="B164:O164"/>
    <mergeCell ref="B165:I165"/>
    <mergeCell ref="A321:O321"/>
    <mergeCell ref="A374:O374"/>
    <mergeCell ref="A482:A486"/>
    <mergeCell ref="B483:I483"/>
    <mergeCell ref="B482:O482"/>
    <mergeCell ref="A268:O268"/>
    <mergeCell ref="B271:I271"/>
    <mergeCell ref="A323:A327"/>
    <mergeCell ref="B323:O323"/>
    <mergeCell ref="B324:I324"/>
    <mergeCell ref="A376:A380"/>
    <mergeCell ref="B376:O376"/>
    <mergeCell ref="A907:A911"/>
    <mergeCell ref="B907:O907"/>
    <mergeCell ref="B908:I908"/>
    <mergeCell ref="A960:A964"/>
    <mergeCell ref="B960:O960"/>
    <mergeCell ref="B961:I961"/>
    <mergeCell ref="A1278:A1282"/>
    <mergeCell ref="B1279:I1279"/>
    <mergeCell ref="B1120:I1120"/>
    <mergeCell ref="A1119:A1123"/>
    <mergeCell ref="B1119:O1119"/>
    <mergeCell ref="A1010:O1010"/>
    <mergeCell ref="A1063:O1063"/>
    <mergeCell ref="A1013:A1017"/>
    <mergeCell ref="B1013:O1013"/>
    <mergeCell ref="A1328:O1328"/>
    <mergeCell ref="A1331:A1335"/>
    <mergeCell ref="B1331:O1331"/>
    <mergeCell ref="B1332:I1332"/>
    <mergeCell ref="A904:O904"/>
    <mergeCell ref="A957:O957"/>
    <mergeCell ref="B1278:O1278"/>
    <mergeCell ref="A1225:A1229"/>
    <mergeCell ref="B1225:O1225"/>
    <mergeCell ref="B1226:I1226"/>
  </mergeCells>
  <phoneticPr fontId="13" type="noConversion"/>
  <pageMargins left="0.19685039370078741" right="0.19685039370078741" top="0.98425196850393704" bottom="0.59055118110236227" header="0.59055118110236227" footer="0"/>
  <pageSetup scale="65" fitToWidth="0" fitToHeight="0" orientation="landscape" horizontalDpi="4294967295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9091-C0CD-8348-AB56-D207979D1049}">
  <dimension ref="A3:O50"/>
  <sheetViews>
    <sheetView zoomScale="90" zoomScaleNormal="90" workbookViewId="0"/>
  </sheetViews>
  <sheetFormatPr baseColWidth="10" defaultColWidth="11.5" defaultRowHeight="13" x14ac:dyDescent="0.15"/>
  <cols>
    <col min="1" max="1" width="24" customWidth="1"/>
    <col min="2" max="15" width="12.6640625" customWidth="1"/>
  </cols>
  <sheetData>
    <row r="3" spans="1:15" ht="21" x14ac:dyDescent="0.15">
      <c r="A3" s="2826" t="s">
        <v>340</v>
      </c>
      <c r="B3" s="2826"/>
      <c r="C3" s="2826"/>
      <c r="D3" s="2826"/>
      <c r="E3" s="2826"/>
      <c r="F3" s="2826"/>
      <c r="G3" s="2826"/>
      <c r="H3" s="2826"/>
      <c r="I3" s="2826"/>
      <c r="J3" s="2826"/>
      <c r="K3" s="2826"/>
      <c r="L3" s="2826"/>
      <c r="M3" s="2826"/>
      <c r="N3" s="2826"/>
      <c r="O3" s="2826"/>
    </row>
    <row r="4" spans="1:15" ht="16" x14ac:dyDescent="0.15">
      <c r="A4" s="2827" t="s">
        <v>341</v>
      </c>
      <c r="B4" s="2827"/>
      <c r="C4" s="2827"/>
      <c r="D4" s="2827"/>
      <c r="E4" s="2827"/>
      <c r="F4" s="2827"/>
      <c r="G4" s="2827"/>
      <c r="H4" s="2827"/>
      <c r="I4" s="2827"/>
      <c r="J4" s="2827"/>
      <c r="K4" s="2827"/>
      <c r="L4" s="2827"/>
      <c r="M4" s="2827"/>
      <c r="N4" s="2827"/>
      <c r="O4" s="2827"/>
    </row>
    <row r="5" spans="1:15" ht="16" x14ac:dyDescent="0.15">
      <c r="A5" s="267"/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</row>
    <row r="6" spans="1:15" ht="16" x14ac:dyDescent="0.15">
      <c r="A6" s="2827" t="s">
        <v>1962</v>
      </c>
      <c r="B6" s="2827"/>
      <c r="C6" s="2827"/>
      <c r="D6" s="2827"/>
      <c r="E6" s="2827"/>
      <c r="F6" s="2827"/>
      <c r="G6" s="2827"/>
      <c r="H6" s="2827"/>
      <c r="I6" s="2827"/>
      <c r="J6" s="2827"/>
      <c r="K6" s="2827"/>
      <c r="L6" s="2827"/>
      <c r="M6" s="2827"/>
      <c r="N6" s="2827"/>
      <c r="O6" s="2827"/>
    </row>
    <row r="7" spans="1:15" ht="17" thickBot="1" x14ac:dyDescent="0.2">
      <c r="A7" s="267"/>
      <c r="B7" s="267"/>
      <c r="C7" s="267"/>
      <c r="D7" s="267"/>
      <c r="E7" s="267"/>
      <c r="F7" s="267"/>
      <c r="G7" s="267"/>
      <c r="H7" s="267"/>
      <c r="I7" s="267"/>
      <c r="J7" s="1961"/>
      <c r="K7" s="267"/>
      <c r="L7" s="267"/>
      <c r="M7" s="267"/>
      <c r="N7" s="267"/>
      <c r="O7" s="267"/>
    </row>
    <row r="8" spans="1:15" ht="16" x14ac:dyDescent="0.2">
      <c r="A8" s="2828" t="s">
        <v>424</v>
      </c>
      <c r="B8" s="2831" t="s">
        <v>1959</v>
      </c>
      <c r="C8" s="2832"/>
      <c r="D8" s="2832"/>
      <c r="E8" s="2832"/>
      <c r="F8" s="2832"/>
      <c r="G8" s="2832"/>
      <c r="H8" s="2832"/>
      <c r="I8" s="2832"/>
      <c r="J8" s="2832"/>
      <c r="K8" s="2832"/>
      <c r="L8" s="2832"/>
      <c r="M8" s="2832"/>
      <c r="N8" s="2832"/>
      <c r="O8" s="2833"/>
    </row>
    <row r="9" spans="1:15" x14ac:dyDescent="0.15">
      <c r="A9" s="2829"/>
      <c r="B9" s="2834" t="s">
        <v>205</v>
      </c>
      <c r="C9" s="2835"/>
      <c r="D9" s="2835"/>
      <c r="E9" s="2835"/>
      <c r="F9" s="2835"/>
      <c r="G9" s="2835"/>
      <c r="H9" s="2835"/>
      <c r="I9" s="2835"/>
      <c r="J9" s="1199"/>
      <c r="K9" s="1199"/>
      <c r="L9" s="1199"/>
      <c r="M9" s="1199" t="s">
        <v>453</v>
      </c>
      <c r="N9" s="1199" t="s">
        <v>932</v>
      </c>
      <c r="O9" s="1204" t="s">
        <v>932</v>
      </c>
    </row>
    <row r="10" spans="1:15" x14ac:dyDescent="0.15">
      <c r="A10" s="2829"/>
      <c r="B10" s="1258" t="s">
        <v>449</v>
      </c>
      <c r="C10" s="1199"/>
      <c r="D10" s="1199"/>
      <c r="E10" s="1199"/>
      <c r="F10" s="1199"/>
      <c r="G10" s="1199" t="s">
        <v>933</v>
      </c>
      <c r="H10" s="1199"/>
      <c r="I10" s="1199" t="s">
        <v>449</v>
      </c>
      <c r="J10" s="1200" t="s">
        <v>934</v>
      </c>
      <c r="K10" s="1200" t="s">
        <v>926</v>
      </c>
      <c r="L10" s="1200" t="s">
        <v>345</v>
      </c>
      <c r="M10" s="1200" t="s">
        <v>935</v>
      </c>
      <c r="N10" s="1200" t="s">
        <v>936</v>
      </c>
      <c r="O10" s="1205" t="s">
        <v>935</v>
      </c>
    </row>
    <row r="11" spans="1:15" x14ac:dyDescent="0.15">
      <c r="A11" s="2829"/>
      <c r="B11" s="1259" t="s">
        <v>938</v>
      </c>
      <c r="C11" s="1200" t="s">
        <v>940</v>
      </c>
      <c r="D11" s="1200" t="s">
        <v>206</v>
      </c>
      <c r="E11" s="1200" t="s">
        <v>890</v>
      </c>
      <c r="F11" s="1200" t="s">
        <v>939</v>
      </c>
      <c r="G11" s="1200" t="s">
        <v>941</v>
      </c>
      <c r="H11" s="1200" t="s">
        <v>858</v>
      </c>
      <c r="I11" s="1200" t="s">
        <v>857</v>
      </c>
      <c r="J11" s="1200" t="s">
        <v>942</v>
      </c>
      <c r="K11" s="1200" t="s">
        <v>864</v>
      </c>
      <c r="L11" s="1200" t="s">
        <v>351</v>
      </c>
      <c r="M11" s="1200" t="s">
        <v>944</v>
      </c>
      <c r="N11" s="1200" t="s">
        <v>945</v>
      </c>
      <c r="O11" s="1205" t="s">
        <v>946</v>
      </c>
    </row>
    <row r="12" spans="1:15" ht="14" thickBot="1" x14ac:dyDescent="0.2">
      <c r="A12" s="2830"/>
      <c r="B12" s="1260">
        <v>43100</v>
      </c>
      <c r="C12" s="1202">
        <v>2018</v>
      </c>
      <c r="D12" s="1202">
        <v>2018</v>
      </c>
      <c r="E12" s="1202">
        <v>2018</v>
      </c>
      <c r="F12" s="1202">
        <v>2018</v>
      </c>
      <c r="G12" s="1202" t="s">
        <v>947</v>
      </c>
      <c r="H12" s="1202">
        <v>2018</v>
      </c>
      <c r="I12" s="1201">
        <v>43465</v>
      </c>
      <c r="J12" s="2032" t="s">
        <v>1960</v>
      </c>
      <c r="K12" s="1202" t="s">
        <v>943</v>
      </c>
      <c r="L12" s="1202" t="s">
        <v>457</v>
      </c>
      <c r="M12" s="1202" t="s">
        <v>948</v>
      </c>
      <c r="N12" s="1202" t="s">
        <v>949</v>
      </c>
      <c r="O12" s="1206" t="s">
        <v>949</v>
      </c>
    </row>
    <row r="13" spans="1:15" ht="14" x14ac:dyDescent="0.15">
      <c r="A13" s="1250" t="s">
        <v>969</v>
      </c>
      <c r="B13" s="1261"/>
      <c r="C13" s="268"/>
      <c r="D13" s="268"/>
      <c r="E13" s="268"/>
      <c r="F13" s="268"/>
      <c r="G13" s="268"/>
      <c r="H13" s="269"/>
      <c r="I13" s="270"/>
      <c r="J13" s="270"/>
      <c r="K13" s="270"/>
      <c r="L13" s="268"/>
      <c r="M13" s="268"/>
      <c r="N13" s="268"/>
      <c r="O13" s="2224"/>
    </row>
    <row r="14" spans="1:15" ht="14" x14ac:dyDescent="0.15">
      <c r="A14" s="1251" t="s">
        <v>970</v>
      </c>
      <c r="B14" s="1248">
        <v>7448.35</v>
      </c>
      <c r="C14" s="1238">
        <v>178.8</v>
      </c>
      <c r="D14" s="1238">
        <v>287</v>
      </c>
      <c r="E14" s="1238">
        <v>69.5</v>
      </c>
      <c r="F14" s="1238">
        <v>155.5</v>
      </c>
      <c r="G14" s="1238">
        <v>345</v>
      </c>
      <c r="H14" s="1238">
        <v>6596.35</v>
      </c>
      <c r="I14" s="1238">
        <v>7390.1500000000005</v>
      </c>
      <c r="J14" s="1238">
        <v>4517.5277999999998</v>
      </c>
      <c r="K14" s="1239">
        <v>0.65629784915775013</v>
      </c>
      <c r="L14" s="2021" t="s">
        <v>1002</v>
      </c>
      <c r="M14" s="1240">
        <v>6155000.0000000009</v>
      </c>
      <c r="N14" s="1240">
        <v>15602400</v>
      </c>
      <c r="O14" s="2225">
        <v>5184996.8</v>
      </c>
    </row>
    <row r="15" spans="1:15" ht="14" x14ac:dyDescent="0.15">
      <c r="A15" s="1251" t="s">
        <v>971</v>
      </c>
      <c r="B15" s="1248">
        <v>150327.19999999998</v>
      </c>
      <c r="C15" s="1238">
        <v>2091.3000000000002</v>
      </c>
      <c r="D15" s="1238">
        <v>13173.220000000001</v>
      </c>
      <c r="E15" s="1238">
        <v>0</v>
      </c>
      <c r="F15" s="1238">
        <v>0</v>
      </c>
      <c r="G15" s="1238">
        <v>0</v>
      </c>
      <c r="H15" s="1238">
        <v>118838.20000000001</v>
      </c>
      <c r="I15" s="1238">
        <v>146762.40000000002</v>
      </c>
      <c r="J15" s="1238">
        <v>144271.55799999999</v>
      </c>
      <c r="K15" s="1623">
        <v>1.2140166882366106</v>
      </c>
      <c r="L15" s="2021" t="s">
        <v>639</v>
      </c>
      <c r="M15" s="1240">
        <v>5928850</v>
      </c>
      <c r="N15" s="1240">
        <v>11879589.999999998</v>
      </c>
      <c r="O15" s="2225">
        <v>7303701.666666667</v>
      </c>
    </row>
    <row r="16" spans="1:15" ht="14" x14ac:dyDescent="0.15">
      <c r="A16" s="1251" t="s">
        <v>213</v>
      </c>
      <c r="B16" s="1248">
        <v>13817.15</v>
      </c>
      <c r="C16" s="1238">
        <v>493.5</v>
      </c>
      <c r="D16" s="1238">
        <v>648.5</v>
      </c>
      <c r="E16" s="1238">
        <v>58</v>
      </c>
      <c r="F16" s="1238">
        <v>136</v>
      </c>
      <c r="G16" s="1238">
        <v>7156.5</v>
      </c>
      <c r="H16" s="1238">
        <v>5818.15</v>
      </c>
      <c r="I16" s="1238">
        <v>14116.65</v>
      </c>
      <c r="J16" s="1238">
        <v>46954</v>
      </c>
      <c r="K16" s="1623">
        <v>8.0702628842501483</v>
      </c>
      <c r="L16" s="2021" t="s">
        <v>1143</v>
      </c>
      <c r="M16" s="1240">
        <v>1707999.9999999998</v>
      </c>
      <c r="N16" s="1240">
        <v>10971840</v>
      </c>
      <c r="O16" s="2225">
        <v>12064950</v>
      </c>
    </row>
    <row r="17" spans="1:15" ht="14" x14ac:dyDescent="0.15">
      <c r="A17" s="1251" t="s">
        <v>93</v>
      </c>
      <c r="B17" s="2823"/>
      <c r="C17" s="2824"/>
      <c r="D17" s="2824"/>
      <c r="E17" s="2824"/>
      <c r="F17" s="2824"/>
      <c r="G17" s="2824"/>
      <c r="H17" s="2824"/>
      <c r="I17" s="2825"/>
      <c r="J17" s="1238">
        <v>75635.95</v>
      </c>
      <c r="K17" s="1623">
        <v>13</v>
      </c>
      <c r="L17" s="2021" t="s">
        <v>94</v>
      </c>
      <c r="M17" s="1240">
        <v>97000</v>
      </c>
      <c r="N17" s="1240"/>
      <c r="O17" s="2225"/>
    </row>
    <row r="18" spans="1:15" ht="14" x14ac:dyDescent="0.15">
      <c r="A18" s="1252" t="s">
        <v>972</v>
      </c>
      <c r="B18" s="1248">
        <v>2386.9499999999998</v>
      </c>
      <c r="C18" s="1238">
        <v>202</v>
      </c>
      <c r="D18" s="1238">
        <v>51</v>
      </c>
      <c r="E18" s="1238">
        <v>34</v>
      </c>
      <c r="F18" s="1238">
        <v>57</v>
      </c>
      <c r="G18" s="1238">
        <v>172</v>
      </c>
      <c r="H18" s="1238">
        <v>2072.9499999999998</v>
      </c>
      <c r="I18" s="1238">
        <v>2497.9499999999998</v>
      </c>
      <c r="J18" s="1238">
        <v>13568.2</v>
      </c>
      <c r="K18" s="1623">
        <v>6.5453580645939375</v>
      </c>
      <c r="L18" s="2021" t="s">
        <v>1144</v>
      </c>
      <c r="M18" s="1240">
        <v>834000</v>
      </c>
      <c r="N18" s="1240">
        <v>8261155</v>
      </c>
      <c r="O18" s="2225">
        <v>4268216.4993728744</v>
      </c>
    </row>
    <row r="19" spans="1:15" ht="14" x14ac:dyDescent="0.15">
      <c r="A19" s="1252" t="s">
        <v>973</v>
      </c>
      <c r="B19" s="1248">
        <v>25026.9</v>
      </c>
      <c r="C19" s="1238">
        <v>1866</v>
      </c>
      <c r="D19" s="1238">
        <v>724</v>
      </c>
      <c r="E19" s="1238">
        <v>1535</v>
      </c>
      <c r="F19" s="1238">
        <v>1047</v>
      </c>
      <c r="G19" s="1238">
        <v>1337</v>
      </c>
      <c r="H19" s="1238">
        <v>20367.900000000001</v>
      </c>
      <c r="I19" s="1238">
        <v>24310.9</v>
      </c>
      <c r="J19" s="1238">
        <v>67357.539999999994</v>
      </c>
      <c r="K19" s="1623">
        <v>3.3070439269635057</v>
      </c>
      <c r="L19" s="2021" t="s">
        <v>1144</v>
      </c>
      <c r="M19" s="1240">
        <v>834000.00000000012</v>
      </c>
      <c r="N19" s="1240">
        <v>3038838.55</v>
      </c>
      <c r="O19" s="2225">
        <v>2018779.1999999995</v>
      </c>
    </row>
    <row r="20" spans="1:15" ht="14" x14ac:dyDescent="0.15">
      <c r="A20" s="1253" t="s">
        <v>974</v>
      </c>
      <c r="B20" s="1257">
        <v>199006.55</v>
      </c>
      <c r="C20" s="1241">
        <v>4831.6000000000004</v>
      </c>
      <c r="D20" s="1241">
        <v>14883.720000000001</v>
      </c>
      <c r="E20" s="1241">
        <v>1696.5</v>
      </c>
      <c r="F20" s="1241">
        <v>1395.5</v>
      </c>
      <c r="G20" s="1241">
        <v>9010.5</v>
      </c>
      <c r="H20" s="1241">
        <v>153693.55000000002</v>
      </c>
      <c r="I20" s="1241">
        <v>195078.05000000002</v>
      </c>
      <c r="J20" s="1241">
        <v>352304.7758</v>
      </c>
      <c r="K20" s="1242"/>
      <c r="L20" s="1241"/>
      <c r="M20" s="1243"/>
      <c r="N20" s="1243"/>
      <c r="O20" s="2226"/>
    </row>
    <row r="21" spans="1:15" x14ac:dyDescent="0.15">
      <c r="A21" s="1254" t="s">
        <v>975</v>
      </c>
      <c r="B21" s="1262"/>
      <c r="C21" s="1244"/>
      <c r="D21" s="1244"/>
      <c r="E21" s="1244"/>
      <c r="F21" s="1244"/>
      <c r="G21" s="1244"/>
      <c r="H21" s="1245"/>
      <c r="I21" s="1246"/>
      <c r="J21" s="1246"/>
      <c r="K21" s="1246"/>
      <c r="L21" s="1244"/>
      <c r="M21" s="1621"/>
      <c r="N21" s="1621"/>
      <c r="O21" s="2227"/>
    </row>
    <row r="22" spans="1:15" ht="14" x14ac:dyDescent="0.15">
      <c r="A22" s="1247" t="s">
        <v>976</v>
      </c>
      <c r="B22" s="1248">
        <v>2817.1</v>
      </c>
      <c r="C22" s="1238">
        <v>577.29999999999995</v>
      </c>
      <c r="D22" s="1238">
        <v>7</v>
      </c>
      <c r="E22" s="1238">
        <v>91</v>
      </c>
      <c r="F22" s="1238">
        <v>9</v>
      </c>
      <c r="G22" s="1238">
        <v>735</v>
      </c>
      <c r="H22" s="1238">
        <v>1975.1</v>
      </c>
      <c r="I22" s="1238">
        <v>3294.3999999999996</v>
      </c>
      <c r="J22" s="1238">
        <v>21248.199999999997</v>
      </c>
      <c r="K22" s="1623">
        <v>10.758037567718089</v>
      </c>
      <c r="L22" s="2021" t="s">
        <v>1003</v>
      </c>
      <c r="M22" s="1240">
        <v>3063999.9999999995</v>
      </c>
      <c r="N22" s="1240">
        <v>10610430</v>
      </c>
      <c r="O22" s="2225">
        <v>7765603.2000000011</v>
      </c>
    </row>
    <row r="23" spans="1:15" ht="14" x14ac:dyDescent="0.15">
      <c r="A23" s="1247" t="s">
        <v>977</v>
      </c>
      <c r="B23" s="1248">
        <v>111.65</v>
      </c>
      <c r="C23" s="1238">
        <v>14.5</v>
      </c>
      <c r="D23" s="1238">
        <v>2</v>
      </c>
      <c r="E23" s="1238">
        <v>4</v>
      </c>
      <c r="F23" s="1238">
        <v>3</v>
      </c>
      <c r="G23" s="1238">
        <v>17</v>
      </c>
      <c r="H23" s="1238">
        <v>85.65</v>
      </c>
      <c r="I23" s="1238">
        <v>119.15</v>
      </c>
      <c r="J23" s="1238">
        <v>1259.0999999999999</v>
      </c>
      <c r="K23" s="1623">
        <v>14.700525394045533</v>
      </c>
      <c r="L23" s="2021" t="s">
        <v>1003</v>
      </c>
      <c r="M23" s="1240">
        <v>1300000.0000000005</v>
      </c>
      <c r="N23" s="1240">
        <v>14935000</v>
      </c>
      <c r="O23" s="2225">
        <v>9784999.9999999963</v>
      </c>
    </row>
    <row r="24" spans="1:15" ht="14" x14ac:dyDescent="0.15">
      <c r="A24" s="1247" t="s">
        <v>978</v>
      </c>
      <c r="B24" s="1248">
        <v>3258.9</v>
      </c>
      <c r="C24" s="1238">
        <v>228</v>
      </c>
      <c r="D24" s="1238">
        <v>267</v>
      </c>
      <c r="E24" s="1238">
        <v>173</v>
      </c>
      <c r="F24" s="1238">
        <v>19</v>
      </c>
      <c r="G24" s="1238">
        <v>299.5</v>
      </c>
      <c r="H24" s="1238">
        <v>2500.4</v>
      </c>
      <c r="I24" s="1238">
        <v>3294.9</v>
      </c>
      <c r="J24" s="1238">
        <v>16992.7</v>
      </c>
      <c r="K24" s="1623">
        <v>6.7959926411774116</v>
      </c>
      <c r="L24" s="2021" t="s">
        <v>1003</v>
      </c>
      <c r="M24" s="1240">
        <v>696999.99999999988</v>
      </c>
      <c r="N24" s="1240">
        <v>7741655.0000000009</v>
      </c>
      <c r="O24" s="2225">
        <v>6251700</v>
      </c>
    </row>
    <row r="25" spans="1:15" ht="14" x14ac:dyDescent="0.15">
      <c r="A25" s="1247" t="s">
        <v>979</v>
      </c>
      <c r="B25" s="1248">
        <v>112</v>
      </c>
      <c r="C25" s="1238">
        <v>12</v>
      </c>
      <c r="D25" s="1238">
        <v>0</v>
      </c>
      <c r="E25" s="1238">
        <v>0</v>
      </c>
      <c r="F25" s="1238">
        <v>9</v>
      </c>
      <c r="G25" s="1238">
        <v>18</v>
      </c>
      <c r="H25" s="1238">
        <v>77.5</v>
      </c>
      <c r="I25" s="1238">
        <v>115</v>
      </c>
      <c r="J25" s="1238">
        <v>502.5</v>
      </c>
      <c r="K25" s="1623">
        <v>6.4838709677419351</v>
      </c>
      <c r="L25" s="2021" t="s">
        <v>1003</v>
      </c>
      <c r="M25" s="1240">
        <v>1294000.0000000005</v>
      </c>
      <c r="N25" s="1240">
        <v>8479557.5</v>
      </c>
      <c r="O25" s="2225">
        <v>4300000</v>
      </c>
    </row>
    <row r="26" spans="1:15" ht="14" x14ac:dyDescent="0.15">
      <c r="A26" s="1247" t="s">
        <v>980</v>
      </c>
      <c r="B26" s="1248">
        <v>1675.75</v>
      </c>
      <c r="C26" s="1238">
        <v>155.5</v>
      </c>
      <c r="D26" s="1238">
        <v>54</v>
      </c>
      <c r="E26" s="1238">
        <v>102</v>
      </c>
      <c r="F26" s="1238">
        <v>38</v>
      </c>
      <c r="G26" s="1238">
        <v>234</v>
      </c>
      <c r="H26" s="1238">
        <v>1247.75</v>
      </c>
      <c r="I26" s="1238">
        <v>1691.25</v>
      </c>
      <c r="J26" s="1238">
        <v>10984.05</v>
      </c>
      <c r="K26" s="1623">
        <v>8.8030855539971942</v>
      </c>
      <c r="L26" s="2021" t="s">
        <v>1003</v>
      </c>
      <c r="M26" s="1240">
        <v>899999.99999999977</v>
      </c>
      <c r="N26" s="1240">
        <v>10113594.999999998</v>
      </c>
      <c r="O26" s="2225">
        <v>7776701.0999999996</v>
      </c>
    </row>
    <row r="27" spans="1:15" ht="14" x14ac:dyDescent="0.15">
      <c r="A27" s="1247" t="s">
        <v>981</v>
      </c>
      <c r="B27" s="1248">
        <v>236.9</v>
      </c>
      <c r="C27" s="1238">
        <v>25</v>
      </c>
      <c r="D27" s="1238">
        <v>18.5</v>
      </c>
      <c r="E27" s="1238">
        <v>0</v>
      </c>
      <c r="F27" s="1238">
        <v>13</v>
      </c>
      <c r="G27" s="1238">
        <v>23</v>
      </c>
      <c r="H27" s="1238">
        <v>181.4</v>
      </c>
      <c r="I27" s="1238">
        <v>247.9</v>
      </c>
      <c r="J27" s="1238">
        <v>1233.6999999999998</v>
      </c>
      <c r="K27" s="1623">
        <v>6.8009922822491715</v>
      </c>
      <c r="L27" s="2021" t="s">
        <v>1003</v>
      </c>
      <c r="M27" s="1240">
        <v>1580000.0000000002</v>
      </c>
      <c r="N27" s="1240">
        <v>14838139</v>
      </c>
      <c r="O27" s="2225">
        <v>7041373.9999999981</v>
      </c>
    </row>
    <row r="28" spans="1:15" ht="14" x14ac:dyDescent="0.15">
      <c r="A28" s="1251" t="s">
        <v>1535</v>
      </c>
      <c r="B28" s="1248">
        <v>553.5</v>
      </c>
      <c r="C28" s="1238">
        <v>16</v>
      </c>
      <c r="D28" s="1238">
        <v>0</v>
      </c>
      <c r="E28" s="1238">
        <v>272</v>
      </c>
      <c r="F28" s="1238">
        <v>60</v>
      </c>
      <c r="G28" s="1238">
        <v>22</v>
      </c>
      <c r="H28" s="1238">
        <v>250.5</v>
      </c>
      <c r="I28" s="1238">
        <v>239.5</v>
      </c>
      <c r="J28" s="1238">
        <v>1512</v>
      </c>
      <c r="K28" s="1623">
        <v>6.0359281437125745</v>
      </c>
      <c r="L28" s="2021" t="s">
        <v>1003</v>
      </c>
      <c r="M28" s="1240">
        <v>4499999.9999999991</v>
      </c>
      <c r="N28" s="2081" t="s">
        <v>636</v>
      </c>
      <c r="O28" s="2228" t="s">
        <v>636</v>
      </c>
    </row>
    <row r="29" spans="1:15" ht="14" x14ac:dyDescent="0.15">
      <c r="A29" s="1251" t="s">
        <v>1620</v>
      </c>
      <c r="B29" s="1248">
        <v>53.55</v>
      </c>
      <c r="C29" s="1238">
        <v>19.5</v>
      </c>
      <c r="D29" s="1238">
        <v>0</v>
      </c>
      <c r="E29" s="1238">
        <v>0</v>
      </c>
      <c r="F29" s="1238">
        <v>0</v>
      </c>
      <c r="G29" s="1238">
        <v>8</v>
      </c>
      <c r="H29" s="1238">
        <v>45.55</v>
      </c>
      <c r="I29" s="1238">
        <v>73.05</v>
      </c>
      <c r="J29" s="1238">
        <v>251.67500000000001</v>
      </c>
      <c r="K29" s="1623">
        <v>5.5252469813391887</v>
      </c>
      <c r="L29" s="2021" t="s">
        <v>1003</v>
      </c>
      <c r="M29" s="1240">
        <v>1546000</v>
      </c>
      <c r="N29" s="2081" t="s">
        <v>636</v>
      </c>
      <c r="O29" s="2228" t="s">
        <v>636</v>
      </c>
    </row>
    <row r="30" spans="1:15" ht="14" x14ac:dyDescent="0.15">
      <c r="A30" s="1247" t="s">
        <v>1028</v>
      </c>
      <c r="B30" s="1248">
        <v>217.5</v>
      </c>
      <c r="C30" s="1238">
        <v>16</v>
      </c>
      <c r="D30" s="1238">
        <v>0</v>
      </c>
      <c r="E30" s="1238">
        <v>8</v>
      </c>
      <c r="F30" s="1238">
        <v>5.4</v>
      </c>
      <c r="G30" s="1238">
        <v>1</v>
      </c>
      <c r="H30" s="1238">
        <v>191.1</v>
      </c>
      <c r="I30" s="1238">
        <v>205.1</v>
      </c>
      <c r="J30" s="1238">
        <v>1122.6500000000001</v>
      </c>
      <c r="K30" s="1623">
        <v>5.8746729461015184</v>
      </c>
      <c r="L30" s="2021" t="s">
        <v>1003</v>
      </c>
      <c r="M30" s="1240">
        <v>799999.99999999988</v>
      </c>
      <c r="N30" s="2081">
        <v>2200000</v>
      </c>
      <c r="O30" s="2228">
        <v>1620000.0000000002</v>
      </c>
    </row>
    <row r="31" spans="1:15" ht="14" x14ac:dyDescent="0.15">
      <c r="A31" s="1247" t="s">
        <v>226</v>
      </c>
      <c r="B31" s="1248">
        <v>156.1</v>
      </c>
      <c r="C31" s="1238">
        <v>16</v>
      </c>
      <c r="D31" s="1238">
        <v>0</v>
      </c>
      <c r="E31" s="1238">
        <v>0</v>
      </c>
      <c r="F31" s="1238">
        <v>1</v>
      </c>
      <c r="G31" s="1238">
        <v>17</v>
      </c>
      <c r="H31" s="1238">
        <v>138.1</v>
      </c>
      <c r="I31" s="1238">
        <v>171.1</v>
      </c>
      <c r="J31" s="1238">
        <v>1102.7</v>
      </c>
      <c r="K31" s="1623">
        <v>7.9847936278059386</v>
      </c>
      <c r="L31" s="2021" t="s">
        <v>1003</v>
      </c>
      <c r="M31" s="1240">
        <v>1536000.0000000005</v>
      </c>
      <c r="N31" s="2081" t="s">
        <v>636</v>
      </c>
      <c r="O31" s="2228" t="s">
        <v>636</v>
      </c>
    </row>
    <row r="32" spans="1:15" ht="14" x14ac:dyDescent="0.15">
      <c r="A32" s="1247" t="s">
        <v>983</v>
      </c>
      <c r="B32" s="1248">
        <v>494.70000000000005</v>
      </c>
      <c r="C32" s="1238">
        <v>56.5</v>
      </c>
      <c r="D32" s="1238">
        <v>5</v>
      </c>
      <c r="E32" s="1238">
        <v>14.5</v>
      </c>
      <c r="F32" s="1238">
        <v>21</v>
      </c>
      <c r="G32" s="1238">
        <v>74.5</v>
      </c>
      <c r="H32" s="1238">
        <v>379.70000000000005</v>
      </c>
      <c r="I32" s="1238">
        <v>515.70000000000005</v>
      </c>
      <c r="J32" s="1238">
        <v>3722.55</v>
      </c>
      <c r="K32" s="1623">
        <v>9.8039241506452459</v>
      </c>
      <c r="L32" s="2021" t="s">
        <v>1003</v>
      </c>
      <c r="M32" s="1240">
        <v>1569999.9999999998</v>
      </c>
      <c r="N32" s="1240">
        <v>10878941.999999998</v>
      </c>
      <c r="O32" s="2225">
        <v>11654260.999999994</v>
      </c>
    </row>
    <row r="33" spans="1:15" ht="14" x14ac:dyDescent="0.15">
      <c r="A33" s="1247" t="s">
        <v>984</v>
      </c>
      <c r="B33" s="1248">
        <v>1741.4</v>
      </c>
      <c r="C33" s="1238">
        <v>140</v>
      </c>
      <c r="D33" s="1238">
        <v>32</v>
      </c>
      <c r="E33" s="1238">
        <v>222</v>
      </c>
      <c r="F33" s="1238">
        <v>174</v>
      </c>
      <c r="G33" s="1238">
        <v>150</v>
      </c>
      <c r="H33" s="1238">
        <v>1163.4000000000001</v>
      </c>
      <c r="I33" s="1238">
        <v>1485.4</v>
      </c>
      <c r="J33" s="1238">
        <v>15871.65</v>
      </c>
      <c r="K33" s="1623">
        <v>13.642470345538936</v>
      </c>
      <c r="L33" s="2021" t="s">
        <v>1003</v>
      </c>
      <c r="M33" s="1240">
        <v>2521000.0000000005</v>
      </c>
      <c r="N33" s="1240">
        <v>19433249.999999993</v>
      </c>
      <c r="O33" s="2225">
        <v>11634602.5</v>
      </c>
    </row>
    <row r="34" spans="1:15" ht="14" x14ac:dyDescent="0.15">
      <c r="A34" s="1247" t="s">
        <v>985</v>
      </c>
      <c r="B34" s="1263">
        <v>2253.5500000000002</v>
      </c>
      <c r="C34" s="1238">
        <v>380</v>
      </c>
      <c r="D34" s="1238">
        <v>60</v>
      </c>
      <c r="E34" s="1238">
        <v>112</v>
      </c>
      <c r="F34" s="1238">
        <v>217</v>
      </c>
      <c r="G34" s="1238">
        <v>301</v>
      </c>
      <c r="H34" s="1238">
        <v>1563.55</v>
      </c>
      <c r="I34" s="1238">
        <v>2304.5500000000002</v>
      </c>
      <c r="J34" s="1238">
        <v>11157.625</v>
      </c>
      <c r="K34" s="1623">
        <v>7.1360845511816065</v>
      </c>
      <c r="L34" s="2021" t="s">
        <v>1003</v>
      </c>
      <c r="M34" s="1240">
        <v>1715999.9999999998</v>
      </c>
      <c r="N34" s="1240">
        <v>10107055.000000002</v>
      </c>
      <c r="O34" s="2225">
        <v>8022380</v>
      </c>
    </row>
    <row r="35" spans="1:15" ht="14" x14ac:dyDescent="0.15">
      <c r="A35" s="1247" t="s">
        <v>986</v>
      </c>
      <c r="B35" s="1248">
        <v>256.2</v>
      </c>
      <c r="C35" s="1238">
        <v>18.5</v>
      </c>
      <c r="D35" s="1238">
        <v>1</v>
      </c>
      <c r="E35" s="1238">
        <v>3</v>
      </c>
      <c r="F35" s="1238">
        <v>6</v>
      </c>
      <c r="G35" s="1238">
        <v>32</v>
      </c>
      <c r="H35" s="1238">
        <v>214.2</v>
      </c>
      <c r="I35" s="1238">
        <v>265.7</v>
      </c>
      <c r="J35" s="1238">
        <v>2482.6999999999998</v>
      </c>
      <c r="K35" s="1623">
        <v>11.590569561157796</v>
      </c>
      <c r="L35" s="2021" t="s">
        <v>1003</v>
      </c>
      <c r="M35" s="1240">
        <v>1365000</v>
      </c>
      <c r="N35" s="1240">
        <v>9485220.0000000019</v>
      </c>
      <c r="O35" s="2225">
        <v>7579299.9999999991</v>
      </c>
    </row>
    <row r="36" spans="1:15" ht="14" x14ac:dyDescent="0.15">
      <c r="A36" s="1247" t="s">
        <v>987</v>
      </c>
      <c r="B36" s="1248">
        <v>1524.5</v>
      </c>
      <c r="C36" s="1238">
        <v>106.5</v>
      </c>
      <c r="D36" s="1238">
        <v>49</v>
      </c>
      <c r="E36" s="1238">
        <v>52</v>
      </c>
      <c r="F36" s="1238">
        <v>88</v>
      </c>
      <c r="G36" s="1238">
        <v>234.5</v>
      </c>
      <c r="H36" s="1238">
        <v>1101</v>
      </c>
      <c r="I36" s="1238">
        <v>1491</v>
      </c>
      <c r="J36" s="1238">
        <v>14934.75</v>
      </c>
      <c r="K36" s="1623">
        <v>13.564713896457766</v>
      </c>
      <c r="L36" s="2021" t="s">
        <v>1003</v>
      </c>
      <c r="M36" s="1240">
        <v>1616000.0000000002</v>
      </c>
      <c r="N36" s="1240">
        <v>20878220</v>
      </c>
      <c r="O36" s="2225">
        <v>10978180</v>
      </c>
    </row>
    <row r="37" spans="1:15" ht="14" x14ac:dyDescent="0.15">
      <c r="A37" s="1247" t="s">
        <v>988</v>
      </c>
      <c r="B37" s="1248">
        <v>1424.8</v>
      </c>
      <c r="C37" s="1238">
        <v>132</v>
      </c>
      <c r="D37" s="1238">
        <v>27</v>
      </c>
      <c r="E37" s="1238">
        <v>101</v>
      </c>
      <c r="F37" s="1238">
        <v>125</v>
      </c>
      <c r="G37" s="1238">
        <v>88</v>
      </c>
      <c r="H37" s="1238">
        <v>1104.8</v>
      </c>
      <c r="I37" s="1238">
        <v>1349.8</v>
      </c>
      <c r="J37" s="1238">
        <v>7021.3</v>
      </c>
      <c r="K37" s="1623">
        <v>6.3552679217958001</v>
      </c>
      <c r="L37" s="2021" t="s">
        <v>1003</v>
      </c>
      <c r="M37" s="1240">
        <v>1578000</v>
      </c>
      <c r="N37" s="1240">
        <v>13690390.000000002</v>
      </c>
      <c r="O37" s="2225">
        <v>7623842</v>
      </c>
    </row>
    <row r="38" spans="1:15" ht="14" x14ac:dyDescent="0.15">
      <c r="A38" s="1247" t="s">
        <v>989</v>
      </c>
      <c r="B38" s="1248">
        <v>360.25</v>
      </c>
      <c r="C38" s="1238">
        <v>48</v>
      </c>
      <c r="D38" s="1238">
        <v>6.5</v>
      </c>
      <c r="E38" s="1238">
        <v>17</v>
      </c>
      <c r="F38" s="1238">
        <v>18</v>
      </c>
      <c r="G38" s="1238">
        <v>54</v>
      </c>
      <c r="H38" s="1238">
        <v>264.75</v>
      </c>
      <c r="I38" s="1238">
        <v>373.25</v>
      </c>
      <c r="J38" s="1238">
        <v>3795</v>
      </c>
      <c r="K38" s="1623">
        <v>14.3342776203966</v>
      </c>
      <c r="L38" s="2021" t="s">
        <v>1003</v>
      </c>
      <c r="M38" s="1240">
        <v>1100000.0000000002</v>
      </c>
      <c r="N38" s="1240">
        <v>14088794.999999998</v>
      </c>
      <c r="O38" s="2225">
        <v>10223596.799999999</v>
      </c>
    </row>
    <row r="39" spans="1:15" ht="14" x14ac:dyDescent="0.15">
      <c r="A39" s="1247" t="s">
        <v>990</v>
      </c>
      <c r="B39" s="1248">
        <v>663.9</v>
      </c>
      <c r="C39" s="1238">
        <v>89</v>
      </c>
      <c r="D39" s="1238">
        <v>53</v>
      </c>
      <c r="E39" s="1238">
        <v>57</v>
      </c>
      <c r="F39" s="1238">
        <v>79</v>
      </c>
      <c r="G39" s="1238">
        <v>44</v>
      </c>
      <c r="H39" s="1238">
        <v>430.9</v>
      </c>
      <c r="I39" s="1238">
        <v>616.9</v>
      </c>
      <c r="J39" s="1238">
        <v>7173</v>
      </c>
      <c r="K39" s="1623">
        <v>16.646553724762125</v>
      </c>
      <c r="L39" s="2021" t="s">
        <v>1003</v>
      </c>
      <c r="M39" s="1240">
        <v>945999.99999999988</v>
      </c>
      <c r="N39" s="1240">
        <v>23839900</v>
      </c>
      <c r="O39" s="2225">
        <v>8113571.5000000019</v>
      </c>
    </row>
    <row r="40" spans="1:15" ht="14" x14ac:dyDescent="0.15">
      <c r="A40" s="1247" t="s">
        <v>991</v>
      </c>
      <c r="B40" s="1248">
        <v>872.7</v>
      </c>
      <c r="C40" s="1238">
        <v>100</v>
      </c>
      <c r="D40" s="1238">
        <v>1</v>
      </c>
      <c r="E40" s="1238">
        <v>50</v>
      </c>
      <c r="F40" s="1238">
        <v>45</v>
      </c>
      <c r="G40" s="1238">
        <v>138.5</v>
      </c>
      <c r="H40" s="1238">
        <v>638.20000000000005</v>
      </c>
      <c r="I40" s="1238">
        <v>877.7</v>
      </c>
      <c r="J40" s="1238">
        <v>7986.9</v>
      </c>
      <c r="K40" s="1623">
        <v>12.514728925101847</v>
      </c>
      <c r="L40" s="2021" t="s">
        <v>1003</v>
      </c>
      <c r="M40" s="1240">
        <v>4710000</v>
      </c>
      <c r="N40" s="1240">
        <v>24317096.499999996</v>
      </c>
      <c r="O40" s="2225" t="s">
        <v>636</v>
      </c>
    </row>
    <row r="41" spans="1:15" ht="14" x14ac:dyDescent="0.15">
      <c r="A41" s="1247" t="s">
        <v>992</v>
      </c>
      <c r="B41" s="1248">
        <v>665.7</v>
      </c>
      <c r="C41" s="1238">
        <v>66.5</v>
      </c>
      <c r="D41" s="1238">
        <v>28</v>
      </c>
      <c r="E41" s="1238">
        <v>45</v>
      </c>
      <c r="F41" s="1238">
        <v>57</v>
      </c>
      <c r="G41" s="1238">
        <v>63</v>
      </c>
      <c r="H41" s="1238">
        <v>472.7</v>
      </c>
      <c r="I41" s="1238">
        <v>630.20000000000005</v>
      </c>
      <c r="J41" s="1238">
        <v>2903.2</v>
      </c>
      <c r="K41" s="1623">
        <v>6.1417389464776813</v>
      </c>
      <c r="L41" s="2021" t="s">
        <v>1003</v>
      </c>
      <c r="M41" s="1240">
        <v>1615000</v>
      </c>
      <c r="N41" s="1240">
        <v>8976619.9999999981</v>
      </c>
      <c r="O41" s="2225">
        <v>6859094.9999999991</v>
      </c>
    </row>
    <row r="42" spans="1:15" ht="14" x14ac:dyDescent="0.15">
      <c r="A42" s="1247" t="s">
        <v>993</v>
      </c>
      <c r="B42" s="1248">
        <v>754.8</v>
      </c>
      <c r="C42" s="1238">
        <v>86</v>
      </c>
      <c r="D42" s="1238">
        <v>41</v>
      </c>
      <c r="E42" s="1238">
        <v>6</v>
      </c>
      <c r="F42" s="1238">
        <v>10</v>
      </c>
      <c r="G42" s="1238">
        <v>185</v>
      </c>
      <c r="H42" s="1238">
        <v>512.79999999999995</v>
      </c>
      <c r="I42" s="1238">
        <v>824.8</v>
      </c>
      <c r="J42" s="1238">
        <v>6340.4</v>
      </c>
      <c r="K42" s="1623">
        <v>12.36427457098284</v>
      </c>
      <c r="L42" s="2021" t="s">
        <v>1003</v>
      </c>
      <c r="M42" s="1240">
        <v>1552000</v>
      </c>
      <c r="N42" s="1240">
        <v>23417404</v>
      </c>
      <c r="O42" s="2225">
        <v>12761182.999999996</v>
      </c>
    </row>
    <row r="43" spans="1:15" ht="15" thickBot="1" x14ac:dyDescent="0.2">
      <c r="A43" s="1237" t="s">
        <v>1177</v>
      </c>
      <c r="B43" s="2229">
        <v>0</v>
      </c>
      <c r="C43" s="1256">
        <v>0</v>
      </c>
      <c r="D43" s="1256">
        <v>0</v>
      </c>
      <c r="E43" s="1256">
        <v>0</v>
      </c>
      <c r="F43" s="1256">
        <v>0</v>
      </c>
      <c r="G43" s="1256">
        <v>0</v>
      </c>
      <c r="H43" s="1256">
        <v>0</v>
      </c>
      <c r="I43" s="1256">
        <v>0</v>
      </c>
      <c r="J43" s="2020">
        <v>0</v>
      </c>
      <c r="K43" s="2020" t="e">
        <v>#DIV/0!</v>
      </c>
      <c r="L43" s="2022" t="s">
        <v>1178</v>
      </c>
      <c r="M43" s="1622" t="e">
        <v>#DIV/0!</v>
      </c>
      <c r="N43" s="2188" t="s">
        <v>636</v>
      </c>
      <c r="O43" s="2230" t="s">
        <v>636</v>
      </c>
    </row>
    <row r="44" spans="1:15" ht="15" thickBot="1" x14ac:dyDescent="0.2">
      <c r="A44" s="272" t="s">
        <v>974</v>
      </c>
      <c r="B44" s="1255">
        <v>20205.45</v>
      </c>
      <c r="C44" s="271">
        <v>2302.8000000000002</v>
      </c>
      <c r="D44" s="271">
        <v>652</v>
      </c>
      <c r="E44" s="271">
        <v>1329.5</v>
      </c>
      <c r="F44" s="271">
        <v>997.4</v>
      </c>
      <c r="G44" s="271">
        <v>2739</v>
      </c>
      <c r="H44" s="271">
        <v>14539.05</v>
      </c>
      <c r="I44" s="271">
        <v>20186.350000000002</v>
      </c>
      <c r="J44" s="271">
        <v>139598.35</v>
      </c>
      <c r="K44" s="273"/>
      <c r="L44" s="273"/>
      <c r="M44" s="274"/>
      <c r="N44" s="273"/>
      <c r="O44" s="2231"/>
    </row>
    <row r="45" spans="1:15" ht="17" thickBot="1" x14ac:dyDescent="0.2">
      <c r="A45" s="275" t="s">
        <v>449</v>
      </c>
      <c r="B45" s="276">
        <v>219212</v>
      </c>
      <c r="C45" s="276">
        <v>7134.4000000000005</v>
      </c>
      <c r="D45" s="276">
        <v>15535.720000000001</v>
      </c>
      <c r="E45" s="276">
        <v>3026</v>
      </c>
      <c r="F45" s="276">
        <v>2392.9</v>
      </c>
      <c r="G45" s="276">
        <v>11749.5</v>
      </c>
      <c r="H45" s="276">
        <v>168232.6</v>
      </c>
      <c r="I45" s="276">
        <v>215264.40000000002</v>
      </c>
      <c r="J45" s="276">
        <v>491903.12580000004</v>
      </c>
      <c r="K45" s="1249"/>
      <c r="L45" s="279"/>
      <c r="M45" s="279"/>
      <c r="N45" s="279"/>
      <c r="O45" s="279"/>
    </row>
    <row r="46" spans="1:15" ht="16" x14ac:dyDescent="0.15">
      <c r="A46" s="7" t="s">
        <v>1925</v>
      </c>
      <c r="B46" s="8"/>
      <c r="C46" s="8"/>
      <c r="D46" s="8"/>
      <c r="E46" s="9"/>
      <c r="F46" s="10"/>
      <c r="G46" s="11"/>
      <c r="H46" s="278"/>
      <c r="I46" s="278"/>
      <c r="J46" s="278"/>
      <c r="K46" s="279"/>
      <c r="L46" s="279"/>
      <c r="M46" s="279"/>
      <c r="N46" s="279"/>
      <c r="O46" s="279"/>
    </row>
    <row r="47" spans="1:15" ht="16" x14ac:dyDescent="0.15">
      <c r="A47" s="842" t="s">
        <v>1762</v>
      </c>
      <c r="B47" s="283"/>
      <c r="C47" s="279"/>
      <c r="D47" s="279"/>
      <c r="E47" s="279"/>
      <c r="F47" s="279"/>
      <c r="G47" s="279"/>
      <c r="H47" s="279"/>
      <c r="I47" s="279"/>
      <c r="J47" s="279"/>
      <c r="K47" s="279"/>
      <c r="L47" s="279"/>
      <c r="M47" s="279"/>
      <c r="N47" s="279"/>
      <c r="O47" s="279"/>
    </row>
    <row r="48" spans="1:15" ht="16" x14ac:dyDescent="0.15">
      <c r="A48" s="2173"/>
      <c r="B48" s="283"/>
      <c r="C48" s="279"/>
      <c r="D48" s="279"/>
      <c r="E48" s="279"/>
      <c r="F48" s="279"/>
      <c r="G48" s="279"/>
      <c r="H48" s="279"/>
      <c r="I48" s="279"/>
      <c r="J48" s="279"/>
      <c r="K48" s="279"/>
      <c r="L48" s="279"/>
      <c r="M48" s="279"/>
      <c r="N48" s="279"/>
      <c r="O48" s="279"/>
    </row>
    <row r="49" spans="1:15" ht="16" x14ac:dyDescent="0.15">
      <c r="A49" s="282" t="s">
        <v>637</v>
      </c>
      <c r="B49" s="283"/>
      <c r="C49" s="279"/>
      <c r="D49" s="279"/>
      <c r="E49" s="279"/>
      <c r="F49" s="279"/>
      <c r="G49" s="279"/>
      <c r="H49" s="279"/>
      <c r="I49" s="279"/>
      <c r="J49" s="279"/>
      <c r="K49" s="279"/>
      <c r="L49" s="279"/>
      <c r="M49" s="279"/>
      <c r="N49" s="279"/>
      <c r="O49" s="279"/>
    </row>
    <row r="50" spans="1:15" ht="16" x14ac:dyDescent="0.15">
      <c r="A50" s="285"/>
      <c r="B50" s="283"/>
      <c r="C50" s="279"/>
      <c r="D50" s="279"/>
      <c r="E50" s="279"/>
      <c r="F50" s="279"/>
      <c r="G50" s="279"/>
      <c r="H50" s="1827"/>
      <c r="I50" s="1827"/>
      <c r="J50" s="1827"/>
      <c r="K50" s="279"/>
      <c r="L50" s="279"/>
      <c r="M50" s="279"/>
      <c r="N50" s="279"/>
      <c r="O50" s="279"/>
    </row>
  </sheetData>
  <mergeCells count="7">
    <mergeCell ref="B17:I17"/>
    <mergeCell ref="A3:O3"/>
    <mergeCell ref="A4:O4"/>
    <mergeCell ref="A6:O6"/>
    <mergeCell ref="A8:A12"/>
    <mergeCell ref="B8:O8"/>
    <mergeCell ref="B9:I9"/>
  </mergeCells>
  <phoneticPr fontId="13" type="noConversion"/>
  <pageMargins left="0.39370078740157483" right="0.39370078740157483" top="0.59055118110236227" bottom="0.59055118110236227" header="0" footer="0"/>
  <pageSetup scale="65" orientation="landscape" horizontalDpi="429496729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38</vt:i4>
      </vt:variant>
    </vt:vector>
  </HeadingPairs>
  <TitlesOfParts>
    <vt:vector size="38" baseType="lpstr">
      <vt:lpstr>ÍNDICE</vt:lpstr>
      <vt:lpstr>TRANSITORIOS</vt:lpstr>
      <vt:lpstr>TOTAL TRANSITORIOS</vt:lpstr>
      <vt:lpstr>CP TRANSITORIOS</vt:lpstr>
      <vt:lpstr>ANUALES</vt:lpstr>
      <vt:lpstr>TOTAL ANUALES</vt:lpstr>
      <vt:lpstr>CP ANUALES</vt:lpstr>
      <vt:lpstr>PERMANENTES</vt:lpstr>
      <vt:lpstr>TOTAL PERMANENTES</vt:lpstr>
      <vt:lpstr>CP CAFE</vt:lpstr>
      <vt:lpstr>CP PERMANENTES</vt:lpstr>
      <vt:lpstr>BOVINOS</vt:lpstr>
      <vt:lpstr>VACUNACION</vt:lpstr>
      <vt:lpstr>PASTOS</vt:lpstr>
      <vt:lpstr>SACRI-LECHE</vt:lpstr>
      <vt:lpstr>PORCINOS</vt:lpstr>
      <vt:lpstr>SACR-PORCINOS</vt:lpstr>
      <vt:lpstr>OTRAS</vt:lpstr>
      <vt:lpstr>PISCÍCOLA</vt:lpstr>
      <vt:lpstr>REPORTES CONSTANTES</vt:lpstr>
      <vt:lpstr>COMPORTAMIENTO CULTIVOS</vt:lpstr>
      <vt:lpstr>PRECIOS-COSTOS</vt:lpstr>
      <vt:lpstr>CRECIMIENTO AGRICOLA</vt:lpstr>
      <vt:lpstr>COMPORTAMIENTO PECUARIO</vt:lpstr>
      <vt:lpstr>CRECIMIENTO PECUARIO</vt:lpstr>
      <vt:lpstr>CRECIMIENTO TOTAL</vt:lpstr>
      <vt:lpstr>PP CONSTANTES</vt:lpstr>
      <vt:lpstr>REPORTE CORRIENTES</vt:lpstr>
      <vt:lpstr>JORNALES</vt:lpstr>
      <vt:lpstr>VR PROD AGRICOLA</vt:lpstr>
      <vt:lpstr>RESUMEN AGRICOLA</vt:lpstr>
      <vt:lpstr>VR PROD PECUARIA</vt:lpstr>
      <vt:lpstr>VR PROD PISCÍCOLA</vt:lpstr>
      <vt:lpstr>RESUMEN POR GRUPOS</vt:lpstr>
      <vt:lpstr>VR PROD TOTAL</vt:lpstr>
      <vt:lpstr>PARTIC.CULTIVOS</vt:lpstr>
      <vt:lpstr>CONSOLID AREAS MPIOS</vt:lpstr>
      <vt:lpstr>CONSOLID PROD MPIOS</vt:lpstr>
    </vt:vector>
  </TitlesOfParts>
  <Company>Tecno Fiesta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Garay Suaza</dc:creator>
  <cp:lastModifiedBy>Mario Cerón Charry</cp:lastModifiedBy>
  <cp:lastPrinted>2019-07-18T22:39:15Z</cp:lastPrinted>
  <dcterms:created xsi:type="dcterms:W3CDTF">2007-10-25T14:39:25Z</dcterms:created>
  <dcterms:modified xsi:type="dcterms:W3CDTF">2026-04-28T16:05:03Z</dcterms:modified>
</cp:coreProperties>
</file>